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:\My Drive\PROGRAM EXCEL\PRODUK\1 COBA GRATIS\Coba Gratis\"/>
    </mc:Choice>
  </mc:AlternateContent>
  <xr:revisionPtr revIDLastSave="0" documentId="13_ncr:1_{F4C7432B-BA2A-46B8-B72E-8CA8C800F5FE}" xr6:coauthVersionLast="47" xr6:coauthVersionMax="47" xr10:uidLastSave="{00000000-0000-0000-0000-000000000000}"/>
  <workbookProtection workbookAlgorithmName="SHA-512" workbookHashValue="mC0Y+2uEkKAmbhCmDqGyKARuenWoaWA4U2tGm+X03awqUP8UJAIWx5944+qMJoWNUBMhKjy8LtLw4U6ctCWz+w==" workbookSaltValue="ClzMZS2CBq0S7B/PQ66MVQ==" workbookSpinCount="100000" lockStructure="1"/>
  <bookViews>
    <workbookView xWindow="-110" yWindow="-110" windowWidth="19420" windowHeight="10300" tabRatio="599" activeTab="1" xr2:uid="{00000000-000D-0000-FFFF-FFFF00000000}"/>
  </bookViews>
  <sheets>
    <sheet name="ProgramExcel.id" sheetId="22" r:id="rId1"/>
    <sheet name="Home" sheetId="1" r:id="rId2"/>
    <sheet name="Produk" sheetId="2" r:id="rId3"/>
    <sheet name="Reseller" sheetId="11" r:id="rId4"/>
    <sheet name="Salesman" sheetId="7" r:id="rId5"/>
    <sheet name="Jurnal" sheetId="3" r:id="rId6"/>
    <sheet name="Kartu Stok" sheetId="4" r:id="rId7"/>
    <sheet name="Sisa Stok" sheetId="5" r:id="rId8"/>
    <sheet name="Invoice dan Surat Jalan" sheetId="10" r:id="rId9"/>
    <sheet name="Pembelian Per Produk" sheetId="23" r:id="rId10"/>
    <sheet name="Penjualan Per Produk" sheetId="12" r:id="rId11"/>
    <sheet name="Reseller Per Produk" sheetId="21" r:id="rId12"/>
    <sheet name="Penjualan Per Reseller" sheetId="15" r:id="rId13"/>
    <sheet name="Produk Per Reseller" sheetId="16" r:id="rId14"/>
    <sheet name="Penjualan Per Salesman" sheetId="17" r:id="rId15"/>
    <sheet name="Produk Per Salesman" sheetId="18" r:id="rId16"/>
  </sheets>
  <externalReferences>
    <externalReference r:id="rId17"/>
  </externalReferences>
  <definedNames>
    <definedName name="_xlnm._FilterDatabase" localSheetId="5" hidden="1">Jurnal!$O$5:$O$3006</definedName>
    <definedName name="_xlnm._FilterDatabase" localSheetId="6" hidden="1">'Kartu Stok'!$H$9:$H$511</definedName>
    <definedName name="_xlnm._FilterDatabase" localSheetId="9" hidden="1">'Pembelian Per Produk'!$D$8:$D$109</definedName>
    <definedName name="_xlnm._FilterDatabase" localSheetId="10" hidden="1">'Penjualan Per Produk'!$D$8:$D$109</definedName>
    <definedName name="_xlnm._FilterDatabase" localSheetId="12" hidden="1">'Penjualan Per Reseller'!$C$8:$C$109</definedName>
    <definedName name="_xlnm._FilterDatabase" localSheetId="14" hidden="1">'Penjualan Per Salesman'!$C$8:$C$59</definedName>
    <definedName name="_xlnm._FilterDatabase" localSheetId="2" hidden="1">Produk!$C$5:$C$105</definedName>
    <definedName name="_xlnm._FilterDatabase" localSheetId="13" hidden="1">'Produk Per Reseller'!$D$10:$D$111</definedName>
    <definedName name="_xlnm._FilterDatabase" localSheetId="15" hidden="1">'Produk Per Salesman'!$D$10:$D$111</definedName>
    <definedName name="_xlnm._FilterDatabase" localSheetId="3" hidden="1">Reseller!$C$5:$C$105</definedName>
    <definedName name="_xlnm._FilterDatabase" localSheetId="11" hidden="1">'Reseller Per Produk'!$C$10:$C$111</definedName>
    <definedName name="_xlnm._FilterDatabase" localSheetId="4" hidden="1">Salesman!$C$5:$C$55</definedName>
    <definedName name="_xlnm._FilterDatabase" localSheetId="7" hidden="1">'Sisa Stok'!$C$8:$C$109</definedName>
    <definedName name="BL">Home!$C$5</definedName>
    <definedName name="BL_2">Home!$C$7</definedName>
    <definedName name="BT">Jurnal!$J:$AC</definedName>
    <definedName name="DKB">'[1]Kode Barang'!$C$6:$M$2005</definedName>
    <definedName name="DP">Produk!$C$6:$K$105</definedName>
    <definedName name="DR">Reseller!$C$6:$F$105</definedName>
    <definedName name="DS">Produk!$K$6:$K$105</definedName>
    <definedName name="EXP">Home!$C$20</definedName>
    <definedName name="KB">'[1]Kode Barang'!$C$6:$C$2005</definedName>
    <definedName name="KP">Produk!$C$6:$C$105</definedName>
    <definedName name="NR">Reseller!$C$6:$C$105</definedName>
    <definedName name="NS">Salesman!$C$6:$C$55</definedName>
    <definedName name="PR">Home!$B$2</definedName>
    <definedName name="_xlnm.Print_Area" localSheetId="8">'Invoice dan Surat Jalan'!$B$2:$H$36,'Invoice dan Surat Jalan'!$J$2:$P$36,'Invoice dan Surat Jalan'!$R$2:$X$36,'Invoice dan Surat Jalan'!$Z$2:$AF$36</definedName>
    <definedName name="_xlnm.Print_Area" localSheetId="5">Jurnal!$M$2:$AC$3006</definedName>
    <definedName name="_xlnm.Print_Area" localSheetId="6">'Kartu Stok'!$B$2:$H$511</definedName>
    <definedName name="_xlnm.Print_Area" localSheetId="9">'Pembelian Per Produk'!$B$2:$G$23</definedName>
    <definedName name="_xlnm.Print_Area" localSheetId="10">'Penjualan Per Produk'!$B$2:$I$23</definedName>
    <definedName name="_xlnm.Print_Area" localSheetId="12">'Penjualan Per Reseller'!$B$2:$H$109</definedName>
    <definedName name="_xlnm.Print_Area" localSheetId="14">'Penjualan Per Salesman'!$B$2:$H$59</definedName>
    <definedName name="_xlnm.Print_Area" localSheetId="2">Produk!$B$2:$K$105</definedName>
    <definedName name="_xlnm.Print_Area" localSheetId="13">'Produk Per Reseller'!$B$2:$I$111</definedName>
    <definedName name="_xlnm.Print_Area" localSheetId="15">'Produk Per Salesman'!$B$2:$I$111</definedName>
    <definedName name="_xlnm.Print_Area" localSheetId="3">Reseller!$B$2:$F$105</definedName>
    <definedName name="_xlnm.Print_Area" localSheetId="11">'Reseller Per Produk'!$B$2:$H$111</definedName>
    <definedName name="_xlnm.Print_Area" localSheetId="4">Salesman!$B$2:$D$55</definedName>
    <definedName name="_xlnm.Print_Area" localSheetId="7">'Sisa Stok'!$B$2:$K$109,'Sisa Stok'!$M$6:$R$109</definedName>
    <definedName name="_xlnm.Print_Titles" localSheetId="5">Jurnal!$5:$6</definedName>
    <definedName name="_xlnm.Print_Titles" localSheetId="6">'Kartu Stok'!$9:$10</definedName>
    <definedName name="_xlnm.Print_Titles" localSheetId="9">'Pembelian Per Produk'!$8:$9</definedName>
    <definedName name="_xlnm.Print_Titles" localSheetId="10">'Penjualan Per Produk'!$8:$9</definedName>
    <definedName name="_xlnm.Print_Titles" localSheetId="12">'Penjualan Per Reseller'!$8:$9</definedName>
    <definedName name="_xlnm.Print_Titles" localSheetId="14">'Penjualan Per Salesman'!$8:$9</definedName>
    <definedName name="_xlnm.Print_Titles" localSheetId="2">Produk!$5:$5</definedName>
    <definedName name="_xlnm.Print_Titles" localSheetId="13">'Produk Per Reseller'!$10:$11</definedName>
    <definedName name="_xlnm.Print_Titles" localSheetId="15">'Produk Per Salesman'!$10:$11</definedName>
    <definedName name="_xlnm.Print_Titles" localSheetId="3">Reseller!$5:$5</definedName>
    <definedName name="_xlnm.Print_Titles" localSheetId="11">'Reseller Per Produk'!$10:$11</definedName>
    <definedName name="_xlnm.Print_Titles" localSheetId="4">Salesman!$5:$5</definedName>
    <definedName name="_xlnm.Print_Titles" localSheetId="7">'Sisa Stok'!$8:$9</definedName>
    <definedName name="RS">Jurnal!$E:$AC</definedName>
    <definedName name="SL">Jurnal!$G:$AC</definedName>
    <definedName name="TG">Home!$B$5</definedName>
    <definedName name="TG_2">Home!$B$7</definedName>
    <definedName name="TH">Home!$D$5</definedName>
    <definedName name="TH_2">Home!$D$7</definedName>
    <definedName name="TR">Jurnal!$C:$AC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F13" i="10" l="1"/>
  <c r="AB8" i="10"/>
  <c r="AB7" i="10"/>
  <c r="AB6" i="10"/>
  <c r="AB5" i="10"/>
  <c r="X13" i="10"/>
  <c r="T8" i="10"/>
  <c r="T7" i="10"/>
  <c r="T6" i="10"/>
  <c r="T5" i="10"/>
  <c r="AA3006" i="3" l="1"/>
  <c r="Z3006" i="3"/>
  <c r="T3006" i="3"/>
  <c r="P3006" i="3"/>
  <c r="K3006" i="3"/>
  <c r="I3006" i="3" s="1"/>
  <c r="J3006" i="3" s="1"/>
  <c r="H3006" i="3"/>
  <c r="F3006" i="3"/>
  <c r="G3006" i="3" s="1"/>
  <c r="D3006" i="3"/>
  <c r="E3006" i="3" s="1"/>
  <c r="B3006" i="3"/>
  <c r="C3006" i="3" s="1"/>
  <c r="AA3005" i="3"/>
  <c r="Z3005" i="3"/>
  <c r="T3005" i="3"/>
  <c r="P3005" i="3"/>
  <c r="K3005" i="3"/>
  <c r="I3005" i="3" s="1"/>
  <c r="J3005" i="3" s="1"/>
  <c r="H3005" i="3"/>
  <c r="F3005" i="3"/>
  <c r="G3005" i="3" s="1"/>
  <c r="D3005" i="3"/>
  <c r="E3005" i="3" s="1"/>
  <c r="B3005" i="3"/>
  <c r="C3005" i="3" s="1"/>
  <c r="AA3004" i="3"/>
  <c r="Z3004" i="3"/>
  <c r="T3004" i="3"/>
  <c r="P3004" i="3"/>
  <c r="K3004" i="3"/>
  <c r="I3004" i="3" s="1"/>
  <c r="J3004" i="3" s="1"/>
  <c r="H3004" i="3"/>
  <c r="F3004" i="3"/>
  <c r="G3004" i="3" s="1"/>
  <c r="D3004" i="3"/>
  <c r="E3004" i="3" s="1"/>
  <c r="B3004" i="3"/>
  <c r="C3004" i="3" s="1"/>
  <c r="AA3003" i="3"/>
  <c r="Z3003" i="3"/>
  <c r="T3003" i="3"/>
  <c r="P3003" i="3"/>
  <c r="K3003" i="3"/>
  <c r="I3003" i="3" s="1"/>
  <c r="J3003" i="3" s="1"/>
  <c r="H3003" i="3"/>
  <c r="F3003" i="3"/>
  <c r="G3003" i="3" s="1"/>
  <c r="D3003" i="3"/>
  <c r="E3003" i="3" s="1"/>
  <c r="B3003" i="3"/>
  <c r="C3003" i="3" s="1"/>
  <c r="AA3002" i="3"/>
  <c r="Z3002" i="3"/>
  <c r="T3002" i="3"/>
  <c r="P3002" i="3"/>
  <c r="K3002" i="3"/>
  <c r="I3002" i="3" s="1"/>
  <c r="J3002" i="3" s="1"/>
  <c r="H3002" i="3"/>
  <c r="F3002" i="3"/>
  <c r="G3002" i="3" s="1"/>
  <c r="D3002" i="3"/>
  <c r="E3002" i="3" s="1"/>
  <c r="B3002" i="3"/>
  <c r="C3002" i="3" s="1"/>
  <c r="AA3001" i="3"/>
  <c r="Z3001" i="3"/>
  <c r="T3001" i="3"/>
  <c r="P3001" i="3"/>
  <c r="K3001" i="3"/>
  <c r="I3001" i="3" s="1"/>
  <c r="J3001" i="3" s="1"/>
  <c r="H3001" i="3"/>
  <c r="F3001" i="3"/>
  <c r="G3001" i="3" s="1"/>
  <c r="D3001" i="3"/>
  <c r="E3001" i="3" s="1"/>
  <c r="B3001" i="3"/>
  <c r="C3001" i="3" s="1"/>
  <c r="AA3000" i="3"/>
  <c r="Z3000" i="3"/>
  <c r="T3000" i="3"/>
  <c r="P3000" i="3"/>
  <c r="K3000" i="3"/>
  <c r="I3000" i="3" s="1"/>
  <c r="J3000" i="3" s="1"/>
  <c r="H3000" i="3"/>
  <c r="F3000" i="3"/>
  <c r="G3000" i="3" s="1"/>
  <c r="D3000" i="3"/>
  <c r="E3000" i="3" s="1"/>
  <c r="B3000" i="3"/>
  <c r="C3000" i="3" s="1"/>
  <c r="AA2999" i="3"/>
  <c r="Z2999" i="3"/>
  <c r="T2999" i="3"/>
  <c r="P2999" i="3"/>
  <c r="K2999" i="3"/>
  <c r="I2999" i="3" s="1"/>
  <c r="J2999" i="3" s="1"/>
  <c r="H2999" i="3"/>
  <c r="F2999" i="3"/>
  <c r="G2999" i="3" s="1"/>
  <c r="D2999" i="3"/>
  <c r="E2999" i="3" s="1"/>
  <c r="B2999" i="3"/>
  <c r="C2999" i="3" s="1"/>
  <c r="AA2998" i="3"/>
  <c r="Z2998" i="3"/>
  <c r="T2998" i="3"/>
  <c r="P2998" i="3"/>
  <c r="K2998" i="3"/>
  <c r="I2998" i="3" s="1"/>
  <c r="J2998" i="3" s="1"/>
  <c r="H2998" i="3"/>
  <c r="F2998" i="3"/>
  <c r="G2998" i="3" s="1"/>
  <c r="D2998" i="3"/>
  <c r="E2998" i="3" s="1"/>
  <c r="B2998" i="3"/>
  <c r="C2998" i="3" s="1"/>
  <c r="AA2997" i="3"/>
  <c r="Z2997" i="3"/>
  <c r="T2997" i="3"/>
  <c r="P2997" i="3"/>
  <c r="K2997" i="3"/>
  <c r="I2997" i="3" s="1"/>
  <c r="J2997" i="3" s="1"/>
  <c r="H2997" i="3"/>
  <c r="F2997" i="3"/>
  <c r="G2997" i="3" s="1"/>
  <c r="D2997" i="3"/>
  <c r="E2997" i="3" s="1"/>
  <c r="B2997" i="3"/>
  <c r="C2997" i="3" s="1"/>
  <c r="AA2996" i="3"/>
  <c r="Z2996" i="3"/>
  <c r="T2996" i="3"/>
  <c r="P2996" i="3"/>
  <c r="K2996" i="3"/>
  <c r="I2996" i="3" s="1"/>
  <c r="J2996" i="3" s="1"/>
  <c r="H2996" i="3"/>
  <c r="F2996" i="3"/>
  <c r="G2996" i="3" s="1"/>
  <c r="D2996" i="3"/>
  <c r="E2996" i="3" s="1"/>
  <c r="B2996" i="3"/>
  <c r="C2996" i="3" s="1"/>
  <c r="AA2995" i="3"/>
  <c r="Z2995" i="3"/>
  <c r="T2995" i="3"/>
  <c r="P2995" i="3"/>
  <c r="K2995" i="3"/>
  <c r="I2995" i="3" s="1"/>
  <c r="J2995" i="3" s="1"/>
  <c r="H2995" i="3"/>
  <c r="F2995" i="3"/>
  <c r="G2995" i="3" s="1"/>
  <c r="D2995" i="3"/>
  <c r="E2995" i="3" s="1"/>
  <c r="B2995" i="3"/>
  <c r="C2995" i="3" s="1"/>
  <c r="AA2994" i="3"/>
  <c r="Z2994" i="3"/>
  <c r="T2994" i="3"/>
  <c r="P2994" i="3"/>
  <c r="K2994" i="3"/>
  <c r="I2994" i="3" s="1"/>
  <c r="J2994" i="3" s="1"/>
  <c r="H2994" i="3"/>
  <c r="F2994" i="3"/>
  <c r="G2994" i="3" s="1"/>
  <c r="D2994" i="3"/>
  <c r="E2994" i="3" s="1"/>
  <c r="B2994" i="3"/>
  <c r="C2994" i="3" s="1"/>
  <c r="AA2993" i="3"/>
  <c r="Z2993" i="3"/>
  <c r="T2993" i="3"/>
  <c r="P2993" i="3"/>
  <c r="K2993" i="3"/>
  <c r="I2993" i="3" s="1"/>
  <c r="J2993" i="3" s="1"/>
  <c r="H2993" i="3"/>
  <c r="F2993" i="3"/>
  <c r="G2993" i="3" s="1"/>
  <c r="D2993" i="3"/>
  <c r="E2993" i="3" s="1"/>
  <c r="B2993" i="3"/>
  <c r="C2993" i="3" s="1"/>
  <c r="AA2992" i="3"/>
  <c r="Z2992" i="3"/>
  <c r="T2992" i="3"/>
  <c r="P2992" i="3"/>
  <c r="K2992" i="3"/>
  <c r="I2992" i="3"/>
  <c r="J2992" i="3" s="1"/>
  <c r="H2992" i="3"/>
  <c r="F2992" i="3"/>
  <c r="G2992" i="3" s="1"/>
  <c r="D2992" i="3"/>
  <c r="E2992" i="3" s="1"/>
  <c r="B2992" i="3"/>
  <c r="C2992" i="3" s="1"/>
  <c r="AA2991" i="3"/>
  <c r="Z2991" i="3"/>
  <c r="T2991" i="3"/>
  <c r="P2991" i="3"/>
  <c r="K2991" i="3"/>
  <c r="I2991" i="3" s="1"/>
  <c r="J2991" i="3" s="1"/>
  <c r="H2991" i="3"/>
  <c r="F2991" i="3"/>
  <c r="G2991" i="3" s="1"/>
  <c r="D2991" i="3"/>
  <c r="E2991" i="3" s="1"/>
  <c r="B2991" i="3"/>
  <c r="C2991" i="3" s="1"/>
  <c r="AA2990" i="3"/>
  <c r="Z2990" i="3"/>
  <c r="T2990" i="3"/>
  <c r="P2990" i="3"/>
  <c r="K2990" i="3"/>
  <c r="I2990" i="3" s="1"/>
  <c r="J2990" i="3" s="1"/>
  <c r="H2990" i="3"/>
  <c r="F2990" i="3"/>
  <c r="G2990" i="3" s="1"/>
  <c r="D2990" i="3"/>
  <c r="E2990" i="3" s="1"/>
  <c r="B2990" i="3"/>
  <c r="C2990" i="3" s="1"/>
  <c r="AA2989" i="3"/>
  <c r="Z2989" i="3"/>
  <c r="T2989" i="3"/>
  <c r="P2989" i="3"/>
  <c r="K2989" i="3"/>
  <c r="I2989" i="3" s="1"/>
  <c r="J2989" i="3" s="1"/>
  <c r="H2989" i="3"/>
  <c r="F2989" i="3"/>
  <c r="G2989" i="3" s="1"/>
  <c r="D2989" i="3"/>
  <c r="E2989" i="3" s="1"/>
  <c r="B2989" i="3"/>
  <c r="C2989" i="3" s="1"/>
  <c r="AA2988" i="3"/>
  <c r="Z2988" i="3"/>
  <c r="T2988" i="3"/>
  <c r="P2988" i="3"/>
  <c r="K2988" i="3"/>
  <c r="I2988" i="3" s="1"/>
  <c r="J2988" i="3" s="1"/>
  <c r="H2988" i="3"/>
  <c r="F2988" i="3"/>
  <c r="G2988" i="3" s="1"/>
  <c r="D2988" i="3"/>
  <c r="E2988" i="3" s="1"/>
  <c r="B2988" i="3"/>
  <c r="C2988" i="3" s="1"/>
  <c r="AA2987" i="3"/>
  <c r="Z2987" i="3"/>
  <c r="T2987" i="3"/>
  <c r="P2987" i="3"/>
  <c r="K2987" i="3"/>
  <c r="I2987" i="3" s="1"/>
  <c r="J2987" i="3" s="1"/>
  <c r="H2987" i="3"/>
  <c r="F2987" i="3"/>
  <c r="G2987" i="3" s="1"/>
  <c r="D2987" i="3"/>
  <c r="E2987" i="3" s="1"/>
  <c r="B2987" i="3"/>
  <c r="C2987" i="3" s="1"/>
  <c r="AA2986" i="3"/>
  <c r="Z2986" i="3"/>
  <c r="T2986" i="3"/>
  <c r="P2986" i="3"/>
  <c r="K2986" i="3"/>
  <c r="I2986" i="3"/>
  <c r="J2986" i="3" s="1"/>
  <c r="H2986" i="3"/>
  <c r="F2986" i="3"/>
  <c r="G2986" i="3" s="1"/>
  <c r="D2986" i="3"/>
  <c r="E2986" i="3" s="1"/>
  <c r="B2986" i="3"/>
  <c r="C2986" i="3" s="1"/>
  <c r="AA2985" i="3"/>
  <c r="Z2985" i="3"/>
  <c r="T2985" i="3"/>
  <c r="P2985" i="3"/>
  <c r="K2985" i="3"/>
  <c r="I2985" i="3" s="1"/>
  <c r="J2985" i="3" s="1"/>
  <c r="H2985" i="3"/>
  <c r="F2985" i="3"/>
  <c r="G2985" i="3" s="1"/>
  <c r="D2985" i="3"/>
  <c r="E2985" i="3" s="1"/>
  <c r="B2985" i="3"/>
  <c r="C2985" i="3" s="1"/>
  <c r="AA2984" i="3"/>
  <c r="Z2984" i="3"/>
  <c r="T2984" i="3"/>
  <c r="P2984" i="3"/>
  <c r="K2984" i="3"/>
  <c r="I2984" i="3"/>
  <c r="J2984" i="3" s="1"/>
  <c r="H2984" i="3"/>
  <c r="F2984" i="3"/>
  <c r="G2984" i="3" s="1"/>
  <c r="D2984" i="3"/>
  <c r="E2984" i="3" s="1"/>
  <c r="B2984" i="3"/>
  <c r="C2984" i="3" s="1"/>
  <c r="AA2983" i="3"/>
  <c r="Z2983" i="3"/>
  <c r="T2983" i="3"/>
  <c r="P2983" i="3"/>
  <c r="K2983" i="3"/>
  <c r="I2983" i="3" s="1"/>
  <c r="J2983" i="3" s="1"/>
  <c r="H2983" i="3"/>
  <c r="F2983" i="3"/>
  <c r="G2983" i="3" s="1"/>
  <c r="D2983" i="3"/>
  <c r="E2983" i="3" s="1"/>
  <c r="B2983" i="3"/>
  <c r="C2983" i="3" s="1"/>
  <c r="AA2982" i="3"/>
  <c r="Z2982" i="3"/>
  <c r="T2982" i="3"/>
  <c r="P2982" i="3"/>
  <c r="K2982" i="3"/>
  <c r="I2982" i="3" s="1"/>
  <c r="J2982" i="3" s="1"/>
  <c r="H2982" i="3"/>
  <c r="F2982" i="3"/>
  <c r="G2982" i="3" s="1"/>
  <c r="D2982" i="3"/>
  <c r="E2982" i="3" s="1"/>
  <c r="B2982" i="3"/>
  <c r="C2982" i="3" s="1"/>
  <c r="AA2981" i="3"/>
  <c r="Z2981" i="3"/>
  <c r="T2981" i="3"/>
  <c r="P2981" i="3"/>
  <c r="K2981" i="3"/>
  <c r="I2981" i="3" s="1"/>
  <c r="J2981" i="3" s="1"/>
  <c r="H2981" i="3"/>
  <c r="F2981" i="3"/>
  <c r="G2981" i="3" s="1"/>
  <c r="D2981" i="3"/>
  <c r="E2981" i="3" s="1"/>
  <c r="B2981" i="3"/>
  <c r="C2981" i="3" s="1"/>
  <c r="AA2980" i="3"/>
  <c r="Z2980" i="3"/>
  <c r="T2980" i="3"/>
  <c r="P2980" i="3"/>
  <c r="K2980" i="3"/>
  <c r="I2980" i="3" s="1"/>
  <c r="J2980" i="3" s="1"/>
  <c r="H2980" i="3"/>
  <c r="F2980" i="3"/>
  <c r="G2980" i="3" s="1"/>
  <c r="D2980" i="3"/>
  <c r="E2980" i="3" s="1"/>
  <c r="B2980" i="3"/>
  <c r="C2980" i="3" s="1"/>
  <c r="AA2979" i="3"/>
  <c r="Z2979" i="3"/>
  <c r="T2979" i="3"/>
  <c r="P2979" i="3"/>
  <c r="K2979" i="3"/>
  <c r="I2979" i="3" s="1"/>
  <c r="J2979" i="3" s="1"/>
  <c r="H2979" i="3"/>
  <c r="F2979" i="3"/>
  <c r="G2979" i="3" s="1"/>
  <c r="D2979" i="3"/>
  <c r="E2979" i="3" s="1"/>
  <c r="B2979" i="3"/>
  <c r="C2979" i="3" s="1"/>
  <c r="AA2978" i="3"/>
  <c r="Z2978" i="3"/>
  <c r="T2978" i="3"/>
  <c r="P2978" i="3"/>
  <c r="K2978" i="3"/>
  <c r="I2978" i="3" s="1"/>
  <c r="J2978" i="3" s="1"/>
  <c r="H2978" i="3"/>
  <c r="F2978" i="3"/>
  <c r="G2978" i="3" s="1"/>
  <c r="D2978" i="3"/>
  <c r="E2978" i="3" s="1"/>
  <c r="B2978" i="3"/>
  <c r="C2978" i="3" s="1"/>
  <c r="AA2977" i="3"/>
  <c r="Z2977" i="3"/>
  <c r="T2977" i="3"/>
  <c r="P2977" i="3"/>
  <c r="K2977" i="3"/>
  <c r="I2977" i="3" s="1"/>
  <c r="J2977" i="3" s="1"/>
  <c r="H2977" i="3"/>
  <c r="F2977" i="3"/>
  <c r="G2977" i="3" s="1"/>
  <c r="D2977" i="3"/>
  <c r="E2977" i="3" s="1"/>
  <c r="B2977" i="3"/>
  <c r="C2977" i="3" s="1"/>
  <c r="AA2976" i="3"/>
  <c r="Z2976" i="3"/>
  <c r="T2976" i="3"/>
  <c r="P2976" i="3"/>
  <c r="K2976" i="3"/>
  <c r="I2976" i="3" s="1"/>
  <c r="J2976" i="3" s="1"/>
  <c r="H2976" i="3"/>
  <c r="F2976" i="3"/>
  <c r="G2976" i="3" s="1"/>
  <c r="D2976" i="3"/>
  <c r="E2976" i="3" s="1"/>
  <c r="B2976" i="3"/>
  <c r="C2976" i="3" s="1"/>
  <c r="AA2975" i="3"/>
  <c r="Z2975" i="3"/>
  <c r="T2975" i="3"/>
  <c r="P2975" i="3"/>
  <c r="K2975" i="3"/>
  <c r="I2975" i="3" s="1"/>
  <c r="J2975" i="3" s="1"/>
  <c r="H2975" i="3"/>
  <c r="F2975" i="3"/>
  <c r="G2975" i="3" s="1"/>
  <c r="D2975" i="3"/>
  <c r="E2975" i="3" s="1"/>
  <c r="B2975" i="3"/>
  <c r="C2975" i="3" s="1"/>
  <c r="AA2974" i="3"/>
  <c r="Z2974" i="3"/>
  <c r="T2974" i="3"/>
  <c r="P2974" i="3"/>
  <c r="K2974" i="3"/>
  <c r="I2974" i="3" s="1"/>
  <c r="J2974" i="3" s="1"/>
  <c r="H2974" i="3"/>
  <c r="F2974" i="3"/>
  <c r="G2974" i="3" s="1"/>
  <c r="D2974" i="3"/>
  <c r="E2974" i="3" s="1"/>
  <c r="B2974" i="3"/>
  <c r="C2974" i="3" s="1"/>
  <c r="AA2973" i="3"/>
  <c r="Z2973" i="3"/>
  <c r="T2973" i="3"/>
  <c r="P2973" i="3"/>
  <c r="K2973" i="3"/>
  <c r="I2973" i="3" s="1"/>
  <c r="J2973" i="3" s="1"/>
  <c r="H2973" i="3"/>
  <c r="F2973" i="3"/>
  <c r="G2973" i="3" s="1"/>
  <c r="D2973" i="3"/>
  <c r="E2973" i="3" s="1"/>
  <c r="B2973" i="3"/>
  <c r="C2973" i="3" s="1"/>
  <c r="AA2972" i="3"/>
  <c r="Z2972" i="3"/>
  <c r="T2972" i="3"/>
  <c r="P2972" i="3"/>
  <c r="K2972" i="3"/>
  <c r="I2972" i="3" s="1"/>
  <c r="J2972" i="3" s="1"/>
  <c r="H2972" i="3"/>
  <c r="F2972" i="3"/>
  <c r="G2972" i="3" s="1"/>
  <c r="D2972" i="3"/>
  <c r="E2972" i="3" s="1"/>
  <c r="B2972" i="3"/>
  <c r="C2972" i="3" s="1"/>
  <c r="AA2971" i="3"/>
  <c r="Z2971" i="3"/>
  <c r="T2971" i="3"/>
  <c r="P2971" i="3"/>
  <c r="K2971" i="3"/>
  <c r="I2971" i="3" s="1"/>
  <c r="J2971" i="3" s="1"/>
  <c r="H2971" i="3"/>
  <c r="F2971" i="3"/>
  <c r="G2971" i="3" s="1"/>
  <c r="D2971" i="3"/>
  <c r="E2971" i="3" s="1"/>
  <c r="B2971" i="3"/>
  <c r="C2971" i="3" s="1"/>
  <c r="AA2970" i="3"/>
  <c r="Z2970" i="3"/>
  <c r="T2970" i="3"/>
  <c r="P2970" i="3"/>
  <c r="K2970" i="3"/>
  <c r="I2970" i="3" s="1"/>
  <c r="J2970" i="3" s="1"/>
  <c r="H2970" i="3"/>
  <c r="F2970" i="3"/>
  <c r="G2970" i="3" s="1"/>
  <c r="D2970" i="3"/>
  <c r="E2970" i="3" s="1"/>
  <c r="B2970" i="3"/>
  <c r="C2970" i="3" s="1"/>
  <c r="AA2969" i="3"/>
  <c r="Z2969" i="3"/>
  <c r="T2969" i="3"/>
  <c r="P2969" i="3"/>
  <c r="K2969" i="3"/>
  <c r="I2969" i="3" s="1"/>
  <c r="J2969" i="3" s="1"/>
  <c r="H2969" i="3"/>
  <c r="F2969" i="3"/>
  <c r="G2969" i="3" s="1"/>
  <c r="D2969" i="3"/>
  <c r="E2969" i="3" s="1"/>
  <c r="B2969" i="3"/>
  <c r="C2969" i="3" s="1"/>
  <c r="AA2968" i="3"/>
  <c r="Z2968" i="3"/>
  <c r="T2968" i="3"/>
  <c r="P2968" i="3"/>
  <c r="K2968" i="3"/>
  <c r="I2968" i="3" s="1"/>
  <c r="J2968" i="3" s="1"/>
  <c r="H2968" i="3"/>
  <c r="F2968" i="3"/>
  <c r="G2968" i="3" s="1"/>
  <c r="D2968" i="3"/>
  <c r="E2968" i="3" s="1"/>
  <c r="B2968" i="3"/>
  <c r="C2968" i="3" s="1"/>
  <c r="AA2967" i="3"/>
  <c r="Z2967" i="3"/>
  <c r="T2967" i="3"/>
  <c r="P2967" i="3"/>
  <c r="K2967" i="3"/>
  <c r="I2967" i="3" s="1"/>
  <c r="J2967" i="3" s="1"/>
  <c r="H2967" i="3"/>
  <c r="F2967" i="3"/>
  <c r="G2967" i="3" s="1"/>
  <c r="D2967" i="3"/>
  <c r="E2967" i="3" s="1"/>
  <c r="B2967" i="3"/>
  <c r="C2967" i="3" s="1"/>
  <c r="AA2966" i="3"/>
  <c r="Z2966" i="3"/>
  <c r="T2966" i="3"/>
  <c r="P2966" i="3"/>
  <c r="K2966" i="3"/>
  <c r="I2966" i="3" s="1"/>
  <c r="J2966" i="3" s="1"/>
  <c r="H2966" i="3"/>
  <c r="F2966" i="3"/>
  <c r="G2966" i="3" s="1"/>
  <c r="D2966" i="3"/>
  <c r="E2966" i="3" s="1"/>
  <c r="B2966" i="3"/>
  <c r="C2966" i="3" s="1"/>
  <c r="AA2965" i="3"/>
  <c r="Z2965" i="3"/>
  <c r="T2965" i="3"/>
  <c r="P2965" i="3"/>
  <c r="K2965" i="3"/>
  <c r="I2965" i="3" s="1"/>
  <c r="J2965" i="3" s="1"/>
  <c r="H2965" i="3"/>
  <c r="F2965" i="3"/>
  <c r="G2965" i="3" s="1"/>
  <c r="D2965" i="3"/>
  <c r="E2965" i="3" s="1"/>
  <c r="B2965" i="3"/>
  <c r="C2965" i="3" s="1"/>
  <c r="AA2964" i="3"/>
  <c r="Z2964" i="3"/>
  <c r="T2964" i="3"/>
  <c r="P2964" i="3"/>
  <c r="K2964" i="3"/>
  <c r="I2964" i="3" s="1"/>
  <c r="J2964" i="3" s="1"/>
  <c r="H2964" i="3"/>
  <c r="F2964" i="3"/>
  <c r="G2964" i="3" s="1"/>
  <c r="D2964" i="3"/>
  <c r="E2964" i="3" s="1"/>
  <c r="C2964" i="3"/>
  <c r="B2964" i="3"/>
  <c r="AA2963" i="3"/>
  <c r="Z2963" i="3"/>
  <c r="T2963" i="3"/>
  <c r="P2963" i="3"/>
  <c r="K2963" i="3"/>
  <c r="I2963" i="3" s="1"/>
  <c r="J2963" i="3" s="1"/>
  <c r="H2963" i="3"/>
  <c r="F2963" i="3"/>
  <c r="G2963" i="3" s="1"/>
  <c r="D2963" i="3"/>
  <c r="E2963" i="3" s="1"/>
  <c r="B2963" i="3"/>
  <c r="C2963" i="3" s="1"/>
  <c r="AA2962" i="3"/>
  <c r="Z2962" i="3"/>
  <c r="T2962" i="3"/>
  <c r="P2962" i="3"/>
  <c r="K2962" i="3"/>
  <c r="I2962" i="3" s="1"/>
  <c r="J2962" i="3" s="1"/>
  <c r="H2962" i="3"/>
  <c r="F2962" i="3"/>
  <c r="G2962" i="3" s="1"/>
  <c r="D2962" i="3"/>
  <c r="E2962" i="3" s="1"/>
  <c r="B2962" i="3"/>
  <c r="C2962" i="3" s="1"/>
  <c r="AA2961" i="3"/>
  <c r="Z2961" i="3"/>
  <c r="T2961" i="3"/>
  <c r="P2961" i="3"/>
  <c r="K2961" i="3"/>
  <c r="I2961" i="3" s="1"/>
  <c r="J2961" i="3" s="1"/>
  <c r="H2961" i="3"/>
  <c r="F2961" i="3"/>
  <c r="G2961" i="3" s="1"/>
  <c r="D2961" i="3"/>
  <c r="E2961" i="3" s="1"/>
  <c r="B2961" i="3"/>
  <c r="C2961" i="3" s="1"/>
  <c r="AA2960" i="3"/>
  <c r="Z2960" i="3"/>
  <c r="T2960" i="3"/>
  <c r="P2960" i="3"/>
  <c r="K2960" i="3"/>
  <c r="I2960" i="3" s="1"/>
  <c r="J2960" i="3" s="1"/>
  <c r="H2960" i="3"/>
  <c r="F2960" i="3"/>
  <c r="G2960" i="3" s="1"/>
  <c r="D2960" i="3"/>
  <c r="E2960" i="3" s="1"/>
  <c r="B2960" i="3"/>
  <c r="C2960" i="3" s="1"/>
  <c r="AA2959" i="3"/>
  <c r="Z2959" i="3"/>
  <c r="T2959" i="3"/>
  <c r="P2959" i="3"/>
  <c r="K2959" i="3"/>
  <c r="I2959" i="3" s="1"/>
  <c r="J2959" i="3" s="1"/>
  <c r="H2959" i="3"/>
  <c r="F2959" i="3"/>
  <c r="G2959" i="3" s="1"/>
  <c r="D2959" i="3"/>
  <c r="E2959" i="3" s="1"/>
  <c r="B2959" i="3"/>
  <c r="C2959" i="3" s="1"/>
  <c r="AA2958" i="3"/>
  <c r="Z2958" i="3"/>
  <c r="T2958" i="3"/>
  <c r="P2958" i="3"/>
  <c r="K2958" i="3"/>
  <c r="I2958" i="3" s="1"/>
  <c r="J2958" i="3" s="1"/>
  <c r="H2958" i="3"/>
  <c r="F2958" i="3"/>
  <c r="G2958" i="3" s="1"/>
  <c r="D2958" i="3"/>
  <c r="E2958" i="3" s="1"/>
  <c r="B2958" i="3"/>
  <c r="C2958" i="3" s="1"/>
  <c r="AA2957" i="3"/>
  <c r="Z2957" i="3"/>
  <c r="T2957" i="3"/>
  <c r="P2957" i="3"/>
  <c r="K2957" i="3"/>
  <c r="I2957" i="3" s="1"/>
  <c r="J2957" i="3" s="1"/>
  <c r="H2957" i="3"/>
  <c r="F2957" i="3"/>
  <c r="G2957" i="3" s="1"/>
  <c r="D2957" i="3"/>
  <c r="E2957" i="3" s="1"/>
  <c r="B2957" i="3"/>
  <c r="C2957" i="3" s="1"/>
  <c r="AA2956" i="3"/>
  <c r="Z2956" i="3"/>
  <c r="T2956" i="3"/>
  <c r="P2956" i="3"/>
  <c r="K2956" i="3"/>
  <c r="I2956" i="3" s="1"/>
  <c r="J2956" i="3" s="1"/>
  <c r="H2956" i="3"/>
  <c r="F2956" i="3"/>
  <c r="G2956" i="3" s="1"/>
  <c r="D2956" i="3"/>
  <c r="E2956" i="3" s="1"/>
  <c r="B2956" i="3"/>
  <c r="C2956" i="3" s="1"/>
  <c r="AA2955" i="3"/>
  <c r="Z2955" i="3"/>
  <c r="T2955" i="3"/>
  <c r="P2955" i="3"/>
  <c r="K2955" i="3"/>
  <c r="I2955" i="3" s="1"/>
  <c r="J2955" i="3" s="1"/>
  <c r="H2955" i="3"/>
  <c r="F2955" i="3"/>
  <c r="G2955" i="3" s="1"/>
  <c r="D2955" i="3"/>
  <c r="E2955" i="3" s="1"/>
  <c r="B2955" i="3"/>
  <c r="C2955" i="3" s="1"/>
  <c r="AA2954" i="3"/>
  <c r="Z2954" i="3"/>
  <c r="T2954" i="3"/>
  <c r="P2954" i="3"/>
  <c r="K2954" i="3"/>
  <c r="I2954" i="3" s="1"/>
  <c r="J2954" i="3" s="1"/>
  <c r="H2954" i="3"/>
  <c r="F2954" i="3"/>
  <c r="G2954" i="3" s="1"/>
  <c r="D2954" i="3"/>
  <c r="E2954" i="3" s="1"/>
  <c r="B2954" i="3"/>
  <c r="C2954" i="3" s="1"/>
  <c r="AA2953" i="3"/>
  <c r="Z2953" i="3"/>
  <c r="T2953" i="3"/>
  <c r="P2953" i="3"/>
  <c r="K2953" i="3"/>
  <c r="I2953" i="3" s="1"/>
  <c r="J2953" i="3" s="1"/>
  <c r="H2953" i="3"/>
  <c r="F2953" i="3"/>
  <c r="G2953" i="3" s="1"/>
  <c r="D2953" i="3"/>
  <c r="E2953" i="3" s="1"/>
  <c r="B2953" i="3"/>
  <c r="C2953" i="3" s="1"/>
  <c r="AA2952" i="3"/>
  <c r="Z2952" i="3"/>
  <c r="T2952" i="3"/>
  <c r="P2952" i="3"/>
  <c r="K2952" i="3"/>
  <c r="I2952" i="3" s="1"/>
  <c r="J2952" i="3" s="1"/>
  <c r="H2952" i="3"/>
  <c r="F2952" i="3"/>
  <c r="G2952" i="3" s="1"/>
  <c r="D2952" i="3"/>
  <c r="E2952" i="3" s="1"/>
  <c r="B2952" i="3"/>
  <c r="C2952" i="3" s="1"/>
  <c r="AA2951" i="3"/>
  <c r="Z2951" i="3"/>
  <c r="T2951" i="3"/>
  <c r="P2951" i="3"/>
  <c r="K2951" i="3"/>
  <c r="I2951" i="3" s="1"/>
  <c r="J2951" i="3" s="1"/>
  <c r="H2951" i="3"/>
  <c r="F2951" i="3"/>
  <c r="G2951" i="3" s="1"/>
  <c r="D2951" i="3"/>
  <c r="E2951" i="3" s="1"/>
  <c r="B2951" i="3"/>
  <c r="C2951" i="3" s="1"/>
  <c r="AA2950" i="3"/>
  <c r="Z2950" i="3"/>
  <c r="T2950" i="3"/>
  <c r="P2950" i="3"/>
  <c r="K2950" i="3"/>
  <c r="I2950" i="3" s="1"/>
  <c r="J2950" i="3" s="1"/>
  <c r="H2950" i="3"/>
  <c r="F2950" i="3"/>
  <c r="G2950" i="3" s="1"/>
  <c r="D2950" i="3"/>
  <c r="E2950" i="3" s="1"/>
  <c r="B2950" i="3"/>
  <c r="C2950" i="3" s="1"/>
  <c r="AA2949" i="3"/>
  <c r="Z2949" i="3"/>
  <c r="T2949" i="3"/>
  <c r="P2949" i="3"/>
  <c r="K2949" i="3"/>
  <c r="I2949" i="3" s="1"/>
  <c r="J2949" i="3" s="1"/>
  <c r="H2949" i="3"/>
  <c r="F2949" i="3"/>
  <c r="G2949" i="3" s="1"/>
  <c r="D2949" i="3"/>
  <c r="E2949" i="3" s="1"/>
  <c r="B2949" i="3"/>
  <c r="C2949" i="3" s="1"/>
  <c r="AA2948" i="3"/>
  <c r="Z2948" i="3"/>
  <c r="T2948" i="3"/>
  <c r="P2948" i="3"/>
  <c r="K2948" i="3"/>
  <c r="I2948" i="3" s="1"/>
  <c r="J2948" i="3" s="1"/>
  <c r="H2948" i="3"/>
  <c r="F2948" i="3"/>
  <c r="G2948" i="3" s="1"/>
  <c r="D2948" i="3"/>
  <c r="E2948" i="3" s="1"/>
  <c r="B2948" i="3"/>
  <c r="C2948" i="3" s="1"/>
  <c r="AA2947" i="3"/>
  <c r="Z2947" i="3"/>
  <c r="T2947" i="3"/>
  <c r="P2947" i="3"/>
  <c r="K2947" i="3"/>
  <c r="I2947" i="3" s="1"/>
  <c r="J2947" i="3" s="1"/>
  <c r="H2947" i="3"/>
  <c r="F2947" i="3"/>
  <c r="G2947" i="3" s="1"/>
  <c r="D2947" i="3"/>
  <c r="E2947" i="3" s="1"/>
  <c r="B2947" i="3"/>
  <c r="C2947" i="3" s="1"/>
  <c r="AA2946" i="3"/>
  <c r="Z2946" i="3"/>
  <c r="T2946" i="3"/>
  <c r="P2946" i="3"/>
  <c r="K2946" i="3"/>
  <c r="I2946" i="3" s="1"/>
  <c r="J2946" i="3" s="1"/>
  <c r="H2946" i="3"/>
  <c r="F2946" i="3"/>
  <c r="G2946" i="3" s="1"/>
  <c r="D2946" i="3"/>
  <c r="E2946" i="3" s="1"/>
  <c r="B2946" i="3"/>
  <c r="C2946" i="3" s="1"/>
  <c r="AA2945" i="3"/>
  <c r="Z2945" i="3"/>
  <c r="T2945" i="3"/>
  <c r="P2945" i="3"/>
  <c r="K2945" i="3"/>
  <c r="I2945" i="3" s="1"/>
  <c r="J2945" i="3" s="1"/>
  <c r="H2945" i="3"/>
  <c r="F2945" i="3"/>
  <c r="G2945" i="3" s="1"/>
  <c r="D2945" i="3"/>
  <c r="E2945" i="3" s="1"/>
  <c r="B2945" i="3"/>
  <c r="C2945" i="3" s="1"/>
  <c r="AA2944" i="3"/>
  <c r="Z2944" i="3"/>
  <c r="T2944" i="3"/>
  <c r="P2944" i="3"/>
  <c r="K2944" i="3"/>
  <c r="I2944" i="3" s="1"/>
  <c r="J2944" i="3" s="1"/>
  <c r="H2944" i="3"/>
  <c r="F2944" i="3"/>
  <c r="G2944" i="3" s="1"/>
  <c r="D2944" i="3"/>
  <c r="E2944" i="3" s="1"/>
  <c r="B2944" i="3"/>
  <c r="C2944" i="3" s="1"/>
  <c r="AA2943" i="3"/>
  <c r="Z2943" i="3"/>
  <c r="T2943" i="3"/>
  <c r="P2943" i="3"/>
  <c r="K2943" i="3"/>
  <c r="I2943" i="3" s="1"/>
  <c r="J2943" i="3" s="1"/>
  <c r="H2943" i="3"/>
  <c r="F2943" i="3"/>
  <c r="G2943" i="3" s="1"/>
  <c r="D2943" i="3"/>
  <c r="E2943" i="3" s="1"/>
  <c r="B2943" i="3"/>
  <c r="C2943" i="3" s="1"/>
  <c r="AA2942" i="3"/>
  <c r="Z2942" i="3"/>
  <c r="T2942" i="3"/>
  <c r="P2942" i="3"/>
  <c r="K2942" i="3"/>
  <c r="I2942" i="3" s="1"/>
  <c r="J2942" i="3" s="1"/>
  <c r="H2942" i="3"/>
  <c r="F2942" i="3"/>
  <c r="G2942" i="3" s="1"/>
  <c r="D2942" i="3"/>
  <c r="E2942" i="3" s="1"/>
  <c r="B2942" i="3"/>
  <c r="C2942" i="3" s="1"/>
  <c r="AA2941" i="3"/>
  <c r="Z2941" i="3"/>
  <c r="T2941" i="3"/>
  <c r="P2941" i="3"/>
  <c r="K2941" i="3"/>
  <c r="I2941" i="3" s="1"/>
  <c r="J2941" i="3" s="1"/>
  <c r="H2941" i="3"/>
  <c r="F2941" i="3"/>
  <c r="G2941" i="3" s="1"/>
  <c r="D2941" i="3"/>
  <c r="E2941" i="3" s="1"/>
  <c r="B2941" i="3"/>
  <c r="C2941" i="3" s="1"/>
  <c r="AA2940" i="3"/>
  <c r="Z2940" i="3"/>
  <c r="T2940" i="3"/>
  <c r="P2940" i="3"/>
  <c r="K2940" i="3"/>
  <c r="I2940" i="3" s="1"/>
  <c r="J2940" i="3" s="1"/>
  <c r="H2940" i="3"/>
  <c r="F2940" i="3"/>
  <c r="G2940" i="3" s="1"/>
  <c r="D2940" i="3"/>
  <c r="E2940" i="3" s="1"/>
  <c r="B2940" i="3"/>
  <c r="C2940" i="3" s="1"/>
  <c r="AA2939" i="3"/>
  <c r="Z2939" i="3"/>
  <c r="T2939" i="3"/>
  <c r="P2939" i="3"/>
  <c r="K2939" i="3"/>
  <c r="I2939" i="3" s="1"/>
  <c r="J2939" i="3" s="1"/>
  <c r="H2939" i="3"/>
  <c r="F2939" i="3"/>
  <c r="G2939" i="3" s="1"/>
  <c r="D2939" i="3"/>
  <c r="E2939" i="3" s="1"/>
  <c r="B2939" i="3"/>
  <c r="C2939" i="3" s="1"/>
  <c r="AA2938" i="3"/>
  <c r="Z2938" i="3"/>
  <c r="T2938" i="3"/>
  <c r="P2938" i="3"/>
  <c r="K2938" i="3"/>
  <c r="I2938" i="3" s="1"/>
  <c r="J2938" i="3" s="1"/>
  <c r="H2938" i="3"/>
  <c r="F2938" i="3"/>
  <c r="G2938" i="3" s="1"/>
  <c r="D2938" i="3"/>
  <c r="E2938" i="3" s="1"/>
  <c r="B2938" i="3"/>
  <c r="C2938" i="3" s="1"/>
  <c r="AA2937" i="3"/>
  <c r="Z2937" i="3"/>
  <c r="T2937" i="3"/>
  <c r="P2937" i="3"/>
  <c r="K2937" i="3"/>
  <c r="I2937" i="3" s="1"/>
  <c r="J2937" i="3" s="1"/>
  <c r="H2937" i="3"/>
  <c r="F2937" i="3"/>
  <c r="G2937" i="3" s="1"/>
  <c r="D2937" i="3"/>
  <c r="E2937" i="3" s="1"/>
  <c r="B2937" i="3"/>
  <c r="C2937" i="3" s="1"/>
  <c r="AA2936" i="3"/>
  <c r="Z2936" i="3"/>
  <c r="T2936" i="3"/>
  <c r="P2936" i="3"/>
  <c r="K2936" i="3"/>
  <c r="I2936" i="3" s="1"/>
  <c r="J2936" i="3" s="1"/>
  <c r="H2936" i="3"/>
  <c r="F2936" i="3"/>
  <c r="G2936" i="3" s="1"/>
  <c r="D2936" i="3"/>
  <c r="E2936" i="3" s="1"/>
  <c r="B2936" i="3"/>
  <c r="C2936" i="3" s="1"/>
  <c r="AA2935" i="3"/>
  <c r="Z2935" i="3"/>
  <c r="T2935" i="3"/>
  <c r="P2935" i="3"/>
  <c r="K2935" i="3"/>
  <c r="I2935" i="3" s="1"/>
  <c r="J2935" i="3" s="1"/>
  <c r="H2935" i="3"/>
  <c r="F2935" i="3"/>
  <c r="G2935" i="3" s="1"/>
  <c r="D2935" i="3"/>
  <c r="E2935" i="3" s="1"/>
  <c r="B2935" i="3"/>
  <c r="C2935" i="3" s="1"/>
  <c r="AA2934" i="3"/>
  <c r="Z2934" i="3"/>
  <c r="T2934" i="3"/>
  <c r="P2934" i="3"/>
  <c r="K2934" i="3"/>
  <c r="I2934" i="3" s="1"/>
  <c r="J2934" i="3" s="1"/>
  <c r="H2934" i="3"/>
  <c r="F2934" i="3"/>
  <c r="G2934" i="3" s="1"/>
  <c r="D2934" i="3"/>
  <c r="E2934" i="3" s="1"/>
  <c r="B2934" i="3"/>
  <c r="C2934" i="3" s="1"/>
  <c r="AA2933" i="3"/>
  <c r="Z2933" i="3"/>
  <c r="T2933" i="3"/>
  <c r="P2933" i="3"/>
  <c r="K2933" i="3"/>
  <c r="I2933" i="3" s="1"/>
  <c r="J2933" i="3" s="1"/>
  <c r="H2933" i="3"/>
  <c r="F2933" i="3"/>
  <c r="G2933" i="3" s="1"/>
  <c r="D2933" i="3"/>
  <c r="E2933" i="3" s="1"/>
  <c r="B2933" i="3"/>
  <c r="C2933" i="3" s="1"/>
  <c r="AA2932" i="3"/>
  <c r="Z2932" i="3"/>
  <c r="T2932" i="3"/>
  <c r="P2932" i="3"/>
  <c r="K2932" i="3"/>
  <c r="I2932" i="3" s="1"/>
  <c r="J2932" i="3" s="1"/>
  <c r="H2932" i="3"/>
  <c r="F2932" i="3"/>
  <c r="G2932" i="3" s="1"/>
  <c r="D2932" i="3"/>
  <c r="E2932" i="3" s="1"/>
  <c r="B2932" i="3"/>
  <c r="C2932" i="3" s="1"/>
  <c r="AA2931" i="3"/>
  <c r="Z2931" i="3"/>
  <c r="T2931" i="3"/>
  <c r="P2931" i="3"/>
  <c r="K2931" i="3"/>
  <c r="I2931" i="3" s="1"/>
  <c r="J2931" i="3" s="1"/>
  <c r="H2931" i="3"/>
  <c r="F2931" i="3"/>
  <c r="G2931" i="3" s="1"/>
  <c r="D2931" i="3"/>
  <c r="E2931" i="3" s="1"/>
  <c r="B2931" i="3"/>
  <c r="C2931" i="3" s="1"/>
  <c r="AA2930" i="3"/>
  <c r="Z2930" i="3"/>
  <c r="T2930" i="3"/>
  <c r="P2930" i="3"/>
  <c r="K2930" i="3"/>
  <c r="I2930" i="3" s="1"/>
  <c r="J2930" i="3" s="1"/>
  <c r="H2930" i="3"/>
  <c r="F2930" i="3"/>
  <c r="G2930" i="3" s="1"/>
  <c r="D2930" i="3"/>
  <c r="E2930" i="3" s="1"/>
  <c r="B2930" i="3"/>
  <c r="C2930" i="3" s="1"/>
  <c r="AA2929" i="3"/>
  <c r="Z2929" i="3"/>
  <c r="T2929" i="3"/>
  <c r="P2929" i="3"/>
  <c r="K2929" i="3"/>
  <c r="I2929" i="3" s="1"/>
  <c r="J2929" i="3" s="1"/>
  <c r="H2929" i="3"/>
  <c r="F2929" i="3"/>
  <c r="G2929" i="3" s="1"/>
  <c r="D2929" i="3"/>
  <c r="E2929" i="3" s="1"/>
  <c r="B2929" i="3"/>
  <c r="C2929" i="3" s="1"/>
  <c r="AA2928" i="3"/>
  <c r="Z2928" i="3"/>
  <c r="T2928" i="3"/>
  <c r="P2928" i="3"/>
  <c r="K2928" i="3"/>
  <c r="I2928" i="3" s="1"/>
  <c r="J2928" i="3" s="1"/>
  <c r="H2928" i="3"/>
  <c r="F2928" i="3"/>
  <c r="G2928" i="3" s="1"/>
  <c r="D2928" i="3"/>
  <c r="E2928" i="3" s="1"/>
  <c r="B2928" i="3"/>
  <c r="C2928" i="3" s="1"/>
  <c r="AA2927" i="3"/>
  <c r="Z2927" i="3"/>
  <c r="T2927" i="3"/>
  <c r="P2927" i="3"/>
  <c r="K2927" i="3"/>
  <c r="I2927" i="3" s="1"/>
  <c r="J2927" i="3" s="1"/>
  <c r="H2927" i="3"/>
  <c r="F2927" i="3"/>
  <c r="G2927" i="3" s="1"/>
  <c r="D2927" i="3"/>
  <c r="E2927" i="3" s="1"/>
  <c r="B2927" i="3"/>
  <c r="C2927" i="3" s="1"/>
  <c r="AA2926" i="3"/>
  <c r="Z2926" i="3"/>
  <c r="T2926" i="3"/>
  <c r="P2926" i="3"/>
  <c r="K2926" i="3"/>
  <c r="I2926" i="3" s="1"/>
  <c r="J2926" i="3" s="1"/>
  <c r="H2926" i="3"/>
  <c r="G2926" i="3"/>
  <c r="F2926" i="3"/>
  <c r="D2926" i="3"/>
  <c r="E2926" i="3" s="1"/>
  <c r="B2926" i="3"/>
  <c r="C2926" i="3" s="1"/>
  <c r="AA2925" i="3"/>
  <c r="Z2925" i="3"/>
  <c r="T2925" i="3"/>
  <c r="P2925" i="3"/>
  <c r="K2925" i="3"/>
  <c r="I2925" i="3" s="1"/>
  <c r="J2925" i="3" s="1"/>
  <c r="H2925" i="3"/>
  <c r="F2925" i="3"/>
  <c r="G2925" i="3" s="1"/>
  <c r="D2925" i="3"/>
  <c r="E2925" i="3" s="1"/>
  <c r="B2925" i="3"/>
  <c r="C2925" i="3" s="1"/>
  <c r="AA2924" i="3"/>
  <c r="Z2924" i="3"/>
  <c r="T2924" i="3"/>
  <c r="P2924" i="3"/>
  <c r="K2924" i="3"/>
  <c r="I2924" i="3" s="1"/>
  <c r="J2924" i="3" s="1"/>
  <c r="H2924" i="3"/>
  <c r="F2924" i="3"/>
  <c r="G2924" i="3" s="1"/>
  <c r="D2924" i="3"/>
  <c r="E2924" i="3" s="1"/>
  <c r="B2924" i="3"/>
  <c r="C2924" i="3" s="1"/>
  <c r="AA2923" i="3"/>
  <c r="Z2923" i="3"/>
  <c r="T2923" i="3"/>
  <c r="P2923" i="3"/>
  <c r="K2923" i="3"/>
  <c r="I2923" i="3" s="1"/>
  <c r="J2923" i="3" s="1"/>
  <c r="H2923" i="3"/>
  <c r="F2923" i="3"/>
  <c r="G2923" i="3" s="1"/>
  <c r="D2923" i="3"/>
  <c r="E2923" i="3" s="1"/>
  <c r="B2923" i="3"/>
  <c r="C2923" i="3" s="1"/>
  <c r="AA2922" i="3"/>
  <c r="Z2922" i="3"/>
  <c r="T2922" i="3"/>
  <c r="P2922" i="3"/>
  <c r="K2922" i="3"/>
  <c r="I2922" i="3" s="1"/>
  <c r="J2922" i="3" s="1"/>
  <c r="H2922" i="3"/>
  <c r="F2922" i="3"/>
  <c r="G2922" i="3" s="1"/>
  <c r="D2922" i="3"/>
  <c r="E2922" i="3" s="1"/>
  <c r="B2922" i="3"/>
  <c r="C2922" i="3" s="1"/>
  <c r="AA2921" i="3"/>
  <c r="Z2921" i="3"/>
  <c r="T2921" i="3"/>
  <c r="P2921" i="3"/>
  <c r="K2921" i="3"/>
  <c r="I2921" i="3" s="1"/>
  <c r="J2921" i="3" s="1"/>
  <c r="H2921" i="3"/>
  <c r="F2921" i="3"/>
  <c r="G2921" i="3" s="1"/>
  <c r="D2921" i="3"/>
  <c r="E2921" i="3" s="1"/>
  <c r="B2921" i="3"/>
  <c r="C2921" i="3" s="1"/>
  <c r="AA2920" i="3"/>
  <c r="Z2920" i="3"/>
  <c r="T2920" i="3"/>
  <c r="P2920" i="3"/>
  <c r="K2920" i="3"/>
  <c r="I2920" i="3" s="1"/>
  <c r="J2920" i="3" s="1"/>
  <c r="H2920" i="3"/>
  <c r="F2920" i="3"/>
  <c r="G2920" i="3" s="1"/>
  <c r="D2920" i="3"/>
  <c r="E2920" i="3" s="1"/>
  <c r="B2920" i="3"/>
  <c r="C2920" i="3" s="1"/>
  <c r="AA2919" i="3"/>
  <c r="Z2919" i="3"/>
  <c r="T2919" i="3"/>
  <c r="P2919" i="3"/>
  <c r="K2919" i="3"/>
  <c r="I2919" i="3" s="1"/>
  <c r="J2919" i="3" s="1"/>
  <c r="H2919" i="3"/>
  <c r="F2919" i="3"/>
  <c r="G2919" i="3" s="1"/>
  <c r="D2919" i="3"/>
  <c r="E2919" i="3" s="1"/>
  <c r="B2919" i="3"/>
  <c r="C2919" i="3" s="1"/>
  <c r="AA2918" i="3"/>
  <c r="Z2918" i="3"/>
  <c r="T2918" i="3"/>
  <c r="P2918" i="3"/>
  <c r="K2918" i="3"/>
  <c r="I2918" i="3" s="1"/>
  <c r="J2918" i="3" s="1"/>
  <c r="H2918" i="3"/>
  <c r="F2918" i="3"/>
  <c r="G2918" i="3" s="1"/>
  <c r="D2918" i="3"/>
  <c r="E2918" i="3" s="1"/>
  <c r="B2918" i="3"/>
  <c r="C2918" i="3" s="1"/>
  <c r="AA2917" i="3"/>
  <c r="Z2917" i="3"/>
  <c r="T2917" i="3"/>
  <c r="P2917" i="3"/>
  <c r="K2917" i="3"/>
  <c r="I2917" i="3" s="1"/>
  <c r="J2917" i="3" s="1"/>
  <c r="H2917" i="3"/>
  <c r="F2917" i="3"/>
  <c r="G2917" i="3" s="1"/>
  <c r="D2917" i="3"/>
  <c r="E2917" i="3" s="1"/>
  <c r="B2917" i="3"/>
  <c r="C2917" i="3" s="1"/>
  <c r="AA2916" i="3"/>
  <c r="Z2916" i="3"/>
  <c r="T2916" i="3"/>
  <c r="P2916" i="3"/>
  <c r="K2916" i="3"/>
  <c r="I2916" i="3" s="1"/>
  <c r="J2916" i="3" s="1"/>
  <c r="H2916" i="3"/>
  <c r="F2916" i="3"/>
  <c r="G2916" i="3" s="1"/>
  <c r="D2916" i="3"/>
  <c r="E2916" i="3" s="1"/>
  <c r="B2916" i="3"/>
  <c r="C2916" i="3" s="1"/>
  <c r="AA2915" i="3"/>
  <c r="Z2915" i="3"/>
  <c r="T2915" i="3"/>
  <c r="P2915" i="3"/>
  <c r="K2915" i="3"/>
  <c r="I2915" i="3" s="1"/>
  <c r="J2915" i="3" s="1"/>
  <c r="H2915" i="3"/>
  <c r="F2915" i="3"/>
  <c r="G2915" i="3" s="1"/>
  <c r="D2915" i="3"/>
  <c r="E2915" i="3" s="1"/>
  <c r="B2915" i="3"/>
  <c r="C2915" i="3" s="1"/>
  <c r="AA2914" i="3"/>
  <c r="Z2914" i="3"/>
  <c r="T2914" i="3"/>
  <c r="P2914" i="3"/>
  <c r="K2914" i="3"/>
  <c r="I2914" i="3" s="1"/>
  <c r="J2914" i="3" s="1"/>
  <c r="H2914" i="3"/>
  <c r="F2914" i="3"/>
  <c r="G2914" i="3" s="1"/>
  <c r="D2914" i="3"/>
  <c r="E2914" i="3" s="1"/>
  <c r="B2914" i="3"/>
  <c r="C2914" i="3" s="1"/>
  <c r="AA2913" i="3"/>
  <c r="Z2913" i="3"/>
  <c r="T2913" i="3"/>
  <c r="P2913" i="3"/>
  <c r="K2913" i="3"/>
  <c r="I2913" i="3" s="1"/>
  <c r="J2913" i="3" s="1"/>
  <c r="H2913" i="3"/>
  <c r="F2913" i="3"/>
  <c r="G2913" i="3" s="1"/>
  <c r="D2913" i="3"/>
  <c r="E2913" i="3" s="1"/>
  <c r="B2913" i="3"/>
  <c r="C2913" i="3" s="1"/>
  <c r="AA2912" i="3"/>
  <c r="Z2912" i="3"/>
  <c r="T2912" i="3"/>
  <c r="P2912" i="3"/>
  <c r="K2912" i="3"/>
  <c r="I2912" i="3" s="1"/>
  <c r="J2912" i="3" s="1"/>
  <c r="H2912" i="3"/>
  <c r="F2912" i="3"/>
  <c r="G2912" i="3" s="1"/>
  <c r="D2912" i="3"/>
  <c r="E2912" i="3" s="1"/>
  <c r="B2912" i="3"/>
  <c r="C2912" i="3" s="1"/>
  <c r="AA2911" i="3"/>
  <c r="Z2911" i="3"/>
  <c r="T2911" i="3"/>
  <c r="P2911" i="3"/>
  <c r="K2911" i="3"/>
  <c r="I2911" i="3" s="1"/>
  <c r="J2911" i="3" s="1"/>
  <c r="H2911" i="3"/>
  <c r="F2911" i="3"/>
  <c r="G2911" i="3" s="1"/>
  <c r="D2911" i="3"/>
  <c r="E2911" i="3" s="1"/>
  <c r="B2911" i="3"/>
  <c r="C2911" i="3" s="1"/>
  <c r="AA2910" i="3"/>
  <c r="Z2910" i="3"/>
  <c r="T2910" i="3"/>
  <c r="P2910" i="3"/>
  <c r="K2910" i="3"/>
  <c r="I2910" i="3" s="1"/>
  <c r="J2910" i="3" s="1"/>
  <c r="H2910" i="3"/>
  <c r="F2910" i="3"/>
  <c r="G2910" i="3" s="1"/>
  <c r="D2910" i="3"/>
  <c r="E2910" i="3" s="1"/>
  <c r="B2910" i="3"/>
  <c r="C2910" i="3" s="1"/>
  <c r="AA2909" i="3"/>
  <c r="Z2909" i="3"/>
  <c r="T2909" i="3"/>
  <c r="P2909" i="3"/>
  <c r="K2909" i="3"/>
  <c r="I2909" i="3" s="1"/>
  <c r="J2909" i="3" s="1"/>
  <c r="H2909" i="3"/>
  <c r="F2909" i="3"/>
  <c r="G2909" i="3" s="1"/>
  <c r="D2909" i="3"/>
  <c r="E2909" i="3" s="1"/>
  <c r="B2909" i="3"/>
  <c r="C2909" i="3" s="1"/>
  <c r="AA2908" i="3"/>
  <c r="Z2908" i="3"/>
  <c r="T2908" i="3"/>
  <c r="P2908" i="3"/>
  <c r="K2908" i="3"/>
  <c r="I2908" i="3" s="1"/>
  <c r="J2908" i="3" s="1"/>
  <c r="H2908" i="3"/>
  <c r="F2908" i="3"/>
  <c r="G2908" i="3" s="1"/>
  <c r="D2908" i="3"/>
  <c r="E2908" i="3" s="1"/>
  <c r="B2908" i="3"/>
  <c r="C2908" i="3" s="1"/>
  <c r="AA2907" i="3"/>
  <c r="Z2907" i="3"/>
  <c r="T2907" i="3"/>
  <c r="P2907" i="3"/>
  <c r="K2907" i="3"/>
  <c r="I2907" i="3" s="1"/>
  <c r="J2907" i="3" s="1"/>
  <c r="H2907" i="3"/>
  <c r="F2907" i="3"/>
  <c r="G2907" i="3" s="1"/>
  <c r="D2907" i="3"/>
  <c r="E2907" i="3" s="1"/>
  <c r="B2907" i="3"/>
  <c r="C2907" i="3" s="1"/>
  <c r="AA2906" i="3"/>
  <c r="Z2906" i="3"/>
  <c r="T2906" i="3"/>
  <c r="P2906" i="3"/>
  <c r="K2906" i="3"/>
  <c r="I2906" i="3" s="1"/>
  <c r="J2906" i="3" s="1"/>
  <c r="H2906" i="3"/>
  <c r="F2906" i="3"/>
  <c r="G2906" i="3" s="1"/>
  <c r="D2906" i="3"/>
  <c r="E2906" i="3" s="1"/>
  <c r="B2906" i="3"/>
  <c r="C2906" i="3" s="1"/>
  <c r="AA2905" i="3"/>
  <c r="Z2905" i="3"/>
  <c r="T2905" i="3"/>
  <c r="P2905" i="3"/>
  <c r="K2905" i="3"/>
  <c r="I2905" i="3" s="1"/>
  <c r="J2905" i="3" s="1"/>
  <c r="H2905" i="3"/>
  <c r="F2905" i="3"/>
  <c r="G2905" i="3" s="1"/>
  <c r="D2905" i="3"/>
  <c r="E2905" i="3" s="1"/>
  <c r="B2905" i="3"/>
  <c r="C2905" i="3" s="1"/>
  <c r="AA2904" i="3"/>
  <c r="Z2904" i="3"/>
  <c r="T2904" i="3"/>
  <c r="P2904" i="3"/>
  <c r="K2904" i="3"/>
  <c r="I2904" i="3" s="1"/>
  <c r="J2904" i="3" s="1"/>
  <c r="H2904" i="3"/>
  <c r="F2904" i="3"/>
  <c r="G2904" i="3" s="1"/>
  <c r="D2904" i="3"/>
  <c r="E2904" i="3" s="1"/>
  <c r="B2904" i="3"/>
  <c r="C2904" i="3" s="1"/>
  <c r="AA2903" i="3"/>
  <c r="Z2903" i="3"/>
  <c r="T2903" i="3"/>
  <c r="P2903" i="3"/>
  <c r="K2903" i="3"/>
  <c r="I2903" i="3" s="1"/>
  <c r="J2903" i="3" s="1"/>
  <c r="H2903" i="3"/>
  <c r="F2903" i="3"/>
  <c r="G2903" i="3" s="1"/>
  <c r="D2903" i="3"/>
  <c r="E2903" i="3" s="1"/>
  <c r="B2903" i="3"/>
  <c r="C2903" i="3" s="1"/>
  <c r="AA2902" i="3"/>
  <c r="Z2902" i="3"/>
  <c r="T2902" i="3"/>
  <c r="P2902" i="3"/>
  <c r="K2902" i="3"/>
  <c r="I2902" i="3" s="1"/>
  <c r="J2902" i="3" s="1"/>
  <c r="H2902" i="3"/>
  <c r="F2902" i="3"/>
  <c r="G2902" i="3" s="1"/>
  <c r="D2902" i="3"/>
  <c r="E2902" i="3" s="1"/>
  <c r="B2902" i="3"/>
  <c r="C2902" i="3" s="1"/>
  <c r="AA2901" i="3"/>
  <c r="Z2901" i="3"/>
  <c r="T2901" i="3"/>
  <c r="P2901" i="3"/>
  <c r="K2901" i="3"/>
  <c r="I2901" i="3" s="1"/>
  <c r="J2901" i="3" s="1"/>
  <c r="H2901" i="3"/>
  <c r="F2901" i="3"/>
  <c r="G2901" i="3" s="1"/>
  <c r="D2901" i="3"/>
  <c r="E2901" i="3" s="1"/>
  <c r="B2901" i="3"/>
  <c r="C2901" i="3" s="1"/>
  <c r="AA2900" i="3"/>
  <c r="Z2900" i="3"/>
  <c r="T2900" i="3"/>
  <c r="P2900" i="3"/>
  <c r="K2900" i="3"/>
  <c r="I2900" i="3" s="1"/>
  <c r="J2900" i="3" s="1"/>
  <c r="H2900" i="3"/>
  <c r="F2900" i="3"/>
  <c r="G2900" i="3" s="1"/>
  <c r="D2900" i="3"/>
  <c r="E2900" i="3" s="1"/>
  <c r="B2900" i="3"/>
  <c r="C2900" i="3" s="1"/>
  <c r="AA2899" i="3"/>
  <c r="Z2899" i="3"/>
  <c r="T2899" i="3"/>
  <c r="P2899" i="3"/>
  <c r="K2899" i="3"/>
  <c r="I2899" i="3" s="1"/>
  <c r="J2899" i="3" s="1"/>
  <c r="H2899" i="3"/>
  <c r="F2899" i="3"/>
  <c r="G2899" i="3" s="1"/>
  <c r="D2899" i="3"/>
  <c r="E2899" i="3" s="1"/>
  <c r="B2899" i="3"/>
  <c r="C2899" i="3" s="1"/>
  <c r="AA2898" i="3"/>
  <c r="Z2898" i="3"/>
  <c r="T2898" i="3"/>
  <c r="P2898" i="3"/>
  <c r="K2898" i="3"/>
  <c r="I2898" i="3" s="1"/>
  <c r="J2898" i="3" s="1"/>
  <c r="H2898" i="3"/>
  <c r="F2898" i="3"/>
  <c r="G2898" i="3" s="1"/>
  <c r="D2898" i="3"/>
  <c r="E2898" i="3" s="1"/>
  <c r="B2898" i="3"/>
  <c r="C2898" i="3" s="1"/>
  <c r="AA2897" i="3"/>
  <c r="Z2897" i="3"/>
  <c r="T2897" i="3"/>
  <c r="P2897" i="3"/>
  <c r="K2897" i="3"/>
  <c r="I2897" i="3" s="1"/>
  <c r="J2897" i="3" s="1"/>
  <c r="H2897" i="3"/>
  <c r="F2897" i="3"/>
  <c r="G2897" i="3" s="1"/>
  <c r="D2897" i="3"/>
  <c r="E2897" i="3" s="1"/>
  <c r="B2897" i="3"/>
  <c r="C2897" i="3" s="1"/>
  <c r="AA2896" i="3"/>
  <c r="Z2896" i="3"/>
  <c r="T2896" i="3"/>
  <c r="P2896" i="3"/>
  <c r="K2896" i="3"/>
  <c r="I2896" i="3" s="1"/>
  <c r="J2896" i="3" s="1"/>
  <c r="H2896" i="3"/>
  <c r="F2896" i="3"/>
  <c r="G2896" i="3" s="1"/>
  <c r="D2896" i="3"/>
  <c r="E2896" i="3" s="1"/>
  <c r="B2896" i="3"/>
  <c r="C2896" i="3" s="1"/>
  <c r="AA2895" i="3"/>
  <c r="Z2895" i="3"/>
  <c r="T2895" i="3"/>
  <c r="P2895" i="3"/>
  <c r="K2895" i="3"/>
  <c r="I2895" i="3" s="1"/>
  <c r="J2895" i="3" s="1"/>
  <c r="H2895" i="3"/>
  <c r="F2895" i="3"/>
  <c r="G2895" i="3" s="1"/>
  <c r="D2895" i="3"/>
  <c r="E2895" i="3" s="1"/>
  <c r="B2895" i="3"/>
  <c r="C2895" i="3" s="1"/>
  <c r="AA2894" i="3"/>
  <c r="Z2894" i="3"/>
  <c r="T2894" i="3"/>
  <c r="P2894" i="3"/>
  <c r="K2894" i="3"/>
  <c r="I2894" i="3" s="1"/>
  <c r="J2894" i="3" s="1"/>
  <c r="H2894" i="3"/>
  <c r="F2894" i="3"/>
  <c r="G2894" i="3" s="1"/>
  <c r="D2894" i="3"/>
  <c r="E2894" i="3" s="1"/>
  <c r="B2894" i="3"/>
  <c r="C2894" i="3" s="1"/>
  <c r="AA2893" i="3"/>
  <c r="Z2893" i="3"/>
  <c r="T2893" i="3"/>
  <c r="P2893" i="3"/>
  <c r="K2893" i="3"/>
  <c r="I2893" i="3" s="1"/>
  <c r="J2893" i="3" s="1"/>
  <c r="H2893" i="3"/>
  <c r="F2893" i="3"/>
  <c r="G2893" i="3" s="1"/>
  <c r="D2893" i="3"/>
  <c r="E2893" i="3" s="1"/>
  <c r="B2893" i="3"/>
  <c r="C2893" i="3" s="1"/>
  <c r="AA2892" i="3"/>
  <c r="Z2892" i="3"/>
  <c r="T2892" i="3"/>
  <c r="P2892" i="3"/>
  <c r="K2892" i="3"/>
  <c r="I2892" i="3" s="1"/>
  <c r="J2892" i="3" s="1"/>
  <c r="H2892" i="3"/>
  <c r="F2892" i="3"/>
  <c r="G2892" i="3" s="1"/>
  <c r="D2892" i="3"/>
  <c r="E2892" i="3" s="1"/>
  <c r="B2892" i="3"/>
  <c r="C2892" i="3" s="1"/>
  <c r="AA2891" i="3"/>
  <c r="Z2891" i="3"/>
  <c r="T2891" i="3"/>
  <c r="P2891" i="3"/>
  <c r="K2891" i="3"/>
  <c r="I2891" i="3" s="1"/>
  <c r="J2891" i="3" s="1"/>
  <c r="H2891" i="3"/>
  <c r="F2891" i="3"/>
  <c r="G2891" i="3" s="1"/>
  <c r="D2891" i="3"/>
  <c r="E2891" i="3" s="1"/>
  <c r="B2891" i="3"/>
  <c r="C2891" i="3" s="1"/>
  <c r="AA2890" i="3"/>
  <c r="Z2890" i="3"/>
  <c r="T2890" i="3"/>
  <c r="P2890" i="3"/>
  <c r="K2890" i="3"/>
  <c r="I2890" i="3" s="1"/>
  <c r="J2890" i="3" s="1"/>
  <c r="H2890" i="3"/>
  <c r="F2890" i="3"/>
  <c r="G2890" i="3" s="1"/>
  <c r="D2890" i="3"/>
  <c r="E2890" i="3" s="1"/>
  <c r="B2890" i="3"/>
  <c r="C2890" i="3" s="1"/>
  <c r="AA2889" i="3"/>
  <c r="Z2889" i="3"/>
  <c r="T2889" i="3"/>
  <c r="P2889" i="3"/>
  <c r="K2889" i="3"/>
  <c r="I2889" i="3" s="1"/>
  <c r="J2889" i="3" s="1"/>
  <c r="H2889" i="3"/>
  <c r="F2889" i="3"/>
  <c r="G2889" i="3" s="1"/>
  <c r="D2889" i="3"/>
  <c r="E2889" i="3" s="1"/>
  <c r="B2889" i="3"/>
  <c r="C2889" i="3" s="1"/>
  <c r="AA2888" i="3"/>
  <c r="Z2888" i="3"/>
  <c r="T2888" i="3"/>
  <c r="P2888" i="3"/>
  <c r="K2888" i="3"/>
  <c r="I2888" i="3" s="1"/>
  <c r="J2888" i="3" s="1"/>
  <c r="H2888" i="3"/>
  <c r="F2888" i="3"/>
  <c r="G2888" i="3" s="1"/>
  <c r="D2888" i="3"/>
  <c r="E2888" i="3" s="1"/>
  <c r="B2888" i="3"/>
  <c r="C2888" i="3" s="1"/>
  <c r="AA2887" i="3"/>
  <c r="Z2887" i="3"/>
  <c r="T2887" i="3"/>
  <c r="P2887" i="3"/>
  <c r="K2887" i="3"/>
  <c r="I2887" i="3" s="1"/>
  <c r="J2887" i="3" s="1"/>
  <c r="H2887" i="3"/>
  <c r="F2887" i="3"/>
  <c r="G2887" i="3" s="1"/>
  <c r="D2887" i="3"/>
  <c r="E2887" i="3" s="1"/>
  <c r="B2887" i="3"/>
  <c r="C2887" i="3" s="1"/>
  <c r="AA2886" i="3"/>
  <c r="Z2886" i="3"/>
  <c r="T2886" i="3"/>
  <c r="P2886" i="3"/>
  <c r="K2886" i="3"/>
  <c r="I2886" i="3" s="1"/>
  <c r="J2886" i="3" s="1"/>
  <c r="H2886" i="3"/>
  <c r="F2886" i="3"/>
  <c r="G2886" i="3" s="1"/>
  <c r="D2886" i="3"/>
  <c r="E2886" i="3" s="1"/>
  <c r="B2886" i="3"/>
  <c r="C2886" i="3" s="1"/>
  <c r="AA2885" i="3"/>
  <c r="Z2885" i="3"/>
  <c r="T2885" i="3"/>
  <c r="P2885" i="3"/>
  <c r="K2885" i="3"/>
  <c r="I2885" i="3" s="1"/>
  <c r="J2885" i="3" s="1"/>
  <c r="H2885" i="3"/>
  <c r="F2885" i="3"/>
  <c r="G2885" i="3" s="1"/>
  <c r="D2885" i="3"/>
  <c r="E2885" i="3" s="1"/>
  <c r="B2885" i="3"/>
  <c r="C2885" i="3" s="1"/>
  <c r="AA2884" i="3"/>
  <c r="Z2884" i="3"/>
  <c r="T2884" i="3"/>
  <c r="P2884" i="3"/>
  <c r="K2884" i="3"/>
  <c r="I2884" i="3" s="1"/>
  <c r="J2884" i="3" s="1"/>
  <c r="H2884" i="3"/>
  <c r="F2884" i="3"/>
  <c r="G2884" i="3" s="1"/>
  <c r="D2884" i="3"/>
  <c r="E2884" i="3" s="1"/>
  <c r="B2884" i="3"/>
  <c r="C2884" i="3" s="1"/>
  <c r="AA2883" i="3"/>
  <c r="Z2883" i="3"/>
  <c r="T2883" i="3"/>
  <c r="P2883" i="3"/>
  <c r="K2883" i="3"/>
  <c r="I2883" i="3" s="1"/>
  <c r="J2883" i="3" s="1"/>
  <c r="H2883" i="3"/>
  <c r="F2883" i="3"/>
  <c r="G2883" i="3" s="1"/>
  <c r="D2883" i="3"/>
  <c r="E2883" i="3" s="1"/>
  <c r="B2883" i="3"/>
  <c r="C2883" i="3" s="1"/>
  <c r="AA2882" i="3"/>
  <c r="Z2882" i="3"/>
  <c r="T2882" i="3"/>
  <c r="P2882" i="3"/>
  <c r="K2882" i="3"/>
  <c r="I2882" i="3" s="1"/>
  <c r="J2882" i="3" s="1"/>
  <c r="H2882" i="3"/>
  <c r="F2882" i="3"/>
  <c r="G2882" i="3" s="1"/>
  <c r="D2882" i="3"/>
  <c r="E2882" i="3" s="1"/>
  <c r="B2882" i="3"/>
  <c r="C2882" i="3" s="1"/>
  <c r="AA2881" i="3"/>
  <c r="Z2881" i="3"/>
  <c r="T2881" i="3"/>
  <c r="P2881" i="3"/>
  <c r="K2881" i="3"/>
  <c r="I2881" i="3" s="1"/>
  <c r="J2881" i="3" s="1"/>
  <c r="H2881" i="3"/>
  <c r="F2881" i="3"/>
  <c r="G2881" i="3" s="1"/>
  <c r="D2881" i="3"/>
  <c r="E2881" i="3" s="1"/>
  <c r="B2881" i="3"/>
  <c r="C2881" i="3" s="1"/>
  <c r="AA2880" i="3"/>
  <c r="Z2880" i="3"/>
  <c r="T2880" i="3"/>
  <c r="P2880" i="3"/>
  <c r="K2880" i="3"/>
  <c r="I2880" i="3" s="1"/>
  <c r="J2880" i="3" s="1"/>
  <c r="H2880" i="3"/>
  <c r="F2880" i="3"/>
  <c r="G2880" i="3" s="1"/>
  <c r="D2880" i="3"/>
  <c r="E2880" i="3" s="1"/>
  <c r="B2880" i="3"/>
  <c r="C2880" i="3" s="1"/>
  <c r="AA2879" i="3"/>
  <c r="Z2879" i="3"/>
  <c r="T2879" i="3"/>
  <c r="P2879" i="3"/>
  <c r="K2879" i="3"/>
  <c r="I2879" i="3" s="1"/>
  <c r="J2879" i="3" s="1"/>
  <c r="H2879" i="3"/>
  <c r="F2879" i="3"/>
  <c r="G2879" i="3" s="1"/>
  <c r="D2879" i="3"/>
  <c r="E2879" i="3" s="1"/>
  <c r="B2879" i="3"/>
  <c r="C2879" i="3" s="1"/>
  <c r="AA2878" i="3"/>
  <c r="Z2878" i="3"/>
  <c r="T2878" i="3"/>
  <c r="P2878" i="3"/>
  <c r="K2878" i="3"/>
  <c r="I2878" i="3" s="1"/>
  <c r="J2878" i="3" s="1"/>
  <c r="H2878" i="3"/>
  <c r="F2878" i="3"/>
  <c r="G2878" i="3" s="1"/>
  <c r="D2878" i="3"/>
  <c r="E2878" i="3" s="1"/>
  <c r="B2878" i="3"/>
  <c r="C2878" i="3" s="1"/>
  <c r="AA2877" i="3"/>
  <c r="Z2877" i="3"/>
  <c r="T2877" i="3"/>
  <c r="P2877" i="3"/>
  <c r="K2877" i="3"/>
  <c r="I2877" i="3" s="1"/>
  <c r="J2877" i="3" s="1"/>
  <c r="H2877" i="3"/>
  <c r="F2877" i="3"/>
  <c r="G2877" i="3" s="1"/>
  <c r="D2877" i="3"/>
  <c r="E2877" i="3" s="1"/>
  <c r="B2877" i="3"/>
  <c r="C2877" i="3" s="1"/>
  <c r="AA2876" i="3"/>
  <c r="Z2876" i="3"/>
  <c r="T2876" i="3"/>
  <c r="P2876" i="3"/>
  <c r="K2876" i="3"/>
  <c r="I2876" i="3" s="1"/>
  <c r="J2876" i="3" s="1"/>
  <c r="H2876" i="3"/>
  <c r="F2876" i="3"/>
  <c r="G2876" i="3" s="1"/>
  <c r="D2876" i="3"/>
  <c r="E2876" i="3" s="1"/>
  <c r="B2876" i="3"/>
  <c r="C2876" i="3" s="1"/>
  <c r="AA2875" i="3"/>
  <c r="Z2875" i="3"/>
  <c r="T2875" i="3"/>
  <c r="P2875" i="3"/>
  <c r="K2875" i="3"/>
  <c r="I2875" i="3" s="1"/>
  <c r="J2875" i="3" s="1"/>
  <c r="H2875" i="3"/>
  <c r="F2875" i="3"/>
  <c r="G2875" i="3" s="1"/>
  <c r="D2875" i="3"/>
  <c r="E2875" i="3" s="1"/>
  <c r="B2875" i="3"/>
  <c r="C2875" i="3" s="1"/>
  <c r="AA2874" i="3"/>
  <c r="Z2874" i="3"/>
  <c r="T2874" i="3"/>
  <c r="P2874" i="3"/>
  <c r="K2874" i="3"/>
  <c r="I2874" i="3" s="1"/>
  <c r="J2874" i="3" s="1"/>
  <c r="H2874" i="3"/>
  <c r="F2874" i="3"/>
  <c r="G2874" i="3" s="1"/>
  <c r="D2874" i="3"/>
  <c r="E2874" i="3" s="1"/>
  <c r="B2874" i="3"/>
  <c r="C2874" i="3" s="1"/>
  <c r="AA2873" i="3"/>
  <c r="Z2873" i="3"/>
  <c r="T2873" i="3"/>
  <c r="P2873" i="3"/>
  <c r="K2873" i="3"/>
  <c r="I2873" i="3" s="1"/>
  <c r="J2873" i="3" s="1"/>
  <c r="H2873" i="3"/>
  <c r="F2873" i="3"/>
  <c r="G2873" i="3" s="1"/>
  <c r="D2873" i="3"/>
  <c r="E2873" i="3" s="1"/>
  <c r="B2873" i="3"/>
  <c r="C2873" i="3" s="1"/>
  <c r="AA2872" i="3"/>
  <c r="Z2872" i="3"/>
  <c r="T2872" i="3"/>
  <c r="P2872" i="3"/>
  <c r="K2872" i="3"/>
  <c r="I2872" i="3" s="1"/>
  <c r="J2872" i="3" s="1"/>
  <c r="H2872" i="3"/>
  <c r="F2872" i="3"/>
  <c r="G2872" i="3" s="1"/>
  <c r="D2872" i="3"/>
  <c r="E2872" i="3" s="1"/>
  <c r="B2872" i="3"/>
  <c r="C2872" i="3" s="1"/>
  <c r="AA2871" i="3"/>
  <c r="Z2871" i="3"/>
  <c r="T2871" i="3"/>
  <c r="P2871" i="3"/>
  <c r="K2871" i="3"/>
  <c r="I2871" i="3" s="1"/>
  <c r="J2871" i="3" s="1"/>
  <c r="H2871" i="3"/>
  <c r="F2871" i="3"/>
  <c r="G2871" i="3" s="1"/>
  <c r="D2871" i="3"/>
  <c r="E2871" i="3" s="1"/>
  <c r="B2871" i="3"/>
  <c r="C2871" i="3" s="1"/>
  <c r="AA2870" i="3"/>
  <c r="Z2870" i="3"/>
  <c r="T2870" i="3"/>
  <c r="P2870" i="3"/>
  <c r="K2870" i="3"/>
  <c r="I2870" i="3" s="1"/>
  <c r="J2870" i="3" s="1"/>
  <c r="H2870" i="3"/>
  <c r="F2870" i="3"/>
  <c r="G2870" i="3" s="1"/>
  <c r="D2870" i="3"/>
  <c r="E2870" i="3" s="1"/>
  <c r="B2870" i="3"/>
  <c r="C2870" i="3" s="1"/>
  <c r="AA2869" i="3"/>
  <c r="Z2869" i="3"/>
  <c r="T2869" i="3"/>
  <c r="P2869" i="3"/>
  <c r="K2869" i="3"/>
  <c r="I2869" i="3" s="1"/>
  <c r="J2869" i="3" s="1"/>
  <c r="H2869" i="3"/>
  <c r="F2869" i="3"/>
  <c r="G2869" i="3" s="1"/>
  <c r="D2869" i="3"/>
  <c r="E2869" i="3" s="1"/>
  <c r="B2869" i="3"/>
  <c r="C2869" i="3" s="1"/>
  <c r="AA2868" i="3"/>
  <c r="Z2868" i="3"/>
  <c r="T2868" i="3"/>
  <c r="P2868" i="3"/>
  <c r="K2868" i="3"/>
  <c r="I2868" i="3" s="1"/>
  <c r="J2868" i="3" s="1"/>
  <c r="H2868" i="3"/>
  <c r="F2868" i="3"/>
  <c r="G2868" i="3" s="1"/>
  <c r="D2868" i="3"/>
  <c r="E2868" i="3" s="1"/>
  <c r="B2868" i="3"/>
  <c r="C2868" i="3" s="1"/>
  <c r="AA2867" i="3"/>
  <c r="Z2867" i="3"/>
  <c r="T2867" i="3"/>
  <c r="P2867" i="3"/>
  <c r="K2867" i="3"/>
  <c r="I2867" i="3" s="1"/>
  <c r="J2867" i="3" s="1"/>
  <c r="H2867" i="3"/>
  <c r="F2867" i="3"/>
  <c r="G2867" i="3" s="1"/>
  <c r="D2867" i="3"/>
  <c r="E2867" i="3" s="1"/>
  <c r="B2867" i="3"/>
  <c r="C2867" i="3" s="1"/>
  <c r="AA2866" i="3"/>
  <c r="Z2866" i="3"/>
  <c r="T2866" i="3"/>
  <c r="P2866" i="3"/>
  <c r="K2866" i="3"/>
  <c r="I2866" i="3" s="1"/>
  <c r="J2866" i="3" s="1"/>
  <c r="H2866" i="3"/>
  <c r="F2866" i="3"/>
  <c r="G2866" i="3" s="1"/>
  <c r="D2866" i="3"/>
  <c r="E2866" i="3" s="1"/>
  <c r="B2866" i="3"/>
  <c r="C2866" i="3" s="1"/>
  <c r="AA2865" i="3"/>
  <c r="Z2865" i="3"/>
  <c r="T2865" i="3"/>
  <c r="P2865" i="3"/>
  <c r="K2865" i="3"/>
  <c r="I2865" i="3" s="1"/>
  <c r="J2865" i="3" s="1"/>
  <c r="H2865" i="3"/>
  <c r="F2865" i="3"/>
  <c r="G2865" i="3" s="1"/>
  <c r="D2865" i="3"/>
  <c r="E2865" i="3" s="1"/>
  <c r="B2865" i="3"/>
  <c r="C2865" i="3" s="1"/>
  <c r="AA2864" i="3"/>
  <c r="Z2864" i="3"/>
  <c r="T2864" i="3"/>
  <c r="P2864" i="3"/>
  <c r="K2864" i="3"/>
  <c r="I2864" i="3" s="1"/>
  <c r="J2864" i="3" s="1"/>
  <c r="H2864" i="3"/>
  <c r="F2864" i="3"/>
  <c r="G2864" i="3" s="1"/>
  <c r="D2864" i="3"/>
  <c r="E2864" i="3" s="1"/>
  <c r="B2864" i="3"/>
  <c r="C2864" i="3" s="1"/>
  <c r="AA2863" i="3"/>
  <c r="Z2863" i="3"/>
  <c r="T2863" i="3"/>
  <c r="P2863" i="3"/>
  <c r="K2863" i="3"/>
  <c r="I2863" i="3" s="1"/>
  <c r="J2863" i="3" s="1"/>
  <c r="H2863" i="3"/>
  <c r="F2863" i="3"/>
  <c r="G2863" i="3" s="1"/>
  <c r="D2863" i="3"/>
  <c r="E2863" i="3" s="1"/>
  <c r="B2863" i="3"/>
  <c r="C2863" i="3" s="1"/>
  <c r="AA2862" i="3"/>
  <c r="Z2862" i="3"/>
  <c r="T2862" i="3"/>
  <c r="P2862" i="3"/>
  <c r="K2862" i="3"/>
  <c r="I2862" i="3" s="1"/>
  <c r="J2862" i="3" s="1"/>
  <c r="H2862" i="3"/>
  <c r="F2862" i="3"/>
  <c r="G2862" i="3" s="1"/>
  <c r="D2862" i="3"/>
  <c r="E2862" i="3" s="1"/>
  <c r="B2862" i="3"/>
  <c r="C2862" i="3" s="1"/>
  <c r="AA2861" i="3"/>
  <c r="Z2861" i="3"/>
  <c r="T2861" i="3"/>
  <c r="P2861" i="3"/>
  <c r="K2861" i="3"/>
  <c r="I2861" i="3" s="1"/>
  <c r="J2861" i="3" s="1"/>
  <c r="H2861" i="3"/>
  <c r="F2861" i="3"/>
  <c r="G2861" i="3" s="1"/>
  <c r="D2861" i="3"/>
  <c r="E2861" i="3" s="1"/>
  <c r="B2861" i="3"/>
  <c r="C2861" i="3" s="1"/>
  <c r="AA2860" i="3"/>
  <c r="Z2860" i="3"/>
  <c r="T2860" i="3"/>
  <c r="P2860" i="3"/>
  <c r="K2860" i="3"/>
  <c r="I2860" i="3" s="1"/>
  <c r="J2860" i="3" s="1"/>
  <c r="H2860" i="3"/>
  <c r="F2860" i="3"/>
  <c r="G2860" i="3" s="1"/>
  <c r="D2860" i="3"/>
  <c r="E2860" i="3" s="1"/>
  <c r="B2860" i="3"/>
  <c r="C2860" i="3" s="1"/>
  <c r="AA2859" i="3"/>
  <c r="Z2859" i="3"/>
  <c r="T2859" i="3"/>
  <c r="P2859" i="3"/>
  <c r="K2859" i="3"/>
  <c r="I2859" i="3" s="1"/>
  <c r="J2859" i="3" s="1"/>
  <c r="H2859" i="3"/>
  <c r="F2859" i="3"/>
  <c r="G2859" i="3" s="1"/>
  <c r="D2859" i="3"/>
  <c r="E2859" i="3" s="1"/>
  <c r="B2859" i="3"/>
  <c r="C2859" i="3" s="1"/>
  <c r="AA2858" i="3"/>
  <c r="Z2858" i="3"/>
  <c r="T2858" i="3"/>
  <c r="P2858" i="3"/>
  <c r="K2858" i="3"/>
  <c r="I2858" i="3" s="1"/>
  <c r="J2858" i="3" s="1"/>
  <c r="H2858" i="3"/>
  <c r="F2858" i="3"/>
  <c r="G2858" i="3" s="1"/>
  <c r="D2858" i="3"/>
  <c r="E2858" i="3" s="1"/>
  <c r="B2858" i="3"/>
  <c r="C2858" i="3" s="1"/>
  <c r="AA2857" i="3"/>
  <c r="Z2857" i="3"/>
  <c r="T2857" i="3"/>
  <c r="P2857" i="3"/>
  <c r="K2857" i="3"/>
  <c r="I2857" i="3" s="1"/>
  <c r="J2857" i="3" s="1"/>
  <c r="H2857" i="3"/>
  <c r="F2857" i="3"/>
  <c r="G2857" i="3" s="1"/>
  <c r="D2857" i="3"/>
  <c r="E2857" i="3" s="1"/>
  <c r="B2857" i="3"/>
  <c r="C2857" i="3" s="1"/>
  <c r="AA2856" i="3"/>
  <c r="Z2856" i="3"/>
  <c r="T2856" i="3"/>
  <c r="P2856" i="3"/>
  <c r="K2856" i="3"/>
  <c r="I2856" i="3" s="1"/>
  <c r="J2856" i="3" s="1"/>
  <c r="H2856" i="3"/>
  <c r="F2856" i="3"/>
  <c r="G2856" i="3" s="1"/>
  <c r="D2856" i="3"/>
  <c r="E2856" i="3" s="1"/>
  <c r="B2856" i="3"/>
  <c r="C2856" i="3" s="1"/>
  <c r="AA2855" i="3"/>
  <c r="Z2855" i="3"/>
  <c r="T2855" i="3"/>
  <c r="P2855" i="3"/>
  <c r="K2855" i="3"/>
  <c r="I2855" i="3" s="1"/>
  <c r="J2855" i="3" s="1"/>
  <c r="H2855" i="3"/>
  <c r="F2855" i="3"/>
  <c r="G2855" i="3" s="1"/>
  <c r="D2855" i="3"/>
  <c r="E2855" i="3" s="1"/>
  <c r="B2855" i="3"/>
  <c r="C2855" i="3" s="1"/>
  <c r="AA2854" i="3"/>
  <c r="Z2854" i="3"/>
  <c r="T2854" i="3"/>
  <c r="P2854" i="3"/>
  <c r="K2854" i="3"/>
  <c r="I2854" i="3" s="1"/>
  <c r="J2854" i="3" s="1"/>
  <c r="H2854" i="3"/>
  <c r="F2854" i="3"/>
  <c r="G2854" i="3" s="1"/>
  <c r="D2854" i="3"/>
  <c r="E2854" i="3" s="1"/>
  <c r="B2854" i="3"/>
  <c r="C2854" i="3" s="1"/>
  <c r="AA2853" i="3"/>
  <c r="Z2853" i="3"/>
  <c r="T2853" i="3"/>
  <c r="P2853" i="3"/>
  <c r="K2853" i="3"/>
  <c r="I2853" i="3" s="1"/>
  <c r="J2853" i="3" s="1"/>
  <c r="H2853" i="3"/>
  <c r="F2853" i="3"/>
  <c r="G2853" i="3" s="1"/>
  <c r="D2853" i="3"/>
  <c r="E2853" i="3" s="1"/>
  <c r="B2853" i="3"/>
  <c r="C2853" i="3" s="1"/>
  <c r="AA2852" i="3"/>
  <c r="Z2852" i="3"/>
  <c r="T2852" i="3"/>
  <c r="P2852" i="3"/>
  <c r="K2852" i="3"/>
  <c r="I2852" i="3" s="1"/>
  <c r="J2852" i="3" s="1"/>
  <c r="H2852" i="3"/>
  <c r="F2852" i="3"/>
  <c r="G2852" i="3" s="1"/>
  <c r="D2852" i="3"/>
  <c r="E2852" i="3" s="1"/>
  <c r="B2852" i="3"/>
  <c r="C2852" i="3" s="1"/>
  <c r="AA2851" i="3"/>
  <c r="Z2851" i="3"/>
  <c r="T2851" i="3"/>
  <c r="P2851" i="3"/>
  <c r="K2851" i="3"/>
  <c r="I2851" i="3" s="1"/>
  <c r="J2851" i="3" s="1"/>
  <c r="H2851" i="3"/>
  <c r="F2851" i="3"/>
  <c r="G2851" i="3" s="1"/>
  <c r="D2851" i="3"/>
  <c r="E2851" i="3" s="1"/>
  <c r="B2851" i="3"/>
  <c r="C2851" i="3" s="1"/>
  <c r="AA2850" i="3"/>
  <c r="Z2850" i="3"/>
  <c r="T2850" i="3"/>
  <c r="P2850" i="3"/>
  <c r="K2850" i="3"/>
  <c r="I2850" i="3" s="1"/>
  <c r="J2850" i="3" s="1"/>
  <c r="H2850" i="3"/>
  <c r="F2850" i="3"/>
  <c r="G2850" i="3" s="1"/>
  <c r="D2850" i="3"/>
  <c r="E2850" i="3" s="1"/>
  <c r="B2850" i="3"/>
  <c r="C2850" i="3" s="1"/>
  <c r="AA2849" i="3"/>
  <c r="Z2849" i="3"/>
  <c r="T2849" i="3"/>
  <c r="P2849" i="3"/>
  <c r="K2849" i="3"/>
  <c r="I2849" i="3" s="1"/>
  <c r="J2849" i="3" s="1"/>
  <c r="H2849" i="3"/>
  <c r="F2849" i="3"/>
  <c r="G2849" i="3" s="1"/>
  <c r="D2849" i="3"/>
  <c r="E2849" i="3" s="1"/>
  <c r="B2849" i="3"/>
  <c r="C2849" i="3" s="1"/>
  <c r="AA2848" i="3"/>
  <c r="Z2848" i="3"/>
  <c r="T2848" i="3"/>
  <c r="P2848" i="3"/>
  <c r="K2848" i="3"/>
  <c r="I2848" i="3" s="1"/>
  <c r="J2848" i="3" s="1"/>
  <c r="H2848" i="3"/>
  <c r="F2848" i="3"/>
  <c r="G2848" i="3" s="1"/>
  <c r="D2848" i="3"/>
  <c r="E2848" i="3" s="1"/>
  <c r="B2848" i="3"/>
  <c r="C2848" i="3" s="1"/>
  <c r="AA2847" i="3"/>
  <c r="Z2847" i="3"/>
  <c r="T2847" i="3"/>
  <c r="P2847" i="3"/>
  <c r="K2847" i="3"/>
  <c r="I2847" i="3" s="1"/>
  <c r="J2847" i="3" s="1"/>
  <c r="H2847" i="3"/>
  <c r="F2847" i="3"/>
  <c r="G2847" i="3" s="1"/>
  <c r="D2847" i="3"/>
  <c r="E2847" i="3" s="1"/>
  <c r="B2847" i="3"/>
  <c r="C2847" i="3" s="1"/>
  <c r="AA2846" i="3"/>
  <c r="Z2846" i="3"/>
  <c r="T2846" i="3"/>
  <c r="P2846" i="3"/>
  <c r="K2846" i="3"/>
  <c r="I2846" i="3" s="1"/>
  <c r="J2846" i="3" s="1"/>
  <c r="H2846" i="3"/>
  <c r="F2846" i="3"/>
  <c r="G2846" i="3" s="1"/>
  <c r="D2846" i="3"/>
  <c r="E2846" i="3" s="1"/>
  <c r="B2846" i="3"/>
  <c r="C2846" i="3" s="1"/>
  <c r="AA2845" i="3"/>
  <c r="Z2845" i="3"/>
  <c r="T2845" i="3"/>
  <c r="P2845" i="3"/>
  <c r="K2845" i="3"/>
  <c r="I2845" i="3" s="1"/>
  <c r="J2845" i="3" s="1"/>
  <c r="H2845" i="3"/>
  <c r="F2845" i="3"/>
  <c r="G2845" i="3" s="1"/>
  <c r="D2845" i="3"/>
  <c r="E2845" i="3" s="1"/>
  <c r="B2845" i="3"/>
  <c r="C2845" i="3" s="1"/>
  <c r="AA2844" i="3"/>
  <c r="Z2844" i="3"/>
  <c r="T2844" i="3"/>
  <c r="P2844" i="3"/>
  <c r="K2844" i="3"/>
  <c r="I2844" i="3" s="1"/>
  <c r="J2844" i="3" s="1"/>
  <c r="H2844" i="3"/>
  <c r="F2844" i="3"/>
  <c r="G2844" i="3" s="1"/>
  <c r="D2844" i="3"/>
  <c r="E2844" i="3" s="1"/>
  <c r="B2844" i="3"/>
  <c r="C2844" i="3" s="1"/>
  <c r="AA2843" i="3"/>
  <c r="Z2843" i="3"/>
  <c r="T2843" i="3"/>
  <c r="P2843" i="3"/>
  <c r="K2843" i="3"/>
  <c r="I2843" i="3" s="1"/>
  <c r="J2843" i="3" s="1"/>
  <c r="H2843" i="3"/>
  <c r="F2843" i="3"/>
  <c r="G2843" i="3" s="1"/>
  <c r="D2843" i="3"/>
  <c r="E2843" i="3" s="1"/>
  <c r="B2843" i="3"/>
  <c r="C2843" i="3" s="1"/>
  <c r="AA2842" i="3"/>
  <c r="Z2842" i="3"/>
  <c r="T2842" i="3"/>
  <c r="P2842" i="3"/>
  <c r="K2842" i="3"/>
  <c r="I2842" i="3" s="1"/>
  <c r="J2842" i="3" s="1"/>
  <c r="H2842" i="3"/>
  <c r="F2842" i="3"/>
  <c r="G2842" i="3" s="1"/>
  <c r="D2842" i="3"/>
  <c r="E2842" i="3" s="1"/>
  <c r="B2842" i="3"/>
  <c r="C2842" i="3" s="1"/>
  <c r="AA2841" i="3"/>
  <c r="Z2841" i="3"/>
  <c r="T2841" i="3"/>
  <c r="P2841" i="3"/>
  <c r="K2841" i="3"/>
  <c r="I2841" i="3" s="1"/>
  <c r="J2841" i="3" s="1"/>
  <c r="H2841" i="3"/>
  <c r="F2841" i="3"/>
  <c r="G2841" i="3" s="1"/>
  <c r="D2841" i="3"/>
  <c r="E2841" i="3" s="1"/>
  <c r="B2841" i="3"/>
  <c r="C2841" i="3" s="1"/>
  <c r="AA2840" i="3"/>
  <c r="Z2840" i="3"/>
  <c r="T2840" i="3"/>
  <c r="P2840" i="3"/>
  <c r="K2840" i="3"/>
  <c r="I2840" i="3" s="1"/>
  <c r="J2840" i="3" s="1"/>
  <c r="H2840" i="3"/>
  <c r="F2840" i="3"/>
  <c r="G2840" i="3" s="1"/>
  <c r="D2840" i="3"/>
  <c r="E2840" i="3" s="1"/>
  <c r="B2840" i="3"/>
  <c r="C2840" i="3" s="1"/>
  <c r="AA2839" i="3"/>
  <c r="Z2839" i="3"/>
  <c r="T2839" i="3"/>
  <c r="P2839" i="3"/>
  <c r="K2839" i="3"/>
  <c r="I2839" i="3" s="1"/>
  <c r="J2839" i="3" s="1"/>
  <c r="H2839" i="3"/>
  <c r="F2839" i="3"/>
  <c r="G2839" i="3" s="1"/>
  <c r="D2839" i="3"/>
  <c r="E2839" i="3" s="1"/>
  <c r="B2839" i="3"/>
  <c r="C2839" i="3" s="1"/>
  <c r="AA2838" i="3"/>
  <c r="Z2838" i="3"/>
  <c r="T2838" i="3"/>
  <c r="P2838" i="3"/>
  <c r="K2838" i="3"/>
  <c r="I2838" i="3" s="1"/>
  <c r="J2838" i="3" s="1"/>
  <c r="H2838" i="3"/>
  <c r="F2838" i="3"/>
  <c r="G2838" i="3" s="1"/>
  <c r="D2838" i="3"/>
  <c r="E2838" i="3" s="1"/>
  <c r="B2838" i="3"/>
  <c r="C2838" i="3" s="1"/>
  <c r="AA2837" i="3"/>
  <c r="Z2837" i="3"/>
  <c r="T2837" i="3"/>
  <c r="P2837" i="3"/>
  <c r="K2837" i="3"/>
  <c r="I2837" i="3" s="1"/>
  <c r="J2837" i="3" s="1"/>
  <c r="H2837" i="3"/>
  <c r="F2837" i="3"/>
  <c r="G2837" i="3" s="1"/>
  <c r="D2837" i="3"/>
  <c r="E2837" i="3" s="1"/>
  <c r="B2837" i="3"/>
  <c r="C2837" i="3" s="1"/>
  <c r="AA2836" i="3"/>
  <c r="Z2836" i="3"/>
  <c r="T2836" i="3"/>
  <c r="P2836" i="3"/>
  <c r="K2836" i="3"/>
  <c r="I2836" i="3" s="1"/>
  <c r="J2836" i="3" s="1"/>
  <c r="H2836" i="3"/>
  <c r="F2836" i="3"/>
  <c r="G2836" i="3" s="1"/>
  <c r="D2836" i="3"/>
  <c r="E2836" i="3" s="1"/>
  <c r="B2836" i="3"/>
  <c r="C2836" i="3" s="1"/>
  <c r="AA2835" i="3"/>
  <c r="Z2835" i="3"/>
  <c r="T2835" i="3"/>
  <c r="P2835" i="3"/>
  <c r="K2835" i="3"/>
  <c r="I2835" i="3" s="1"/>
  <c r="J2835" i="3" s="1"/>
  <c r="H2835" i="3"/>
  <c r="F2835" i="3"/>
  <c r="G2835" i="3" s="1"/>
  <c r="D2835" i="3"/>
  <c r="E2835" i="3" s="1"/>
  <c r="B2835" i="3"/>
  <c r="C2835" i="3" s="1"/>
  <c r="AA2834" i="3"/>
  <c r="Z2834" i="3"/>
  <c r="T2834" i="3"/>
  <c r="P2834" i="3"/>
  <c r="K2834" i="3"/>
  <c r="I2834" i="3" s="1"/>
  <c r="J2834" i="3" s="1"/>
  <c r="H2834" i="3"/>
  <c r="F2834" i="3"/>
  <c r="G2834" i="3" s="1"/>
  <c r="D2834" i="3"/>
  <c r="E2834" i="3" s="1"/>
  <c r="B2834" i="3"/>
  <c r="C2834" i="3" s="1"/>
  <c r="AA2833" i="3"/>
  <c r="Z2833" i="3"/>
  <c r="T2833" i="3"/>
  <c r="P2833" i="3"/>
  <c r="K2833" i="3"/>
  <c r="I2833" i="3" s="1"/>
  <c r="J2833" i="3" s="1"/>
  <c r="H2833" i="3"/>
  <c r="F2833" i="3"/>
  <c r="G2833" i="3" s="1"/>
  <c r="D2833" i="3"/>
  <c r="E2833" i="3" s="1"/>
  <c r="B2833" i="3"/>
  <c r="C2833" i="3" s="1"/>
  <c r="AA2832" i="3"/>
  <c r="Z2832" i="3"/>
  <c r="T2832" i="3"/>
  <c r="P2832" i="3"/>
  <c r="K2832" i="3"/>
  <c r="I2832" i="3" s="1"/>
  <c r="J2832" i="3" s="1"/>
  <c r="H2832" i="3"/>
  <c r="F2832" i="3"/>
  <c r="G2832" i="3" s="1"/>
  <c r="D2832" i="3"/>
  <c r="E2832" i="3" s="1"/>
  <c r="B2832" i="3"/>
  <c r="C2832" i="3" s="1"/>
  <c r="AA2831" i="3"/>
  <c r="Z2831" i="3"/>
  <c r="T2831" i="3"/>
  <c r="P2831" i="3"/>
  <c r="K2831" i="3"/>
  <c r="I2831" i="3" s="1"/>
  <c r="J2831" i="3" s="1"/>
  <c r="H2831" i="3"/>
  <c r="F2831" i="3"/>
  <c r="G2831" i="3" s="1"/>
  <c r="D2831" i="3"/>
  <c r="E2831" i="3" s="1"/>
  <c r="B2831" i="3"/>
  <c r="C2831" i="3" s="1"/>
  <c r="AA2830" i="3"/>
  <c r="Z2830" i="3"/>
  <c r="T2830" i="3"/>
  <c r="P2830" i="3"/>
  <c r="K2830" i="3"/>
  <c r="I2830" i="3" s="1"/>
  <c r="J2830" i="3" s="1"/>
  <c r="H2830" i="3"/>
  <c r="F2830" i="3"/>
  <c r="G2830" i="3" s="1"/>
  <c r="D2830" i="3"/>
  <c r="E2830" i="3" s="1"/>
  <c r="B2830" i="3"/>
  <c r="C2830" i="3" s="1"/>
  <c r="AA2829" i="3"/>
  <c r="Z2829" i="3"/>
  <c r="T2829" i="3"/>
  <c r="P2829" i="3"/>
  <c r="K2829" i="3"/>
  <c r="I2829" i="3" s="1"/>
  <c r="J2829" i="3" s="1"/>
  <c r="H2829" i="3"/>
  <c r="F2829" i="3"/>
  <c r="G2829" i="3" s="1"/>
  <c r="D2829" i="3"/>
  <c r="E2829" i="3" s="1"/>
  <c r="B2829" i="3"/>
  <c r="C2829" i="3" s="1"/>
  <c r="AA2828" i="3"/>
  <c r="Z2828" i="3"/>
  <c r="T2828" i="3"/>
  <c r="P2828" i="3"/>
  <c r="K2828" i="3"/>
  <c r="I2828" i="3" s="1"/>
  <c r="J2828" i="3" s="1"/>
  <c r="H2828" i="3"/>
  <c r="F2828" i="3"/>
  <c r="G2828" i="3" s="1"/>
  <c r="D2828" i="3"/>
  <c r="E2828" i="3" s="1"/>
  <c r="B2828" i="3"/>
  <c r="C2828" i="3" s="1"/>
  <c r="AA2827" i="3"/>
  <c r="Z2827" i="3"/>
  <c r="T2827" i="3"/>
  <c r="P2827" i="3"/>
  <c r="K2827" i="3"/>
  <c r="I2827" i="3" s="1"/>
  <c r="J2827" i="3" s="1"/>
  <c r="H2827" i="3"/>
  <c r="F2827" i="3"/>
  <c r="G2827" i="3" s="1"/>
  <c r="D2827" i="3"/>
  <c r="E2827" i="3" s="1"/>
  <c r="B2827" i="3"/>
  <c r="C2827" i="3" s="1"/>
  <c r="AA2826" i="3"/>
  <c r="Z2826" i="3"/>
  <c r="T2826" i="3"/>
  <c r="P2826" i="3"/>
  <c r="K2826" i="3"/>
  <c r="I2826" i="3" s="1"/>
  <c r="J2826" i="3" s="1"/>
  <c r="H2826" i="3"/>
  <c r="F2826" i="3"/>
  <c r="G2826" i="3" s="1"/>
  <c r="D2826" i="3"/>
  <c r="E2826" i="3" s="1"/>
  <c r="B2826" i="3"/>
  <c r="C2826" i="3" s="1"/>
  <c r="AA2825" i="3"/>
  <c r="Z2825" i="3"/>
  <c r="T2825" i="3"/>
  <c r="P2825" i="3"/>
  <c r="K2825" i="3"/>
  <c r="I2825" i="3" s="1"/>
  <c r="J2825" i="3" s="1"/>
  <c r="H2825" i="3"/>
  <c r="F2825" i="3"/>
  <c r="G2825" i="3" s="1"/>
  <c r="D2825" i="3"/>
  <c r="E2825" i="3" s="1"/>
  <c r="B2825" i="3"/>
  <c r="C2825" i="3" s="1"/>
  <c r="AA2824" i="3"/>
  <c r="Z2824" i="3"/>
  <c r="T2824" i="3"/>
  <c r="P2824" i="3"/>
  <c r="K2824" i="3"/>
  <c r="I2824" i="3" s="1"/>
  <c r="J2824" i="3" s="1"/>
  <c r="H2824" i="3"/>
  <c r="F2824" i="3"/>
  <c r="G2824" i="3" s="1"/>
  <c r="D2824" i="3"/>
  <c r="E2824" i="3" s="1"/>
  <c r="B2824" i="3"/>
  <c r="C2824" i="3" s="1"/>
  <c r="AA2823" i="3"/>
  <c r="Z2823" i="3"/>
  <c r="T2823" i="3"/>
  <c r="P2823" i="3"/>
  <c r="K2823" i="3"/>
  <c r="I2823" i="3" s="1"/>
  <c r="J2823" i="3" s="1"/>
  <c r="H2823" i="3"/>
  <c r="F2823" i="3"/>
  <c r="G2823" i="3" s="1"/>
  <c r="D2823" i="3"/>
  <c r="E2823" i="3" s="1"/>
  <c r="B2823" i="3"/>
  <c r="C2823" i="3" s="1"/>
  <c r="AA2822" i="3"/>
  <c r="Z2822" i="3"/>
  <c r="T2822" i="3"/>
  <c r="P2822" i="3"/>
  <c r="K2822" i="3"/>
  <c r="I2822" i="3" s="1"/>
  <c r="J2822" i="3" s="1"/>
  <c r="H2822" i="3"/>
  <c r="F2822" i="3"/>
  <c r="G2822" i="3" s="1"/>
  <c r="D2822" i="3"/>
  <c r="E2822" i="3" s="1"/>
  <c r="B2822" i="3"/>
  <c r="C2822" i="3" s="1"/>
  <c r="AA2821" i="3"/>
  <c r="Z2821" i="3"/>
  <c r="T2821" i="3"/>
  <c r="P2821" i="3"/>
  <c r="K2821" i="3"/>
  <c r="I2821" i="3" s="1"/>
  <c r="J2821" i="3" s="1"/>
  <c r="H2821" i="3"/>
  <c r="F2821" i="3"/>
  <c r="G2821" i="3" s="1"/>
  <c r="D2821" i="3"/>
  <c r="E2821" i="3" s="1"/>
  <c r="B2821" i="3"/>
  <c r="C2821" i="3" s="1"/>
  <c r="AA2820" i="3"/>
  <c r="Z2820" i="3"/>
  <c r="T2820" i="3"/>
  <c r="P2820" i="3"/>
  <c r="K2820" i="3"/>
  <c r="I2820" i="3" s="1"/>
  <c r="J2820" i="3" s="1"/>
  <c r="H2820" i="3"/>
  <c r="F2820" i="3"/>
  <c r="G2820" i="3" s="1"/>
  <c r="D2820" i="3"/>
  <c r="E2820" i="3" s="1"/>
  <c r="B2820" i="3"/>
  <c r="C2820" i="3" s="1"/>
  <c r="AA2819" i="3"/>
  <c r="Z2819" i="3"/>
  <c r="T2819" i="3"/>
  <c r="P2819" i="3"/>
  <c r="K2819" i="3"/>
  <c r="I2819" i="3" s="1"/>
  <c r="J2819" i="3" s="1"/>
  <c r="H2819" i="3"/>
  <c r="F2819" i="3"/>
  <c r="G2819" i="3" s="1"/>
  <c r="D2819" i="3"/>
  <c r="E2819" i="3" s="1"/>
  <c r="B2819" i="3"/>
  <c r="C2819" i="3" s="1"/>
  <c r="AA2818" i="3"/>
  <c r="Z2818" i="3"/>
  <c r="T2818" i="3"/>
  <c r="P2818" i="3"/>
  <c r="K2818" i="3"/>
  <c r="I2818" i="3" s="1"/>
  <c r="J2818" i="3" s="1"/>
  <c r="H2818" i="3"/>
  <c r="F2818" i="3"/>
  <c r="G2818" i="3" s="1"/>
  <c r="D2818" i="3"/>
  <c r="E2818" i="3" s="1"/>
  <c r="B2818" i="3"/>
  <c r="C2818" i="3" s="1"/>
  <c r="AA2817" i="3"/>
  <c r="Z2817" i="3"/>
  <c r="T2817" i="3"/>
  <c r="P2817" i="3"/>
  <c r="K2817" i="3"/>
  <c r="I2817" i="3" s="1"/>
  <c r="J2817" i="3" s="1"/>
  <c r="H2817" i="3"/>
  <c r="F2817" i="3"/>
  <c r="G2817" i="3" s="1"/>
  <c r="D2817" i="3"/>
  <c r="E2817" i="3" s="1"/>
  <c r="B2817" i="3"/>
  <c r="C2817" i="3" s="1"/>
  <c r="AA2816" i="3"/>
  <c r="Z2816" i="3"/>
  <c r="T2816" i="3"/>
  <c r="P2816" i="3"/>
  <c r="K2816" i="3"/>
  <c r="I2816" i="3" s="1"/>
  <c r="J2816" i="3" s="1"/>
  <c r="H2816" i="3"/>
  <c r="F2816" i="3"/>
  <c r="G2816" i="3" s="1"/>
  <c r="D2816" i="3"/>
  <c r="E2816" i="3" s="1"/>
  <c r="B2816" i="3"/>
  <c r="C2816" i="3" s="1"/>
  <c r="AA2815" i="3"/>
  <c r="Z2815" i="3"/>
  <c r="T2815" i="3"/>
  <c r="P2815" i="3"/>
  <c r="K2815" i="3"/>
  <c r="I2815" i="3" s="1"/>
  <c r="J2815" i="3" s="1"/>
  <c r="H2815" i="3"/>
  <c r="F2815" i="3"/>
  <c r="G2815" i="3" s="1"/>
  <c r="D2815" i="3"/>
  <c r="E2815" i="3" s="1"/>
  <c r="B2815" i="3"/>
  <c r="C2815" i="3" s="1"/>
  <c r="AA2814" i="3"/>
  <c r="Z2814" i="3"/>
  <c r="T2814" i="3"/>
  <c r="P2814" i="3"/>
  <c r="K2814" i="3"/>
  <c r="I2814" i="3" s="1"/>
  <c r="J2814" i="3" s="1"/>
  <c r="H2814" i="3"/>
  <c r="F2814" i="3"/>
  <c r="G2814" i="3" s="1"/>
  <c r="D2814" i="3"/>
  <c r="E2814" i="3" s="1"/>
  <c r="B2814" i="3"/>
  <c r="C2814" i="3" s="1"/>
  <c r="AA2813" i="3"/>
  <c r="Z2813" i="3"/>
  <c r="T2813" i="3"/>
  <c r="P2813" i="3"/>
  <c r="K2813" i="3"/>
  <c r="I2813" i="3" s="1"/>
  <c r="J2813" i="3" s="1"/>
  <c r="H2813" i="3"/>
  <c r="F2813" i="3"/>
  <c r="G2813" i="3" s="1"/>
  <c r="D2813" i="3"/>
  <c r="E2813" i="3" s="1"/>
  <c r="B2813" i="3"/>
  <c r="C2813" i="3" s="1"/>
  <c r="AA2812" i="3"/>
  <c r="Z2812" i="3"/>
  <c r="T2812" i="3"/>
  <c r="P2812" i="3"/>
  <c r="K2812" i="3"/>
  <c r="I2812" i="3" s="1"/>
  <c r="J2812" i="3" s="1"/>
  <c r="H2812" i="3"/>
  <c r="F2812" i="3"/>
  <c r="G2812" i="3" s="1"/>
  <c r="D2812" i="3"/>
  <c r="E2812" i="3" s="1"/>
  <c r="B2812" i="3"/>
  <c r="C2812" i="3" s="1"/>
  <c r="AA2811" i="3"/>
  <c r="Z2811" i="3"/>
  <c r="T2811" i="3"/>
  <c r="P2811" i="3"/>
  <c r="K2811" i="3"/>
  <c r="I2811" i="3" s="1"/>
  <c r="J2811" i="3" s="1"/>
  <c r="H2811" i="3"/>
  <c r="F2811" i="3"/>
  <c r="G2811" i="3" s="1"/>
  <c r="D2811" i="3"/>
  <c r="E2811" i="3" s="1"/>
  <c r="B2811" i="3"/>
  <c r="C2811" i="3" s="1"/>
  <c r="AA2810" i="3"/>
  <c r="Z2810" i="3"/>
  <c r="T2810" i="3"/>
  <c r="P2810" i="3"/>
  <c r="K2810" i="3"/>
  <c r="I2810" i="3" s="1"/>
  <c r="J2810" i="3" s="1"/>
  <c r="H2810" i="3"/>
  <c r="F2810" i="3"/>
  <c r="G2810" i="3" s="1"/>
  <c r="D2810" i="3"/>
  <c r="E2810" i="3" s="1"/>
  <c r="B2810" i="3"/>
  <c r="C2810" i="3" s="1"/>
  <c r="AA2809" i="3"/>
  <c r="Z2809" i="3"/>
  <c r="T2809" i="3"/>
  <c r="P2809" i="3"/>
  <c r="K2809" i="3"/>
  <c r="I2809" i="3" s="1"/>
  <c r="J2809" i="3" s="1"/>
  <c r="H2809" i="3"/>
  <c r="F2809" i="3"/>
  <c r="G2809" i="3" s="1"/>
  <c r="D2809" i="3"/>
  <c r="E2809" i="3" s="1"/>
  <c r="B2809" i="3"/>
  <c r="C2809" i="3" s="1"/>
  <c r="AA2808" i="3"/>
  <c r="Z2808" i="3"/>
  <c r="T2808" i="3"/>
  <c r="P2808" i="3"/>
  <c r="K2808" i="3"/>
  <c r="I2808" i="3" s="1"/>
  <c r="J2808" i="3" s="1"/>
  <c r="H2808" i="3"/>
  <c r="F2808" i="3"/>
  <c r="G2808" i="3" s="1"/>
  <c r="D2808" i="3"/>
  <c r="E2808" i="3" s="1"/>
  <c r="B2808" i="3"/>
  <c r="C2808" i="3" s="1"/>
  <c r="AA2807" i="3"/>
  <c r="Z2807" i="3"/>
  <c r="T2807" i="3"/>
  <c r="P2807" i="3"/>
  <c r="K2807" i="3"/>
  <c r="I2807" i="3" s="1"/>
  <c r="J2807" i="3" s="1"/>
  <c r="H2807" i="3"/>
  <c r="F2807" i="3"/>
  <c r="G2807" i="3" s="1"/>
  <c r="D2807" i="3"/>
  <c r="E2807" i="3" s="1"/>
  <c r="B2807" i="3"/>
  <c r="C2807" i="3" s="1"/>
  <c r="AA2806" i="3"/>
  <c r="Z2806" i="3"/>
  <c r="T2806" i="3"/>
  <c r="P2806" i="3"/>
  <c r="K2806" i="3"/>
  <c r="I2806" i="3" s="1"/>
  <c r="J2806" i="3" s="1"/>
  <c r="H2806" i="3"/>
  <c r="F2806" i="3"/>
  <c r="G2806" i="3" s="1"/>
  <c r="D2806" i="3"/>
  <c r="E2806" i="3" s="1"/>
  <c r="B2806" i="3"/>
  <c r="C2806" i="3" s="1"/>
  <c r="AA2805" i="3"/>
  <c r="Z2805" i="3"/>
  <c r="T2805" i="3"/>
  <c r="P2805" i="3"/>
  <c r="K2805" i="3"/>
  <c r="I2805" i="3" s="1"/>
  <c r="J2805" i="3" s="1"/>
  <c r="H2805" i="3"/>
  <c r="F2805" i="3"/>
  <c r="G2805" i="3" s="1"/>
  <c r="D2805" i="3"/>
  <c r="E2805" i="3" s="1"/>
  <c r="B2805" i="3"/>
  <c r="C2805" i="3" s="1"/>
  <c r="AA2804" i="3"/>
  <c r="Z2804" i="3"/>
  <c r="T2804" i="3"/>
  <c r="P2804" i="3"/>
  <c r="K2804" i="3"/>
  <c r="I2804" i="3" s="1"/>
  <c r="J2804" i="3" s="1"/>
  <c r="H2804" i="3"/>
  <c r="F2804" i="3"/>
  <c r="G2804" i="3" s="1"/>
  <c r="D2804" i="3"/>
  <c r="E2804" i="3" s="1"/>
  <c r="B2804" i="3"/>
  <c r="C2804" i="3" s="1"/>
  <c r="AA2803" i="3"/>
  <c r="Z2803" i="3"/>
  <c r="T2803" i="3"/>
  <c r="P2803" i="3"/>
  <c r="K2803" i="3"/>
  <c r="I2803" i="3" s="1"/>
  <c r="J2803" i="3" s="1"/>
  <c r="H2803" i="3"/>
  <c r="F2803" i="3"/>
  <c r="G2803" i="3" s="1"/>
  <c r="D2803" i="3"/>
  <c r="E2803" i="3" s="1"/>
  <c r="B2803" i="3"/>
  <c r="C2803" i="3" s="1"/>
  <c r="AA2802" i="3"/>
  <c r="Z2802" i="3"/>
  <c r="T2802" i="3"/>
  <c r="P2802" i="3"/>
  <c r="K2802" i="3"/>
  <c r="I2802" i="3" s="1"/>
  <c r="J2802" i="3" s="1"/>
  <c r="H2802" i="3"/>
  <c r="F2802" i="3"/>
  <c r="G2802" i="3" s="1"/>
  <c r="D2802" i="3"/>
  <c r="E2802" i="3" s="1"/>
  <c r="B2802" i="3"/>
  <c r="C2802" i="3" s="1"/>
  <c r="AA2801" i="3"/>
  <c r="Z2801" i="3"/>
  <c r="T2801" i="3"/>
  <c r="P2801" i="3"/>
  <c r="K2801" i="3"/>
  <c r="I2801" i="3" s="1"/>
  <c r="J2801" i="3" s="1"/>
  <c r="H2801" i="3"/>
  <c r="F2801" i="3"/>
  <c r="G2801" i="3" s="1"/>
  <c r="D2801" i="3"/>
  <c r="E2801" i="3" s="1"/>
  <c r="B2801" i="3"/>
  <c r="C2801" i="3" s="1"/>
  <c r="AA2800" i="3"/>
  <c r="Z2800" i="3"/>
  <c r="T2800" i="3"/>
  <c r="P2800" i="3"/>
  <c r="K2800" i="3"/>
  <c r="I2800" i="3" s="1"/>
  <c r="J2800" i="3" s="1"/>
  <c r="H2800" i="3"/>
  <c r="F2800" i="3"/>
  <c r="G2800" i="3" s="1"/>
  <c r="D2800" i="3"/>
  <c r="E2800" i="3" s="1"/>
  <c r="B2800" i="3"/>
  <c r="C2800" i="3" s="1"/>
  <c r="AA2799" i="3"/>
  <c r="Z2799" i="3"/>
  <c r="T2799" i="3"/>
  <c r="P2799" i="3"/>
  <c r="K2799" i="3"/>
  <c r="I2799" i="3" s="1"/>
  <c r="J2799" i="3" s="1"/>
  <c r="H2799" i="3"/>
  <c r="F2799" i="3"/>
  <c r="G2799" i="3" s="1"/>
  <c r="D2799" i="3"/>
  <c r="E2799" i="3" s="1"/>
  <c r="B2799" i="3"/>
  <c r="C2799" i="3" s="1"/>
  <c r="AA2798" i="3"/>
  <c r="Z2798" i="3"/>
  <c r="T2798" i="3"/>
  <c r="P2798" i="3"/>
  <c r="K2798" i="3"/>
  <c r="I2798" i="3" s="1"/>
  <c r="J2798" i="3" s="1"/>
  <c r="H2798" i="3"/>
  <c r="F2798" i="3"/>
  <c r="G2798" i="3" s="1"/>
  <c r="D2798" i="3"/>
  <c r="E2798" i="3" s="1"/>
  <c r="B2798" i="3"/>
  <c r="C2798" i="3" s="1"/>
  <c r="AA2797" i="3"/>
  <c r="Z2797" i="3"/>
  <c r="T2797" i="3"/>
  <c r="P2797" i="3"/>
  <c r="K2797" i="3"/>
  <c r="I2797" i="3" s="1"/>
  <c r="J2797" i="3" s="1"/>
  <c r="H2797" i="3"/>
  <c r="F2797" i="3"/>
  <c r="G2797" i="3" s="1"/>
  <c r="D2797" i="3"/>
  <c r="E2797" i="3" s="1"/>
  <c r="B2797" i="3"/>
  <c r="C2797" i="3" s="1"/>
  <c r="AA2796" i="3"/>
  <c r="Z2796" i="3"/>
  <c r="T2796" i="3"/>
  <c r="P2796" i="3"/>
  <c r="K2796" i="3"/>
  <c r="I2796" i="3" s="1"/>
  <c r="J2796" i="3" s="1"/>
  <c r="H2796" i="3"/>
  <c r="F2796" i="3"/>
  <c r="G2796" i="3" s="1"/>
  <c r="D2796" i="3"/>
  <c r="E2796" i="3" s="1"/>
  <c r="B2796" i="3"/>
  <c r="C2796" i="3" s="1"/>
  <c r="AA2795" i="3"/>
  <c r="Z2795" i="3"/>
  <c r="T2795" i="3"/>
  <c r="P2795" i="3"/>
  <c r="K2795" i="3"/>
  <c r="I2795" i="3" s="1"/>
  <c r="J2795" i="3" s="1"/>
  <c r="H2795" i="3"/>
  <c r="F2795" i="3"/>
  <c r="G2795" i="3" s="1"/>
  <c r="D2795" i="3"/>
  <c r="E2795" i="3" s="1"/>
  <c r="B2795" i="3"/>
  <c r="C2795" i="3" s="1"/>
  <c r="AA2794" i="3"/>
  <c r="Z2794" i="3"/>
  <c r="T2794" i="3"/>
  <c r="P2794" i="3"/>
  <c r="K2794" i="3"/>
  <c r="I2794" i="3" s="1"/>
  <c r="J2794" i="3" s="1"/>
  <c r="H2794" i="3"/>
  <c r="F2794" i="3"/>
  <c r="G2794" i="3" s="1"/>
  <c r="D2794" i="3"/>
  <c r="E2794" i="3" s="1"/>
  <c r="B2794" i="3"/>
  <c r="C2794" i="3" s="1"/>
  <c r="AA2793" i="3"/>
  <c r="Z2793" i="3"/>
  <c r="T2793" i="3"/>
  <c r="P2793" i="3"/>
  <c r="K2793" i="3"/>
  <c r="I2793" i="3" s="1"/>
  <c r="J2793" i="3" s="1"/>
  <c r="H2793" i="3"/>
  <c r="F2793" i="3"/>
  <c r="G2793" i="3" s="1"/>
  <c r="D2793" i="3"/>
  <c r="E2793" i="3" s="1"/>
  <c r="B2793" i="3"/>
  <c r="C2793" i="3" s="1"/>
  <c r="AA2792" i="3"/>
  <c r="Z2792" i="3"/>
  <c r="T2792" i="3"/>
  <c r="P2792" i="3"/>
  <c r="K2792" i="3"/>
  <c r="I2792" i="3" s="1"/>
  <c r="J2792" i="3" s="1"/>
  <c r="H2792" i="3"/>
  <c r="F2792" i="3"/>
  <c r="G2792" i="3" s="1"/>
  <c r="D2792" i="3"/>
  <c r="E2792" i="3" s="1"/>
  <c r="B2792" i="3"/>
  <c r="C2792" i="3" s="1"/>
  <c r="AA2791" i="3"/>
  <c r="Z2791" i="3"/>
  <c r="T2791" i="3"/>
  <c r="P2791" i="3"/>
  <c r="K2791" i="3"/>
  <c r="I2791" i="3" s="1"/>
  <c r="J2791" i="3" s="1"/>
  <c r="H2791" i="3"/>
  <c r="F2791" i="3"/>
  <c r="G2791" i="3" s="1"/>
  <c r="D2791" i="3"/>
  <c r="E2791" i="3" s="1"/>
  <c r="B2791" i="3"/>
  <c r="C2791" i="3" s="1"/>
  <c r="AA2790" i="3"/>
  <c r="Z2790" i="3"/>
  <c r="T2790" i="3"/>
  <c r="P2790" i="3"/>
  <c r="K2790" i="3"/>
  <c r="I2790" i="3" s="1"/>
  <c r="J2790" i="3" s="1"/>
  <c r="H2790" i="3"/>
  <c r="F2790" i="3"/>
  <c r="G2790" i="3" s="1"/>
  <c r="D2790" i="3"/>
  <c r="E2790" i="3" s="1"/>
  <c r="B2790" i="3"/>
  <c r="C2790" i="3" s="1"/>
  <c r="AA2789" i="3"/>
  <c r="Z2789" i="3"/>
  <c r="T2789" i="3"/>
  <c r="P2789" i="3"/>
  <c r="K2789" i="3"/>
  <c r="I2789" i="3" s="1"/>
  <c r="J2789" i="3" s="1"/>
  <c r="H2789" i="3"/>
  <c r="F2789" i="3"/>
  <c r="G2789" i="3" s="1"/>
  <c r="D2789" i="3"/>
  <c r="E2789" i="3" s="1"/>
  <c r="B2789" i="3"/>
  <c r="C2789" i="3" s="1"/>
  <c r="AA2788" i="3"/>
  <c r="Z2788" i="3"/>
  <c r="T2788" i="3"/>
  <c r="P2788" i="3"/>
  <c r="K2788" i="3"/>
  <c r="I2788" i="3" s="1"/>
  <c r="J2788" i="3" s="1"/>
  <c r="H2788" i="3"/>
  <c r="F2788" i="3"/>
  <c r="G2788" i="3" s="1"/>
  <c r="D2788" i="3"/>
  <c r="E2788" i="3" s="1"/>
  <c r="B2788" i="3"/>
  <c r="C2788" i="3" s="1"/>
  <c r="AA2787" i="3"/>
  <c r="Z2787" i="3"/>
  <c r="T2787" i="3"/>
  <c r="P2787" i="3"/>
  <c r="K2787" i="3"/>
  <c r="I2787" i="3" s="1"/>
  <c r="J2787" i="3" s="1"/>
  <c r="H2787" i="3"/>
  <c r="F2787" i="3"/>
  <c r="G2787" i="3" s="1"/>
  <c r="D2787" i="3"/>
  <c r="E2787" i="3" s="1"/>
  <c r="B2787" i="3"/>
  <c r="C2787" i="3" s="1"/>
  <c r="AA2786" i="3"/>
  <c r="Z2786" i="3"/>
  <c r="T2786" i="3"/>
  <c r="P2786" i="3"/>
  <c r="K2786" i="3"/>
  <c r="I2786" i="3" s="1"/>
  <c r="J2786" i="3" s="1"/>
  <c r="H2786" i="3"/>
  <c r="F2786" i="3"/>
  <c r="G2786" i="3" s="1"/>
  <c r="D2786" i="3"/>
  <c r="E2786" i="3" s="1"/>
  <c r="B2786" i="3"/>
  <c r="C2786" i="3" s="1"/>
  <c r="AA2785" i="3"/>
  <c r="Z2785" i="3"/>
  <c r="T2785" i="3"/>
  <c r="P2785" i="3"/>
  <c r="K2785" i="3"/>
  <c r="I2785" i="3" s="1"/>
  <c r="J2785" i="3" s="1"/>
  <c r="H2785" i="3"/>
  <c r="F2785" i="3"/>
  <c r="G2785" i="3" s="1"/>
  <c r="D2785" i="3"/>
  <c r="E2785" i="3" s="1"/>
  <c r="B2785" i="3"/>
  <c r="C2785" i="3" s="1"/>
  <c r="AA2784" i="3"/>
  <c r="Z2784" i="3"/>
  <c r="T2784" i="3"/>
  <c r="P2784" i="3"/>
  <c r="K2784" i="3"/>
  <c r="I2784" i="3" s="1"/>
  <c r="J2784" i="3" s="1"/>
  <c r="H2784" i="3"/>
  <c r="F2784" i="3"/>
  <c r="G2784" i="3" s="1"/>
  <c r="D2784" i="3"/>
  <c r="E2784" i="3" s="1"/>
  <c r="B2784" i="3"/>
  <c r="C2784" i="3" s="1"/>
  <c r="AA2783" i="3"/>
  <c r="Z2783" i="3"/>
  <c r="T2783" i="3"/>
  <c r="P2783" i="3"/>
  <c r="K2783" i="3"/>
  <c r="I2783" i="3" s="1"/>
  <c r="J2783" i="3" s="1"/>
  <c r="H2783" i="3"/>
  <c r="F2783" i="3"/>
  <c r="G2783" i="3" s="1"/>
  <c r="D2783" i="3"/>
  <c r="E2783" i="3" s="1"/>
  <c r="B2783" i="3"/>
  <c r="C2783" i="3" s="1"/>
  <c r="AA2782" i="3"/>
  <c r="Z2782" i="3"/>
  <c r="T2782" i="3"/>
  <c r="P2782" i="3"/>
  <c r="K2782" i="3"/>
  <c r="I2782" i="3" s="1"/>
  <c r="J2782" i="3" s="1"/>
  <c r="H2782" i="3"/>
  <c r="F2782" i="3"/>
  <c r="G2782" i="3" s="1"/>
  <c r="D2782" i="3"/>
  <c r="E2782" i="3" s="1"/>
  <c r="B2782" i="3"/>
  <c r="C2782" i="3" s="1"/>
  <c r="AA2781" i="3"/>
  <c r="Z2781" i="3"/>
  <c r="T2781" i="3"/>
  <c r="P2781" i="3"/>
  <c r="K2781" i="3"/>
  <c r="I2781" i="3" s="1"/>
  <c r="J2781" i="3" s="1"/>
  <c r="H2781" i="3"/>
  <c r="F2781" i="3"/>
  <c r="G2781" i="3" s="1"/>
  <c r="D2781" i="3"/>
  <c r="E2781" i="3" s="1"/>
  <c r="B2781" i="3"/>
  <c r="C2781" i="3" s="1"/>
  <c r="AA2780" i="3"/>
  <c r="Z2780" i="3"/>
  <c r="T2780" i="3"/>
  <c r="P2780" i="3"/>
  <c r="K2780" i="3"/>
  <c r="I2780" i="3" s="1"/>
  <c r="J2780" i="3" s="1"/>
  <c r="H2780" i="3"/>
  <c r="F2780" i="3"/>
  <c r="G2780" i="3" s="1"/>
  <c r="D2780" i="3"/>
  <c r="E2780" i="3" s="1"/>
  <c r="B2780" i="3"/>
  <c r="C2780" i="3" s="1"/>
  <c r="AA2779" i="3"/>
  <c r="Z2779" i="3"/>
  <c r="T2779" i="3"/>
  <c r="P2779" i="3"/>
  <c r="K2779" i="3"/>
  <c r="I2779" i="3"/>
  <c r="J2779" i="3" s="1"/>
  <c r="H2779" i="3"/>
  <c r="F2779" i="3"/>
  <c r="G2779" i="3" s="1"/>
  <c r="D2779" i="3"/>
  <c r="E2779" i="3" s="1"/>
  <c r="B2779" i="3"/>
  <c r="C2779" i="3" s="1"/>
  <c r="AA2778" i="3"/>
  <c r="Z2778" i="3"/>
  <c r="T2778" i="3"/>
  <c r="P2778" i="3"/>
  <c r="K2778" i="3"/>
  <c r="I2778" i="3" s="1"/>
  <c r="J2778" i="3" s="1"/>
  <c r="H2778" i="3"/>
  <c r="F2778" i="3"/>
  <c r="G2778" i="3" s="1"/>
  <c r="D2778" i="3"/>
  <c r="E2778" i="3" s="1"/>
  <c r="B2778" i="3"/>
  <c r="C2778" i="3" s="1"/>
  <c r="AA2777" i="3"/>
  <c r="Z2777" i="3"/>
  <c r="T2777" i="3"/>
  <c r="P2777" i="3"/>
  <c r="K2777" i="3"/>
  <c r="I2777" i="3" s="1"/>
  <c r="J2777" i="3" s="1"/>
  <c r="H2777" i="3"/>
  <c r="F2777" i="3"/>
  <c r="G2777" i="3" s="1"/>
  <c r="D2777" i="3"/>
  <c r="E2777" i="3" s="1"/>
  <c r="B2777" i="3"/>
  <c r="C2777" i="3" s="1"/>
  <c r="AA2776" i="3"/>
  <c r="Z2776" i="3"/>
  <c r="T2776" i="3"/>
  <c r="P2776" i="3"/>
  <c r="K2776" i="3"/>
  <c r="I2776" i="3" s="1"/>
  <c r="J2776" i="3" s="1"/>
  <c r="H2776" i="3"/>
  <c r="F2776" i="3"/>
  <c r="G2776" i="3" s="1"/>
  <c r="D2776" i="3"/>
  <c r="E2776" i="3" s="1"/>
  <c r="B2776" i="3"/>
  <c r="C2776" i="3" s="1"/>
  <c r="AA2775" i="3"/>
  <c r="Z2775" i="3"/>
  <c r="T2775" i="3"/>
  <c r="P2775" i="3"/>
  <c r="K2775" i="3"/>
  <c r="I2775" i="3" s="1"/>
  <c r="J2775" i="3" s="1"/>
  <c r="H2775" i="3"/>
  <c r="F2775" i="3"/>
  <c r="G2775" i="3" s="1"/>
  <c r="D2775" i="3"/>
  <c r="E2775" i="3" s="1"/>
  <c r="B2775" i="3"/>
  <c r="C2775" i="3" s="1"/>
  <c r="AA2774" i="3"/>
  <c r="Z2774" i="3"/>
  <c r="T2774" i="3"/>
  <c r="P2774" i="3"/>
  <c r="K2774" i="3"/>
  <c r="I2774" i="3" s="1"/>
  <c r="J2774" i="3" s="1"/>
  <c r="H2774" i="3"/>
  <c r="F2774" i="3"/>
  <c r="G2774" i="3" s="1"/>
  <c r="D2774" i="3"/>
  <c r="E2774" i="3" s="1"/>
  <c r="B2774" i="3"/>
  <c r="C2774" i="3" s="1"/>
  <c r="AA2773" i="3"/>
  <c r="Z2773" i="3"/>
  <c r="T2773" i="3"/>
  <c r="P2773" i="3"/>
  <c r="K2773" i="3"/>
  <c r="I2773" i="3" s="1"/>
  <c r="J2773" i="3" s="1"/>
  <c r="H2773" i="3"/>
  <c r="F2773" i="3"/>
  <c r="G2773" i="3" s="1"/>
  <c r="D2773" i="3"/>
  <c r="E2773" i="3" s="1"/>
  <c r="B2773" i="3"/>
  <c r="C2773" i="3" s="1"/>
  <c r="AA2772" i="3"/>
  <c r="Z2772" i="3"/>
  <c r="T2772" i="3"/>
  <c r="P2772" i="3"/>
  <c r="K2772" i="3"/>
  <c r="I2772" i="3" s="1"/>
  <c r="J2772" i="3" s="1"/>
  <c r="H2772" i="3"/>
  <c r="F2772" i="3"/>
  <c r="G2772" i="3" s="1"/>
  <c r="D2772" i="3"/>
  <c r="E2772" i="3" s="1"/>
  <c r="B2772" i="3"/>
  <c r="C2772" i="3" s="1"/>
  <c r="AA2771" i="3"/>
  <c r="Z2771" i="3"/>
  <c r="T2771" i="3"/>
  <c r="P2771" i="3"/>
  <c r="K2771" i="3"/>
  <c r="I2771" i="3" s="1"/>
  <c r="J2771" i="3" s="1"/>
  <c r="H2771" i="3"/>
  <c r="F2771" i="3"/>
  <c r="G2771" i="3" s="1"/>
  <c r="D2771" i="3"/>
  <c r="E2771" i="3" s="1"/>
  <c r="B2771" i="3"/>
  <c r="C2771" i="3" s="1"/>
  <c r="AA2770" i="3"/>
  <c r="Z2770" i="3"/>
  <c r="T2770" i="3"/>
  <c r="P2770" i="3"/>
  <c r="K2770" i="3"/>
  <c r="I2770" i="3" s="1"/>
  <c r="J2770" i="3" s="1"/>
  <c r="H2770" i="3"/>
  <c r="F2770" i="3"/>
  <c r="G2770" i="3" s="1"/>
  <c r="D2770" i="3"/>
  <c r="E2770" i="3" s="1"/>
  <c r="B2770" i="3"/>
  <c r="C2770" i="3" s="1"/>
  <c r="AA2769" i="3"/>
  <c r="Z2769" i="3"/>
  <c r="T2769" i="3"/>
  <c r="P2769" i="3"/>
  <c r="K2769" i="3"/>
  <c r="I2769" i="3" s="1"/>
  <c r="J2769" i="3" s="1"/>
  <c r="H2769" i="3"/>
  <c r="F2769" i="3"/>
  <c r="G2769" i="3" s="1"/>
  <c r="D2769" i="3"/>
  <c r="E2769" i="3" s="1"/>
  <c r="B2769" i="3"/>
  <c r="C2769" i="3" s="1"/>
  <c r="AA2768" i="3"/>
  <c r="Z2768" i="3"/>
  <c r="T2768" i="3"/>
  <c r="P2768" i="3"/>
  <c r="K2768" i="3"/>
  <c r="I2768" i="3" s="1"/>
  <c r="J2768" i="3" s="1"/>
  <c r="H2768" i="3"/>
  <c r="F2768" i="3"/>
  <c r="G2768" i="3" s="1"/>
  <c r="D2768" i="3"/>
  <c r="E2768" i="3" s="1"/>
  <c r="B2768" i="3"/>
  <c r="C2768" i="3" s="1"/>
  <c r="AA2767" i="3"/>
  <c r="Z2767" i="3"/>
  <c r="T2767" i="3"/>
  <c r="P2767" i="3"/>
  <c r="K2767" i="3"/>
  <c r="I2767" i="3" s="1"/>
  <c r="J2767" i="3" s="1"/>
  <c r="H2767" i="3"/>
  <c r="F2767" i="3"/>
  <c r="G2767" i="3" s="1"/>
  <c r="D2767" i="3"/>
  <c r="E2767" i="3" s="1"/>
  <c r="B2767" i="3"/>
  <c r="C2767" i="3" s="1"/>
  <c r="AA2766" i="3"/>
  <c r="Z2766" i="3"/>
  <c r="T2766" i="3"/>
  <c r="P2766" i="3"/>
  <c r="K2766" i="3"/>
  <c r="I2766" i="3" s="1"/>
  <c r="J2766" i="3" s="1"/>
  <c r="H2766" i="3"/>
  <c r="F2766" i="3"/>
  <c r="G2766" i="3" s="1"/>
  <c r="D2766" i="3"/>
  <c r="E2766" i="3" s="1"/>
  <c r="B2766" i="3"/>
  <c r="C2766" i="3" s="1"/>
  <c r="AA2765" i="3"/>
  <c r="Z2765" i="3"/>
  <c r="T2765" i="3"/>
  <c r="P2765" i="3"/>
  <c r="K2765" i="3"/>
  <c r="I2765" i="3"/>
  <c r="J2765" i="3" s="1"/>
  <c r="H2765" i="3"/>
  <c r="F2765" i="3"/>
  <c r="G2765" i="3" s="1"/>
  <c r="D2765" i="3"/>
  <c r="E2765" i="3" s="1"/>
  <c r="B2765" i="3"/>
  <c r="C2765" i="3" s="1"/>
  <c r="AA2764" i="3"/>
  <c r="Z2764" i="3"/>
  <c r="T2764" i="3"/>
  <c r="P2764" i="3"/>
  <c r="K2764" i="3"/>
  <c r="I2764" i="3" s="1"/>
  <c r="J2764" i="3" s="1"/>
  <c r="H2764" i="3"/>
  <c r="F2764" i="3"/>
  <c r="G2764" i="3" s="1"/>
  <c r="D2764" i="3"/>
  <c r="E2764" i="3" s="1"/>
  <c r="B2764" i="3"/>
  <c r="C2764" i="3" s="1"/>
  <c r="AA2763" i="3"/>
  <c r="Z2763" i="3"/>
  <c r="T2763" i="3"/>
  <c r="P2763" i="3"/>
  <c r="K2763" i="3"/>
  <c r="I2763" i="3" s="1"/>
  <c r="J2763" i="3" s="1"/>
  <c r="H2763" i="3"/>
  <c r="F2763" i="3"/>
  <c r="G2763" i="3" s="1"/>
  <c r="D2763" i="3"/>
  <c r="E2763" i="3" s="1"/>
  <c r="B2763" i="3"/>
  <c r="C2763" i="3" s="1"/>
  <c r="AA2762" i="3"/>
  <c r="Z2762" i="3"/>
  <c r="T2762" i="3"/>
  <c r="P2762" i="3"/>
  <c r="K2762" i="3"/>
  <c r="I2762" i="3" s="1"/>
  <c r="J2762" i="3" s="1"/>
  <c r="H2762" i="3"/>
  <c r="F2762" i="3"/>
  <c r="G2762" i="3" s="1"/>
  <c r="D2762" i="3"/>
  <c r="E2762" i="3" s="1"/>
  <c r="B2762" i="3"/>
  <c r="C2762" i="3" s="1"/>
  <c r="AA2761" i="3"/>
  <c r="Z2761" i="3"/>
  <c r="T2761" i="3"/>
  <c r="P2761" i="3"/>
  <c r="K2761" i="3"/>
  <c r="I2761" i="3" s="1"/>
  <c r="J2761" i="3" s="1"/>
  <c r="H2761" i="3"/>
  <c r="F2761" i="3"/>
  <c r="G2761" i="3" s="1"/>
  <c r="D2761" i="3"/>
  <c r="E2761" i="3" s="1"/>
  <c r="B2761" i="3"/>
  <c r="C2761" i="3" s="1"/>
  <c r="AA2760" i="3"/>
  <c r="Z2760" i="3"/>
  <c r="T2760" i="3"/>
  <c r="P2760" i="3"/>
  <c r="K2760" i="3"/>
  <c r="I2760" i="3" s="1"/>
  <c r="J2760" i="3" s="1"/>
  <c r="H2760" i="3"/>
  <c r="F2760" i="3"/>
  <c r="G2760" i="3" s="1"/>
  <c r="D2760" i="3"/>
  <c r="E2760" i="3" s="1"/>
  <c r="B2760" i="3"/>
  <c r="C2760" i="3" s="1"/>
  <c r="AA2759" i="3"/>
  <c r="Z2759" i="3"/>
  <c r="T2759" i="3"/>
  <c r="P2759" i="3"/>
  <c r="K2759" i="3"/>
  <c r="I2759" i="3" s="1"/>
  <c r="J2759" i="3" s="1"/>
  <c r="H2759" i="3"/>
  <c r="F2759" i="3"/>
  <c r="G2759" i="3" s="1"/>
  <c r="D2759" i="3"/>
  <c r="E2759" i="3" s="1"/>
  <c r="B2759" i="3"/>
  <c r="C2759" i="3" s="1"/>
  <c r="AA2758" i="3"/>
  <c r="Z2758" i="3"/>
  <c r="T2758" i="3"/>
  <c r="P2758" i="3"/>
  <c r="K2758" i="3"/>
  <c r="I2758" i="3" s="1"/>
  <c r="J2758" i="3" s="1"/>
  <c r="H2758" i="3"/>
  <c r="F2758" i="3"/>
  <c r="G2758" i="3" s="1"/>
  <c r="D2758" i="3"/>
  <c r="E2758" i="3" s="1"/>
  <c r="B2758" i="3"/>
  <c r="C2758" i="3" s="1"/>
  <c r="AA2757" i="3"/>
  <c r="Z2757" i="3"/>
  <c r="T2757" i="3"/>
  <c r="P2757" i="3"/>
  <c r="K2757" i="3"/>
  <c r="I2757" i="3" s="1"/>
  <c r="J2757" i="3" s="1"/>
  <c r="H2757" i="3"/>
  <c r="F2757" i="3"/>
  <c r="G2757" i="3" s="1"/>
  <c r="D2757" i="3"/>
  <c r="E2757" i="3" s="1"/>
  <c r="B2757" i="3"/>
  <c r="C2757" i="3" s="1"/>
  <c r="AA2756" i="3"/>
  <c r="Z2756" i="3"/>
  <c r="T2756" i="3"/>
  <c r="P2756" i="3"/>
  <c r="K2756" i="3"/>
  <c r="I2756" i="3" s="1"/>
  <c r="J2756" i="3" s="1"/>
  <c r="H2756" i="3"/>
  <c r="F2756" i="3"/>
  <c r="G2756" i="3" s="1"/>
  <c r="D2756" i="3"/>
  <c r="E2756" i="3" s="1"/>
  <c r="B2756" i="3"/>
  <c r="C2756" i="3" s="1"/>
  <c r="AA2755" i="3"/>
  <c r="Z2755" i="3"/>
  <c r="T2755" i="3"/>
  <c r="P2755" i="3"/>
  <c r="K2755" i="3"/>
  <c r="I2755" i="3" s="1"/>
  <c r="J2755" i="3" s="1"/>
  <c r="H2755" i="3"/>
  <c r="F2755" i="3"/>
  <c r="G2755" i="3" s="1"/>
  <c r="D2755" i="3"/>
  <c r="E2755" i="3" s="1"/>
  <c r="B2755" i="3"/>
  <c r="C2755" i="3" s="1"/>
  <c r="AA2754" i="3"/>
  <c r="Z2754" i="3"/>
  <c r="T2754" i="3"/>
  <c r="P2754" i="3"/>
  <c r="K2754" i="3"/>
  <c r="I2754" i="3" s="1"/>
  <c r="J2754" i="3" s="1"/>
  <c r="H2754" i="3"/>
  <c r="F2754" i="3"/>
  <c r="G2754" i="3" s="1"/>
  <c r="D2754" i="3"/>
  <c r="E2754" i="3" s="1"/>
  <c r="B2754" i="3"/>
  <c r="C2754" i="3" s="1"/>
  <c r="AA2753" i="3"/>
  <c r="Z2753" i="3"/>
  <c r="T2753" i="3"/>
  <c r="P2753" i="3"/>
  <c r="K2753" i="3"/>
  <c r="I2753" i="3" s="1"/>
  <c r="J2753" i="3" s="1"/>
  <c r="H2753" i="3"/>
  <c r="F2753" i="3"/>
  <c r="G2753" i="3" s="1"/>
  <c r="D2753" i="3"/>
  <c r="E2753" i="3" s="1"/>
  <c r="B2753" i="3"/>
  <c r="C2753" i="3" s="1"/>
  <c r="AA2752" i="3"/>
  <c r="Z2752" i="3"/>
  <c r="T2752" i="3"/>
  <c r="P2752" i="3"/>
  <c r="K2752" i="3"/>
  <c r="I2752" i="3" s="1"/>
  <c r="J2752" i="3" s="1"/>
  <c r="H2752" i="3"/>
  <c r="F2752" i="3"/>
  <c r="G2752" i="3" s="1"/>
  <c r="D2752" i="3"/>
  <c r="E2752" i="3" s="1"/>
  <c r="B2752" i="3"/>
  <c r="C2752" i="3" s="1"/>
  <c r="AA2751" i="3"/>
  <c r="Z2751" i="3"/>
  <c r="T2751" i="3"/>
  <c r="P2751" i="3"/>
  <c r="K2751" i="3"/>
  <c r="I2751" i="3" s="1"/>
  <c r="J2751" i="3" s="1"/>
  <c r="H2751" i="3"/>
  <c r="F2751" i="3"/>
  <c r="G2751" i="3" s="1"/>
  <c r="D2751" i="3"/>
  <c r="E2751" i="3" s="1"/>
  <c r="B2751" i="3"/>
  <c r="C2751" i="3" s="1"/>
  <c r="AA2750" i="3"/>
  <c r="Z2750" i="3"/>
  <c r="T2750" i="3"/>
  <c r="P2750" i="3"/>
  <c r="K2750" i="3"/>
  <c r="I2750" i="3" s="1"/>
  <c r="J2750" i="3" s="1"/>
  <c r="H2750" i="3"/>
  <c r="F2750" i="3"/>
  <c r="G2750" i="3" s="1"/>
  <c r="D2750" i="3"/>
  <c r="E2750" i="3" s="1"/>
  <c r="B2750" i="3"/>
  <c r="C2750" i="3" s="1"/>
  <c r="AA2749" i="3"/>
  <c r="Z2749" i="3"/>
  <c r="T2749" i="3"/>
  <c r="P2749" i="3"/>
  <c r="K2749" i="3"/>
  <c r="I2749" i="3" s="1"/>
  <c r="J2749" i="3" s="1"/>
  <c r="H2749" i="3"/>
  <c r="F2749" i="3"/>
  <c r="G2749" i="3" s="1"/>
  <c r="D2749" i="3"/>
  <c r="E2749" i="3" s="1"/>
  <c r="B2749" i="3"/>
  <c r="C2749" i="3" s="1"/>
  <c r="AA2748" i="3"/>
  <c r="Z2748" i="3"/>
  <c r="T2748" i="3"/>
  <c r="P2748" i="3"/>
  <c r="K2748" i="3"/>
  <c r="I2748" i="3" s="1"/>
  <c r="J2748" i="3" s="1"/>
  <c r="H2748" i="3"/>
  <c r="F2748" i="3"/>
  <c r="G2748" i="3" s="1"/>
  <c r="D2748" i="3"/>
  <c r="E2748" i="3" s="1"/>
  <c r="B2748" i="3"/>
  <c r="C2748" i="3" s="1"/>
  <c r="AA2747" i="3"/>
  <c r="Z2747" i="3"/>
  <c r="T2747" i="3"/>
  <c r="P2747" i="3"/>
  <c r="K2747" i="3"/>
  <c r="I2747" i="3" s="1"/>
  <c r="J2747" i="3" s="1"/>
  <c r="H2747" i="3"/>
  <c r="F2747" i="3"/>
  <c r="G2747" i="3" s="1"/>
  <c r="D2747" i="3"/>
  <c r="E2747" i="3" s="1"/>
  <c r="B2747" i="3"/>
  <c r="C2747" i="3" s="1"/>
  <c r="AA2746" i="3"/>
  <c r="Z2746" i="3"/>
  <c r="T2746" i="3"/>
  <c r="P2746" i="3"/>
  <c r="K2746" i="3"/>
  <c r="I2746" i="3" s="1"/>
  <c r="J2746" i="3" s="1"/>
  <c r="H2746" i="3"/>
  <c r="F2746" i="3"/>
  <c r="G2746" i="3" s="1"/>
  <c r="D2746" i="3"/>
  <c r="E2746" i="3" s="1"/>
  <c r="B2746" i="3"/>
  <c r="C2746" i="3" s="1"/>
  <c r="AA2745" i="3"/>
  <c r="Z2745" i="3"/>
  <c r="T2745" i="3"/>
  <c r="P2745" i="3"/>
  <c r="K2745" i="3"/>
  <c r="I2745" i="3" s="1"/>
  <c r="J2745" i="3" s="1"/>
  <c r="H2745" i="3"/>
  <c r="F2745" i="3"/>
  <c r="G2745" i="3" s="1"/>
  <c r="D2745" i="3"/>
  <c r="E2745" i="3" s="1"/>
  <c r="B2745" i="3"/>
  <c r="C2745" i="3" s="1"/>
  <c r="AA2744" i="3"/>
  <c r="Z2744" i="3"/>
  <c r="T2744" i="3"/>
  <c r="P2744" i="3"/>
  <c r="K2744" i="3"/>
  <c r="I2744" i="3" s="1"/>
  <c r="J2744" i="3" s="1"/>
  <c r="H2744" i="3"/>
  <c r="F2744" i="3"/>
  <c r="G2744" i="3" s="1"/>
  <c r="D2744" i="3"/>
  <c r="E2744" i="3" s="1"/>
  <c r="B2744" i="3"/>
  <c r="C2744" i="3" s="1"/>
  <c r="AA2743" i="3"/>
  <c r="Z2743" i="3"/>
  <c r="T2743" i="3"/>
  <c r="P2743" i="3"/>
  <c r="K2743" i="3"/>
  <c r="I2743" i="3"/>
  <c r="J2743" i="3" s="1"/>
  <c r="H2743" i="3"/>
  <c r="F2743" i="3"/>
  <c r="G2743" i="3" s="1"/>
  <c r="D2743" i="3"/>
  <c r="E2743" i="3" s="1"/>
  <c r="B2743" i="3"/>
  <c r="C2743" i="3" s="1"/>
  <c r="AA2742" i="3"/>
  <c r="Z2742" i="3"/>
  <c r="T2742" i="3"/>
  <c r="P2742" i="3"/>
  <c r="K2742" i="3"/>
  <c r="I2742" i="3" s="1"/>
  <c r="J2742" i="3" s="1"/>
  <c r="H2742" i="3"/>
  <c r="F2742" i="3"/>
  <c r="G2742" i="3" s="1"/>
  <c r="D2742" i="3"/>
  <c r="E2742" i="3" s="1"/>
  <c r="B2742" i="3"/>
  <c r="C2742" i="3" s="1"/>
  <c r="AA2741" i="3"/>
  <c r="Z2741" i="3"/>
  <c r="T2741" i="3"/>
  <c r="P2741" i="3"/>
  <c r="K2741" i="3"/>
  <c r="I2741" i="3" s="1"/>
  <c r="J2741" i="3" s="1"/>
  <c r="H2741" i="3"/>
  <c r="F2741" i="3"/>
  <c r="G2741" i="3" s="1"/>
  <c r="D2741" i="3"/>
  <c r="E2741" i="3" s="1"/>
  <c r="B2741" i="3"/>
  <c r="C2741" i="3" s="1"/>
  <c r="AA2740" i="3"/>
  <c r="Z2740" i="3"/>
  <c r="T2740" i="3"/>
  <c r="P2740" i="3"/>
  <c r="K2740" i="3"/>
  <c r="I2740" i="3" s="1"/>
  <c r="J2740" i="3" s="1"/>
  <c r="H2740" i="3"/>
  <c r="F2740" i="3"/>
  <c r="G2740" i="3" s="1"/>
  <c r="D2740" i="3"/>
  <c r="E2740" i="3" s="1"/>
  <c r="B2740" i="3"/>
  <c r="C2740" i="3" s="1"/>
  <c r="AA2739" i="3"/>
  <c r="Z2739" i="3"/>
  <c r="T2739" i="3"/>
  <c r="P2739" i="3"/>
  <c r="K2739" i="3"/>
  <c r="I2739" i="3" s="1"/>
  <c r="J2739" i="3" s="1"/>
  <c r="H2739" i="3"/>
  <c r="F2739" i="3"/>
  <c r="G2739" i="3" s="1"/>
  <c r="D2739" i="3"/>
  <c r="E2739" i="3" s="1"/>
  <c r="B2739" i="3"/>
  <c r="C2739" i="3" s="1"/>
  <c r="AA2738" i="3"/>
  <c r="Z2738" i="3"/>
  <c r="T2738" i="3"/>
  <c r="P2738" i="3"/>
  <c r="K2738" i="3"/>
  <c r="I2738" i="3" s="1"/>
  <c r="J2738" i="3" s="1"/>
  <c r="H2738" i="3"/>
  <c r="F2738" i="3"/>
  <c r="G2738" i="3" s="1"/>
  <c r="D2738" i="3"/>
  <c r="E2738" i="3" s="1"/>
  <c r="B2738" i="3"/>
  <c r="C2738" i="3" s="1"/>
  <c r="AA2737" i="3"/>
  <c r="Z2737" i="3"/>
  <c r="T2737" i="3"/>
  <c r="P2737" i="3"/>
  <c r="K2737" i="3"/>
  <c r="I2737" i="3" s="1"/>
  <c r="J2737" i="3" s="1"/>
  <c r="H2737" i="3"/>
  <c r="F2737" i="3"/>
  <c r="G2737" i="3" s="1"/>
  <c r="D2737" i="3"/>
  <c r="E2737" i="3" s="1"/>
  <c r="B2737" i="3"/>
  <c r="C2737" i="3" s="1"/>
  <c r="AA2736" i="3"/>
  <c r="Z2736" i="3"/>
  <c r="T2736" i="3"/>
  <c r="P2736" i="3"/>
  <c r="K2736" i="3"/>
  <c r="I2736" i="3" s="1"/>
  <c r="J2736" i="3" s="1"/>
  <c r="H2736" i="3"/>
  <c r="F2736" i="3"/>
  <c r="G2736" i="3" s="1"/>
  <c r="D2736" i="3"/>
  <c r="E2736" i="3" s="1"/>
  <c r="B2736" i="3"/>
  <c r="C2736" i="3" s="1"/>
  <c r="AA2735" i="3"/>
  <c r="Z2735" i="3"/>
  <c r="T2735" i="3"/>
  <c r="P2735" i="3"/>
  <c r="K2735" i="3"/>
  <c r="I2735" i="3" s="1"/>
  <c r="J2735" i="3" s="1"/>
  <c r="H2735" i="3"/>
  <c r="F2735" i="3"/>
  <c r="G2735" i="3" s="1"/>
  <c r="D2735" i="3"/>
  <c r="E2735" i="3" s="1"/>
  <c r="B2735" i="3"/>
  <c r="C2735" i="3" s="1"/>
  <c r="AA2734" i="3"/>
  <c r="Z2734" i="3"/>
  <c r="T2734" i="3"/>
  <c r="P2734" i="3"/>
  <c r="K2734" i="3"/>
  <c r="I2734" i="3" s="1"/>
  <c r="J2734" i="3" s="1"/>
  <c r="H2734" i="3"/>
  <c r="F2734" i="3"/>
  <c r="G2734" i="3" s="1"/>
  <c r="D2734" i="3"/>
  <c r="E2734" i="3" s="1"/>
  <c r="B2734" i="3"/>
  <c r="C2734" i="3" s="1"/>
  <c r="AA2733" i="3"/>
  <c r="Z2733" i="3"/>
  <c r="T2733" i="3"/>
  <c r="P2733" i="3"/>
  <c r="K2733" i="3"/>
  <c r="I2733" i="3" s="1"/>
  <c r="J2733" i="3" s="1"/>
  <c r="H2733" i="3"/>
  <c r="F2733" i="3"/>
  <c r="G2733" i="3" s="1"/>
  <c r="D2733" i="3"/>
  <c r="E2733" i="3" s="1"/>
  <c r="B2733" i="3"/>
  <c r="C2733" i="3" s="1"/>
  <c r="AA2732" i="3"/>
  <c r="Z2732" i="3"/>
  <c r="T2732" i="3"/>
  <c r="P2732" i="3"/>
  <c r="K2732" i="3"/>
  <c r="I2732" i="3" s="1"/>
  <c r="J2732" i="3" s="1"/>
  <c r="H2732" i="3"/>
  <c r="F2732" i="3"/>
  <c r="G2732" i="3" s="1"/>
  <c r="D2732" i="3"/>
  <c r="E2732" i="3" s="1"/>
  <c r="B2732" i="3"/>
  <c r="C2732" i="3" s="1"/>
  <c r="AA2731" i="3"/>
  <c r="Z2731" i="3"/>
  <c r="T2731" i="3"/>
  <c r="P2731" i="3"/>
  <c r="K2731" i="3"/>
  <c r="I2731" i="3" s="1"/>
  <c r="J2731" i="3" s="1"/>
  <c r="H2731" i="3"/>
  <c r="F2731" i="3"/>
  <c r="G2731" i="3" s="1"/>
  <c r="D2731" i="3"/>
  <c r="E2731" i="3" s="1"/>
  <c r="B2731" i="3"/>
  <c r="C2731" i="3" s="1"/>
  <c r="AA2730" i="3"/>
  <c r="Z2730" i="3"/>
  <c r="T2730" i="3"/>
  <c r="P2730" i="3"/>
  <c r="K2730" i="3"/>
  <c r="I2730" i="3" s="1"/>
  <c r="J2730" i="3" s="1"/>
  <c r="H2730" i="3"/>
  <c r="F2730" i="3"/>
  <c r="G2730" i="3" s="1"/>
  <c r="D2730" i="3"/>
  <c r="E2730" i="3" s="1"/>
  <c r="B2730" i="3"/>
  <c r="C2730" i="3" s="1"/>
  <c r="AA2729" i="3"/>
  <c r="Z2729" i="3"/>
  <c r="T2729" i="3"/>
  <c r="P2729" i="3"/>
  <c r="K2729" i="3"/>
  <c r="I2729" i="3" s="1"/>
  <c r="J2729" i="3" s="1"/>
  <c r="H2729" i="3"/>
  <c r="F2729" i="3"/>
  <c r="G2729" i="3" s="1"/>
  <c r="D2729" i="3"/>
  <c r="E2729" i="3" s="1"/>
  <c r="B2729" i="3"/>
  <c r="C2729" i="3" s="1"/>
  <c r="AA2728" i="3"/>
  <c r="Z2728" i="3"/>
  <c r="T2728" i="3"/>
  <c r="P2728" i="3"/>
  <c r="K2728" i="3"/>
  <c r="I2728" i="3" s="1"/>
  <c r="J2728" i="3" s="1"/>
  <c r="H2728" i="3"/>
  <c r="F2728" i="3"/>
  <c r="G2728" i="3" s="1"/>
  <c r="D2728" i="3"/>
  <c r="E2728" i="3" s="1"/>
  <c r="B2728" i="3"/>
  <c r="C2728" i="3" s="1"/>
  <c r="AA2727" i="3"/>
  <c r="Z2727" i="3"/>
  <c r="T2727" i="3"/>
  <c r="P2727" i="3"/>
  <c r="K2727" i="3"/>
  <c r="I2727" i="3" s="1"/>
  <c r="J2727" i="3" s="1"/>
  <c r="H2727" i="3"/>
  <c r="F2727" i="3"/>
  <c r="G2727" i="3" s="1"/>
  <c r="D2727" i="3"/>
  <c r="E2727" i="3" s="1"/>
  <c r="B2727" i="3"/>
  <c r="C2727" i="3" s="1"/>
  <c r="AA2726" i="3"/>
  <c r="Z2726" i="3"/>
  <c r="T2726" i="3"/>
  <c r="P2726" i="3"/>
  <c r="K2726" i="3"/>
  <c r="I2726" i="3" s="1"/>
  <c r="J2726" i="3" s="1"/>
  <c r="H2726" i="3"/>
  <c r="F2726" i="3"/>
  <c r="G2726" i="3" s="1"/>
  <c r="D2726" i="3"/>
  <c r="E2726" i="3" s="1"/>
  <c r="B2726" i="3"/>
  <c r="C2726" i="3" s="1"/>
  <c r="AA2725" i="3"/>
  <c r="Z2725" i="3"/>
  <c r="T2725" i="3"/>
  <c r="P2725" i="3"/>
  <c r="K2725" i="3"/>
  <c r="I2725" i="3" s="1"/>
  <c r="J2725" i="3" s="1"/>
  <c r="H2725" i="3"/>
  <c r="F2725" i="3"/>
  <c r="G2725" i="3" s="1"/>
  <c r="D2725" i="3"/>
  <c r="E2725" i="3" s="1"/>
  <c r="B2725" i="3"/>
  <c r="C2725" i="3" s="1"/>
  <c r="AA2724" i="3"/>
  <c r="Z2724" i="3"/>
  <c r="T2724" i="3"/>
  <c r="P2724" i="3"/>
  <c r="K2724" i="3"/>
  <c r="I2724" i="3" s="1"/>
  <c r="J2724" i="3" s="1"/>
  <c r="H2724" i="3"/>
  <c r="F2724" i="3"/>
  <c r="G2724" i="3" s="1"/>
  <c r="D2724" i="3"/>
  <c r="E2724" i="3" s="1"/>
  <c r="B2724" i="3"/>
  <c r="C2724" i="3" s="1"/>
  <c r="AA2723" i="3"/>
  <c r="Z2723" i="3"/>
  <c r="T2723" i="3"/>
  <c r="P2723" i="3"/>
  <c r="K2723" i="3"/>
  <c r="I2723" i="3" s="1"/>
  <c r="J2723" i="3" s="1"/>
  <c r="H2723" i="3"/>
  <c r="F2723" i="3"/>
  <c r="G2723" i="3" s="1"/>
  <c r="D2723" i="3"/>
  <c r="E2723" i="3" s="1"/>
  <c r="B2723" i="3"/>
  <c r="C2723" i="3" s="1"/>
  <c r="AA2722" i="3"/>
  <c r="Z2722" i="3"/>
  <c r="T2722" i="3"/>
  <c r="P2722" i="3"/>
  <c r="K2722" i="3"/>
  <c r="I2722" i="3" s="1"/>
  <c r="J2722" i="3" s="1"/>
  <c r="H2722" i="3"/>
  <c r="F2722" i="3"/>
  <c r="G2722" i="3" s="1"/>
  <c r="D2722" i="3"/>
  <c r="E2722" i="3" s="1"/>
  <c r="B2722" i="3"/>
  <c r="C2722" i="3" s="1"/>
  <c r="AA2721" i="3"/>
  <c r="Z2721" i="3"/>
  <c r="T2721" i="3"/>
  <c r="P2721" i="3"/>
  <c r="K2721" i="3"/>
  <c r="I2721" i="3" s="1"/>
  <c r="J2721" i="3" s="1"/>
  <c r="H2721" i="3"/>
  <c r="F2721" i="3"/>
  <c r="G2721" i="3" s="1"/>
  <c r="D2721" i="3"/>
  <c r="E2721" i="3" s="1"/>
  <c r="B2721" i="3"/>
  <c r="C2721" i="3" s="1"/>
  <c r="AA2720" i="3"/>
  <c r="Z2720" i="3"/>
  <c r="T2720" i="3"/>
  <c r="P2720" i="3"/>
  <c r="K2720" i="3"/>
  <c r="I2720" i="3" s="1"/>
  <c r="J2720" i="3" s="1"/>
  <c r="H2720" i="3"/>
  <c r="F2720" i="3"/>
  <c r="G2720" i="3" s="1"/>
  <c r="D2720" i="3"/>
  <c r="E2720" i="3" s="1"/>
  <c r="B2720" i="3"/>
  <c r="C2720" i="3" s="1"/>
  <c r="AA2719" i="3"/>
  <c r="Z2719" i="3"/>
  <c r="T2719" i="3"/>
  <c r="P2719" i="3"/>
  <c r="K2719" i="3"/>
  <c r="I2719" i="3" s="1"/>
  <c r="J2719" i="3" s="1"/>
  <c r="H2719" i="3"/>
  <c r="F2719" i="3"/>
  <c r="G2719" i="3" s="1"/>
  <c r="D2719" i="3"/>
  <c r="E2719" i="3" s="1"/>
  <c r="B2719" i="3"/>
  <c r="C2719" i="3" s="1"/>
  <c r="AA2718" i="3"/>
  <c r="Z2718" i="3"/>
  <c r="T2718" i="3"/>
  <c r="P2718" i="3"/>
  <c r="K2718" i="3"/>
  <c r="I2718" i="3" s="1"/>
  <c r="J2718" i="3" s="1"/>
  <c r="H2718" i="3"/>
  <c r="F2718" i="3"/>
  <c r="G2718" i="3" s="1"/>
  <c r="D2718" i="3"/>
  <c r="E2718" i="3" s="1"/>
  <c r="B2718" i="3"/>
  <c r="C2718" i="3" s="1"/>
  <c r="AA2717" i="3"/>
  <c r="Z2717" i="3"/>
  <c r="T2717" i="3"/>
  <c r="P2717" i="3"/>
  <c r="K2717" i="3"/>
  <c r="I2717" i="3" s="1"/>
  <c r="J2717" i="3" s="1"/>
  <c r="H2717" i="3"/>
  <c r="F2717" i="3"/>
  <c r="G2717" i="3" s="1"/>
  <c r="D2717" i="3"/>
  <c r="E2717" i="3" s="1"/>
  <c r="B2717" i="3"/>
  <c r="C2717" i="3" s="1"/>
  <c r="AA2716" i="3"/>
  <c r="Z2716" i="3"/>
  <c r="T2716" i="3"/>
  <c r="P2716" i="3"/>
  <c r="K2716" i="3"/>
  <c r="I2716" i="3" s="1"/>
  <c r="J2716" i="3" s="1"/>
  <c r="H2716" i="3"/>
  <c r="F2716" i="3"/>
  <c r="G2716" i="3" s="1"/>
  <c r="D2716" i="3"/>
  <c r="E2716" i="3" s="1"/>
  <c r="B2716" i="3"/>
  <c r="C2716" i="3" s="1"/>
  <c r="AA2715" i="3"/>
  <c r="Z2715" i="3"/>
  <c r="T2715" i="3"/>
  <c r="P2715" i="3"/>
  <c r="K2715" i="3"/>
  <c r="I2715" i="3" s="1"/>
  <c r="J2715" i="3" s="1"/>
  <c r="H2715" i="3"/>
  <c r="F2715" i="3"/>
  <c r="G2715" i="3" s="1"/>
  <c r="D2715" i="3"/>
  <c r="E2715" i="3" s="1"/>
  <c r="B2715" i="3"/>
  <c r="C2715" i="3" s="1"/>
  <c r="AA2714" i="3"/>
  <c r="Z2714" i="3"/>
  <c r="T2714" i="3"/>
  <c r="P2714" i="3"/>
  <c r="K2714" i="3"/>
  <c r="I2714" i="3" s="1"/>
  <c r="J2714" i="3" s="1"/>
  <c r="H2714" i="3"/>
  <c r="F2714" i="3"/>
  <c r="G2714" i="3" s="1"/>
  <c r="D2714" i="3"/>
  <c r="E2714" i="3" s="1"/>
  <c r="B2714" i="3"/>
  <c r="C2714" i="3" s="1"/>
  <c r="AA2713" i="3"/>
  <c r="Z2713" i="3"/>
  <c r="T2713" i="3"/>
  <c r="P2713" i="3"/>
  <c r="K2713" i="3"/>
  <c r="I2713" i="3" s="1"/>
  <c r="J2713" i="3" s="1"/>
  <c r="H2713" i="3"/>
  <c r="F2713" i="3"/>
  <c r="G2713" i="3" s="1"/>
  <c r="D2713" i="3"/>
  <c r="E2713" i="3" s="1"/>
  <c r="B2713" i="3"/>
  <c r="C2713" i="3" s="1"/>
  <c r="AA2712" i="3"/>
  <c r="Z2712" i="3"/>
  <c r="T2712" i="3"/>
  <c r="P2712" i="3"/>
  <c r="K2712" i="3"/>
  <c r="I2712" i="3" s="1"/>
  <c r="J2712" i="3" s="1"/>
  <c r="H2712" i="3"/>
  <c r="F2712" i="3"/>
  <c r="G2712" i="3" s="1"/>
  <c r="D2712" i="3"/>
  <c r="E2712" i="3" s="1"/>
  <c r="B2712" i="3"/>
  <c r="C2712" i="3" s="1"/>
  <c r="AA2711" i="3"/>
  <c r="Z2711" i="3"/>
  <c r="T2711" i="3"/>
  <c r="P2711" i="3"/>
  <c r="K2711" i="3"/>
  <c r="I2711" i="3" s="1"/>
  <c r="J2711" i="3" s="1"/>
  <c r="H2711" i="3"/>
  <c r="F2711" i="3"/>
  <c r="G2711" i="3" s="1"/>
  <c r="D2711" i="3"/>
  <c r="E2711" i="3" s="1"/>
  <c r="B2711" i="3"/>
  <c r="C2711" i="3" s="1"/>
  <c r="AA2710" i="3"/>
  <c r="Z2710" i="3"/>
  <c r="T2710" i="3"/>
  <c r="P2710" i="3"/>
  <c r="K2710" i="3"/>
  <c r="I2710" i="3" s="1"/>
  <c r="J2710" i="3" s="1"/>
  <c r="H2710" i="3"/>
  <c r="F2710" i="3"/>
  <c r="G2710" i="3" s="1"/>
  <c r="D2710" i="3"/>
  <c r="E2710" i="3" s="1"/>
  <c r="B2710" i="3"/>
  <c r="C2710" i="3" s="1"/>
  <c r="AA2709" i="3"/>
  <c r="Z2709" i="3"/>
  <c r="T2709" i="3"/>
  <c r="P2709" i="3"/>
  <c r="K2709" i="3"/>
  <c r="I2709" i="3" s="1"/>
  <c r="J2709" i="3" s="1"/>
  <c r="H2709" i="3"/>
  <c r="F2709" i="3"/>
  <c r="G2709" i="3" s="1"/>
  <c r="D2709" i="3"/>
  <c r="E2709" i="3" s="1"/>
  <c r="B2709" i="3"/>
  <c r="C2709" i="3" s="1"/>
  <c r="AA2708" i="3"/>
  <c r="Z2708" i="3"/>
  <c r="T2708" i="3"/>
  <c r="P2708" i="3"/>
  <c r="K2708" i="3"/>
  <c r="I2708" i="3" s="1"/>
  <c r="J2708" i="3" s="1"/>
  <c r="H2708" i="3"/>
  <c r="F2708" i="3"/>
  <c r="G2708" i="3" s="1"/>
  <c r="D2708" i="3"/>
  <c r="E2708" i="3" s="1"/>
  <c r="B2708" i="3"/>
  <c r="C2708" i="3" s="1"/>
  <c r="AA2707" i="3"/>
  <c r="Z2707" i="3"/>
  <c r="T2707" i="3"/>
  <c r="P2707" i="3"/>
  <c r="K2707" i="3"/>
  <c r="I2707" i="3" s="1"/>
  <c r="J2707" i="3" s="1"/>
  <c r="H2707" i="3"/>
  <c r="F2707" i="3"/>
  <c r="G2707" i="3" s="1"/>
  <c r="D2707" i="3"/>
  <c r="E2707" i="3" s="1"/>
  <c r="B2707" i="3"/>
  <c r="C2707" i="3" s="1"/>
  <c r="AA2706" i="3"/>
  <c r="Z2706" i="3"/>
  <c r="T2706" i="3"/>
  <c r="P2706" i="3"/>
  <c r="K2706" i="3"/>
  <c r="I2706" i="3" s="1"/>
  <c r="J2706" i="3" s="1"/>
  <c r="H2706" i="3"/>
  <c r="F2706" i="3"/>
  <c r="G2706" i="3" s="1"/>
  <c r="D2706" i="3"/>
  <c r="E2706" i="3" s="1"/>
  <c r="B2706" i="3"/>
  <c r="C2706" i="3" s="1"/>
  <c r="AA2705" i="3"/>
  <c r="Z2705" i="3"/>
  <c r="T2705" i="3"/>
  <c r="P2705" i="3"/>
  <c r="K2705" i="3"/>
  <c r="I2705" i="3" s="1"/>
  <c r="J2705" i="3" s="1"/>
  <c r="H2705" i="3"/>
  <c r="F2705" i="3"/>
  <c r="G2705" i="3" s="1"/>
  <c r="D2705" i="3"/>
  <c r="E2705" i="3" s="1"/>
  <c r="B2705" i="3"/>
  <c r="C2705" i="3" s="1"/>
  <c r="AA2704" i="3"/>
  <c r="Z2704" i="3"/>
  <c r="T2704" i="3"/>
  <c r="P2704" i="3"/>
  <c r="K2704" i="3"/>
  <c r="I2704" i="3" s="1"/>
  <c r="J2704" i="3" s="1"/>
  <c r="H2704" i="3"/>
  <c r="F2704" i="3"/>
  <c r="G2704" i="3" s="1"/>
  <c r="D2704" i="3"/>
  <c r="E2704" i="3" s="1"/>
  <c r="B2704" i="3"/>
  <c r="C2704" i="3" s="1"/>
  <c r="AA2703" i="3"/>
  <c r="Z2703" i="3"/>
  <c r="T2703" i="3"/>
  <c r="P2703" i="3"/>
  <c r="K2703" i="3"/>
  <c r="I2703" i="3" s="1"/>
  <c r="J2703" i="3" s="1"/>
  <c r="H2703" i="3"/>
  <c r="F2703" i="3"/>
  <c r="G2703" i="3" s="1"/>
  <c r="D2703" i="3"/>
  <c r="E2703" i="3" s="1"/>
  <c r="B2703" i="3"/>
  <c r="C2703" i="3" s="1"/>
  <c r="AA2702" i="3"/>
  <c r="Z2702" i="3"/>
  <c r="T2702" i="3"/>
  <c r="P2702" i="3"/>
  <c r="K2702" i="3"/>
  <c r="I2702" i="3" s="1"/>
  <c r="J2702" i="3" s="1"/>
  <c r="H2702" i="3"/>
  <c r="F2702" i="3"/>
  <c r="G2702" i="3" s="1"/>
  <c r="D2702" i="3"/>
  <c r="E2702" i="3" s="1"/>
  <c r="B2702" i="3"/>
  <c r="C2702" i="3" s="1"/>
  <c r="AA2701" i="3"/>
  <c r="Z2701" i="3"/>
  <c r="T2701" i="3"/>
  <c r="P2701" i="3"/>
  <c r="K2701" i="3"/>
  <c r="I2701" i="3" s="1"/>
  <c r="J2701" i="3" s="1"/>
  <c r="H2701" i="3"/>
  <c r="F2701" i="3"/>
  <c r="G2701" i="3" s="1"/>
  <c r="D2701" i="3"/>
  <c r="E2701" i="3" s="1"/>
  <c r="B2701" i="3"/>
  <c r="C2701" i="3" s="1"/>
  <c r="AA2700" i="3"/>
  <c r="Z2700" i="3"/>
  <c r="T2700" i="3"/>
  <c r="P2700" i="3"/>
  <c r="K2700" i="3"/>
  <c r="I2700" i="3" s="1"/>
  <c r="J2700" i="3" s="1"/>
  <c r="H2700" i="3"/>
  <c r="F2700" i="3"/>
  <c r="G2700" i="3" s="1"/>
  <c r="D2700" i="3"/>
  <c r="E2700" i="3" s="1"/>
  <c r="B2700" i="3"/>
  <c r="C2700" i="3" s="1"/>
  <c r="AA2699" i="3"/>
  <c r="Z2699" i="3"/>
  <c r="T2699" i="3"/>
  <c r="P2699" i="3"/>
  <c r="K2699" i="3"/>
  <c r="I2699" i="3" s="1"/>
  <c r="J2699" i="3" s="1"/>
  <c r="H2699" i="3"/>
  <c r="F2699" i="3"/>
  <c r="G2699" i="3" s="1"/>
  <c r="D2699" i="3"/>
  <c r="E2699" i="3" s="1"/>
  <c r="B2699" i="3"/>
  <c r="C2699" i="3" s="1"/>
  <c r="AA2698" i="3"/>
  <c r="Z2698" i="3"/>
  <c r="T2698" i="3"/>
  <c r="P2698" i="3"/>
  <c r="K2698" i="3"/>
  <c r="I2698" i="3" s="1"/>
  <c r="J2698" i="3" s="1"/>
  <c r="H2698" i="3"/>
  <c r="F2698" i="3"/>
  <c r="G2698" i="3" s="1"/>
  <c r="D2698" i="3"/>
  <c r="E2698" i="3" s="1"/>
  <c r="B2698" i="3"/>
  <c r="C2698" i="3" s="1"/>
  <c r="AA2697" i="3"/>
  <c r="Z2697" i="3"/>
  <c r="T2697" i="3"/>
  <c r="P2697" i="3"/>
  <c r="K2697" i="3"/>
  <c r="I2697" i="3" s="1"/>
  <c r="J2697" i="3" s="1"/>
  <c r="H2697" i="3"/>
  <c r="F2697" i="3"/>
  <c r="G2697" i="3" s="1"/>
  <c r="D2697" i="3"/>
  <c r="E2697" i="3" s="1"/>
  <c r="B2697" i="3"/>
  <c r="C2697" i="3" s="1"/>
  <c r="AA2696" i="3"/>
  <c r="Z2696" i="3"/>
  <c r="T2696" i="3"/>
  <c r="P2696" i="3"/>
  <c r="K2696" i="3"/>
  <c r="I2696" i="3" s="1"/>
  <c r="J2696" i="3" s="1"/>
  <c r="H2696" i="3"/>
  <c r="F2696" i="3"/>
  <c r="G2696" i="3" s="1"/>
  <c r="D2696" i="3"/>
  <c r="E2696" i="3" s="1"/>
  <c r="B2696" i="3"/>
  <c r="C2696" i="3" s="1"/>
  <c r="AA2695" i="3"/>
  <c r="Z2695" i="3"/>
  <c r="T2695" i="3"/>
  <c r="P2695" i="3"/>
  <c r="K2695" i="3"/>
  <c r="I2695" i="3" s="1"/>
  <c r="J2695" i="3" s="1"/>
  <c r="H2695" i="3"/>
  <c r="F2695" i="3"/>
  <c r="G2695" i="3" s="1"/>
  <c r="D2695" i="3"/>
  <c r="E2695" i="3" s="1"/>
  <c r="B2695" i="3"/>
  <c r="C2695" i="3" s="1"/>
  <c r="AA2694" i="3"/>
  <c r="Z2694" i="3"/>
  <c r="T2694" i="3"/>
  <c r="P2694" i="3"/>
  <c r="K2694" i="3"/>
  <c r="I2694" i="3" s="1"/>
  <c r="J2694" i="3" s="1"/>
  <c r="H2694" i="3"/>
  <c r="F2694" i="3"/>
  <c r="G2694" i="3" s="1"/>
  <c r="E2694" i="3"/>
  <c r="D2694" i="3"/>
  <c r="B2694" i="3"/>
  <c r="C2694" i="3" s="1"/>
  <c r="AA2693" i="3"/>
  <c r="Z2693" i="3"/>
  <c r="T2693" i="3"/>
  <c r="P2693" i="3"/>
  <c r="K2693" i="3"/>
  <c r="I2693" i="3" s="1"/>
  <c r="J2693" i="3" s="1"/>
  <c r="H2693" i="3"/>
  <c r="F2693" i="3"/>
  <c r="G2693" i="3" s="1"/>
  <c r="D2693" i="3"/>
  <c r="E2693" i="3" s="1"/>
  <c r="B2693" i="3"/>
  <c r="C2693" i="3" s="1"/>
  <c r="AA2692" i="3"/>
  <c r="Z2692" i="3"/>
  <c r="T2692" i="3"/>
  <c r="P2692" i="3"/>
  <c r="K2692" i="3"/>
  <c r="I2692" i="3" s="1"/>
  <c r="J2692" i="3" s="1"/>
  <c r="H2692" i="3"/>
  <c r="F2692" i="3"/>
  <c r="G2692" i="3" s="1"/>
  <c r="D2692" i="3"/>
  <c r="E2692" i="3" s="1"/>
  <c r="B2692" i="3"/>
  <c r="C2692" i="3" s="1"/>
  <c r="AA2691" i="3"/>
  <c r="Z2691" i="3"/>
  <c r="T2691" i="3"/>
  <c r="P2691" i="3"/>
  <c r="K2691" i="3"/>
  <c r="I2691" i="3" s="1"/>
  <c r="J2691" i="3" s="1"/>
  <c r="H2691" i="3"/>
  <c r="F2691" i="3"/>
  <c r="G2691" i="3" s="1"/>
  <c r="D2691" i="3"/>
  <c r="E2691" i="3" s="1"/>
  <c r="B2691" i="3"/>
  <c r="C2691" i="3" s="1"/>
  <c r="AA2690" i="3"/>
  <c r="Z2690" i="3"/>
  <c r="T2690" i="3"/>
  <c r="P2690" i="3"/>
  <c r="K2690" i="3"/>
  <c r="I2690" i="3"/>
  <c r="J2690" i="3" s="1"/>
  <c r="H2690" i="3"/>
  <c r="F2690" i="3"/>
  <c r="G2690" i="3" s="1"/>
  <c r="D2690" i="3"/>
  <c r="E2690" i="3" s="1"/>
  <c r="B2690" i="3"/>
  <c r="C2690" i="3" s="1"/>
  <c r="AA2689" i="3"/>
  <c r="Z2689" i="3"/>
  <c r="T2689" i="3"/>
  <c r="P2689" i="3"/>
  <c r="K2689" i="3"/>
  <c r="I2689" i="3" s="1"/>
  <c r="J2689" i="3" s="1"/>
  <c r="H2689" i="3"/>
  <c r="F2689" i="3"/>
  <c r="G2689" i="3" s="1"/>
  <c r="D2689" i="3"/>
  <c r="E2689" i="3" s="1"/>
  <c r="B2689" i="3"/>
  <c r="C2689" i="3" s="1"/>
  <c r="AA2688" i="3"/>
  <c r="Z2688" i="3"/>
  <c r="T2688" i="3"/>
  <c r="P2688" i="3"/>
  <c r="K2688" i="3"/>
  <c r="I2688" i="3" s="1"/>
  <c r="J2688" i="3" s="1"/>
  <c r="H2688" i="3"/>
  <c r="F2688" i="3"/>
  <c r="G2688" i="3" s="1"/>
  <c r="D2688" i="3"/>
  <c r="E2688" i="3" s="1"/>
  <c r="B2688" i="3"/>
  <c r="C2688" i="3" s="1"/>
  <c r="AA2687" i="3"/>
  <c r="Z2687" i="3"/>
  <c r="T2687" i="3"/>
  <c r="P2687" i="3"/>
  <c r="K2687" i="3"/>
  <c r="I2687" i="3" s="1"/>
  <c r="J2687" i="3" s="1"/>
  <c r="H2687" i="3"/>
  <c r="F2687" i="3"/>
  <c r="G2687" i="3" s="1"/>
  <c r="D2687" i="3"/>
  <c r="E2687" i="3" s="1"/>
  <c r="B2687" i="3"/>
  <c r="C2687" i="3" s="1"/>
  <c r="AA2686" i="3"/>
  <c r="Z2686" i="3"/>
  <c r="T2686" i="3"/>
  <c r="P2686" i="3"/>
  <c r="K2686" i="3"/>
  <c r="I2686" i="3" s="1"/>
  <c r="J2686" i="3" s="1"/>
  <c r="H2686" i="3"/>
  <c r="F2686" i="3"/>
  <c r="G2686" i="3" s="1"/>
  <c r="D2686" i="3"/>
  <c r="E2686" i="3" s="1"/>
  <c r="B2686" i="3"/>
  <c r="C2686" i="3" s="1"/>
  <c r="AA2685" i="3"/>
  <c r="Z2685" i="3"/>
  <c r="T2685" i="3"/>
  <c r="P2685" i="3"/>
  <c r="K2685" i="3"/>
  <c r="I2685" i="3" s="1"/>
  <c r="J2685" i="3" s="1"/>
  <c r="H2685" i="3"/>
  <c r="F2685" i="3"/>
  <c r="G2685" i="3" s="1"/>
  <c r="D2685" i="3"/>
  <c r="E2685" i="3" s="1"/>
  <c r="B2685" i="3"/>
  <c r="C2685" i="3" s="1"/>
  <c r="AA2684" i="3"/>
  <c r="Z2684" i="3"/>
  <c r="T2684" i="3"/>
  <c r="P2684" i="3"/>
  <c r="K2684" i="3"/>
  <c r="I2684" i="3" s="1"/>
  <c r="J2684" i="3" s="1"/>
  <c r="H2684" i="3"/>
  <c r="F2684" i="3"/>
  <c r="G2684" i="3" s="1"/>
  <c r="D2684" i="3"/>
  <c r="E2684" i="3" s="1"/>
  <c r="B2684" i="3"/>
  <c r="C2684" i="3" s="1"/>
  <c r="AA2683" i="3"/>
  <c r="Z2683" i="3"/>
  <c r="T2683" i="3"/>
  <c r="P2683" i="3"/>
  <c r="K2683" i="3"/>
  <c r="I2683" i="3" s="1"/>
  <c r="J2683" i="3" s="1"/>
  <c r="H2683" i="3"/>
  <c r="F2683" i="3"/>
  <c r="G2683" i="3" s="1"/>
  <c r="D2683" i="3"/>
  <c r="E2683" i="3" s="1"/>
  <c r="B2683" i="3"/>
  <c r="C2683" i="3" s="1"/>
  <c r="AA2682" i="3"/>
  <c r="Z2682" i="3"/>
  <c r="T2682" i="3"/>
  <c r="P2682" i="3"/>
  <c r="K2682" i="3"/>
  <c r="I2682" i="3" s="1"/>
  <c r="J2682" i="3" s="1"/>
  <c r="H2682" i="3"/>
  <c r="F2682" i="3"/>
  <c r="G2682" i="3" s="1"/>
  <c r="D2682" i="3"/>
  <c r="E2682" i="3" s="1"/>
  <c r="B2682" i="3"/>
  <c r="C2682" i="3" s="1"/>
  <c r="AA2681" i="3"/>
  <c r="Z2681" i="3"/>
  <c r="T2681" i="3"/>
  <c r="P2681" i="3"/>
  <c r="K2681" i="3"/>
  <c r="I2681" i="3" s="1"/>
  <c r="J2681" i="3" s="1"/>
  <c r="H2681" i="3"/>
  <c r="F2681" i="3"/>
  <c r="G2681" i="3" s="1"/>
  <c r="D2681" i="3"/>
  <c r="E2681" i="3" s="1"/>
  <c r="B2681" i="3"/>
  <c r="C2681" i="3" s="1"/>
  <c r="AA2680" i="3"/>
  <c r="Z2680" i="3"/>
  <c r="T2680" i="3"/>
  <c r="P2680" i="3"/>
  <c r="K2680" i="3"/>
  <c r="I2680" i="3" s="1"/>
  <c r="J2680" i="3" s="1"/>
  <c r="H2680" i="3"/>
  <c r="F2680" i="3"/>
  <c r="G2680" i="3" s="1"/>
  <c r="D2680" i="3"/>
  <c r="E2680" i="3" s="1"/>
  <c r="B2680" i="3"/>
  <c r="C2680" i="3" s="1"/>
  <c r="AA2679" i="3"/>
  <c r="Z2679" i="3"/>
  <c r="T2679" i="3"/>
  <c r="P2679" i="3"/>
  <c r="K2679" i="3"/>
  <c r="I2679" i="3" s="1"/>
  <c r="J2679" i="3" s="1"/>
  <c r="H2679" i="3"/>
  <c r="F2679" i="3"/>
  <c r="G2679" i="3" s="1"/>
  <c r="D2679" i="3"/>
  <c r="E2679" i="3" s="1"/>
  <c r="B2679" i="3"/>
  <c r="C2679" i="3" s="1"/>
  <c r="AA2678" i="3"/>
  <c r="Z2678" i="3"/>
  <c r="T2678" i="3"/>
  <c r="P2678" i="3"/>
  <c r="K2678" i="3"/>
  <c r="I2678" i="3" s="1"/>
  <c r="J2678" i="3" s="1"/>
  <c r="H2678" i="3"/>
  <c r="F2678" i="3"/>
  <c r="G2678" i="3" s="1"/>
  <c r="D2678" i="3"/>
  <c r="E2678" i="3" s="1"/>
  <c r="B2678" i="3"/>
  <c r="C2678" i="3" s="1"/>
  <c r="AA2677" i="3"/>
  <c r="Z2677" i="3"/>
  <c r="T2677" i="3"/>
  <c r="P2677" i="3"/>
  <c r="K2677" i="3"/>
  <c r="I2677" i="3" s="1"/>
  <c r="J2677" i="3" s="1"/>
  <c r="H2677" i="3"/>
  <c r="F2677" i="3"/>
  <c r="G2677" i="3" s="1"/>
  <c r="D2677" i="3"/>
  <c r="E2677" i="3" s="1"/>
  <c r="B2677" i="3"/>
  <c r="C2677" i="3" s="1"/>
  <c r="AA2676" i="3"/>
  <c r="Z2676" i="3"/>
  <c r="T2676" i="3"/>
  <c r="P2676" i="3"/>
  <c r="K2676" i="3"/>
  <c r="I2676" i="3" s="1"/>
  <c r="J2676" i="3" s="1"/>
  <c r="H2676" i="3"/>
  <c r="F2676" i="3"/>
  <c r="G2676" i="3" s="1"/>
  <c r="D2676" i="3"/>
  <c r="E2676" i="3" s="1"/>
  <c r="B2676" i="3"/>
  <c r="C2676" i="3" s="1"/>
  <c r="AA2675" i="3"/>
  <c r="Z2675" i="3"/>
  <c r="T2675" i="3"/>
  <c r="P2675" i="3"/>
  <c r="K2675" i="3"/>
  <c r="I2675" i="3" s="1"/>
  <c r="J2675" i="3" s="1"/>
  <c r="H2675" i="3"/>
  <c r="F2675" i="3"/>
  <c r="G2675" i="3" s="1"/>
  <c r="D2675" i="3"/>
  <c r="E2675" i="3" s="1"/>
  <c r="B2675" i="3"/>
  <c r="C2675" i="3" s="1"/>
  <c r="AA2674" i="3"/>
  <c r="Z2674" i="3"/>
  <c r="T2674" i="3"/>
  <c r="P2674" i="3"/>
  <c r="K2674" i="3"/>
  <c r="I2674" i="3" s="1"/>
  <c r="J2674" i="3" s="1"/>
  <c r="H2674" i="3"/>
  <c r="F2674" i="3"/>
  <c r="G2674" i="3" s="1"/>
  <c r="D2674" i="3"/>
  <c r="E2674" i="3" s="1"/>
  <c r="B2674" i="3"/>
  <c r="C2674" i="3" s="1"/>
  <c r="AA2673" i="3"/>
  <c r="Z2673" i="3"/>
  <c r="T2673" i="3"/>
  <c r="P2673" i="3"/>
  <c r="K2673" i="3"/>
  <c r="I2673" i="3" s="1"/>
  <c r="J2673" i="3" s="1"/>
  <c r="H2673" i="3"/>
  <c r="F2673" i="3"/>
  <c r="G2673" i="3" s="1"/>
  <c r="D2673" i="3"/>
  <c r="E2673" i="3" s="1"/>
  <c r="B2673" i="3"/>
  <c r="C2673" i="3" s="1"/>
  <c r="AA2672" i="3"/>
  <c r="Z2672" i="3"/>
  <c r="T2672" i="3"/>
  <c r="P2672" i="3"/>
  <c r="K2672" i="3"/>
  <c r="I2672" i="3" s="1"/>
  <c r="J2672" i="3" s="1"/>
  <c r="H2672" i="3"/>
  <c r="F2672" i="3"/>
  <c r="G2672" i="3" s="1"/>
  <c r="D2672" i="3"/>
  <c r="E2672" i="3" s="1"/>
  <c r="B2672" i="3"/>
  <c r="C2672" i="3" s="1"/>
  <c r="AA2671" i="3"/>
  <c r="Z2671" i="3"/>
  <c r="T2671" i="3"/>
  <c r="P2671" i="3"/>
  <c r="K2671" i="3"/>
  <c r="I2671" i="3" s="1"/>
  <c r="J2671" i="3" s="1"/>
  <c r="H2671" i="3"/>
  <c r="F2671" i="3"/>
  <c r="G2671" i="3" s="1"/>
  <c r="D2671" i="3"/>
  <c r="E2671" i="3" s="1"/>
  <c r="B2671" i="3"/>
  <c r="C2671" i="3" s="1"/>
  <c r="AA2670" i="3"/>
  <c r="Z2670" i="3"/>
  <c r="T2670" i="3"/>
  <c r="P2670" i="3"/>
  <c r="K2670" i="3"/>
  <c r="I2670" i="3" s="1"/>
  <c r="J2670" i="3" s="1"/>
  <c r="H2670" i="3"/>
  <c r="F2670" i="3"/>
  <c r="G2670" i="3" s="1"/>
  <c r="D2670" i="3"/>
  <c r="E2670" i="3" s="1"/>
  <c r="B2670" i="3"/>
  <c r="C2670" i="3" s="1"/>
  <c r="AA2669" i="3"/>
  <c r="Z2669" i="3"/>
  <c r="T2669" i="3"/>
  <c r="P2669" i="3"/>
  <c r="K2669" i="3"/>
  <c r="I2669" i="3" s="1"/>
  <c r="J2669" i="3" s="1"/>
  <c r="H2669" i="3"/>
  <c r="F2669" i="3"/>
  <c r="G2669" i="3" s="1"/>
  <c r="D2669" i="3"/>
  <c r="E2669" i="3" s="1"/>
  <c r="B2669" i="3"/>
  <c r="C2669" i="3" s="1"/>
  <c r="AA2668" i="3"/>
  <c r="Z2668" i="3"/>
  <c r="T2668" i="3"/>
  <c r="P2668" i="3"/>
  <c r="K2668" i="3"/>
  <c r="I2668" i="3" s="1"/>
  <c r="J2668" i="3" s="1"/>
  <c r="H2668" i="3"/>
  <c r="F2668" i="3"/>
  <c r="G2668" i="3" s="1"/>
  <c r="D2668" i="3"/>
  <c r="E2668" i="3" s="1"/>
  <c r="B2668" i="3"/>
  <c r="C2668" i="3" s="1"/>
  <c r="AA2667" i="3"/>
  <c r="Z2667" i="3"/>
  <c r="T2667" i="3"/>
  <c r="P2667" i="3"/>
  <c r="K2667" i="3"/>
  <c r="I2667" i="3" s="1"/>
  <c r="J2667" i="3" s="1"/>
  <c r="H2667" i="3"/>
  <c r="F2667" i="3"/>
  <c r="G2667" i="3" s="1"/>
  <c r="D2667" i="3"/>
  <c r="E2667" i="3" s="1"/>
  <c r="B2667" i="3"/>
  <c r="C2667" i="3" s="1"/>
  <c r="AA2666" i="3"/>
  <c r="Z2666" i="3"/>
  <c r="T2666" i="3"/>
  <c r="P2666" i="3"/>
  <c r="K2666" i="3"/>
  <c r="I2666" i="3" s="1"/>
  <c r="J2666" i="3" s="1"/>
  <c r="H2666" i="3"/>
  <c r="F2666" i="3"/>
  <c r="G2666" i="3" s="1"/>
  <c r="D2666" i="3"/>
  <c r="E2666" i="3" s="1"/>
  <c r="B2666" i="3"/>
  <c r="C2666" i="3" s="1"/>
  <c r="AA2665" i="3"/>
  <c r="Z2665" i="3"/>
  <c r="T2665" i="3"/>
  <c r="P2665" i="3"/>
  <c r="K2665" i="3"/>
  <c r="I2665" i="3" s="1"/>
  <c r="J2665" i="3" s="1"/>
  <c r="H2665" i="3"/>
  <c r="F2665" i="3"/>
  <c r="G2665" i="3" s="1"/>
  <c r="D2665" i="3"/>
  <c r="E2665" i="3" s="1"/>
  <c r="B2665" i="3"/>
  <c r="C2665" i="3" s="1"/>
  <c r="AA2664" i="3"/>
  <c r="Z2664" i="3"/>
  <c r="T2664" i="3"/>
  <c r="P2664" i="3"/>
  <c r="K2664" i="3"/>
  <c r="I2664" i="3" s="1"/>
  <c r="J2664" i="3" s="1"/>
  <c r="H2664" i="3"/>
  <c r="F2664" i="3"/>
  <c r="G2664" i="3" s="1"/>
  <c r="D2664" i="3"/>
  <c r="E2664" i="3" s="1"/>
  <c r="B2664" i="3"/>
  <c r="C2664" i="3" s="1"/>
  <c r="AA2663" i="3"/>
  <c r="Z2663" i="3"/>
  <c r="T2663" i="3"/>
  <c r="P2663" i="3"/>
  <c r="K2663" i="3"/>
  <c r="I2663" i="3" s="1"/>
  <c r="J2663" i="3" s="1"/>
  <c r="H2663" i="3"/>
  <c r="F2663" i="3"/>
  <c r="G2663" i="3" s="1"/>
  <c r="D2663" i="3"/>
  <c r="E2663" i="3" s="1"/>
  <c r="B2663" i="3"/>
  <c r="C2663" i="3" s="1"/>
  <c r="AA2662" i="3"/>
  <c r="Z2662" i="3"/>
  <c r="T2662" i="3"/>
  <c r="P2662" i="3"/>
  <c r="K2662" i="3"/>
  <c r="I2662" i="3" s="1"/>
  <c r="J2662" i="3" s="1"/>
  <c r="H2662" i="3"/>
  <c r="F2662" i="3"/>
  <c r="G2662" i="3" s="1"/>
  <c r="D2662" i="3"/>
  <c r="E2662" i="3" s="1"/>
  <c r="B2662" i="3"/>
  <c r="C2662" i="3" s="1"/>
  <c r="AA2661" i="3"/>
  <c r="Z2661" i="3"/>
  <c r="T2661" i="3"/>
  <c r="P2661" i="3"/>
  <c r="K2661" i="3"/>
  <c r="I2661" i="3" s="1"/>
  <c r="J2661" i="3" s="1"/>
  <c r="H2661" i="3"/>
  <c r="F2661" i="3"/>
  <c r="G2661" i="3" s="1"/>
  <c r="D2661" i="3"/>
  <c r="E2661" i="3" s="1"/>
  <c r="B2661" i="3"/>
  <c r="C2661" i="3" s="1"/>
  <c r="AA2660" i="3"/>
  <c r="Z2660" i="3"/>
  <c r="T2660" i="3"/>
  <c r="P2660" i="3"/>
  <c r="K2660" i="3"/>
  <c r="I2660" i="3" s="1"/>
  <c r="J2660" i="3" s="1"/>
  <c r="H2660" i="3"/>
  <c r="F2660" i="3"/>
  <c r="G2660" i="3" s="1"/>
  <c r="D2660" i="3"/>
  <c r="E2660" i="3" s="1"/>
  <c r="B2660" i="3"/>
  <c r="C2660" i="3" s="1"/>
  <c r="AA2659" i="3"/>
  <c r="Z2659" i="3"/>
  <c r="T2659" i="3"/>
  <c r="P2659" i="3"/>
  <c r="K2659" i="3"/>
  <c r="I2659" i="3" s="1"/>
  <c r="J2659" i="3" s="1"/>
  <c r="H2659" i="3"/>
  <c r="F2659" i="3"/>
  <c r="G2659" i="3" s="1"/>
  <c r="D2659" i="3"/>
  <c r="E2659" i="3" s="1"/>
  <c r="B2659" i="3"/>
  <c r="C2659" i="3" s="1"/>
  <c r="AA2658" i="3"/>
  <c r="Z2658" i="3"/>
  <c r="T2658" i="3"/>
  <c r="P2658" i="3"/>
  <c r="K2658" i="3"/>
  <c r="I2658" i="3" s="1"/>
  <c r="J2658" i="3" s="1"/>
  <c r="H2658" i="3"/>
  <c r="F2658" i="3"/>
  <c r="G2658" i="3" s="1"/>
  <c r="D2658" i="3"/>
  <c r="E2658" i="3" s="1"/>
  <c r="B2658" i="3"/>
  <c r="C2658" i="3" s="1"/>
  <c r="AA2657" i="3"/>
  <c r="Z2657" i="3"/>
  <c r="T2657" i="3"/>
  <c r="P2657" i="3"/>
  <c r="K2657" i="3"/>
  <c r="I2657" i="3" s="1"/>
  <c r="J2657" i="3" s="1"/>
  <c r="H2657" i="3"/>
  <c r="G2657" i="3"/>
  <c r="F2657" i="3"/>
  <c r="D2657" i="3"/>
  <c r="E2657" i="3" s="1"/>
  <c r="B2657" i="3"/>
  <c r="C2657" i="3" s="1"/>
  <c r="AA2656" i="3"/>
  <c r="Z2656" i="3"/>
  <c r="T2656" i="3"/>
  <c r="P2656" i="3"/>
  <c r="K2656" i="3"/>
  <c r="I2656" i="3" s="1"/>
  <c r="J2656" i="3" s="1"/>
  <c r="H2656" i="3"/>
  <c r="F2656" i="3"/>
  <c r="G2656" i="3" s="1"/>
  <c r="D2656" i="3"/>
  <c r="E2656" i="3" s="1"/>
  <c r="B2656" i="3"/>
  <c r="C2656" i="3" s="1"/>
  <c r="AA2655" i="3"/>
  <c r="Z2655" i="3"/>
  <c r="T2655" i="3"/>
  <c r="P2655" i="3"/>
  <c r="K2655" i="3"/>
  <c r="I2655" i="3" s="1"/>
  <c r="J2655" i="3" s="1"/>
  <c r="H2655" i="3"/>
  <c r="F2655" i="3"/>
  <c r="G2655" i="3" s="1"/>
  <c r="D2655" i="3"/>
  <c r="E2655" i="3" s="1"/>
  <c r="B2655" i="3"/>
  <c r="C2655" i="3" s="1"/>
  <c r="AA2654" i="3"/>
  <c r="Z2654" i="3"/>
  <c r="T2654" i="3"/>
  <c r="P2654" i="3"/>
  <c r="K2654" i="3"/>
  <c r="I2654" i="3" s="1"/>
  <c r="J2654" i="3" s="1"/>
  <c r="H2654" i="3"/>
  <c r="F2654" i="3"/>
  <c r="G2654" i="3" s="1"/>
  <c r="D2654" i="3"/>
  <c r="E2654" i="3" s="1"/>
  <c r="B2654" i="3"/>
  <c r="C2654" i="3" s="1"/>
  <c r="AA2653" i="3"/>
  <c r="Z2653" i="3"/>
  <c r="T2653" i="3"/>
  <c r="P2653" i="3"/>
  <c r="K2653" i="3"/>
  <c r="I2653" i="3" s="1"/>
  <c r="J2653" i="3" s="1"/>
  <c r="H2653" i="3"/>
  <c r="F2653" i="3"/>
  <c r="G2653" i="3" s="1"/>
  <c r="D2653" i="3"/>
  <c r="E2653" i="3" s="1"/>
  <c r="B2653" i="3"/>
  <c r="C2653" i="3" s="1"/>
  <c r="AA2652" i="3"/>
  <c r="Z2652" i="3"/>
  <c r="T2652" i="3"/>
  <c r="P2652" i="3"/>
  <c r="K2652" i="3"/>
  <c r="I2652" i="3" s="1"/>
  <c r="J2652" i="3" s="1"/>
  <c r="H2652" i="3"/>
  <c r="F2652" i="3"/>
  <c r="G2652" i="3" s="1"/>
  <c r="D2652" i="3"/>
  <c r="E2652" i="3" s="1"/>
  <c r="B2652" i="3"/>
  <c r="C2652" i="3" s="1"/>
  <c r="AA2651" i="3"/>
  <c r="Z2651" i="3"/>
  <c r="T2651" i="3"/>
  <c r="P2651" i="3"/>
  <c r="K2651" i="3"/>
  <c r="I2651" i="3" s="1"/>
  <c r="J2651" i="3" s="1"/>
  <c r="H2651" i="3"/>
  <c r="F2651" i="3"/>
  <c r="G2651" i="3" s="1"/>
  <c r="D2651" i="3"/>
  <c r="E2651" i="3" s="1"/>
  <c r="B2651" i="3"/>
  <c r="C2651" i="3" s="1"/>
  <c r="AA2650" i="3"/>
  <c r="Z2650" i="3"/>
  <c r="T2650" i="3"/>
  <c r="P2650" i="3"/>
  <c r="K2650" i="3"/>
  <c r="I2650" i="3" s="1"/>
  <c r="J2650" i="3" s="1"/>
  <c r="H2650" i="3"/>
  <c r="F2650" i="3"/>
  <c r="G2650" i="3" s="1"/>
  <c r="D2650" i="3"/>
  <c r="E2650" i="3" s="1"/>
  <c r="B2650" i="3"/>
  <c r="C2650" i="3" s="1"/>
  <c r="AA2649" i="3"/>
  <c r="Z2649" i="3"/>
  <c r="T2649" i="3"/>
  <c r="P2649" i="3"/>
  <c r="K2649" i="3"/>
  <c r="I2649" i="3" s="1"/>
  <c r="J2649" i="3" s="1"/>
  <c r="H2649" i="3"/>
  <c r="F2649" i="3"/>
  <c r="G2649" i="3" s="1"/>
  <c r="D2649" i="3"/>
  <c r="E2649" i="3" s="1"/>
  <c r="B2649" i="3"/>
  <c r="C2649" i="3" s="1"/>
  <c r="AA2648" i="3"/>
  <c r="Z2648" i="3"/>
  <c r="T2648" i="3"/>
  <c r="P2648" i="3"/>
  <c r="K2648" i="3"/>
  <c r="I2648" i="3" s="1"/>
  <c r="J2648" i="3" s="1"/>
  <c r="H2648" i="3"/>
  <c r="F2648" i="3"/>
  <c r="G2648" i="3" s="1"/>
  <c r="D2648" i="3"/>
  <c r="E2648" i="3" s="1"/>
  <c r="B2648" i="3"/>
  <c r="C2648" i="3" s="1"/>
  <c r="AA2647" i="3"/>
  <c r="Z2647" i="3"/>
  <c r="T2647" i="3"/>
  <c r="P2647" i="3"/>
  <c r="K2647" i="3"/>
  <c r="I2647" i="3" s="1"/>
  <c r="J2647" i="3" s="1"/>
  <c r="H2647" i="3"/>
  <c r="F2647" i="3"/>
  <c r="G2647" i="3" s="1"/>
  <c r="D2647" i="3"/>
  <c r="E2647" i="3" s="1"/>
  <c r="B2647" i="3"/>
  <c r="C2647" i="3" s="1"/>
  <c r="AA2646" i="3"/>
  <c r="Z2646" i="3"/>
  <c r="T2646" i="3"/>
  <c r="P2646" i="3"/>
  <c r="K2646" i="3"/>
  <c r="I2646" i="3" s="1"/>
  <c r="J2646" i="3" s="1"/>
  <c r="H2646" i="3"/>
  <c r="F2646" i="3"/>
  <c r="G2646" i="3" s="1"/>
  <c r="D2646" i="3"/>
  <c r="E2646" i="3" s="1"/>
  <c r="B2646" i="3"/>
  <c r="C2646" i="3" s="1"/>
  <c r="AA2645" i="3"/>
  <c r="Z2645" i="3"/>
  <c r="T2645" i="3"/>
  <c r="P2645" i="3"/>
  <c r="K2645" i="3"/>
  <c r="I2645" i="3" s="1"/>
  <c r="J2645" i="3" s="1"/>
  <c r="H2645" i="3"/>
  <c r="F2645" i="3"/>
  <c r="G2645" i="3" s="1"/>
  <c r="D2645" i="3"/>
  <c r="E2645" i="3" s="1"/>
  <c r="B2645" i="3"/>
  <c r="C2645" i="3" s="1"/>
  <c r="AA2644" i="3"/>
  <c r="Z2644" i="3"/>
  <c r="T2644" i="3"/>
  <c r="P2644" i="3"/>
  <c r="K2644" i="3"/>
  <c r="I2644" i="3" s="1"/>
  <c r="J2644" i="3" s="1"/>
  <c r="H2644" i="3"/>
  <c r="F2644" i="3"/>
  <c r="G2644" i="3" s="1"/>
  <c r="D2644" i="3"/>
  <c r="E2644" i="3" s="1"/>
  <c r="B2644" i="3"/>
  <c r="C2644" i="3" s="1"/>
  <c r="AA2643" i="3"/>
  <c r="Z2643" i="3"/>
  <c r="T2643" i="3"/>
  <c r="P2643" i="3"/>
  <c r="K2643" i="3"/>
  <c r="I2643" i="3" s="1"/>
  <c r="J2643" i="3" s="1"/>
  <c r="H2643" i="3"/>
  <c r="F2643" i="3"/>
  <c r="G2643" i="3" s="1"/>
  <c r="D2643" i="3"/>
  <c r="E2643" i="3" s="1"/>
  <c r="B2643" i="3"/>
  <c r="C2643" i="3" s="1"/>
  <c r="AA2642" i="3"/>
  <c r="Z2642" i="3"/>
  <c r="T2642" i="3"/>
  <c r="P2642" i="3"/>
  <c r="K2642" i="3"/>
  <c r="I2642" i="3" s="1"/>
  <c r="J2642" i="3" s="1"/>
  <c r="H2642" i="3"/>
  <c r="F2642" i="3"/>
  <c r="G2642" i="3" s="1"/>
  <c r="D2642" i="3"/>
  <c r="E2642" i="3" s="1"/>
  <c r="B2642" i="3"/>
  <c r="C2642" i="3" s="1"/>
  <c r="AA2641" i="3"/>
  <c r="Z2641" i="3"/>
  <c r="T2641" i="3"/>
  <c r="P2641" i="3"/>
  <c r="K2641" i="3"/>
  <c r="I2641" i="3" s="1"/>
  <c r="J2641" i="3" s="1"/>
  <c r="H2641" i="3"/>
  <c r="F2641" i="3"/>
  <c r="G2641" i="3" s="1"/>
  <c r="D2641" i="3"/>
  <c r="E2641" i="3" s="1"/>
  <c r="B2641" i="3"/>
  <c r="C2641" i="3" s="1"/>
  <c r="AA2640" i="3"/>
  <c r="Z2640" i="3"/>
  <c r="T2640" i="3"/>
  <c r="P2640" i="3"/>
  <c r="K2640" i="3"/>
  <c r="I2640" i="3" s="1"/>
  <c r="J2640" i="3" s="1"/>
  <c r="H2640" i="3"/>
  <c r="F2640" i="3"/>
  <c r="G2640" i="3" s="1"/>
  <c r="D2640" i="3"/>
  <c r="E2640" i="3" s="1"/>
  <c r="B2640" i="3"/>
  <c r="C2640" i="3" s="1"/>
  <c r="AA2639" i="3"/>
  <c r="Z2639" i="3"/>
  <c r="T2639" i="3"/>
  <c r="P2639" i="3"/>
  <c r="K2639" i="3"/>
  <c r="I2639" i="3" s="1"/>
  <c r="J2639" i="3" s="1"/>
  <c r="H2639" i="3"/>
  <c r="F2639" i="3"/>
  <c r="G2639" i="3" s="1"/>
  <c r="D2639" i="3"/>
  <c r="E2639" i="3" s="1"/>
  <c r="B2639" i="3"/>
  <c r="C2639" i="3" s="1"/>
  <c r="AA2638" i="3"/>
  <c r="Z2638" i="3"/>
  <c r="T2638" i="3"/>
  <c r="P2638" i="3"/>
  <c r="K2638" i="3"/>
  <c r="I2638" i="3" s="1"/>
  <c r="J2638" i="3" s="1"/>
  <c r="H2638" i="3"/>
  <c r="F2638" i="3"/>
  <c r="G2638" i="3" s="1"/>
  <c r="D2638" i="3"/>
  <c r="E2638" i="3" s="1"/>
  <c r="B2638" i="3"/>
  <c r="C2638" i="3" s="1"/>
  <c r="AA2637" i="3"/>
  <c r="Z2637" i="3"/>
  <c r="T2637" i="3"/>
  <c r="P2637" i="3"/>
  <c r="K2637" i="3"/>
  <c r="I2637" i="3" s="1"/>
  <c r="J2637" i="3" s="1"/>
  <c r="H2637" i="3"/>
  <c r="F2637" i="3"/>
  <c r="G2637" i="3" s="1"/>
  <c r="D2637" i="3"/>
  <c r="E2637" i="3" s="1"/>
  <c r="B2637" i="3"/>
  <c r="C2637" i="3" s="1"/>
  <c r="AA2636" i="3"/>
  <c r="Z2636" i="3"/>
  <c r="T2636" i="3"/>
  <c r="P2636" i="3"/>
  <c r="K2636" i="3"/>
  <c r="I2636" i="3" s="1"/>
  <c r="J2636" i="3" s="1"/>
  <c r="H2636" i="3"/>
  <c r="F2636" i="3"/>
  <c r="G2636" i="3" s="1"/>
  <c r="D2636" i="3"/>
  <c r="E2636" i="3" s="1"/>
  <c r="B2636" i="3"/>
  <c r="C2636" i="3" s="1"/>
  <c r="AA2635" i="3"/>
  <c r="Z2635" i="3"/>
  <c r="T2635" i="3"/>
  <c r="P2635" i="3"/>
  <c r="K2635" i="3"/>
  <c r="I2635" i="3" s="1"/>
  <c r="J2635" i="3" s="1"/>
  <c r="H2635" i="3"/>
  <c r="F2635" i="3"/>
  <c r="G2635" i="3" s="1"/>
  <c r="D2635" i="3"/>
  <c r="E2635" i="3" s="1"/>
  <c r="B2635" i="3"/>
  <c r="C2635" i="3" s="1"/>
  <c r="AA2634" i="3"/>
  <c r="Z2634" i="3"/>
  <c r="T2634" i="3"/>
  <c r="P2634" i="3"/>
  <c r="K2634" i="3"/>
  <c r="I2634" i="3" s="1"/>
  <c r="J2634" i="3" s="1"/>
  <c r="H2634" i="3"/>
  <c r="F2634" i="3"/>
  <c r="G2634" i="3" s="1"/>
  <c r="D2634" i="3"/>
  <c r="E2634" i="3" s="1"/>
  <c r="B2634" i="3"/>
  <c r="C2634" i="3" s="1"/>
  <c r="AA2633" i="3"/>
  <c r="Z2633" i="3"/>
  <c r="T2633" i="3"/>
  <c r="P2633" i="3"/>
  <c r="K2633" i="3"/>
  <c r="I2633" i="3" s="1"/>
  <c r="J2633" i="3" s="1"/>
  <c r="H2633" i="3"/>
  <c r="F2633" i="3"/>
  <c r="G2633" i="3" s="1"/>
  <c r="D2633" i="3"/>
  <c r="E2633" i="3" s="1"/>
  <c r="B2633" i="3"/>
  <c r="C2633" i="3" s="1"/>
  <c r="AA2632" i="3"/>
  <c r="Z2632" i="3"/>
  <c r="T2632" i="3"/>
  <c r="P2632" i="3"/>
  <c r="K2632" i="3"/>
  <c r="I2632" i="3" s="1"/>
  <c r="J2632" i="3" s="1"/>
  <c r="H2632" i="3"/>
  <c r="F2632" i="3"/>
  <c r="G2632" i="3" s="1"/>
  <c r="D2632" i="3"/>
  <c r="E2632" i="3" s="1"/>
  <c r="B2632" i="3"/>
  <c r="C2632" i="3" s="1"/>
  <c r="AA2631" i="3"/>
  <c r="Z2631" i="3"/>
  <c r="T2631" i="3"/>
  <c r="P2631" i="3"/>
  <c r="K2631" i="3"/>
  <c r="I2631" i="3" s="1"/>
  <c r="J2631" i="3" s="1"/>
  <c r="H2631" i="3"/>
  <c r="F2631" i="3"/>
  <c r="G2631" i="3" s="1"/>
  <c r="D2631" i="3"/>
  <c r="E2631" i="3" s="1"/>
  <c r="B2631" i="3"/>
  <c r="C2631" i="3" s="1"/>
  <c r="AA2630" i="3"/>
  <c r="Z2630" i="3"/>
  <c r="T2630" i="3"/>
  <c r="P2630" i="3"/>
  <c r="K2630" i="3"/>
  <c r="I2630" i="3" s="1"/>
  <c r="J2630" i="3" s="1"/>
  <c r="H2630" i="3"/>
  <c r="F2630" i="3"/>
  <c r="G2630" i="3" s="1"/>
  <c r="D2630" i="3"/>
  <c r="E2630" i="3" s="1"/>
  <c r="B2630" i="3"/>
  <c r="C2630" i="3" s="1"/>
  <c r="AA2629" i="3"/>
  <c r="Z2629" i="3"/>
  <c r="T2629" i="3"/>
  <c r="P2629" i="3"/>
  <c r="K2629" i="3"/>
  <c r="I2629" i="3" s="1"/>
  <c r="J2629" i="3" s="1"/>
  <c r="H2629" i="3"/>
  <c r="F2629" i="3"/>
  <c r="G2629" i="3" s="1"/>
  <c r="D2629" i="3"/>
  <c r="E2629" i="3" s="1"/>
  <c r="B2629" i="3"/>
  <c r="C2629" i="3" s="1"/>
  <c r="AA2628" i="3"/>
  <c r="Z2628" i="3"/>
  <c r="T2628" i="3"/>
  <c r="P2628" i="3"/>
  <c r="K2628" i="3"/>
  <c r="I2628" i="3" s="1"/>
  <c r="J2628" i="3" s="1"/>
  <c r="H2628" i="3"/>
  <c r="F2628" i="3"/>
  <c r="G2628" i="3" s="1"/>
  <c r="D2628" i="3"/>
  <c r="E2628" i="3" s="1"/>
  <c r="B2628" i="3"/>
  <c r="C2628" i="3" s="1"/>
  <c r="AA2627" i="3"/>
  <c r="Z2627" i="3"/>
  <c r="T2627" i="3"/>
  <c r="P2627" i="3"/>
  <c r="K2627" i="3"/>
  <c r="I2627" i="3" s="1"/>
  <c r="J2627" i="3" s="1"/>
  <c r="H2627" i="3"/>
  <c r="F2627" i="3"/>
  <c r="G2627" i="3" s="1"/>
  <c r="D2627" i="3"/>
  <c r="E2627" i="3" s="1"/>
  <c r="B2627" i="3"/>
  <c r="C2627" i="3" s="1"/>
  <c r="AA2626" i="3"/>
  <c r="Z2626" i="3"/>
  <c r="T2626" i="3"/>
  <c r="P2626" i="3"/>
  <c r="K2626" i="3"/>
  <c r="I2626" i="3" s="1"/>
  <c r="J2626" i="3" s="1"/>
  <c r="H2626" i="3"/>
  <c r="F2626" i="3"/>
  <c r="G2626" i="3" s="1"/>
  <c r="D2626" i="3"/>
  <c r="E2626" i="3" s="1"/>
  <c r="B2626" i="3"/>
  <c r="C2626" i="3" s="1"/>
  <c r="AA2625" i="3"/>
  <c r="Z2625" i="3"/>
  <c r="T2625" i="3"/>
  <c r="P2625" i="3"/>
  <c r="K2625" i="3"/>
  <c r="I2625" i="3" s="1"/>
  <c r="J2625" i="3" s="1"/>
  <c r="H2625" i="3"/>
  <c r="F2625" i="3"/>
  <c r="G2625" i="3" s="1"/>
  <c r="D2625" i="3"/>
  <c r="E2625" i="3" s="1"/>
  <c r="B2625" i="3"/>
  <c r="C2625" i="3" s="1"/>
  <c r="AA2624" i="3"/>
  <c r="Z2624" i="3"/>
  <c r="T2624" i="3"/>
  <c r="P2624" i="3"/>
  <c r="K2624" i="3"/>
  <c r="I2624" i="3" s="1"/>
  <c r="J2624" i="3" s="1"/>
  <c r="H2624" i="3"/>
  <c r="F2624" i="3"/>
  <c r="G2624" i="3" s="1"/>
  <c r="D2624" i="3"/>
  <c r="E2624" i="3" s="1"/>
  <c r="B2624" i="3"/>
  <c r="C2624" i="3" s="1"/>
  <c r="AA2623" i="3"/>
  <c r="Z2623" i="3"/>
  <c r="T2623" i="3"/>
  <c r="P2623" i="3"/>
  <c r="K2623" i="3"/>
  <c r="I2623" i="3" s="1"/>
  <c r="J2623" i="3" s="1"/>
  <c r="H2623" i="3"/>
  <c r="F2623" i="3"/>
  <c r="G2623" i="3" s="1"/>
  <c r="D2623" i="3"/>
  <c r="E2623" i="3" s="1"/>
  <c r="B2623" i="3"/>
  <c r="C2623" i="3" s="1"/>
  <c r="AA2622" i="3"/>
  <c r="Z2622" i="3"/>
  <c r="T2622" i="3"/>
  <c r="P2622" i="3"/>
  <c r="K2622" i="3"/>
  <c r="I2622" i="3" s="1"/>
  <c r="J2622" i="3" s="1"/>
  <c r="H2622" i="3"/>
  <c r="F2622" i="3"/>
  <c r="G2622" i="3" s="1"/>
  <c r="D2622" i="3"/>
  <c r="E2622" i="3" s="1"/>
  <c r="B2622" i="3"/>
  <c r="C2622" i="3" s="1"/>
  <c r="AA2621" i="3"/>
  <c r="Z2621" i="3"/>
  <c r="T2621" i="3"/>
  <c r="P2621" i="3"/>
  <c r="K2621" i="3"/>
  <c r="I2621" i="3" s="1"/>
  <c r="J2621" i="3" s="1"/>
  <c r="H2621" i="3"/>
  <c r="F2621" i="3"/>
  <c r="G2621" i="3" s="1"/>
  <c r="D2621" i="3"/>
  <c r="E2621" i="3" s="1"/>
  <c r="B2621" i="3"/>
  <c r="C2621" i="3" s="1"/>
  <c r="AA2620" i="3"/>
  <c r="Z2620" i="3"/>
  <c r="T2620" i="3"/>
  <c r="P2620" i="3"/>
  <c r="K2620" i="3"/>
  <c r="I2620" i="3" s="1"/>
  <c r="J2620" i="3" s="1"/>
  <c r="H2620" i="3"/>
  <c r="F2620" i="3"/>
  <c r="G2620" i="3" s="1"/>
  <c r="D2620" i="3"/>
  <c r="E2620" i="3" s="1"/>
  <c r="B2620" i="3"/>
  <c r="C2620" i="3" s="1"/>
  <c r="AA2619" i="3"/>
  <c r="Z2619" i="3"/>
  <c r="T2619" i="3"/>
  <c r="P2619" i="3"/>
  <c r="K2619" i="3"/>
  <c r="I2619" i="3" s="1"/>
  <c r="J2619" i="3" s="1"/>
  <c r="H2619" i="3"/>
  <c r="F2619" i="3"/>
  <c r="G2619" i="3" s="1"/>
  <c r="D2619" i="3"/>
  <c r="E2619" i="3" s="1"/>
  <c r="B2619" i="3"/>
  <c r="C2619" i="3" s="1"/>
  <c r="AA2618" i="3"/>
  <c r="Z2618" i="3"/>
  <c r="T2618" i="3"/>
  <c r="P2618" i="3"/>
  <c r="K2618" i="3"/>
  <c r="I2618" i="3" s="1"/>
  <c r="J2618" i="3" s="1"/>
  <c r="H2618" i="3"/>
  <c r="F2618" i="3"/>
  <c r="G2618" i="3" s="1"/>
  <c r="D2618" i="3"/>
  <c r="E2618" i="3" s="1"/>
  <c r="B2618" i="3"/>
  <c r="C2618" i="3" s="1"/>
  <c r="AA2617" i="3"/>
  <c r="Z2617" i="3"/>
  <c r="T2617" i="3"/>
  <c r="P2617" i="3"/>
  <c r="K2617" i="3"/>
  <c r="I2617" i="3" s="1"/>
  <c r="J2617" i="3" s="1"/>
  <c r="H2617" i="3"/>
  <c r="F2617" i="3"/>
  <c r="G2617" i="3" s="1"/>
  <c r="D2617" i="3"/>
  <c r="E2617" i="3" s="1"/>
  <c r="B2617" i="3"/>
  <c r="C2617" i="3" s="1"/>
  <c r="AA2616" i="3"/>
  <c r="Z2616" i="3"/>
  <c r="T2616" i="3"/>
  <c r="P2616" i="3"/>
  <c r="K2616" i="3"/>
  <c r="I2616" i="3" s="1"/>
  <c r="J2616" i="3" s="1"/>
  <c r="H2616" i="3"/>
  <c r="F2616" i="3"/>
  <c r="G2616" i="3" s="1"/>
  <c r="D2616" i="3"/>
  <c r="E2616" i="3" s="1"/>
  <c r="B2616" i="3"/>
  <c r="C2616" i="3" s="1"/>
  <c r="AA2615" i="3"/>
  <c r="Z2615" i="3"/>
  <c r="T2615" i="3"/>
  <c r="P2615" i="3"/>
  <c r="K2615" i="3"/>
  <c r="I2615" i="3" s="1"/>
  <c r="J2615" i="3" s="1"/>
  <c r="H2615" i="3"/>
  <c r="F2615" i="3"/>
  <c r="G2615" i="3" s="1"/>
  <c r="D2615" i="3"/>
  <c r="E2615" i="3" s="1"/>
  <c r="B2615" i="3"/>
  <c r="C2615" i="3" s="1"/>
  <c r="AA2614" i="3"/>
  <c r="Z2614" i="3"/>
  <c r="T2614" i="3"/>
  <c r="P2614" i="3"/>
  <c r="K2614" i="3"/>
  <c r="I2614" i="3" s="1"/>
  <c r="J2614" i="3" s="1"/>
  <c r="H2614" i="3"/>
  <c r="F2614" i="3"/>
  <c r="G2614" i="3" s="1"/>
  <c r="D2614" i="3"/>
  <c r="E2614" i="3" s="1"/>
  <c r="B2614" i="3"/>
  <c r="C2614" i="3" s="1"/>
  <c r="AA2613" i="3"/>
  <c r="Z2613" i="3"/>
  <c r="T2613" i="3"/>
  <c r="P2613" i="3"/>
  <c r="K2613" i="3"/>
  <c r="I2613" i="3" s="1"/>
  <c r="J2613" i="3" s="1"/>
  <c r="H2613" i="3"/>
  <c r="F2613" i="3"/>
  <c r="G2613" i="3" s="1"/>
  <c r="D2613" i="3"/>
  <c r="E2613" i="3" s="1"/>
  <c r="B2613" i="3"/>
  <c r="C2613" i="3" s="1"/>
  <c r="AA2612" i="3"/>
  <c r="Z2612" i="3"/>
  <c r="T2612" i="3"/>
  <c r="P2612" i="3"/>
  <c r="K2612" i="3"/>
  <c r="I2612" i="3" s="1"/>
  <c r="J2612" i="3" s="1"/>
  <c r="H2612" i="3"/>
  <c r="F2612" i="3"/>
  <c r="G2612" i="3" s="1"/>
  <c r="D2612" i="3"/>
  <c r="E2612" i="3" s="1"/>
  <c r="B2612" i="3"/>
  <c r="C2612" i="3" s="1"/>
  <c r="AA2611" i="3"/>
  <c r="Z2611" i="3"/>
  <c r="T2611" i="3"/>
  <c r="P2611" i="3"/>
  <c r="K2611" i="3"/>
  <c r="I2611" i="3" s="1"/>
  <c r="J2611" i="3" s="1"/>
  <c r="H2611" i="3"/>
  <c r="F2611" i="3"/>
  <c r="G2611" i="3" s="1"/>
  <c r="D2611" i="3"/>
  <c r="E2611" i="3" s="1"/>
  <c r="B2611" i="3"/>
  <c r="C2611" i="3" s="1"/>
  <c r="AA2610" i="3"/>
  <c r="Z2610" i="3"/>
  <c r="T2610" i="3"/>
  <c r="P2610" i="3"/>
  <c r="K2610" i="3"/>
  <c r="I2610" i="3" s="1"/>
  <c r="J2610" i="3" s="1"/>
  <c r="H2610" i="3"/>
  <c r="F2610" i="3"/>
  <c r="G2610" i="3" s="1"/>
  <c r="D2610" i="3"/>
  <c r="E2610" i="3" s="1"/>
  <c r="B2610" i="3"/>
  <c r="C2610" i="3" s="1"/>
  <c r="AA2609" i="3"/>
  <c r="Z2609" i="3"/>
  <c r="T2609" i="3"/>
  <c r="P2609" i="3"/>
  <c r="K2609" i="3"/>
  <c r="I2609" i="3" s="1"/>
  <c r="J2609" i="3" s="1"/>
  <c r="H2609" i="3"/>
  <c r="F2609" i="3"/>
  <c r="G2609" i="3" s="1"/>
  <c r="D2609" i="3"/>
  <c r="E2609" i="3" s="1"/>
  <c r="B2609" i="3"/>
  <c r="C2609" i="3" s="1"/>
  <c r="AA2608" i="3"/>
  <c r="Z2608" i="3"/>
  <c r="T2608" i="3"/>
  <c r="P2608" i="3"/>
  <c r="K2608" i="3"/>
  <c r="I2608" i="3" s="1"/>
  <c r="J2608" i="3" s="1"/>
  <c r="H2608" i="3"/>
  <c r="F2608" i="3"/>
  <c r="G2608" i="3" s="1"/>
  <c r="D2608" i="3"/>
  <c r="E2608" i="3" s="1"/>
  <c r="B2608" i="3"/>
  <c r="C2608" i="3" s="1"/>
  <c r="AA2607" i="3"/>
  <c r="Z2607" i="3"/>
  <c r="T2607" i="3"/>
  <c r="P2607" i="3"/>
  <c r="K2607" i="3"/>
  <c r="I2607" i="3" s="1"/>
  <c r="J2607" i="3" s="1"/>
  <c r="H2607" i="3"/>
  <c r="F2607" i="3"/>
  <c r="G2607" i="3" s="1"/>
  <c r="D2607" i="3"/>
  <c r="E2607" i="3" s="1"/>
  <c r="B2607" i="3"/>
  <c r="C2607" i="3" s="1"/>
  <c r="AA2606" i="3"/>
  <c r="Z2606" i="3"/>
  <c r="T2606" i="3"/>
  <c r="P2606" i="3"/>
  <c r="K2606" i="3"/>
  <c r="I2606" i="3" s="1"/>
  <c r="J2606" i="3" s="1"/>
  <c r="H2606" i="3"/>
  <c r="F2606" i="3"/>
  <c r="G2606" i="3" s="1"/>
  <c r="D2606" i="3"/>
  <c r="E2606" i="3" s="1"/>
  <c r="B2606" i="3"/>
  <c r="C2606" i="3" s="1"/>
  <c r="AA2605" i="3"/>
  <c r="Z2605" i="3"/>
  <c r="T2605" i="3"/>
  <c r="P2605" i="3"/>
  <c r="K2605" i="3"/>
  <c r="I2605" i="3" s="1"/>
  <c r="J2605" i="3" s="1"/>
  <c r="H2605" i="3"/>
  <c r="F2605" i="3"/>
  <c r="G2605" i="3" s="1"/>
  <c r="D2605" i="3"/>
  <c r="E2605" i="3" s="1"/>
  <c r="B2605" i="3"/>
  <c r="C2605" i="3" s="1"/>
  <c r="AA2604" i="3"/>
  <c r="Z2604" i="3"/>
  <c r="T2604" i="3"/>
  <c r="P2604" i="3"/>
  <c r="K2604" i="3"/>
  <c r="I2604" i="3" s="1"/>
  <c r="J2604" i="3" s="1"/>
  <c r="H2604" i="3"/>
  <c r="F2604" i="3"/>
  <c r="G2604" i="3" s="1"/>
  <c r="D2604" i="3"/>
  <c r="E2604" i="3" s="1"/>
  <c r="B2604" i="3"/>
  <c r="C2604" i="3" s="1"/>
  <c r="AA2603" i="3"/>
  <c r="Z2603" i="3"/>
  <c r="T2603" i="3"/>
  <c r="P2603" i="3"/>
  <c r="K2603" i="3"/>
  <c r="I2603" i="3" s="1"/>
  <c r="J2603" i="3" s="1"/>
  <c r="H2603" i="3"/>
  <c r="F2603" i="3"/>
  <c r="G2603" i="3" s="1"/>
  <c r="D2603" i="3"/>
  <c r="E2603" i="3" s="1"/>
  <c r="B2603" i="3"/>
  <c r="C2603" i="3" s="1"/>
  <c r="AA2602" i="3"/>
  <c r="Z2602" i="3"/>
  <c r="T2602" i="3"/>
  <c r="P2602" i="3"/>
  <c r="K2602" i="3"/>
  <c r="I2602" i="3" s="1"/>
  <c r="J2602" i="3" s="1"/>
  <c r="H2602" i="3"/>
  <c r="F2602" i="3"/>
  <c r="G2602" i="3" s="1"/>
  <c r="D2602" i="3"/>
  <c r="E2602" i="3" s="1"/>
  <c r="B2602" i="3"/>
  <c r="C2602" i="3" s="1"/>
  <c r="AA2601" i="3"/>
  <c r="Z2601" i="3"/>
  <c r="T2601" i="3"/>
  <c r="P2601" i="3"/>
  <c r="K2601" i="3"/>
  <c r="I2601" i="3" s="1"/>
  <c r="J2601" i="3" s="1"/>
  <c r="H2601" i="3"/>
  <c r="F2601" i="3"/>
  <c r="G2601" i="3" s="1"/>
  <c r="D2601" i="3"/>
  <c r="E2601" i="3" s="1"/>
  <c r="B2601" i="3"/>
  <c r="C2601" i="3" s="1"/>
  <c r="AA2600" i="3"/>
  <c r="Z2600" i="3"/>
  <c r="T2600" i="3"/>
  <c r="P2600" i="3"/>
  <c r="K2600" i="3"/>
  <c r="I2600" i="3" s="1"/>
  <c r="J2600" i="3" s="1"/>
  <c r="H2600" i="3"/>
  <c r="F2600" i="3"/>
  <c r="G2600" i="3" s="1"/>
  <c r="D2600" i="3"/>
  <c r="E2600" i="3" s="1"/>
  <c r="B2600" i="3"/>
  <c r="C2600" i="3" s="1"/>
  <c r="AA2599" i="3"/>
  <c r="Z2599" i="3"/>
  <c r="T2599" i="3"/>
  <c r="P2599" i="3"/>
  <c r="K2599" i="3"/>
  <c r="I2599" i="3" s="1"/>
  <c r="J2599" i="3" s="1"/>
  <c r="H2599" i="3"/>
  <c r="F2599" i="3"/>
  <c r="G2599" i="3" s="1"/>
  <c r="D2599" i="3"/>
  <c r="E2599" i="3" s="1"/>
  <c r="B2599" i="3"/>
  <c r="C2599" i="3" s="1"/>
  <c r="AA2598" i="3"/>
  <c r="Z2598" i="3"/>
  <c r="T2598" i="3"/>
  <c r="P2598" i="3"/>
  <c r="K2598" i="3"/>
  <c r="I2598" i="3" s="1"/>
  <c r="J2598" i="3" s="1"/>
  <c r="H2598" i="3"/>
  <c r="F2598" i="3"/>
  <c r="G2598" i="3" s="1"/>
  <c r="D2598" i="3"/>
  <c r="E2598" i="3" s="1"/>
  <c r="B2598" i="3"/>
  <c r="C2598" i="3" s="1"/>
  <c r="AA2597" i="3"/>
  <c r="Z2597" i="3"/>
  <c r="T2597" i="3"/>
  <c r="P2597" i="3"/>
  <c r="K2597" i="3"/>
  <c r="I2597" i="3" s="1"/>
  <c r="J2597" i="3" s="1"/>
  <c r="H2597" i="3"/>
  <c r="F2597" i="3"/>
  <c r="G2597" i="3" s="1"/>
  <c r="D2597" i="3"/>
  <c r="E2597" i="3" s="1"/>
  <c r="B2597" i="3"/>
  <c r="C2597" i="3" s="1"/>
  <c r="AA2596" i="3"/>
  <c r="Z2596" i="3"/>
  <c r="T2596" i="3"/>
  <c r="P2596" i="3"/>
  <c r="K2596" i="3"/>
  <c r="I2596" i="3" s="1"/>
  <c r="J2596" i="3" s="1"/>
  <c r="H2596" i="3"/>
  <c r="F2596" i="3"/>
  <c r="G2596" i="3" s="1"/>
  <c r="D2596" i="3"/>
  <c r="E2596" i="3" s="1"/>
  <c r="B2596" i="3"/>
  <c r="C2596" i="3" s="1"/>
  <c r="AA2595" i="3"/>
  <c r="Z2595" i="3"/>
  <c r="T2595" i="3"/>
  <c r="P2595" i="3"/>
  <c r="K2595" i="3"/>
  <c r="I2595" i="3" s="1"/>
  <c r="J2595" i="3" s="1"/>
  <c r="H2595" i="3"/>
  <c r="F2595" i="3"/>
  <c r="G2595" i="3" s="1"/>
  <c r="D2595" i="3"/>
  <c r="E2595" i="3" s="1"/>
  <c r="B2595" i="3"/>
  <c r="C2595" i="3" s="1"/>
  <c r="AA2594" i="3"/>
  <c r="Z2594" i="3"/>
  <c r="T2594" i="3"/>
  <c r="P2594" i="3"/>
  <c r="K2594" i="3"/>
  <c r="I2594" i="3" s="1"/>
  <c r="J2594" i="3" s="1"/>
  <c r="H2594" i="3"/>
  <c r="F2594" i="3"/>
  <c r="G2594" i="3" s="1"/>
  <c r="D2594" i="3"/>
  <c r="E2594" i="3" s="1"/>
  <c r="B2594" i="3"/>
  <c r="C2594" i="3" s="1"/>
  <c r="AA2593" i="3"/>
  <c r="Z2593" i="3"/>
  <c r="T2593" i="3"/>
  <c r="P2593" i="3"/>
  <c r="K2593" i="3"/>
  <c r="I2593" i="3" s="1"/>
  <c r="J2593" i="3" s="1"/>
  <c r="H2593" i="3"/>
  <c r="F2593" i="3"/>
  <c r="G2593" i="3" s="1"/>
  <c r="D2593" i="3"/>
  <c r="E2593" i="3" s="1"/>
  <c r="B2593" i="3"/>
  <c r="C2593" i="3" s="1"/>
  <c r="AA2592" i="3"/>
  <c r="Z2592" i="3"/>
  <c r="T2592" i="3"/>
  <c r="P2592" i="3"/>
  <c r="K2592" i="3"/>
  <c r="I2592" i="3" s="1"/>
  <c r="J2592" i="3" s="1"/>
  <c r="H2592" i="3"/>
  <c r="F2592" i="3"/>
  <c r="G2592" i="3" s="1"/>
  <c r="D2592" i="3"/>
  <c r="E2592" i="3" s="1"/>
  <c r="B2592" i="3"/>
  <c r="C2592" i="3" s="1"/>
  <c r="AA2591" i="3"/>
  <c r="Z2591" i="3"/>
  <c r="T2591" i="3"/>
  <c r="P2591" i="3"/>
  <c r="K2591" i="3"/>
  <c r="I2591" i="3" s="1"/>
  <c r="J2591" i="3" s="1"/>
  <c r="H2591" i="3"/>
  <c r="F2591" i="3"/>
  <c r="G2591" i="3" s="1"/>
  <c r="D2591" i="3"/>
  <c r="E2591" i="3" s="1"/>
  <c r="B2591" i="3"/>
  <c r="C2591" i="3" s="1"/>
  <c r="AA2590" i="3"/>
  <c r="Z2590" i="3"/>
  <c r="T2590" i="3"/>
  <c r="P2590" i="3"/>
  <c r="K2590" i="3"/>
  <c r="I2590" i="3" s="1"/>
  <c r="J2590" i="3" s="1"/>
  <c r="H2590" i="3"/>
  <c r="F2590" i="3"/>
  <c r="G2590" i="3" s="1"/>
  <c r="D2590" i="3"/>
  <c r="E2590" i="3" s="1"/>
  <c r="B2590" i="3"/>
  <c r="C2590" i="3" s="1"/>
  <c r="AA2589" i="3"/>
  <c r="Z2589" i="3"/>
  <c r="T2589" i="3"/>
  <c r="P2589" i="3"/>
  <c r="K2589" i="3"/>
  <c r="I2589" i="3" s="1"/>
  <c r="J2589" i="3" s="1"/>
  <c r="H2589" i="3"/>
  <c r="F2589" i="3"/>
  <c r="G2589" i="3" s="1"/>
  <c r="D2589" i="3"/>
  <c r="E2589" i="3" s="1"/>
  <c r="B2589" i="3"/>
  <c r="C2589" i="3" s="1"/>
  <c r="AA2588" i="3"/>
  <c r="Z2588" i="3"/>
  <c r="T2588" i="3"/>
  <c r="P2588" i="3"/>
  <c r="K2588" i="3"/>
  <c r="I2588" i="3" s="1"/>
  <c r="J2588" i="3" s="1"/>
  <c r="H2588" i="3"/>
  <c r="F2588" i="3"/>
  <c r="G2588" i="3" s="1"/>
  <c r="D2588" i="3"/>
  <c r="E2588" i="3" s="1"/>
  <c r="B2588" i="3"/>
  <c r="C2588" i="3" s="1"/>
  <c r="AA2587" i="3"/>
  <c r="Z2587" i="3"/>
  <c r="T2587" i="3"/>
  <c r="P2587" i="3"/>
  <c r="K2587" i="3"/>
  <c r="I2587" i="3" s="1"/>
  <c r="J2587" i="3" s="1"/>
  <c r="H2587" i="3"/>
  <c r="F2587" i="3"/>
  <c r="G2587" i="3" s="1"/>
  <c r="D2587" i="3"/>
  <c r="E2587" i="3" s="1"/>
  <c r="B2587" i="3"/>
  <c r="C2587" i="3" s="1"/>
  <c r="AA2586" i="3"/>
  <c r="Z2586" i="3"/>
  <c r="T2586" i="3"/>
  <c r="P2586" i="3"/>
  <c r="K2586" i="3"/>
  <c r="I2586" i="3" s="1"/>
  <c r="J2586" i="3" s="1"/>
  <c r="H2586" i="3"/>
  <c r="F2586" i="3"/>
  <c r="G2586" i="3" s="1"/>
  <c r="D2586" i="3"/>
  <c r="E2586" i="3" s="1"/>
  <c r="B2586" i="3"/>
  <c r="C2586" i="3" s="1"/>
  <c r="AA2585" i="3"/>
  <c r="Z2585" i="3"/>
  <c r="T2585" i="3"/>
  <c r="P2585" i="3"/>
  <c r="K2585" i="3"/>
  <c r="I2585" i="3" s="1"/>
  <c r="J2585" i="3" s="1"/>
  <c r="H2585" i="3"/>
  <c r="F2585" i="3"/>
  <c r="G2585" i="3" s="1"/>
  <c r="D2585" i="3"/>
  <c r="E2585" i="3" s="1"/>
  <c r="B2585" i="3"/>
  <c r="C2585" i="3" s="1"/>
  <c r="AA2584" i="3"/>
  <c r="Z2584" i="3"/>
  <c r="T2584" i="3"/>
  <c r="P2584" i="3"/>
  <c r="K2584" i="3"/>
  <c r="I2584" i="3" s="1"/>
  <c r="J2584" i="3" s="1"/>
  <c r="H2584" i="3"/>
  <c r="F2584" i="3"/>
  <c r="G2584" i="3" s="1"/>
  <c r="D2584" i="3"/>
  <c r="E2584" i="3" s="1"/>
  <c r="B2584" i="3"/>
  <c r="C2584" i="3" s="1"/>
  <c r="AA2583" i="3"/>
  <c r="Z2583" i="3"/>
  <c r="T2583" i="3"/>
  <c r="P2583" i="3"/>
  <c r="K2583" i="3"/>
  <c r="I2583" i="3" s="1"/>
  <c r="J2583" i="3" s="1"/>
  <c r="H2583" i="3"/>
  <c r="F2583" i="3"/>
  <c r="G2583" i="3" s="1"/>
  <c r="D2583" i="3"/>
  <c r="E2583" i="3" s="1"/>
  <c r="B2583" i="3"/>
  <c r="C2583" i="3" s="1"/>
  <c r="AA2582" i="3"/>
  <c r="Z2582" i="3"/>
  <c r="T2582" i="3"/>
  <c r="P2582" i="3"/>
  <c r="K2582" i="3"/>
  <c r="I2582" i="3"/>
  <c r="J2582" i="3" s="1"/>
  <c r="H2582" i="3"/>
  <c r="F2582" i="3"/>
  <c r="G2582" i="3" s="1"/>
  <c r="D2582" i="3"/>
  <c r="E2582" i="3" s="1"/>
  <c r="B2582" i="3"/>
  <c r="C2582" i="3" s="1"/>
  <c r="AA2581" i="3"/>
  <c r="Z2581" i="3"/>
  <c r="T2581" i="3"/>
  <c r="P2581" i="3"/>
  <c r="K2581" i="3"/>
  <c r="I2581" i="3" s="1"/>
  <c r="J2581" i="3" s="1"/>
  <c r="H2581" i="3"/>
  <c r="F2581" i="3"/>
  <c r="G2581" i="3" s="1"/>
  <c r="D2581" i="3"/>
  <c r="E2581" i="3" s="1"/>
  <c r="B2581" i="3"/>
  <c r="C2581" i="3" s="1"/>
  <c r="AA2580" i="3"/>
  <c r="Z2580" i="3"/>
  <c r="T2580" i="3"/>
  <c r="P2580" i="3"/>
  <c r="K2580" i="3"/>
  <c r="I2580" i="3" s="1"/>
  <c r="J2580" i="3" s="1"/>
  <c r="H2580" i="3"/>
  <c r="F2580" i="3"/>
  <c r="G2580" i="3" s="1"/>
  <c r="E2580" i="3"/>
  <c r="D2580" i="3"/>
  <c r="B2580" i="3"/>
  <c r="C2580" i="3" s="1"/>
  <c r="AA2579" i="3"/>
  <c r="Z2579" i="3"/>
  <c r="T2579" i="3"/>
  <c r="P2579" i="3"/>
  <c r="K2579" i="3"/>
  <c r="I2579" i="3" s="1"/>
  <c r="J2579" i="3" s="1"/>
  <c r="H2579" i="3"/>
  <c r="F2579" i="3"/>
  <c r="G2579" i="3" s="1"/>
  <c r="D2579" i="3"/>
  <c r="E2579" i="3" s="1"/>
  <c r="B2579" i="3"/>
  <c r="C2579" i="3" s="1"/>
  <c r="AA2578" i="3"/>
  <c r="Z2578" i="3"/>
  <c r="T2578" i="3"/>
  <c r="P2578" i="3"/>
  <c r="K2578" i="3"/>
  <c r="I2578" i="3" s="1"/>
  <c r="J2578" i="3" s="1"/>
  <c r="H2578" i="3"/>
  <c r="F2578" i="3"/>
  <c r="G2578" i="3" s="1"/>
  <c r="D2578" i="3"/>
  <c r="E2578" i="3" s="1"/>
  <c r="B2578" i="3"/>
  <c r="C2578" i="3" s="1"/>
  <c r="AA2577" i="3"/>
  <c r="Z2577" i="3"/>
  <c r="T2577" i="3"/>
  <c r="P2577" i="3"/>
  <c r="K2577" i="3"/>
  <c r="I2577" i="3" s="1"/>
  <c r="J2577" i="3" s="1"/>
  <c r="H2577" i="3"/>
  <c r="F2577" i="3"/>
  <c r="G2577" i="3" s="1"/>
  <c r="D2577" i="3"/>
  <c r="E2577" i="3" s="1"/>
  <c r="B2577" i="3"/>
  <c r="C2577" i="3" s="1"/>
  <c r="AA2576" i="3"/>
  <c r="Z2576" i="3"/>
  <c r="T2576" i="3"/>
  <c r="P2576" i="3"/>
  <c r="K2576" i="3"/>
  <c r="I2576" i="3" s="1"/>
  <c r="J2576" i="3" s="1"/>
  <c r="H2576" i="3"/>
  <c r="F2576" i="3"/>
  <c r="G2576" i="3" s="1"/>
  <c r="D2576" i="3"/>
  <c r="E2576" i="3" s="1"/>
  <c r="B2576" i="3"/>
  <c r="C2576" i="3" s="1"/>
  <c r="AA2575" i="3"/>
  <c r="Z2575" i="3"/>
  <c r="T2575" i="3"/>
  <c r="P2575" i="3"/>
  <c r="K2575" i="3"/>
  <c r="I2575" i="3" s="1"/>
  <c r="J2575" i="3" s="1"/>
  <c r="H2575" i="3"/>
  <c r="F2575" i="3"/>
  <c r="G2575" i="3" s="1"/>
  <c r="D2575" i="3"/>
  <c r="E2575" i="3" s="1"/>
  <c r="B2575" i="3"/>
  <c r="C2575" i="3" s="1"/>
  <c r="AA2574" i="3"/>
  <c r="Z2574" i="3"/>
  <c r="T2574" i="3"/>
  <c r="P2574" i="3"/>
  <c r="K2574" i="3"/>
  <c r="I2574" i="3" s="1"/>
  <c r="J2574" i="3" s="1"/>
  <c r="H2574" i="3"/>
  <c r="F2574" i="3"/>
  <c r="G2574" i="3" s="1"/>
  <c r="D2574" i="3"/>
  <c r="E2574" i="3" s="1"/>
  <c r="B2574" i="3"/>
  <c r="C2574" i="3" s="1"/>
  <c r="AA2573" i="3"/>
  <c r="Z2573" i="3"/>
  <c r="T2573" i="3"/>
  <c r="P2573" i="3"/>
  <c r="K2573" i="3"/>
  <c r="I2573" i="3" s="1"/>
  <c r="J2573" i="3" s="1"/>
  <c r="H2573" i="3"/>
  <c r="F2573" i="3"/>
  <c r="G2573" i="3" s="1"/>
  <c r="D2573" i="3"/>
  <c r="E2573" i="3" s="1"/>
  <c r="B2573" i="3"/>
  <c r="C2573" i="3" s="1"/>
  <c r="AA2572" i="3"/>
  <c r="Z2572" i="3"/>
  <c r="T2572" i="3"/>
  <c r="P2572" i="3"/>
  <c r="K2572" i="3"/>
  <c r="I2572" i="3" s="1"/>
  <c r="J2572" i="3" s="1"/>
  <c r="H2572" i="3"/>
  <c r="F2572" i="3"/>
  <c r="G2572" i="3" s="1"/>
  <c r="D2572" i="3"/>
  <c r="E2572" i="3" s="1"/>
  <c r="B2572" i="3"/>
  <c r="C2572" i="3" s="1"/>
  <c r="AA2571" i="3"/>
  <c r="Z2571" i="3"/>
  <c r="T2571" i="3"/>
  <c r="P2571" i="3"/>
  <c r="K2571" i="3"/>
  <c r="I2571" i="3" s="1"/>
  <c r="J2571" i="3" s="1"/>
  <c r="H2571" i="3"/>
  <c r="F2571" i="3"/>
  <c r="G2571" i="3" s="1"/>
  <c r="D2571" i="3"/>
  <c r="E2571" i="3" s="1"/>
  <c r="B2571" i="3"/>
  <c r="C2571" i="3" s="1"/>
  <c r="AA2570" i="3"/>
  <c r="Z2570" i="3"/>
  <c r="T2570" i="3"/>
  <c r="P2570" i="3"/>
  <c r="K2570" i="3"/>
  <c r="I2570" i="3" s="1"/>
  <c r="J2570" i="3" s="1"/>
  <c r="H2570" i="3"/>
  <c r="F2570" i="3"/>
  <c r="G2570" i="3" s="1"/>
  <c r="D2570" i="3"/>
  <c r="E2570" i="3" s="1"/>
  <c r="B2570" i="3"/>
  <c r="C2570" i="3" s="1"/>
  <c r="AA2569" i="3"/>
  <c r="Z2569" i="3"/>
  <c r="T2569" i="3"/>
  <c r="P2569" i="3"/>
  <c r="K2569" i="3"/>
  <c r="I2569" i="3" s="1"/>
  <c r="J2569" i="3" s="1"/>
  <c r="H2569" i="3"/>
  <c r="F2569" i="3"/>
  <c r="G2569" i="3" s="1"/>
  <c r="D2569" i="3"/>
  <c r="E2569" i="3" s="1"/>
  <c r="B2569" i="3"/>
  <c r="C2569" i="3" s="1"/>
  <c r="AA2568" i="3"/>
  <c r="Z2568" i="3"/>
  <c r="T2568" i="3"/>
  <c r="P2568" i="3"/>
  <c r="K2568" i="3"/>
  <c r="I2568" i="3" s="1"/>
  <c r="J2568" i="3" s="1"/>
  <c r="H2568" i="3"/>
  <c r="F2568" i="3"/>
  <c r="G2568" i="3" s="1"/>
  <c r="D2568" i="3"/>
  <c r="E2568" i="3" s="1"/>
  <c r="B2568" i="3"/>
  <c r="C2568" i="3" s="1"/>
  <c r="AA2567" i="3"/>
  <c r="Z2567" i="3"/>
  <c r="T2567" i="3"/>
  <c r="P2567" i="3"/>
  <c r="K2567" i="3"/>
  <c r="I2567" i="3" s="1"/>
  <c r="J2567" i="3" s="1"/>
  <c r="H2567" i="3"/>
  <c r="F2567" i="3"/>
  <c r="G2567" i="3" s="1"/>
  <c r="D2567" i="3"/>
  <c r="E2567" i="3" s="1"/>
  <c r="B2567" i="3"/>
  <c r="C2567" i="3" s="1"/>
  <c r="AA2566" i="3"/>
  <c r="Z2566" i="3"/>
  <c r="T2566" i="3"/>
  <c r="P2566" i="3"/>
  <c r="K2566" i="3"/>
  <c r="I2566" i="3" s="1"/>
  <c r="J2566" i="3" s="1"/>
  <c r="H2566" i="3"/>
  <c r="F2566" i="3"/>
  <c r="G2566" i="3" s="1"/>
  <c r="D2566" i="3"/>
  <c r="E2566" i="3" s="1"/>
  <c r="B2566" i="3"/>
  <c r="C2566" i="3" s="1"/>
  <c r="AA2565" i="3"/>
  <c r="Z2565" i="3"/>
  <c r="T2565" i="3"/>
  <c r="P2565" i="3"/>
  <c r="K2565" i="3"/>
  <c r="I2565" i="3" s="1"/>
  <c r="J2565" i="3" s="1"/>
  <c r="H2565" i="3"/>
  <c r="G2565" i="3"/>
  <c r="F2565" i="3"/>
  <c r="D2565" i="3"/>
  <c r="E2565" i="3" s="1"/>
  <c r="B2565" i="3"/>
  <c r="C2565" i="3" s="1"/>
  <c r="AA2564" i="3"/>
  <c r="Z2564" i="3"/>
  <c r="T2564" i="3"/>
  <c r="P2564" i="3"/>
  <c r="K2564" i="3"/>
  <c r="I2564" i="3" s="1"/>
  <c r="J2564" i="3" s="1"/>
  <c r="H2564" i="3"/>
  <c r="F2564" i="3"/>
  <c r="G2564" i="3" s="1"/>
  <c r="D2564" i="3"/>
  <c r="E2564" i="3" s="1"/>
  <c r="B2564" i="3"/>
  <c r="C2564" i="3" s="1"/>
  <c r="AA2563" i="3"/>
  <c r="Z2563" i="3"/>
  <c r="T2563" i="3"/>
  <c r="P2563" i="3"/>
  <c r="K2563" i="3"/>
  <c r="I2563" i="3" s="1"/>
  <c r="J2563" i="3" s="1"/>
  <c r="H2563" i="3"/>
  <c r="F2563" i="3"/>
  <c r="G2563" i="3" s="1"/>
  <c r="D2563" i="3"/>
  <c r="E2563" i="3" s="1"/>
  <c r="B2563" i="3"/>
  <c r="C2563" i="3" s="1"/>
  <c r="AA2562" i="3"/>
  <c r="Z2562" i="3"/>
  <c r="T2562" i="3"/>
  <c r="P2562" i="3"/>
  <c r="K2562" i="3"/>
  <c r="I2562" i="3" s="1"/>
  <c r="J2562" i="3" s="1"/>
  <c r="H2562" i="3"/>
  <c r="F2562" i="3"/>
  <c r="G2562" i="3" s="1"/>
  <c r="D2562" i="3"/>
  <c r="E2562" i="3" s="1"/>
  <c r="B2562" i="3"/>
  <c r="C2562" i="3" s="1"/>
  <c r="AA2561" i="3"/>
  <c r="Z2561" i="3"/>
  <c r="T2561" i="3"/>
  <c r="P2561" i="3"/>
  <c r="K2561" i="3"/>
  <c r="I2561" i="3" s="1"/>
  <c r="J2561" i="3" s="1"/>
  <c r="H2561" i="3"/>
  <c r="F2561" i="3"/>
  <c r="G2561" i="3" s="1"/>
  <c r="D2561" i="3"/>
  <c r="E2561" i="3" s="1"/>
  <c r="B2561" i="3"/>
  <c r="C2561" i="3" s="1"/>
  <c r="AA2560" i="3"/>
  <c r="Z2560" i="3"/>
  <c r="T2560" i="3"/>
  <c r="P2560" i="3"/>
  <c r="K2560" i="3"/>
  <c r="I2560" i="3" s="1"/>
  <c r="J2560" i="3" s="1"/>
  <c r="H2560" i="3"/>
  <c r="F2560" i="3"/>
  <c r="G2560" i="3" s="1"/>
  <c r="D2560" i="3"/>
  <c r="E2560" i="3" s="1"/>
  <c r="B2560" i="3"/>
  <c r="C2560" i="3" s="1"/>
  <c r="AA2559" i="3"/>
  <c r="Z2559" i="3"/>
  <c r="T2559" i="3"/>
  <c r="P2559" i="3"/>
  <c r="K2559" i="3"/>
  <c r="I2559" i="3" s="1"/>
  <c r="J2559" i="3" s="1"/>
  <c r="H2559" i="3"/>
  <c r="F2559" i="3"/>
  <c r="G2559" i="3" s="1"/>
  <c r="D2559" i="3"/>
  <c r="E2559" i="3" s="1"/>
  <c r="B2559" i="3"/>
  <c r="C2559" i="3" s="1"/>
  <c r="AA2558" i="3"/>
  <c r="Z2558" i="3"/>
  <c r="T2558" i="3"/>
  <c r="P2558" i="3"/>
  <c r="K2558" i="3"/>
  <c r="I2558" i="3" s="1"/>
  <c r="J2558" i="3" s="1"/>
  <c r="H2558" i="3"/>
  <c r="F2558" i="3"/>
  <c r="G2558" i="3" s="1"/>
  <c r="D2558" i="3"/>
  <c r="E2558" i="3" s="1"/>
  <c r="B2558" i="3"/>
  <c r="C2558" i="3" s="1"/>
  <c r="AA2557" i="3"/>
  <c r="Z2557" i="3"/>
  <c r="T2557" i="3"/>
  <c r="P2557" i="3"/>
  <c r="K2557" i="3"/>
  <c r="I2557" i="3" s="1"/>
  <c r="J2557" i="3" s="1"/>
  <c r="H2557" i="3"/>
  <c r="F2557" i="3"/>
  <c r="G2557" i="3" s="1"/>
  <c r="D2557" i="3"/>
  <c r="E2557" i="3" s="1"/>
  <c r="B2557" i="3"/>
  <c r="C2557" i="3" s="1"/>
  <c r="AA2556" i="3"/>
  <c r="Z2556" i="3"/>
  <c r="T2556" i="3"/>
  <c r="P2556" i="3"/>
  <c r="K2556" i="3"/>
  <c r="I2556" i="3" s="1"/>
  <c r="J2556" i="3" s="1"/>
  <c r="H2556" i="3"/>
  <c r="F2556" i="3"/>
  <c r="G2556" i="3" s="1"/>
  <c r="D2556" i="3"/>
  <c r="E2556" i="3" s="1"/>
  <c r="B2556" i="3"/>
  <c r="C2556" i="3" s="1"/>
  <c r="AA2555" i="3"/>
  <c r="Z2555" i="3"/>
  <c r="T2555" i="3"/>
  <c r="P2555" i="3"/>
  <c r="K2555" i="3"/>
  <c r="I2555" i="3" s="1"/>
  <c r="J2555" i="3" s="1"/>
  <c r="H2555" i="3"/>
  <c r="F2555" i="3"/>
  <c r="G2555" i="3" s="1"/>
  <c r="D2555" i="3"/>
  <c r="E2555" i="3" s="1"/>
  <c r="B2555" i="3"/>
  <c r="C2555" i="3" s="1"/>
  <c r="AA2554" i="3"/>
  <c r="Z2554" i="3"/>
  <c r="T2554" i="3"/>
  <c r="P2554" i="3"/>
  <c r="K2554" i="3"/>
  <c r="I2554" i="3" s="1"/>
  <c r="J2554" i="3" s="1"/>
  <c r="H2554" i="3"/>
  <c r="F2554" i="3"/>
  <c r="G2554" i="3" s="1"/>
  <c r="D2554" i="3"/>
  <c r="E2554" i="3" s="1"/>
  <c r="B2554" i="3"/>
  <c r="C2554" i="3" s="1"/>
  <c r="AA2553" i="3"/>
  <c r="Z2553" i="3"/>
  <c r="T2553" i="3"/>
  <c r="P2553" i="3"/>
  <c r="K2553" i="3"/>
  <c r="I2553" i="3" s="1"/>
  <c r="J2553" i="3" s="1"/>
  <c r="H2553" i="3"/>
  <c r="F2553" i="3"/>
  <c r="G2553" i="3" s="1"/>
  <c r="D2553" i="3"/>
  <c r="E2553" i="3" s="1"/>
  <c r="B2553" i="3"/>
  <c r="C2553" i="3" s="1"/>
  <c r="AA2552" i="3"/>
  <c r="Z2552" i="3"/>
  <c r="T2552" i="3"/>
  <c r="P2552" i="3"/>
  <c r="K2552" i="3"/>
  <c r="I2552" i="3" s="1"/>
  <c r="J2552" i="3" s="1"/>
  <c r="H2552" i="3"/>
  <c r="F2552" i="3"/>
  <c r="G2552" i="3" s="1"/>
  <c r="D2552" i="3"/>
  <c r="E2552" i="3" s="1"/>
  <c r="B2552" i="3"/>
  <c r="C2552" i="3" s="1"/>
  <c r="AA2551" i="3"/>
  <c r="Z2551" i="3"/>
  <c r="T2551" i="3"/>
  <c r="P2551" i="3"/>
  <c r="K2551" i="3"/>
  <c r="I2551" i="3" s="1"/>
  <c r="J2551" i="3" s="1"/>
  <c r="H2551" i="3"/>
  <c r="F2551" i="3"/>
  <c r="G2551" i="3" s="1"/>
  <c r="D2551" i="3"/>
  <c r="E2551" i="3" s="1"/>
  <c r="B2551" i="3"/>
  <c r="C2551" i="3" s="1"/>
  <c r="AA2550" i="3"/>
  <c r="Z2550" i="3"/>
  <c r="T2550" i="3"/>
  <c r="P2550" i="3"/>
  <c r="K2550" i="3"/>
  <c r="I2550" i="3" s="1"/>
  <c r="J2550" i="3" s="1"/>
  <c r="H2550" i="3"/>
  <c r="F2550" i="3"/>
  <c r="G2550" i="3" s="1"/>
  <c r="D2550" i="3"/>
  <c r="E2550" i="3" s="1"/>
  <c r="B2550" i="3"/>
  <c r="C2550" i="3" s="1"/>
  <c r="AA2549" i="3"/>
  <c r="Z2549" i="3"/>
  <c r="T2549" i="3"/>
  <c r="P2549" i="3"/>
  <c r="K2549" i="3"/>
  <c r="I2549" i="3" s="1"/>
  <c r="J2549" i="3" s="1"/>
  <c r="H2549" i="3"/>
  <c r="F2549" i="3"/>
  <c r="G2549" i="3" s="1"/>
  <c r="D2549" i="3"/>
  <c r="E2549" i="3" s="1"/>
  <c r="B2549" i="3"/>
  <c r="C2549" i="3" s="1"/>
  <c r="AA2548" i="3"/>
  <c r="Z2548" i="3"/>
  <c r="T2548" i="3"/>
  <c r="P2548" i="3"/>
  <c r="K2548" i="3"/>
  <c r="I2548" i="3" s="1"/>
  <c r="J2548" i="3" s="1"/>
  <c r="H2548" i="3"/>
  <c r="F2548" i="3"/>
  <c r="G2548" i="3" s="1"/>
  <c r="D2548" i="3"/>
  <c r="E2548" i="3" s="1"/>
  <c r="B2548" i="3"/>
  <c r="C2548" i="3" s="1"/>
  <c r="AA2547" i="3"/>
  <c r="Z2547" i="3"/>
  <c r="T2547" i="3"/>
  <c r="P2547" i="3"/>
  <c r="K2547" i="3"/>
  <c r="I2547" i="3" s="1"/>
  <c r="J2547" i="3" s="1"/>
  <c r="H2547" i="3"/>
  <c r="F2547" i="3"/>
  <c r="G2547" i="3" s="1"/>
  <c r="D2547" i="3"/>
  <c r="E2547" i="3" s="1"/>
  <c r="B2547" i="3"/>
  <c r="C2547" i="3" s="1"/>
  <c r="AA2546" i="3"/>
  <c r="Z2546" i="3"/>
  <c r="T2546" i="3"/>
  <c r="P2546" i="3"/>
  <c r="K2546" i="3"/>
  <c r="I2546" i="3" s="1"/>
  <c r="J2546" i="3" s="1"/>
  <c r="H2546" i="3"/>
  <c r="F2546" i="3"/>
  <c r="G2546" i="3" s="1"/>
  <c r="D2546" i="3"/>
  <c r="E2546" i="3" s="1"/>
  <c r="B2546" i="3"/>
  <c r="C2546" i="3" s="1"/>
  <c r="AA2545" i="3"/>
  <c r="Z2545" i="3"/>
  <c r="T2545" i="3"/>
  <c r="P2545" i="3"/>
  <c r="K2545" i="3"/>
  <c r="I2545" i="3" s="1"/>
  <c r="J2545" i="3" s="1"/>
  <c r="H2545" i="3"/>
  <c r="F2545" i="3"/>
  <c r="G2545" i="3" s="1"/>
  <c r="D2545" i="3"/>
  <c r="E2545" i="3" s="1"/>
  <c r="B2545" i="3"/>
  <c r="C2545" i="3" s="1"/>
  <c r="AA2544" i="3"/>
  <c r="Z2544" i="3"/>
  <c r="T2544" i="3"/>
  <c r="P2544" i="3"/>
  <c r="K2544" i="3"/>
  <c r="I2544" i="3" s="1"/>
  <c r="J2544" i="3" s="1"/>
  <c r="H2544" i="3"/>
  <c r="F2544" i="3"/>
  <c r="G2544" i="3" s="1"/>
  <c r="D2544" i="3"/>
  <c r="E2544" i="3" s="1"/>
  <c r="B2544" i="3"/>
  <c r="C2544" i="3" s="1"/>
  <c r="AA2543" i="3"/>
  <c r="Z2543" i="3"/>
  <c r="T2543" i="3"/>
  <c r="P2543" i="3"/>
  <c r="K2543" i="3"/>
  <c r="I2543" i="3" s="1"/>
  <c r="J2543" i="3" s="1"/>
  <c r="H2543" i="3"/>
  <c r="F2543" i="3"/>
  <c r="G2543" i="3" s="1"/>
  <c r="D2543" i="3"/>
  <c r="E2543" i="3" s="1"/>
  <c r="B2543" i="3"/>
  <c r="C2543" i="3" s="1"/>
  <c r="AA2542" i="3"/>
  <c r="Z2542" i="3"/>
  <c r="T2542" i="3"/>
  <c r="P2542" i="3"/>
  <c r="K2542" i="3"/>
  <c r="I2542" i="3" s="1"/>
  <c r="J2542" i="3" s="1"/>
  <c r="H2542" i="3"/>
  <c r="F2542" i="3"/>
  <c r="G2542" i="3" s="1"/>
  <c r="D2542" i="3"/>
  <c r="E2542" i="3" s="1"/>
  <c r="B2542" i="3"/>
  <c r="C2542" i="3" s="1"/>
  <c r="AA2541" i="3"/>
  <c r="Z2541" i="3"/>
  <c r="T2541" i="3"/>
  <c r="P2541" i="3"/>
  <c r="K2541" i="3"/>
  <c r="I2541" i="3" s="1"/>
  <c r="J2541" i="3" s="1"/>
  <c r="H2541" i="3"/>
  <c r="F2541" i="3"/>
  <c r="G2541" i="3" s="1"/>
  <c r="D2541" i="3"/>
  <c r="E2541" i="3" s="1"/>
  <c r="B2541" i="3"/>
  <c r="C2541" i="3" s="1"/>
  <c r="AA2540" i="3"/>
  <c r="Z2540" i="3"/>
  <c r="T2540" i="3"/>
  <c r="P2540" i="3"/>
  <c r="K2540" i="3"/>
  <c r="I2540" i="3" s="1"/>
  <c r="J2540" i="3" s="1"/>
  <c r="H2540" i="3"/>
  <c r="F2540" i="3"/>
  <c r="G2540" i="3" s="1"/>
  <c r="D2540" i="3"/>
  <c r="E2540" i="3" s="1"/>
  <c r="B2540" i="3"/>
  <c r="C2540" i="3" s="1"/>
  <c r="AA2539" i="3"/>
  <c r="Z2539" i="3"/>
  <c r="T2539" i="3"/>
  <c r="P2539" i="3"/>
  <c r="K2539" i="3"/>
  <c r="I2539" i="3" s="1"/>
  <c r="J2539" i="3" s="1"/>
  <c r="H2539" i="3"/>
  <c r="F2539" i="3"/>
  <c r="G2539" i="3" s="1"/>
  <c r="D2539" i="3"/>
  <c r="E2539" i="3" s="1"/>
  <c r="B2539" i="3"/>
  <c r="C2539" i="3" s="1"/>
  <c r="AA2538" i="3"/>
  <c r="Z2538" i="3"/>
  <c r="T2538" i="3"/>
  <c r="P2538" i="3"/>
  <c r="K2538" i="3"/>
  <c r="I2538" i="3" s="1"/>
  <c r="J2538" i="3" s="1"/>
  <c r="H2538" i="3"/>
  <c r="F2538" i="3"/>
  <c r="G2538" i="3" s="1"/>
  <c r="D2538" i="3"/>
  <c r="E2538" i="3" s="1"/>
  <c r="B2538" i="3"/>
  <c r="C2538" i="3" s="1"/>
  <c r="AA2537" i="3"/>
  <c r="Z2537" i="3"/>
  <c r="T2537" i="3"/>
  <c r="P2537" i="3"/>
  <c r="K2537" i="3"/>
  <c r="I2537" i="3" s="1"/>
  <c r="J2537" i="3" s="1"/>
  <c r="H2537" i="3"/>
  <c r="F2537" i="3"/>
  <c r="G2537" i="3" s="1"/>
  <c r="D2537" i="3"/>
  <c r="E2537" i="3" s="1"/>
  <c r="B2537" i="3"/>
  <c r="C2537" i="3" s="1"/>
  <c r="AA2536" i="3"/>
  <c r="Z2536" i="3"/>
  <c r="T2536" i="3"/>
  <c r="P2536" i="3"/>
  <c r="K2536" i="3"/>
  <c r="I2536" i="3" s="1"/>
  <c r="J2536" i="3" s="1"/>
  <c r="H2536" i="3"/>
  <c r="F2536" i="3"/>
  <c r="G2536" i="3" s="1"/>
  <c r="D2536" i="3"/>
  <c r="E2536" i="3" s="1"/>
  <c r="B2536" i="3"/>
  <c r="C2536" i="3" s="1"/>
  <c r="AA2535" i="3"/>
  <c r="Z2535" i="3"/>
  <c r="T2535" i="3"/>
  <c r="P2535" i="3"/>
  <c r="K2535" i="3"/>
  <c r="I2535" i="3" s="1"/>
  <c r="J2535" i="3" s="1"/>
  <c r="H2535" i="3"/>
  <c r="F2535" i="3"/>
  <c r="G2535" i="3" s="1"/>
  <c r="D2535" i="3"/>
  <c r="E2535" i="3" s="1"/>
  <c r="B2535" i="3"/>
  <c r="C2535" i="3" s="1"/>
  <c r="AA2534" i="3"/>
  <c r="Z2534" i="3"/>
  <c r="T2534" i="3"/>
  <c r="P2534" i="3"/>
  <c r="K2534" i="3"/>
  <c r="I2534" i="3" s="1"/>
  <c r="J2534" i="3" s="1"/>
  <c r="H2534" i="3"/>
  <c r="F2534" i="3"/>
  <c r="G2534" i="3" s="1"/>
  <c r="D2534" i="3"/>
  <c r="E2534" i="3" s="1"/>
  <c r="B2534" i="3"/>
  <c r="C2534" i="3" s="1"/>
  <c r="AA2533" i="3"/>
  <c r="Z2533" i="3"/>
  <c r="T2533" i="3"/>
  <c r="P2533" i="3"/>
  <c r="K2533" i="3"/>
  <c r="I2533" i="3" s="1"/>
  <c r="J2533" i="3" s="1"/>
  <c r="H2533" i="3"/>
  <c r="F2533" i="3"/>
  <c r="G2533" i="3" s="1"/>
  <c r="D2533" i="3"/>
  <c r="E2533" i="3" s="1"/>
  <c r="B2533" i="3"/>
  <c r="C2533" i="3" s="1"/>
  <c r="AA2532" i="3"/>
  <c r="Z2532" i="3"/>
  <c r="T2532" i="3"/>
  <c r="P2532" i="3"/>
  <c r="K2532" i="3"/>
  <c r="I2532" i="3" s="1"/>
  <c r="J2532" i="3" s="1"/>
  <c r="H2532" i="3"/>
  <c r="F2532" i="3"/>
  <c r="G2532" i="3" s="1"/>
  <c r="D2532" i="3"/>
  <c r="E2532" i="3" s="1"/>
  <c r="B2532" i="3"/>
  <c r="C2532" i="3" s="1"/>
  <c r="AA2531" i="3"/>
  <c r="Z2531" i="3"/>
  <c r="T2531" i="3"/>
  <c r="P2531" i="3"/>
  <c r="K2531" i="3"/>
  <c r="I2531" i="3" s="1"/>
  <c r="J2531" i="3" s="1"/>
  <c r="H2531" i="3"/>
  <c r="F2531" i="3"/>
  <c r="G2531" i="3" s="1"/>
  <c r="D2531" i="3"/>
  <c r="E2531" i="3" s="1"/>
  <c r="B2531" i="3"/>
  <c r="C2531" i="3" s="1"/>
  <c r="AA2530" i="3"/>
  <c r="Z2530" i="3"/>
  <c r="T2530" i="3"/>
  <c r="P2530" i="3"/>
  <c r="K2530" i="3"/>
  <c r="I2530" i="3" s="1"/>
  <c r="J2530" i="3"/>
  <c r="H2530" i="3"/>
  <c r="F2530" i="3"/>
  <c r="G2530" i="3" s="1"/>
  <c r="D2530" i="3"/>
  <c r="E2530" i="3" s="1"/>
  <c r="B2530" i="3"/>
  <c r="C2530" i="3" s="1"/>
  <c r="AA2529" i="3"/>
  <c r="Z2529" i="3"/>
  <c r="T2529" i="3"/>
  <c r="P2529" i="3"/>
  <c r="K2529" i="3"/>
  <c r="I2529" i="3" s="1"/>
  <c r="J2529" i="3" s="1"/>
  <c r="H2529" i="3"/>
  <c r="F2529" i="3"/>
  <c r="G2529" i="3" s="1"/>
  <c r="D2529" i="3"/>
  <c r="E2529" i="3" s="1"/>
  <c r="B2529" i="3"/>
  <c r="C2529" i="3" s="1"/>
  <c r="AA2528" i="3"/>
  <c r="Z2528" i="3"/>
  <c r="T2528" i="3"/>
  <c r="P2528" i="3"/>
  <c r="K2528" i="3"/>
  <c r="I2528" i="3" s="1"/>
  <c r="J2528" i="3" s="1"/>
  <c r="H2528" i="3"/>
  <c r="F2528" i="3"/>
  <c r="G2528" i="3" s="1"/>
  <c r="D2528" i="3"/>
  <c r="E2528" i="3" s="1"/>
  <c r="B2528" i="3"/>
  <c r="C2528" i="3" s="1"/>
  <c r="AA2527" i="3"/>
  <c r="Z2527" i="3"/>
  <c r="T2527" i="3"/>
  <c r="P2527" i="3"/>
  <c r="K2527" i="3"/>
  <c r="I2527" i="3" s="1"/>
  <c r="J2527" i="3" s="1"/>
  <c r="H2527" i="3"/>
  <c r="F2527" i="3"/>
  <c r="G2527" i="3" s="1"/>
  <c r="D2527" i="3"/>
  <c r="E2527" i="3" s="1"/>
  <c r="B2527" i="3"/>
  <c r="C2527" i="3" s="1"/>
  <c r="AA2526" i="3"/>
  <c r="Z2526" i="3"/>
  <c r="T2526" i="3"/>
  <c r="P2526" i="3"/>
  <c r="K2526" i="3"/>
  <c r="I2526" i="3" s="1"/>
  <c r="J2526" i="3" s="1"/>
  <c r="H2526" i="3"/>
  <c r="F2526" i="3"/>
  <c r="G2526" i="3" s="1"/>
  <c r="D2526" i="3"/>
  <c r="E2526" i="3" s="1"/>
  <c r="B2526" i="3"/>
  <c r="C2526" i="3" s="1"/>
  <c r="AA2525" i="3"/>
  <c r="Z2525" i="3"/>
  <c r="T2525" i="3"/>
  <c r="P2525" i="3"/>
  <c r="K2525" i="3"/>
  <c r="I2525" i="3" s="1"/>
  <c r="J2525" i="3" s="1"/>
  <c r="H2525" i="3"/>
  <c r="F2525" i="3"/>
  <c r="G2525" i="3" s="1"/>
  <c r="D2525" i="3"/>
  <c r="E2525" i="3" s="1"/>
  <c r="B2525" i="3"/>
  <c r="C2525" i="3" s="1"/>
  <c r="AA2524" i="3"/>
  <c r="Z2524" i="3"/>
  <c r="T2524" i="3"/>
  <c r="P2524" i="3"/>
  <c r="K2524" i="3"/>
  <c r="I2524" i="3" s="1"/>
  <c r="J2524" i="3" s="1"/>
  <c r="H2524" i="3"/>
  <c r="F2524" i="3"/>
  <c r="G2524" i="3" s="1"/>
  <c r="D2524" i="3"/>
  <c r="E2524" i="3" s="1"/>
  <c r="B2524" i="3"/>
  <c r="C2524" i="3" s="1"/>
  <c r="AA2523" i="3"/>
  <c r="Z2523" i="3"/>
  <c r="T2523" i="3"/>
  <c r="P2523" i="3"/>
  <c r="K2523" i="3"/>
  <c r="I2523" i="3"/>
  <c r="J2523" i="3" s="1"/>
  <c r="H2523" i="3"/>
  <c r="F2523" i="3"/>
  <c r="G2523" i="3" s="1"/>
  <c r="D2523" i="3"/>
  <c r="E2523" i="3" s="1"/>
  <c r="B2523" i="3"/>
  <c r="C2523" i="3" s="1"/>
  <c r="AA2522" i="3"/>
  <c r="Z2522" i="3"/>
  <c r="T2522" i="3"/>
  <c r="P2522" i="3"/>
  <c r="K2522" i="3"/>
  <c r="I2522" i="3" s="1"/>
  <c r="J2522" i="3" s="1"/>
  <c r="H2522" i="3"/>
  <c r="F2522" i="3"/>
  <c r="G2522" i="3" s="1"/>
  <c r="D2522" i="3"/>
  <c r="E2522" i="3" s="1"/>
  <c r="B2522" i="3"/>
  <c r="C2522" i="3" s="1"/>
  <c r="AA2521" i="3"/>
  <c r="Z2521" i="3"/>
  <c r="T2521" i="3"/>
  <c r="P2521" i="3"/>
  <c r="K2521" i="3"/>
  <c r="I2521" i="3" s="1"/>
  <c r="J2521" i="3" s="1"/>
  <c r="H2521" i="3"/>
  <c r="F2521" i="3"/>
  <c r="G2521" i="3" s="1"/>
  <c r="D2521" i="3"/>
  <c r="E2521" i="3" s="1"/>
  <c r="B2521" i="3"/>
  <c r="C2521" i="3" s="1"/>
  <c r="AA2520" i="3"/>
  <c r="Z2520" i="3"/>
  <c r="T2520" i="3"/>
  <c r="P2520" i="3"/>
  <c r="K2520" i="3"/>
  <c r="I2520" i="3" s="1"/>
  <c r="J2520" i="3" s="1"/>
  <c r="H2520" i="3"/>
  <c r="F2520" i="3"/>
  <c r="G2520" i="3" s="1"/>
  <c r="D2520" i="3"/>
  <c r="E2520" i="3" s="1"/>
  <c r="B2520" i="3"/>
  <c r="C2520" i="3" s="1"/>
  <c r="AA2519" i="3"/>
  <c r="Z2519" i="3"/>
  <c r="T2519" i="3"/>
  <c r="P2519" i="3"/>
  <c r="K2519" i="3"/>
  <c r="I2519" i="3" s="1"/>
  <c r="J2519" i="3" s="1"/>
  <c r="H2519" i="3"/>
  <c r="F2519" i="3"/>
  <c r="G2519" i="3" s="1"/>
  <c r="D2519" i="3"/>
  <c r="E2519" i="3" s="1"/>
  <c r="B2519" i="3"/>
  <c r="C2519" i="3" s="1"/>
  <c r="AA2518" i="3"/>
  <c r="Z2518" i="3"/>
  <c r="T2518" i="3"/>
  <c r="P2518" i="3"/>
  <c r="K2518" i="3"/>
  <c r="I2518" i="3" s="1"/>
  <c r="J2518" i="3" s="1"/>
  <c r="H2518" i="3"/>
  <c r="F2518" i="3"/>
  <c r="G2518" i="3" s="1"/>
  <c r="D2518" i="3"/>
  <c r="E2518" i="3" s="1"/>
  <c r="B2518" i="3"/>
  <c r="C2518" i="3" s="1"/>
  <c r="AA2517" i="3"/>
  <c r="Z2517" i="3"/>
  <c r="T2517" i="3"/>
  <c r="P2517" i="3"/>
  <c r="K2517" i="3"/>
  <c r="I2517" i="3" s="1"/>
  <c r="J2517" i="3" s="1"/>
  <c r="H2517" i="3"/>
  <c r="F2517" i="3"/>
  <c r="G2517" i="3" s="1"/>
  <c r="D2517" i="3"/>
  <c r="E2517" i="3" s="1"/>
  <c r="B2517" i="3"/>
  <c r="C2517" i="3" s="1"/>
  <c r="AA2516" i="3"/>
  <c r="Z2516" i="3"/>
  <c r="T2516" i="3"/>
  <c r="P2516" i="3"/>
  <c r="K2516" i="3"/>
  <c r="I2516" i="3" s="1"/>
  <c r="J2516" i="3"/>
  <c r="H2516" i="3"/>
  <c r="F2516" i="3"/>
  <c r="G2516" i="3" s="1"/>
  <c r="D2516" i="3"/>
  <c r="E2516" i="3" s="1"/>
  <c r="B2516" i="3"/>
  <c r="C2516" i="3" s="1"/>
  <c r="AA2515" i="3"/>
  <c r="Z2515" i="3"/>
  <c r="T2515" i="3"/>
  <c r="P2515" i="3"/>
  <c r="K2515" i="3"/>
  <c r="I2515" i="3" s="1"/>
  <c r="J2515" i="3" s="1"/>
  <c r="H2515" i="3"/>
  <c r="F2515" i="3"/>
  <c r="G2515" i="3" s="1"/>
  <c r="D2515" i="3"/>
  <c r="E2515" i="3" s="1"/>
  <c r="B2515" i="3"/>
  <c r="C2515" i="3" s="1"/>
  <c r="AA2514" i="3"/>
  <c r="Z2514" i="3"/>
  <c r="T2514" i="3"/>
  <c r="P2514" i="3"/>
  <c r="K2514" i="3"/>
  <c r="I2514" i="3" s="1"/>
  <c r="J2514" i="3" s="1"/>
  <c r="H2514" i="3"/>
  <c r="F2514" i="3"/>
  <c r="G2514" i="3" s="1"/>
  <c r="D2514" i="3"/>
  <c r="E2514" i="3" s="1"/>
  <c r="B2514" i="3"/>
  <c r="C2514" i="3" s="1"/>
  <c r="AA2513" i="3"/>
  <c r="Z2513" i="3"/>
  <c r="T2513" i="3"/>
  <c r="P2513" i="3"/>
  <c r="K2513" i="3"/>
  <c r="I2513" i="3" s="1"/>
  <c r="J2513" i="3" s="1"/>
  <c r="H2513" i="3"/>
  <c r="F2513" i="3"/>
  <c r="G2513" i="3" s="1"/>
  <c r="D2513" i="3"/>
  <c r="E2513" i="3" s="1"/>
  <c r="B2513" i="3"/>
  <c r="C2513" i="3" s="1"/>
  <c r="AA2512" i="3"/>
  <c r="Z2512" i="3"/>
  <c r="T2512" i="3"/>
  <c r="P2512" i="3"/>
  <c r="K2512" i="3"/>
  <c r="I2512" i="3" s="1"/>
  <c r="J2512" i="3" s="1"/>
  <c r="H2512" i="3"/>
  <c r="F2512" i="3"/>
  <c r="G2512" i="3" s="1"/>
  <c r="D2512" i="3"/>
  <c r="E2512" i="3" s="1"/>
  <c r="B2512" i="3"/>
  <c r="C2512" i="3" s="1"/>
  <c r="AA2511" i="3"/>
  <c r="Z2511" i="3"/>
  <c r="T2511" i="3"/>
  <c r="P2511" i="3"/>
  <c r="K2511" i="3"/>
  <c r="I2511" i="3" s="1"/>
  <c r="J2511" i="3" s="1"/>
  <c r="H2511" i="3"/>
  <c r="F2511" i="3"/>
  <c r="G2511" i="3" s="1"/>
  <c r="D2511" i="3"/>
  <c r="E2511" i="3" s="1"/>
  <c r="B2511" i="3"/>
  <c r="C2511" i="3" s="1"/>
  <c r="AA2510" i="3"/>
  <c r="Z2510" i="3"/>
  <c r="T2510" i="3"/>
  <c r="P2510" i="3"/>
  <c r="K2510" i="3"/>
  <c r="I2510" i="3" s="1"/>
  <c r="J2510" i="3" s="1"/>
  <c r="H2510" i="3"/>
  <c r="F2510" i="3"/>
  <c r="G2510" i="3" s="1"/>
  <c r="D2510" i="3"/>
  <c r="E2510" i="3" s="1"/>
  <c r="B2510" i="3"/>
  <c r="C2510" i="3" s="1"/>
  <c r="AA2509" i="3"/>
  <c r="Z2509" i="3"/>
  <c r="T2509" i="3"/>
  <c r="P2509" i="3"/>
  <c r="K2509" i="3"/>
  <c r="I2509" i="3" s="1"/>
  <c r="J2509" i="3" s="1"/>
  <c r="H2509" i="3"/>
  <c r="F2509" i="3"/>
  <c r="G2509" i="3" s="1"/>
  <c r="D2509" i="3"/>
  <c r="E2509" i="3" s="1"/>
  <c r="B2509" i="3"/>
  <c r="C2509" i="3" s="1"/>
  <c r="AA2508" i="3"/>
  <c r="Z2508" i="3"/>
  <c r="T2508" i="3"/>
  <c r="P2508" i="3"/>
  <c r="K2508" i="3"/>
  <c r="I2508" i="3" s="1"/>
  <c r="J2508" i="3" s="1"/>
  <c r="H2508" i="3"/>
  <c r="F2508" i="3"/>
  <c r="G2508" i="3" s="1"/>
  <c r="D2508" i="3"/>
  <c r="E2508" i="3" s="1"/>
  <c r="B2508" i="3"/>
  <c r="C2508" i="3" s="1"/>
  <c r="AA2507" i="3"/>
  <c r="Z2507" i="3"/>
  <c r="T2507" i="3"/>
  <c r="P2507" i="3"/>
  <c r="K2507" i="3"/>
  <c r="I2507" i="3" s="1"/>
  <c r="J2507" i="3" s="1"/>
  <c r="H2507" i="3"/>
  <c r="F2507" i="3"/>
  <c r="G2507" i="3" s="1"/>
  <c r="D2507" i="3"/>
  <c r="E2507" i="3" s="1"/>
  <c r="B2507" i="3"/>
  <c r="C2507" i="3" s="1"/>
  <c r="AA2506" i="3"/>
  <c r="Z2506" i="3"/>
  <c r="T2506" i="3"/>
  <c r="P2506" i="3"/>
  <c r="K2506" i="3"/>
  <c r="I2506" i="3" s="1"/>
  <c r="J2506" i="3" s="1"/>
  <c r="H2506" i="3"/>
  <c r="F2506" i="3"/>
  <c r="G2506" i="3" s="1"/>
  <c r="D2506" i="3"/>
  <c r="E2506" i="3" s="1"/>
  <c r="B2506" i="3"/>
  <c r="C2506" i="3" s="1"/>
  <c r="AA2505" i="3"/>
  <c r="Z2505" i="3"/>
  <c r="T2505" i="3"/>
  <c r="P2505" i="3"/>
  <c r="K2505" i="3"/>
  <c r="I2505" i="3" s="1"/>
  <c r="J2505" i="3" s="1"/>
  <c r="H2505" i="3"/>
  <c r="F2505" i="3"/>
  <c r="G2505" i="3" s="1"/>
  <c r="D2505" i="3"/>
  <c r="E2505" i="3" s="1"/>
  <c r="B2505" i="3"/>
  <c r="C2505" i="3" s="1"/>
  <c r="AA2504" i="3"/>
  <c r="Z2504" i="3"/>
  <c r="T2504" i="3"/>
  <c r="P2504" i="3"/>
  <c r="K2504" i="3"/>
  <c r="I2504" i="3" s="1"/>
  <c r="J2504" i="3" s="1"/>
  <c r="H2504" i="3"/>
  <c r="F2504" i="3"/>
  <c r="G2504" i="3" s="1"/>
  <c r="D2504" i="3"/>
  <c r="E2504" i="3" s="1"/>
  <c r="B2504" i="3"/>
  <c r="C2504" i="3" s="1"/>
  <c r="AA2503" i="3"/>
  <c r="Z2503" i="3"/>
  <c r="T2503" i="3"/>
  <c r="P2503" i="3"/>
  <c r="K2503" i="3"/>
  <c r="I2503" i="3" s="1"/>
  <c r="J2503" i="3" s="1"/>
  <c r="H2503" i="3"/>
  <c r="F2503" i="3"/>
  <c r="G2503" i="3" s="1"/>
  <c r="D2503" i="3"/>
  <c r="E2503" i="3" s="1"/>
  <c r="B2503" i="3"/>
  <c r="C2503" i="3" s="1"/>
  <c r="AA2502" i="3"/>
  <c r="Z2502" i="3"/>
  <c r="T2502" i="3"/>
  <c r="P2502" i="3"/>
  <c r="K2502" i="3"/>
  <c r="I2502" i="3" s="1"/>
  <c r="J2502" i="3" s="1"/>
  <c r="H2502" i="3"/>
  <c r="F2502" i="3"/>
  <c r="G2502" i="3" s="1"/>
  <c r="D2502" i="3"/>
  <c r="E2502" i="3" s="1"/>
  <c r="B2502" i="3"/>
  <c r="C2502" i="3" s="1"/>
  <c r="AA2501" i="3"/>
  <c r="Z2501" i="3"/>
  <c r="T2501" i="3"/>
  <c r="P2501" i="3"/>
  <c r="K2501" i="3"/>
  <c r="I2501" i="3" s="1"/>
  <c r="J2501" i="3" s="1"/>
  <c r="H2501" i="3"/>
  <c r="F2501" i="3"/>
  <c r="G2501" i="3" s="1"/>
  <c r="D2501" i="3"/>
  <c r="E2501" i="3" s="1"/>
  <c r="B2501" i="3"/>
  <c r="C2501" i="3" s="1"/>
  <c r="AA2500" i="3"/>
  <c r="Z2500" i="3"/>
  <c r="T2500" i="3"/>
  <c r="P2500" i="3"/>
  <c r="K2500" i="3"/>
  <c r="I2500" i="3" s="1"/>
  <c r="J2500" i="3" s="1"/>
  <c r="H2500" i="3"/>
  <c r="F2500" i="3"/>
  <c r="G2500" i="3" s="1"/>
  <c r="D2500" i="3"/>
  <c r="E2500" i="3" s="1"/>
  <c r="B2500" i="3"/>
  <c r="C2500" i="3" s="1"/>
  <c r="AA2499" i="3"/>
  <c r="Z2499" i="3"/>
  <c r="T2499" i="3"/>
  <c r="P2499" i="3"/>
  <c r="K2499" i="3"/>
  <c r="I2499" i="3" s="1"/>
  <c r="J2499" i="3" s="1"/>
  <c r="H2499" i="3"/>
  <c r="F2499" i="3"/>
  <c r="G2499" i="3" s="1"/>
  <c r="D2499" i="3"/>
  <c r="E2499" i="3" s="1"/>
  <c r="B2499" i="3"/>
  <c r="C2499" i="3" s="1"/>
  <c r="AA2498" i="3"/>
  <c r="Z2498" i="3"/>
  <c r="T2498" i="3"/>
  <c r="P2498" i="3"/>
  <c r="K2498" i="3"/>
  <c r="I2498" i="3" s="1"/>
  <c r="J2498" i="3" s="1"/>
  <c r="H2498" i="3"/>
  <c r="F2498" i="3"/>
  <c r="G2498" i="3" s="1"/>
  <c r="D2498" i="3"/>
  <c r="E2498" i="3" s="1"/>
  <c r="B2498" i="3"/>
  <c r="C2498" i="3" s="1"/>
  <c r="AA2497" i="3"/>
  <c r="Z2497" i="3"/>
  <c r="T2497" i="3"/>
  <c r="P2497" i="3"/>
  <c r="K2497" i="3"/>
  <c r="I2497" i="3" s="1"/>
  <c r="J2497" i="3" s="1"/>
  <c r="H2497" i="3"/>
  <c r="F2497" i="3"/>
  <c r="G2497" i="3" s="1"/>
  <c r="D2497" i="3"/>
  <c r="E2497" i="3" s="1"/>
  <c r="B2497" i="3"/>
  <c r="C2497" i="3" s="1"/>
  <c r="AA2496" i="3"/>
  <c r="Z2496" i="3"/>
  <c r="T2496" i="3"/>
  <c r="P2496" i="3"/>
  <c r="K2496" i="3"/>
  <c r="I2496" i="3" s="1"/>
  <c r="J2496" i="3" s="1"/>
  <c r="H2496" i="3"/>
  <c r="F2496" i="3"/>
  <c r="G2496" i="3" s="1"/>
  <c r="D2496" i="3"/>
  <c r="E2496" i="3" s="1"/>
  <c r="B2496" i="3"/>
  <c r="C2496" i="3" s="1"/>
  <c r="AA2495" i="3"/>
  <c r="Z2495" i="3"/>
  <c r="T2495" i="3"/>
  <c r="P2495" i="3"/>
  <c r="K2495" i="3"/>
  <c r="I2495" i="3" s="1"/>
  <c r="J2495" i="3" s="1"/>
  <c r="H2495" i="3"/>
  <c r="F2495" i="3"/>
  <c r="G2495" i="3" s="1"/>
  <c r="D2495" i="3"/>
  <c r="E2495" i="3" s="1"/>
  <c r="B2495" i="3"/>
  <c r="C2495" i="3" s="1"/>
  <c r="AA2494" i="3"/>
  <c r="Z2494" i="3"/>
  <c r="T2494" i="3"/>
  <c r="P2494" i="3"/>
  <c r="K2494" i="3"/>
  <c r="I2494" i="3" s="1"/>
  <c r="J2494" i="3" s="1"/>
  <c r="H2494" i="3"/>
  <c r="F2494" i="3"/>
  <c r="G2494" i="3" s="1"/>
  <c r="D2494" i="3"/>
  <c r="E2494" i="3" s="1"/>
  <c r="B2494" i="3"/>
  <c r="C2494" i="3" s="1"/>
  <c r="AA2493" i="3"/>
  <c r="Z2493" i="3"/>
  <c r="T2493" i="3"/>
  <c r="P2493" i="3"/>
  <c r="K2493" i="3"/>
  <c r="I2493" i="3" s="1"/>
  <c r="J2493" i="3" s="1"/>
  <c r="H2493" i="3"/>
  <c r="F2493" i="3"/>
  <c r="G2493" i="3" s="1"/>
  <c r="D2493" i="3"/>
  <c r="E2493" i="3" s="1"/>
  <c r="B2493" i="3"/>
  <c r="C2493" i="3" s="1"/>
  <c r="AA2492" i="3"/>
  <c r="Z2492" i="3"/>
  <c r="T2492" i="3"/>
  <c r="P2492" i="3"/>
  <c r="K2492" i="3"/>
  <c r="I2492" i="3" s="1"/>
  <c r="J2492" i="3" s="1"/>
  <c r="H2492" i="3"/>
  <c r="F2492" i="3"/>
  <c r="G2492" i="3" s="1"/>
  <c r="D2492" i="3"/>
  <c r="E2492" i="3" s="1"/>
  <c r="B2492" i="3"/>
  <c r="C2492" i="3" s="1"/>
  <c r="AA2491" i="3"/>
  <c r="Z2491" i="3"/>
  <c r="T2491" i="3"/>
  <c r="P2491" i="3"/>
  <c r="K2491" i="3"/>
  <c r="I2491" i="3" s="1"/>
  <c r="J2491" i="3" s="1"/>
  <c r="H2491" i="3"/>
  <c r="F2491" i="3"/>
  <c r="G2491" i="3" s="1"/>
  <c r="D2491" i="3"/>
  <c r="E2491" i="3" s="1"/>
  <c r="B2491" i="3"/>
  <c r="C2491" i="3" s="1"/>
  <c r="AA2490" i="3"/>
  <c r="Z2490" i="3"/>
  <c r="T2490" i="3"/>
  <c r="P2490" i="3"/>
  <c r="K2490" i="3"/>
  <c r="I2490" i="3" s="1"/>
  <c r="J2490" i="3" s="1"/>
  <c r="H2490" i="3"/>
  <c r="F2490" i="3"/>
  <c r="G2490" i="3" s="1"/>
  <c r="D2490" i="3"/>
  <c r="E2490" i="3" s="1"/>
  <c r="B2490" i="3"/>
  <c r="C2490" i="3" s="1"/>
  <c r="AA2489" i="3"/>
  <c r="Z2489" i="3"/>
  <c r="T2489" i="3"/>
  <c r="P2489" i="3"/>
  <c r="K2489" i="3"/>
  <c r="I2489" i="3" s="1"/>
  <c r="J2489" i="3" s="1"/>
  <c r="H2489" i="3"/>
  <c r="F2489" i="3"/>
  <c r="G2489" i="3" s="1"/>
  <c r="D2489" i="3"/>
  <c r="E2489" i="3" s="1"/>
  <c r="B2489" i="3"/>
  <c r="C2489" i="3" s="1"/>
  <c r="AA2488" i="3"/>
  <c r="Z2488" i="3"/>
  <c r="T2488" i="3"/>
  <c r="P2488" i="3"/>
  <c r="K2488" i="3"/>
  <c r="I2488" i="3" s="1"/>
  <c r="J2488" i="3" s="1"/>
  <c r="H2488" i="3"/>
  <c r="F2488" i="3"/>
  <c r="G2488" i="3" s="1"/>
  <c r="D2488" i="3"/>
  <c r="E2488" i="3" s="1"/>
  <c r="B2488" i="3"/>
  <c r="C2488" i="3" s="1"/>
  <c r="AA2487" i="3"/>
  <c r="Z2487" i="3"/>
  <c r="T2487" i="3"/>
  <c r="P2487" i="3"/>
  <c r="K2487" i="3"/>
  <c r="I2487" i="3" s="1"/>
  <c r="J2487" i="3" s="1"/>
  <c r="H2487" i="3"/>
  <c r="F2487" i="3"/>
  <c r="G2487" i="3" s="1"/>
  <c r="D2487" i="3"/>
  <c r="E2487" i="3" s="1"/>
  <c r="B2487" i="3"/>
  <c r="C2487" i="3" s="1"/>
  <c r="AA2486" i="3"/>
  <c r="Z2486" i="3"/>
  <c r="T2486" i="3"/>
  <c r="P2486" i="3"/>
  <c r="K2486" i="3"/>
  <c r="I2486" i="3" s="1"/>
  <c r="J2486" i="3" s="1"/>
  <c r="H2486" i="3"/>
  <c r="F2486" i="3"/>
  <c r="G2486" i="3" s="1"/>
  <c r="D2486" i="3"/>
  <c r="E2486" i="3" s="1"/>
  <c r="B2486" i="3"/>
  <c r="C2486" i="3" s="1"/>
  <c r="AA2485" i="3"/>
  <c r="Z2485" i="3"/>
  <c r="T2485" i="3"/>
  <c r="P2485" i="3"/>
  <c r="K2485" i="3"/>
  <c r="I2485" i="3" s="1"/>
  <c r="J2485" i="3" s="1"/>
  <c r="H2485" i="3"/>
  <c r="F2485" i="3"/>
  <c r="G2485" i="3" s="1"/>
  <c r="D2485" i="3"/>
  <c r="E2485" i="3" s="1"/>
  <c r="B2485" i="3"/>
  <c r="C2485" i="3" s="1"/>
  <c r="AA2484" i="3"/>
  <c r="Z2484" i="3"/>
  <c r="T2484" i="3"/>
  <c r="P2484" i="3"/>
  <c r="K2484" i="3"/>
  <c r="I2484" i="3" s="1"/>
  <c r="J2484" i="3" s="1"/>
  <c r="H2484" i="3"/>
  <c r="F2484" i="3"/>
  <c r="G2484" i="3" s="1"/>
  <c r="D2484" i="3"/>
  <c r="E2484" i="3" s="1"/>
  <c r="B2484" i="3"/>
  <c r="C2484" i="3" s="1"/>
  <c r="AA2483" i="3"/>
  <c r="Z2483" i="3"/>
  <c r="T2483" i="3"/>
  <c r="P2483" i="3"/>
  <c r="K2483" i="3"/>
  <c r="I2483" i="3" s="1"/>
  <c r="J2483" i="3" s="1"/>
  <c r="H2483" i="3"/>
  <c r="F2483" i="3"/>
  <c r="G2483" i="3" s="1"/>
  <c r="D2483" i="3"/>
  <c r="E2483" i="3" s="1"/>
  <c r="B2483" i="3"/>
  <c r="C2483" i="3" s="1"/>
  <c r="AA2482" i="3"/>
  <c r="Z2482" i="3"/>
  <c r="T2482" i="3"/>
  <c r="P2482" i="3"/>
  <c r="K2482" i="3"/>
  <c r="I2482" i="3" s="1"/>
  <c r="J2482" i="3" s="1"/>
  <c r="H2482" i="3"/>
  <c r="F2482" i="3"/>
  <c r="G2482" i="3" s="1"/>
  <c r="D2482" i="3"/>
  <c r="E2482" i="3" s="1"/>
  <c r="B2482" i="3"/>
  <c r="C2482" i="3" s="1"/>
  <c r="AA2481" i="3"/>
  <c r="Z2481" i="3"/>
  <c r="T2481" i="3"/>
  <c r="P2481" i="3"/>
  <c r="K2481" i="3"/>
  <c r="I2481" i="3" s="1"/>
  <c r="J2481" i="3" s="1"/>
  <c r="H2481" i="3"/>
  <c r="F2481" i="3"/>
  <c r="G2481" i="3" s="1"/>
  <c r="D2481" i="3"/>
  <c r="E2481" i="3" s="1"/>
  <c r="B2481" i="3"/>
  <c r="C2481" i="3" s="1"/>
  <c r="AA2480" i="3"/>
  <c r="Z2480" i="3"/>
  <c r="T2480" i="3"/>
  <c r="P2480" i="3"/>
  <c r="K2480" i="3"/>
  <c r="I2480" i="3" s="1"/>
  <c r="J2480" i="3" s="1"/>
  <c r="H2480" i="3"/>
  <c r="F2480" i="3"/>
  <c r="G2480" i="3" s="1"/>
  <c r="D2480" i="3"/>
  <c r="E2480" i="3" s="1"/>
  <c r="B2480" i="3"/>
  <c r="C2480" i="3" s="1"/>
  <c r="AA2479" i="3"/>
  <c r="Z2479" i="3"/>
  <c r="T2479" i="3"/>
  <c r="P2479" i="3"/>
  <c r="K2479" i="3"/>
  <c r="I2479" i="3" s="1"/>
  <c r="J2479" i="3" s="1"/>
  <c r="H2479" i="3"/>
  <c r="F2479" i="3"/>
  <c r="G2479" i="3" s="1"/>
  <c r="D2479" i="3"/>
  <c r="E2479" i="3" s="1"/>
  <c r="B2479" i="3"/>
  <c r="C2479" i="3" s="1"/>
  <c r="AA2478" i="3"/>
  <c r="Z2478" i="3"/>
  <c r="T2478" i="3"/>
  <c r="P2478" i="3"/>
  <c r="K2478" i="3"/>
  <c r="I2478" i="3" s="1"/>
  <c r="J2478" i="3" s="1"/>
  <c r="H2478" i="3"/>
  <c r="F2478" i="3"/>
  <c r="G2478" i="3" s="1"/>
  <c r="D2478" i="3"/>
  <c r="E2478" i="3" s="1"/>
  <c r="B2478" i="3"/>
  <c r="C2478" i="3" s="1"/>
  <c r="AA2477" i="3"/>
  <c r="Z2477" i="3"/>
  <c r="T2477" i="3"/>
  <c r="P2477" i="3"/>
  <c r="K2477" i="3"/>
  <c r="I2477" i="3" s="1"/>
  <c r="J2477" i="3" s="1"/>
  <c r="H2477" i="3"/>
  <c r="F2477" i="3"/>
  <c r="G2477" i="3" s="1"/>
  <c r="D2477" i="3"/>
  <c r="E2477" i="3" s="1"/>
  <c r="B2477" i="3"/>
  <c r="C2477" i="3" s="1"/>
  <c r="AA2476" i="3"/>
  <c r="Z2476" i="3"/>
  <c r="T2476" i="3"/>
  <c r="P2476" i="3"/>
  <c r="K2476" i="3"/>
  <c r="I2476" i="3" s="1"/>
  <c r="J2476" i="3" s="1"/>
  <c r="H2476" i="3"/>
  <c r="F2476" i="3"/>
  <c r="G2476" i="3" s="1"/>
  <c r="D2476" i="3"/>
  <c r="E2476" i="3" s="1"/>
  <c r="B2476" i="3"/>
  <c r="C2476" i="3" s="1"/>
  <c r="AA2475" i="3"/>
  <c r="Z2475" i="3"/>
  <c r="T2475" i="3"/>
  <c r="P2475" i="3"/>
  <c r="K2475" i="3"/>
  <c r="I2475" i="3" s="1"/>
  <c r="J2475" i="3" s="1"/>
  <c r="H2475" i="3"/>
  <c r="F2475" i="3"/>
  <c r="G2475" i="3" s="1"/>
  <c r="D2475" i="3"/>
  <c r="E2475" i="3" s="1"/>
  <c r="B2475" i="3"/>
  <c r="C2475" i="3" s="1"/>
  <c r="AA2474" i="3"/>
  <c r="Z2474" i="3"/>
  <c r="T2474" i="3"/>
  <c r="P2474" i="3"/>
  <c r="K2474" i="3"/>
  <c r="I2474" i="3" s="1"/>
  <c r="J2474" i="3" s="1"/>
  <c r="H2474" i="3"/>
  <c r="F2474" i="3"/>
  <c r="G2474" i="3" s="1"/>
  <c r="D2474" i="3"/>
  <c r="E2474" i="3" s="1"/>
  <c r="B2474" i="3"/>
  <c r="C2474" i="3" s="1"/>
  <c r="AA2473" i="3"/>
  <c r="Z2473" i="3"/>
  <c r="T2473" i="3"/>
  <c r="P2473" i="3"/>
  <c r="K2473" i="3"/>
  <c r="I2473" i="3" s="1"/>
  <c r="J2473" i="3" s="1"/>
  <c r="H2473" i="3"/>
  <c r="F2473" i="3"/>
  <c r="G2473" i="3" s="1"/>
  <c r="D2473" i="3"/>
  <c r="E2473" i="3" s="1"/>
  <c r="B2473" i="3"/>
  <c r="C2473" i="3" s="1"/>
  <c r="AA2472" i="3"/>
  <c r="Z2472" i="3"/>
  <c r="T2472" i="3"/>
  <c r="P2472" i="3"/>
  <c r="K2472" i="3"/>
  <c r="I2472" i="3" s="1"/>
  <c r="J2472" i="3" s="1"/>
  <c r="H2472" i="3"/>
  <c r="F2472" i="3"/>
  <c r="G2472" i="3" s="1"/>
  <c r="D2472" i="3"/>
  <c r="E2472" i="3" s="1"/>
  <c r="B2472" i="3"/>
  <c r="C2472" i="3" s="1"/>
  <c r="AA2471" i="3"/>
  <c r="Z2471" i="3"/>
  <c r="T2471" i="3"/>
  <c r="P2471" i="3"/>
  <c r="K2471" i="3"/>
  <c r="I2471" i="3" s="1"/>
  <c r="J2471" i="3" s="1"/>
  <c r="H2471" i="3"/>
  <c r="F2471" i="3"/>
  <c r="G2471" i="3" s="1"/>
  <c r="D2471" i="3"/>
  <c r="E2471" i="3" s="1"/>
  <c r="B2471" i="3"/>
  <c r="C2471" i="3" s="1"/>
  <c r="AA2470" i="3"/>
  <c r="Z2470" i="3"/>
  <c r="T2470" i="3"/>
  <c r="P2470" i="3"/>
  <c r="K2470" i="3"/>
  <c r="I2470" i="3" s="1"/>
  <c r="J2470" i="3" s="1"/>
  <c r="H2470" i="3"/>
  <c r="F2470" i="3"/>
  <c r="G2470" i="3" s="1"/>
  <c r="D2470" i="3"/>
  <c r="E2470" i="3" s="1"/>
  <c r="B2470" i="3"/>
  <c r="C2470" i="3" s="1"/>
  <c r="AA2469" i="3"/>
  <c r="Z2469" i="3"/>
  <c r="T2469" i="3"/>
  <c r="P2469" i="3"/>
  <c r="K2469" i="3"/>
  <c r="I2469" i="3" s="1"/>
  <c r="J2469" i="3" s="1"/>
  <c r="H2469" i="3"/>
  <c r="F2469" i="3"/>
  <c r="G2469" i="3" s="1"/>
  <c r="D2469" i="3"/>
  <c r="E2469" i="3" s="1"/>
  <c r="B2469" i="3"/>
  <c r="C2469" i="3" s="1"/>
  <c r="AA2468" i="3"/>
  <c r="Z2468" i="3"/>
  <c r="T2468" i="3"/>
  <c r="P2468" i="3"/>
  <c r="K2468" i="3"/>
  <c r="I2468" i="3" s="1"/>
  <c r="J2468" i="3" s="1"/>
  <c r="H2468" i="3"/>
  <c r="F2468" i="3"/>
  <c r="G2468" i="3" s="1"/>
  <c r="D2468" i="3"/>
  <c r="E2468" i="3" s="1"/>
  <c r="B2468" i="3"/>
  <c r="C2468" i="3" s="1"/>
  <c r="AA2467" i="3"/>
  <c r="Z2467" i="3"/>
  <c r="T2467" i="3"/>
  <c r="P2467" i="3"/>
  <c r="K2467" i="3"/>
  <c r="I2467" i="3" s="1"/>
  <c r="J2467" i="3" s="1"/>
  <c r="H2467" i="3"/>
  <c r="F2467" i="3"/>
  <c r="G2467" i="3" s="1"/>
  <c r="D2467" i="3"/>
  <c r="E2467" i="3" s="1"/>
  <c r="B2467" i="3"/>
  <c r="C2467" i="3" s="1"/>
  <c r="AA2466" i="3"/>
  <c r="Z2466" i="3"/>
  <c r="T2466" i="3"/>
  <c r="P2466" i="3"/>
  <c r="K2466" i="3"/>
  <c r="I2466" i="3" s="1"/>
  <c r="J2466" i="3" s="1"/>
  <c r="H2466" i="3"/>
  <c r="F2466" i="3"/>
  <c r="G2466" i="3" s="1"/>
  <c r="D2466" i="3"/>
  <c r="E2466" i="3" s="1"/>
  <c r="B2466" i="3"/>
  <c r="C2466" i="3" s="1"/>
  <c r="AA2465" i="3"/>
  <c r="Z2465" i="3"/>
  <c r="T2465" i="3"/>
  <c r="P2465" i="3"/>
  <c r="K2465" i="3"/>
  <c r="I2465" i="3" s="1"/>
  <c r="J2465" i="3" s="1"/>
  <c r="H2465" i="3"/>
  <c r="F2465" i="3"/>
  <c r="G2465" i="3" s="1"/>
  <c r="D2465" i="3"/>
  <c r="E2465" i="3" s="1"/>
  <c r="B2465" i="3"/>
  <c r="C2465" i="3" s="1"/>
  <c r="AA2464" i="3"/>
  <c r="Z2464" i="3"/>
  <c r="T2464" i="3"/>
  <c r="P2464" i="3"/>
  <c r="K2464" i="3"/>
  <c r="I2464" i="3" s="1"/>
  <c r="J2464" i="3" s="1"/>
  <c r="H2464" i="3"/>
  <c r="F2464" i="3"/>
  <c r="G2464" i="3" s="1"/>
  <c r="D2464" i="3"/>
  <c r="E2464" i="3" s="1"/>
  <c r="B2464" i="3"/>
  <c r="C2464" i="3" s="1"/>
  <c r="AA2463" i="3"/>
  <c r="Z2463" i="3"/>
  <c r="T2463" i="3"/>
  <c r="P2463" i="3"/>
  <c r="K2463" i="3"/>
  <c r="I2463" i="3" s="1"/>
  <c r="J2463" i="3" s="1"/>
  <c r="H2463" i="3"/>
  <c r="F2463" i="3"/>
  <c r="G2463" i="3" s="1"/>
  <c r="D2463" i="3"/>
  <c r="E2463" i="3" s="1"/>
  <c r="B2463" i="3"/>
  <c r="C2463" i="3" s="1"/>
  <c r="AA2462" i="3"/>
  <c r="Z2462" i="3"/>
  <c r="T2462" i="3"/>
  <c r="P2462" i="3"/>
  <c r="K2462" i="3"/>
  <c r="I2462" i="3" s="1"/>
  <c r="J2462" i="3" s="1"/>
  <c r="H2462" i="3"/>
  <c r="F2462" i="3"/>
  <c r="G2462" i="3" s="1"/>
  <c r="D2462" i="3"/>
  <c r="E2462" i="3" s="1"/>
  <c r="B2462" i="3"/>
  <c r="C2462" i="3" s="1"/>
  <c r="AA2461" i="3"/>
  <c r="Z2461" i="3"/>
  <c r="T2461" i="3"/>
  <c r="P2461" i="3"/>
  <c r="K2461" i="3"/>
  <c r="I2461" i="3" s="1"/>
  <c r="J2461" i="3" s="1"/>
  <c r="H2461" i="3"/>
  <c r="F2461" i="3"/>
  <c r="G2461" i="3" s="1"/>
  <c r="D2461" i="3"/>
  <c r="E2461" i="3" s="1"/>
  <c r="B2461" i="3"/>
  <c r="C2461" i="3" s="1"/>
  <c r="AA2460" i="3"/>
  <c r="Z2460" i="3"/>
  <c r="T2460" i="3"/>
  <c r="P2460" i="3"/>
  <c r="K2460" i="3"/>
  <c r="I2460" i="3" s="1"/>
  <c r="J2460" i="3" s="1"/>
  <c r="H2460" i="3"/>
  <c r="F2460" i="3"/>
  <c r="G2460" i="3" s="1"/>
  <c r="D2460" i="3"/>
  <c r="E2460" i="3" s="1"/>
  <c r="B2460" i="3"/>
  <c r="C2460" i="3" s="1"/>
  <c r="AA2459" i="3"/>
  <c r="Z2459" i="3"/>
  <c r="T2459" i="3"/>
  <c r="P2459" i="3"/>
  <c r="K2459" i="3"/>
  <c r="I2459" i="3" s="1"/>
  <c r="J2459" i="3" s="1"/>
  <c r="H2459" i="3"/>
  <c r="F2459" i="3"/>
  <c r="G2459" i="3" s="1"/>
  <c r="D2459" i="3"/>
  <c r="E2459" i="3" s="1"/>
  <c r="B2459" i="3"/>
  <c r="C2459" i="3" s="1"/>
  <c r="AA2458" i="3"/>
  <c r="Z2458" i="3"/>
  <c r="T2458" i="3"/>
  <c r="P2458" i="3"/>
  <c r="K2458" i="3"/>
  <c r="I2458" i="3" s="1"/>
  <c r="J2458" i="3" s="1"/>
  <c r="H2458" i="3"/>
  <c r="F2458" i="3"/>
  <c r="G2458" i="3" s="1"/>
  <c r="D2458" i="3"/>
  <c r="E2458" i="3" s="1"/>
  <c r="B2458" i="3"/>
  <c r="C2458" i="3" s="1"/>
  <c r="AA2457" i="3"/>
  <c r="Z2457" i="3"/>
  <c r="T2457" i="3"/>
  <c r="P2457" i="3"/>
  <c r="K2457" i="3"/>
  <c r="I2457" i="3" s="1"/>
  <c r="J2457" i="3" s="1"/>
  <c r="H2457" i="3"/>
  <c r="F2457" i="3"/>
  <c r="G2457" i="3" s="1"/>
  <c r="D2457" i="3"/>
  <c r="E2457" i="3" s="1"/>
  <c r="B2457" i="3"/>
  <c r="C2457" i="3" s="1"/>
  <c r="AA2456" i="3"/>
  <c r="Z2456" i="3"/>
  <c r="T2456" i="3"/>
  <c r="P2456" i="3"/>
  <c r="K2456" i="3"/>
  <c r="I2456" i="3" s="1"/>
  <c r="J2456" i="3" s="1"/>
  <c r="H2456" i="3"/>
  <c r="F2456" i="3"/>
  <c r="G2456" i="3" s="1"/>
  <c r="D2456" i="3"/>
  <c r="E2456" i="3" s="1"/>
  <c r="B2456" i="3"/>
  <c r="C2456" i="3" s="1"/>
  <c r="AA2455" i="3"/>
  <c r="Z2455" i="3"/>
  <c r="T2455" i="3"/>
  <c r="P2455" i="3"/>
  <c r="K2455" i="3"/>
  <c r="I2455" i="3" s="1"/>
  <c r="J2455" i="3" s="1"/>
  <c r="H2455" i="3"/>
  <c r="F2455" i="3"/>
  <c r="G2455" i="3" s="1"/>
  <c r="D2455" i="3"/>
  <c r="E2455" i="3" s="1"/>
  <c r="B2455" i="3"/>
  <c r="C2455" i="3" s="1"/>
  <c r="AA2454" i="3"/>
  <c r="Z2454" i="3"/>
  <c r="T2454" i="3"/>
  <c r="P2454" i="3"/>
  <c r="K2454" i="3"/>
  <c r="I2454" i="3" s="1"/>
  <c r="J2454" i="3" s="1"/>
  <c r="H2454" i="3"/>
  <c r="F2454" i="3"/>
  <c r="G2454" i="3" s="1"/>
  <c r="D2454" i="3"/>
  <c r="E2454" i="3" s="1"/>
  <c r="B2454" i="3"/>
  <c r="C2454" i="3" s="1"/>
  <c r="AA2453" i="3"/>
  <c r="Z2453" i="3"/>
  <c r="T2453" i="3"/>
  <c r="P2453" i="3"/>
  <c r="K2453" i="3"/>
  <c r="I2453" i="3" s="1"/>
  <c r="J2453" i="3" s="1"/>
  <c r="H2453" i="3"/>
  <c r="F2453" i="3"/>
  <c r="G2453" i="3" s="1"/>
  <c r="D2453" i="3"/>
  <c r="E2453" i="3" s="1"/>
  <c r="B2453" i="3"/>
  <c r="C2453" i="3" s="1"/>
  <c r="AA2452" i="3"/>
  <c r="Z2452" i="3"/>
  <c r="T2452" i="3"/>
  <c r="P2452" i="3"/>
  <c r="K2452" i="3"/>
  <c r="I2452" i="3" s="1"/>
  <c r="J2452" i="3" s="1"/>
  <c r="H2452" i="3"/>
  <c r="F2452" i="3"/>
  <c r="G2452" i="3" s="1"/>
  <c r="D2452" i="3"/>
  <c r="E2452" i="3" s="1"/>
  <c r="B2452" i="3"/>
  <c r="C2452" i="3" s="1"/>
  <c r="AA2451" i="3"/>
  <c r="Z2451" i="3"/>
  <c r="T2451" i="3"/>
  <c r="P2451" i="3"/>
  <c r="K2451" i="3"/>
  <c r="I2451" i="3" s="1"/>
  <c r="J2451" i="3" s="1"/>
  <c r="H2451" i="3"/>
  <c r="F2451" i="3"/>
  <c r="G2451" i="3" s="1"/>
  <c r="D2451" i="3"/>
  <c r="E2451" i="3" s="1"/>
  <c r="B2451" i="3"/>
  <c r="C2451" i="3" s="1"/>
  <c r="AA2450" i="3"/>
  <c r="Z2450" i="3"/>
  <c r="T2450" i="3"/>
  <c r="P2450" i="3"/>
  <c r="K2450" i="3"/>
  <c r="I2450" i="3" s="1"/>
  <c r="J2450" i="3" s="1"/>
  <c r="H2450" i="3"/>
  <c r="F2450" i="3"/>
  <c r="G2450" i="3" s="1"/>
  <c r="D2450" i="3"/>
  <c r="E2450" i="3" s="1"/>
  <c r="B2450" i="3"/>
  <c r="C2450" i="3" s="1"/>
  <c r="AA2449" i="3"/>
  <c r="Z2449" i="3"/>
  <c r="T2449" i="3"/>
  <c r="P2449" i="3"/>
  <c r="K2449" i="3"/>
  <c r="I2449" i="3" s="1"/>
  <c r="J2449" i="3" s="1"/>
  <c r="H2449" i="3"/>
  <c r="F2449" i="3"/>
  <c r="G2449" i="3" s="1"/>
  <c r="D2449" i="3"/>
  <c r="E2449" i="3" s="1"/>
  <c r="B2449" i="3"/>
  <c r="C2449" i="3" s="1"/>
  <c r="AA2448" i="3"/>
  <c r="Z2448" i="3"/>
  <c r="T2448" i="3"/>
  <c r="P2448" i="3"/>
  <c r="K2448" i="3"/>
  <c r="I2448" i="3" s="1"/>
  <c r="J2448" i="3" s="1"/>
  <c r="H2448" i="3"/>
  <c r="F2448" i="3"/>
  <c r="G2448" i="3" s="1"/>
  <c r="D2448" i="3"/>
  <c r="E2448" i="3" s="1"/>
  <c r="B2448" i="3"/>
  <c r="C2448" i="3" s="1"/>
  <c r="AA2447" i="3"/>
  <c r="Z2447" i="3"/>
  <c r="T2447" i="3"/>
  <c r="P2447" i="3"/>
  <c r="K2447" i="3"/>
  <c r="I2447" i="3" s="1"/>
  <c r="J2447" i="3" s="1"/>
  <c r="H2447" i="3"/>
  <c r="F2447" i="3"/>
  <c r="G2447" i="3" s="1"/>
  <c r="D2447" i="3"/>
  <c r="E2447" i="3" s="1"/>
  <c r="B2447" i="3"/>
  <c r="C2447" i="3" s="1"/>
  <c r="AA2446" i="3"/>
  <c r="Z2446" i="3"/>
  <c r="T2446" i="3"/>
  <c r="P2446" i="3"/>
  <c r="K2446" i="3"/>
  <c r="I2446" i="3" s="1"/>
  <c r="J2446" i="3" s="1"/>
  <c r="H2446" i="3"/>
  <c r="F2446" i="3"/>
  <c r="G2446" i="3" s="1"/>
  <c r="D2446" i="3"/>
  <c r="E2446" i="3" s="1"/>
  <c r="B2446" i="3"/>
  <c r="C2446" i="3" s="1"/>
  <c r="AA2445" i="3"/>
  <c r="Z2445" i="3"/>
  <c r="T2445" i="3"/>
  <c r="P2445" i="3"/>
  <c r="K2445" i="3"/>
  <c r="I2445" i="3" s="1"/>
  <c r="J2445" i="3" s="1"/>
  <c r="H2445" i="3"/>
  <c r="F2445" i="3"/>
  <c r="G2445" i="3" s="1"/>
  <c r="D2445" i="3"/>
  <c r="E2445" i="3" s="1"/>
  <c r="B2445" i="3"/>
  <c r="C2445" i="3" s="1"/>
  <c r="AA2444" i="3"/>
  <c r="Z2444" i="3"/>
  <c r="T2444" i="3"/>
  <c r="P2444" i="3"/>
  <c r="K2444" i="3"/>
  <c r="I2444" i="3" s="1"/>
  <c r="J2444" i="3" s="1"/>
  <c r="H2444" i="3"/>
  <c r="F2444" i="3"/>
  <c r="G2444" i="3" s="1"/>
  <c r="D2444" i="3"/>
  <c r="E2444" i="3" s="1"/>
  <c r="B2444" i="3"/>
  <c r="C2444" i="3" s="1"/>
  <c r="AA2443" i="3"/>
  <c r="Z2443" i="3"/>
  <c r="T2443" i="3"/>
  <c r="P2443" i="3"/>
  <c r="K2443" i="3"/>
  <c r="I2443" i="3" s="1"/>
  <c r="J2443" i="3" s="1"/>
  <c r="H2443" i="3"/>
  <c r="F2443" i="3"/>
  <c r="G2443" i="3" s="1"/>
  <c r="D2443" i="3"/>
  <c r="E2443" i="3" s="1"/>
  <c r="B2443" i="3"/>
  <c r="C2443" i="3" s="1"/>
  <c r="AA2442" i="3"/>
  <c r="Z2442" i="3"/>
  <c r="T2442" i="3"/>
  <c r="P2442" i="3"/>
  <c r="K2442" i="3"/>
  <c r="I2442" i="3" s="1"/>
  <c r="J2442" i="3" s="1"/>
  <c r="H2442" i="3"/>
  <c r="F2442" i="3"/>
  <c r="G2442" i="3" s="1"/>
  <c r="D2442" i="3"/>
  <c r="E2442" i="3" s="1"/>
  <c r="B2442" i="3"/>
  <c r="C2442" i="3" s="1"/>
  <c r="AA2441" i="3"/>
  <c r="Z2441" i="3"/>
  <c r="T2441" i="3"/>
  <c r="P2441" i="3"/>
  <c r="K2441" i="3"/>
  <c r="I2441" i="3" s="1"/>
  <c r="J2441" i="3" s="1"/>
  <c r="H2441" i="3"/>
  <c r="F2441" i="3"/>
  <c r="G2441" i="3" s="1"/>
  <c r="D2441" i="3"/>
  <c r="E2441" i="3" s="1"/>
  <c r="B2441" i="3"/>
  <c r="C2441" i="3" s="1"/>
  <c r="AA2440" i="3"/>
  <c r="Z2440" i="3"/>
  <c r="T2440" i="3"/>
  <c r="P2440" i="3"/>
  <c r="K2440" i="3"/>
  <c r="I2440" i="3" s="1"/>
  <c r="J2440" i="3" s="1"/>
  <c r="H2440" i="3"/>
  <c r="F2440" i="3"/>
  <c r="G2440" i="3" s="1"/>
  <c r="D2440" i="3"/>
  <c r="E2440" i="3" s="1"/>
  <c r="B2440" i="3"/>
  <c r="C2440" i="3" s="1"/>
  <c r="AA2439" i="3"/>
  <c r="Z2439" i="3"/>
  <c r="T2439" i="3"/>
  <c r="P2439" i="3"/>
  <c r="K2439" i="3"/>
  <c r="I2439" i="3" s="1"/>
  <c r="J2439" i="3" s="1"/>
  <c r="H2439" i="3"/>
  <c r="F2439" i="3"/>
  <c r="G2439" i="3" s="1"/>
  <c r="D2439" i="3"/>
  <c r="E2439" i="3" s="1"/>
  <c r="B2439" i="3"/>
  <c r="C2439" i="3" s="1"/>
  <c r="AA2438" i="3"/>
  <c r="Z2438" i="3"/>
  <c r="T2438" i="3"/>
  <c r="P2438" i="3"/>
  <c r="K2438" i="3"/>
  <c r="I2438" i="3" s="1"/>
  <c r="J2438" i="3" s="1"/>
  <c r="H2438" i="3"/>
  <c r="F2438" i="3"/>
  <c r="G2438" i="3" s="1"/>
  <c r="D2438" i="3"/>
  <c r="E2438" i="3" s="1"/>
  <c r="B2438" i="3"/>
  <c r="C2438" i="3" s="1"/>
  <c r="AA2437" i="3"/>
  <c r="Z2437" i="3"/>
  <c r="T2437" i="3"/>
  <c r="P2437" i="3"/>
  <c r="K2437" i="3"/>
  <c r="I2437" i="3" s="1"/>
  <c r="J2437" i="3" s="1"/>
  <c r="H2437" i="3"/>
  <c r="F2437" i="3"/>
  <c r="G2437" i="3" s="1"/>
  <c r="D2437" i="3"/>
  <c r="E2437" i="3" s="1"/>
  <c r="B2437" i="3"/>
  <c r="C2437" i="3" s="1"/>
  <c r="AA2436" i="3"/>
  <c r="Z2436" i="3"/>
  <c r="T2436" i="3"/>
  <c r="P2436" i="3"/>
  <c r="K2436" i="3"/>
  <c r="I2436" i="3" s="1"/>
  <c r="J2436" i="3" s="1"/>
  <c r="H2436" i="3"/>
  <c r="F2436" i="3"/>
  <c r="G2436" i="3" s="1"/>
  <c r="D2436" i="3"/>
  <c r="E2436" i="3" s="1"/>
  <c r="B2436" i="3"/>
  <c r="C2436" i="3" s="1"/>
  <c r="AA2435" i="3"/>
  <c r="Z2435" i="3"/>
  <c r="T2435" i="3"/>
  <c r="P2435" i="3"/>
  <c r="K2435" i="3"/>
  <c r="I2435" i="3" s="1"/>
  <c r="J2435" i="3" s="1"/>
  <c r="H2435" i="3"/>
  <c r="F2435" i="3"/>
  <c r="G2435" i="3" s="1"/>
  <c r="D2435" i="3"/>
  <c r="E2435" i="3" s="1"/>
  <c r="B2435" i="3"/>
  <c r="C2435" i="3" s="1"/>
  <c r="AA2434" i="3"/>
  <c r="Z2434" i="3"/>
  <c r="T2434" i="3"/>
  <c r="P2434" i="3"/>
  <c r="K2434" i="3"/>
  <c r="I2434" i="3" s="1"/>
  <c r="J2434" i="3" s="1"/>
  <c r="H2434" i="3"/>
  <c r="F2434" i="3"/>
  <c r="G2434" i="3" s="1"/>
  <c r="D2434" i="3"/>
  <c r="E2434" i="3" s="1"/>
  <c r="B2434" i="3"/>
  <c r="C2434" i="3" s="1"/>
  <c r="AA2433" i="3"/>
  <c r="Z2433" i="3"/>
  <c r="T2433" i="3"/>
  <c r="P2433" i="3"/>
  <c r="K2433" i="3"/>
  <c r="I2433" i="3" s="1"/>
  <c r="J2433" i="3" s="1"/>
  <c r="H2433" i="3"/>
  <c r="F2433" i="3"/>
  <c r="G2433" i="3" s="1"/>
  <c r="D2433" i="3"/>
  <c r="E2433" i="3" s="1"/>
  <c r="B2433" i="3"/>
  <c r="C2433" i="3" s="1"/>
  <c r="AA2432" i="3"/>
  <c r="Z2432" i="3"/>
  <c r="T2432" i="3"/>
  <c r="P2432" i="3"/>
  <c r="K2432" i="3"/>
  <c r="I2432" i="3" s="1"/>
  <c r="J2432" i="3" s="1"/>
  <c r="H2432" i="3"/>
  <c r="F2432" i="3"/>
  <c r="G2432" i="3" s="1"/>
  <c r="D2432" i="3"/>
  <c r="E2432" i="3" s="1"/>
  <c r="B2432" i="3"/>
  <c r="C2432" i="3" s="1"/>
  <c r="AA2431" i="3"/>
  <c r="Z2431" i="3"/>
  <c r="T2431" i="3"/>
  <c r="P2431" i="3"/>
  <c r="K2431" i="3"/>
  <c r="I2431" i="3" s="1"/>
  <c r="J2431" i="3" s="1"/>
  <c r="H2431" i="3"/>
  <c r="F2431" i="3"/>
  <c r="G2431" i="3" s="1"/>
  <c r="D2431" i="3"/>
  <c r="E2431" i="3" s="1"/>
  <c r="B2431" i="3"/>
  <c r="C2431" i="3" s="1"/>
  <c r="AA2430" i="3"/>
  <c r="Z2430" i="3"/>
  <c r="T2430" i="3"/>
  <c r="P2430" i="3"/>
  <c r="K2430" i="3"/>
  <c r="I2430" i="3" s="1"/>
  <c r="J2430" i="3" s="1"/>
  <c r="H2430" i="3"/>
  <c r="F2430" i="3"/>
  <c r="G2430" i="3" s="1"/>
  <c r="D2430" i="3"/>
  <c r="E2430" i="3" s="1"/>
  <c r="B2430" i="3"/>
  <c r="C2430" i="3" s="1"/>
  <c r="AA2429" i="3"/>
  <c r="Z2429" i="3"/>
  <c r="T2429" i="3"/>
  <c r="P2429" i="3"/>
  <c r="K2429" i="3"/>
  <c r="I2429" i="3" s="1"/>
  <c r="J2429" i="3" s="1"/>
  <c r="H2429" i="3"/>
  <c r="F2429" i="3"/>
  <c r="G2429" i="3" s="1"/>
  <c r="D2429" i="3"/>
  <c r="E2429" i="3" s="1"/>
  <c r="B2429" i="3"/>
  <c r="C2429" i="3" s="1"/>
  <c r="AA2428" i="3"/>
  <c r="Z2428" i="3"/>
  <c r="T2428" i="3"/>
  <c r="P2428" i="3"/>
  <c r="K2428" i="3"/>
  <c r="I2428" i="3" s="1"/>
  <c r="J2428" i="3" s="1"/>
  <c r="H2428" i="3"/>
  <c r="F2428" i="3"/>
  <c r="G2428" i="3" s="1"/>
  <c r="D2428" i="3"/>
  <c r="E2428" i="3" s="1"/>
  <c r="B2428" i="3"/>
  <c r="C2428" i="3" s="1"/>
  <c r="AA2427" i="3"/>
  <c r="Z2427" i="3"/>
  <c r="T2427" i="3"/>
  <c r="P2427" i="3"/>
  <c r="K2427" i="3"/>
  <c r="I2427" i="3" s="1"/>
  <c r="J2427" i="3" s="1"/>
  <c r="H2427" i="3"/>
  <c r="F2427" i="3"/>
  <c r="G2427" i="3" s="1"/>
  <c r="D2427" i="3"/>
  <c r="E2427" i="3" s="1"/>
  <c r="B2427" i="3"/>
  <c r="C2427" i="3" s="1"/>
  <c r="AA2426" i="3"/>
  <c r="Z2426" i="3"/>
  <c r="T2426" i="3"/>
  <c r="P2426" i="3"/>
  <c r="K2426" i="3"/>
  <c r="I2426" i="3" s="1"/>
  <c r="J2426" i="3" s="1"/>
  <c r="H2426" i="3"/>
  <c r="F2426" i="3"/>
  <c r="G2426" i="3" s="1"/>
  <c r="D2426" i="3"/>
  <c r="E2426" i="3" s="1"/>
  <c r="B2426" i="3"/>
  <c r="C2426" i="3" s="1"/>
  <c r="AA2425" i="3"/>
  <c r="Z2425" i="3"/>
  <c r="T2425" i="3"/>
  <c r="P2425" i="3"/>
  <c r="K2425" i="3"/>
  <c r="I2425" i="3" s="1"/>
  <c r="J2425" i="3" s="1"/>
  <c r="H2425" i="3"/>
  <c r="F2425" i="3"/>
  <c r="G2425" i="3" s="1"/>
  <c r="D2425" i="3"/>
  <c r="E2425" i="3" s="1"/>
  <c r="B2425" i="3"/>
  <c r="C2425" i="3" s="1"/>
  <c r="AA2424" i="3"/>
  <c r="Z2424" i="3"/>
  <c r="T2424" i="3"/>
  <c r="P2424" i="3"/>
  <c r="K2424" i="3"/>
  <c r="I2424" i="3" s="1"/>
  <c r="J2424" i="3" s="1"/>
  <c r="H2424" i="3"/>
  <c r="F2424" i="3"/>
  <c r="G2424" i="3" s="1"/>
  <c r="D2424" i="3"/>
  <c r="E2424" i="3" s="1"/>
  <c r="B2424" i="3"/>
  <c r="C2424" i="3" s="1"/>
  <c r="AA2423" i="3"/>
  <c r="Z2423" i="3"/>
  <c r="T2423" i="3"/>
  <c r="P2423" i="3"/>
  <c r="K2423" i="3"/>
  <c r="I2423" i="3" s="1"/>
  <c r="J2423" i="3" s="1"/>
  <c r="H2423" i="3"/>
  <c r="F2423" i="3"/>
  <c r="G2423" i="3" s="1"/>
  <c r="D2423" i="3"/>
  <c r="E2423" i="3" s="1"/>
  <c r="B2423" i="3"/>
  <c r="C2423" i="3" s="1"/>
  <c r="AA2422" i="3"/>
  <c r="Z2422" i="3"/>
  <c r="T2422" i="3"/>
  <c r="P2422" i="3"/>
  <c r="K2422" i="3"/>
  <c r="I2422" i="3" s="1"/>
  <c r="J2422" i="3" s="1"/>
  <c r="H2422" i="3"/>
  <c r="F2422" i="3"/>
  <c r="G2422" i="3" s="1"/>
  <c r="D2422" i="3"/>
  <c r="E2422" i="3" s="1"/>
  <c r="B2422" i="3"/>
  <c r="C2422" i="3" s="1"/>
  <c r="AA2421" i="3"/>
  <c r="Z2421" i="3"/>
  <c r="T2421" i="3"/>
  <c r="P2421" i="3"/>
  <c r="K2421" i="3"/>
  <c r="I2421" i="3" s="1"/>
  <c r="J2421" i="3" s="1"/>
  <c r="H2421" i="3"/>
  <c r="F2421" i="3"/>
  <c r="G2421" i="3" s="1"/>
  <c r="D2421" i="3"/>
  <c r="E2421" i="3" s="1"/>
  <c r="B2421" i="3"/>
  <c r="C2421" i="3" s="1"/>
  <c r="AA2420" i="3"/>
  <c r="Z2420" i="3"/>
  <c r="T2420" i="3"/>
  <c r="P2420" i="3"/>
  <c r="K2420" i="3"/>
  <c r="I2420" i="3" s="1"/>
  <c r="J2420" i="3" s="1"/>
  <c r="H2420" i="3"/>
  <c r="F2420" i="3"/>
  <c r="G2420" i="3" s="1"/>
  <c r="D2420" i="3"/>
  <c r="E2420" i="3" s="1"/>
  <c r="B2420" i="3"/>
  <c r="C2420" i="3" s="1"/>
  <c r="AA2419" i="3"/>
  <c r="Z2419" i="3"/>
  <c r="T2419" i="3"/>
  <c r="P2419" i="3"/>
  <c r="K2419" i="3"/>
  <c r="I2419" i="3" s="1"/>
  <c r="J2419" i="3" s="1"/>
  <c r="H2419" i="3"/>
  <c r="F2419" i="3"/>
  <c r="G2419" i="3" s="1"/>
  <c r="D2419" i="3"/>
  <c r="E2419" i="3" s="1"/>
  <c r="B2419" i="3"/>
  <c r="C2419" i="3" s="1"/>
  <c r="AA2418" i="3"/>
  <c r="Z2418" i="3"/>
  <c r="T2418" i="3"/>
  <c r="P2418" i="3"/>
  <c r="K2418" i="3"/>
  <c r="I2418" i="3" s="1"/>
  <c r="J2418" i="3" s="1"/>
  <c r="H2418" i="3"/>
  <c r="F2418" i="3"/>
  <c r="G2418" i="3" s="1"/>
  <c r="D2418" i="3"/>
  <c r="E2418" i="3" s="1"/>
  <c r="B2418" i="3"/>
  <c r="C2418" i="3" s="1"/>
  <c r="AA2417" i="3"/>
  <c r="Z2417" i="3"/>
  <c r="T2417" i="3"/>
  <c r="P2417" i="3"/>
  <c r="K2417" i="3"/>
  <c r="I2417" i="3" s="1"/>
  <c r="J2417" i="3" s="1"/>
  <c r="H2417" i="3"/>
  <c r="F2417" i="3"/>
  <c r="G2417" i="3" s="1"/>
  <c r="D2417" i="3"/>
  <c r="E2417" i="3" s="1"/>
  <c r="B2417" i="3"/>
  <c r="C2417" i="3" s="1"/>
  <c r="AA2416" i="3"/>
  <c r="Z2416" i="3"/>
  <c r="T2416" i="3"/>
  <c r="P2416" i="3"/>
  <c r="K2416" i="3"/>
  <c r="I2416" i="3" s="1"/>
  <c r="J2416" i="3" s="1"/>
  <c r="H2416" i="3"/>
  <c r="F2416" i="3"/>
  <c r="G2416" i="3" s="1"/>
  <c r="D2416" i="3"/>
  <c r="E2416" i="3" s="1"/>
  <c r="B2416" i="3"/>
  <c r="C2416" i="3" s="1"/>
  <c r="AA2415" i="3"/>
  <c r="Z2415" i="3"/>
  <c r="T2415" i="3"/>
  <c r="P2415" i="3"/>
  <c r="K2415" i="3"/>
  <c r="I2415" i="3" s="1"/>
  <c r="J2415" i="3" s="1"/>
  <c r="H2415" i="3"/>
  <c r="F2415" i="3"/>
  <c r="G2415" i="3" s="1"/>
  <c r="D2415" i="3"/>
  <c r="E2415" i="3" s="1"/>
  <c r="B2415" i="3"/>
  <c r="C2415" i="3" s="1"/>
  <c r="AA2414" i="3"/>
  <c r="Z2414" i="3"/>
  <c r="T2414" i="3"/>
  <c r="P2414" i="3"/>
  <c r="K2414" i="3"/>
  <c r="I2414" i="3" s="1"/>
  <c r="J2414" i="3" s="1"/>
  <c r="H2414" i="3"/>
  <c r="F2414" i="3"/>
  <c r="G2414" i="3" s="1"/>
  <c r="D2414" i="3"/>
  <c r="E2414" i="3" s="1"/>
  <c r="B2414" i="3"/>
  <c r="C2414" i="3" s="1"/>
  <c r="AA2413" i="3"/>
  <c r="Z2413" i="3"/>
  <c r="T2413" i="3"/>
  <c r="P2413" i="3"/>
  <c r="K2413" i="3"/>
  <c r="I2413" i="3" s="1"/>
  <c r="J2413" i="3" s="1"/>
  <c r="H2413" i="3"/>
  <c r="F2413" i="3"/>
  <c r="G2413" i="3" s="1"/>
  <c r="D2413" i="3"/>
  <c r="E2413" i="3" s="1"/>
  <c r="B2413" i="3"/>
  <c r="C2413" i="3" s="1"/>
  <c r="AA2412" i="3"/>
  <c r="Z2412" i="3"/>
  <c r="T2412" i="3"/>
  <c r="P2412" i="3"/>
  <c r="K2412" i="3"/>
  <c r="I2412" i="3" s="1"/>
  <c r="J2412" i="3" s="1"/>
  <c r="H2412" i="3"/>
  <c r="F2412" i="3"/>
  <c r="G2412" i="3" s="1"/>
  <c r="D2412" i="3"/>
  <c r="E2412" i="3" s="1"/>
  <c r="B2412" i="3"/>
  <c r="C2412" i="3" s="1"/>
  <c r="AA2411" i="3"/>
  <c r="Z2411" i="3"/>
  <c r="T2411" i="3"/>
  <c r="P2411" i="3"/>
  <c r="K2411" i="3"/>
  <c r="I2411" i="3" s="1"/>
  <c r="J2411" i="3" s="1"/>
  <c r="H2411" i="3"/>
  <c r="F2411" i="3"/>
  <c r="G2411" i="3" s="1"/>
  <c r="D2411" i="3"/>
  <c r="E2411" i="3" s="1"/>
  <c r="B2411" i="3"/>
  <c r="C2411" i="3" s="1"/>
  <c r="AA2410" i="3"/>
  <c r="Z2410" i="3"/>
  <c r="T2410" i="3"/>
  <c r="P2410" i="3"/>
  <c r="K2410" i="3"/>
  <c r="I2410" i="3" s="1"/>
  <c r="J2410" i="3" s="1"/>
  <c r="H2410" i="3"/>
  <c r="F2410" i="3"/>
  <c r="G2410" i="3" s="1"/>
  <c r="D2410" i="3"/>
  <c r="E2410" i="3" s="1"/>
  <c r="B2410" i="3"/>
  <c r="C2410" i="3" s="1"/>
  <c r="AA2409" i="3"/>
  <c r="Z2409" i="3"/>
  <c r="T2409" i="3"/>
  <c r="P2409" i="3"/>
  <c r="K2409" i="3"/>
  <c r="I2409" i="3" s="1"/>
  <c r="J2409" i="3" s="1"/>
  <c r="H2409" i="3"/>
  <c r="F2409" i="3"/>
  <c r="G2409" i="3" s="1"/>
  <c r="D2409" i="3"/>
  <c r="E2409" i="3" s="1"/>
  <c r="B2409" i="3"/>
  <c r="C2409" i="3" s="1"/>
  <c r="AA2408" i="3"/>
  <c r="Z2408" i="3"/>
  <c r="T2408" i="3"/>
  <c r="P2408" i="3"/>
  <c r="K2408" i="3"/>
  <c r="I2408" i="3" s="1"/>
  <c r="J2408" i="3" s="1"/>
  <c r="H2408" i="3"/>
  <c r="F2408" i="3"/>
  <c r="G2408" i="3" s="1"/>
  <c r="D2408" i="3"/>
  <c r="E2408" i="3" s="1"/>
  <c r="B2408" i="3"/>
  <c r="C2408" i="3" s="1"/>
  <c r="AA2407" i="3"/>
  <c r="Z2407" i="3"/>
  <c r="T2407" i="3"/>
  <c r="P2407" i="3"/>
  <c r="K2407" i="3"/>
  <c r="I2407" i="3" s="1"/>
  <c r="J2407" i="3" s="1"/>
  <c r="H2407" i="3"/>
  <c r="F2407" i="3"/>
  <c r="G2407" i="3" s="1"/>
  <c r="D2407" i="3"/>
  <c r="E2407" i="3" s="1"/>
  <c r="B2407" i="3"/>
  <c r="C2407" i="3" s="1"/>
  <c r="AA2406" i="3"/>
  <c r="Z2406" i="3"/>
  <c r="T2406" i="3"/>
  <c r="P2406" i="3"/>
  <c r="K2406" i="3"/>
  <c r="I2406" i="3" s="1"/>
  <c r="J2406" i="3" s="1"/>
  <c r="H2406" i="3"/>
  <c r="F2406" i="3"/>
  <c r="G2406" i="3" s="1"/>
  <c r="D2406" i="3"/>
  <c r="E2406" i="3" s="1"/>
  <c r="B2406" i="3"/>
  <c r="C2406" i="3" s="1"/>
  <c r="AA2405" i="3"/>
  <c r="Z2405" i="3"/>
  <c r="T2405" i="3"/>
  <c r="P2405" i="3"/>
  <c r="K2405" i="3"/>
  <c r="I2405" i="3" s="1"/>
  <c r="J2405" i="3" s="1"/>
  <c r="H2405" i="3"/>
  <c r="F2405" i="3"/>
  <c r="G2405" i="3" s="1"/>
  <c r="D2405" i="3"/>
  <c r="E2405" i="3" s="1"/>
  <c r="B2405" i="3"/>
  <c r="C2405" i="3" s="1"/>
  <c r="AA2404" i="3"/>
  <c r="Z2404" i="3"/>
  <c r="T2404" i="3"/>
  <c r="P2404" i="3"/>
  <c r="K2404" i="3"/>
  <c r="I2404" i="3" s="1"/>
  <c r="J2404" i="3" s="1"/>
  <c r="H2404" i="3"/>
  <c r="F2404" i="3"/>
  <c r="G2404" i="3" s="1"/>
  <c r="D2404" i="3"/>
  <c r="E2404" i="3" s="1"/>
  <c r="B2404" i="3"/>
  <c r="C2404" i="3" s="1"/>
  <c r="AA2403" i="3"/>
  <c r="Z2403" i="3"/>
  <c r="T2403" i="3"/>
  <c r="P2403" i="3"/>
  <c r="K2403" i="3"/>
  <c r="I2403" i="3" s="1"/>
  <c r="J2403" i="3" s="1"/>
  <c r="H2403" i="3"/>
  <c r="F2403" i="3"/>
  <c r="G2403" i="3" s="1"/>
  <c r="D2403" i="3"/>
  <c r="E2403" i="3" s="1"/>
  <c r="B2403" i="3"/>
  <c r="C2403" i="3" s="1"/>
  <c r="AA2402" i="3"/>
  <c r="Z2402" i="3"/>
  <c r="T2402" i="3"/>
  <c r="P2402" i="3"/>
  <c r="K2402" i="3"/>
  <c r="I2402" i="3" s="1"/>
  <c r="J2402" i="3" s="1"/>
  <c r="H2402" i="3"/>
  <c r="F2402" i="3"/>
  <c r="G2402" i="3" s="1"/>
  <c r="D2402" i="3"/>
  <c r="E2402" i="3" s="1"/>
  <c r="B2402" i="3"/>
  <c r="C2402" i="3" s="1"/>
  <c r="AA2401" i="3"/>
  <c r="Z2401" i="3"/>
  <c r="T2401" i="3"/>
  <c r="P2401" i="3"/>
  <c r="K2401" i="3"/>
  <c r="I2401" i="3" s="1"/>
  <c r="J2401" i="3" s="1"/>
  <c r="H2401" i="3"/>
  <c r="F2401" i="3"/>
  <c r="G2401" i="3" s="1"/>
  <c r="D2401" i="3"/>
  <c r="E2401" i="3" s="1"/>
  <c r="B2401" i="3"/>
  <c r="C2401" i="3" s="1"/>
  <c r="AA2400" i="3"/>
  <c r="Z2400" i="3"/>
  <c r="T2400" i="3"/>
  <c r="P2400" i="3"/>
  <c r="K2400" i="3"/>
  <c r="I2400" i="3" s="1"/>
  <c r="J2400" i="3" s="1"/>
  <c r="H2400" i="3"/>
  <c r="F2400" i="3"/>
  <c r="G2400" i="3" s="1"/>
  <c r="D2400" i="3"/>
  <c r="E2400" i="3" s="1"/>
  <c r="B2400" i="3"/>
  <c r="C2400" i="3" s="1"/>
  <c r="AA2399" i="3"/>
  <c r="Z2399" i="3"/>
  <c r="T2399" i="3"/>
  <c r="P2399" i="3"/>
  <c r="K2399" i="3"/>
  <c r="I2399" i="3" s="1"/>
  <c r="J2399" i="3" s="1"/>
  <c r="H2399" i="3"/>
  <c r="F2399" i="3"/>
  <c r="G2399" i="3" s="1"/>
  <c r="D2399" i="3"/>
  <c r="E2399" i="3" s="1"/>
  <c r="B2399" i="3"/>
  <c r="C2399" i="3" s="1"/>
  <c r="AA2398" i="3"/>
  <c r="Z2398" i="3"/>
  <c r="T2398" i="3"/>
  <c r="P2398" i="3"/>
  <c r="K2398" i="3"/>
  <c r="I2398" i="3" s="1"/>
  <c r="J2398" i="3" s="1"/>
  <c r="H2398" i="3"/>
  <c r="F2398" i="3"/>
  <c r="G2398" i="3" s="1"/>
  <c r="D2398" i="3"/>
  <c r="E2398" i="3" s="1"/>
  <c r="B2398" i="3"/>
  <c r="C2398" i="3" s="1"/>
  <c r="AA2397" i="3"/>
  <c r="Z2397" i="3"/>
  <c r="T2397" i="3"/>
  <c r="P2397" i="3"/>
  <c r="K2397" i="3"/>
  <c r="I2397" i="3" s="1"/>
  <c r="J2397" i="3" s="1"/>
  <c r="H2397" i="3"/>
  <c r="F2397" i="3"/>
  <c r="G2397" i="3" s="1"/>
  <c r="D2397" i="3"/>
  <c r="E2397" i="3" s="1"/>
  <c r="B2397" i="3"/>
  <c r="C2397" i="3" s="1"/>
  <c r="AA2396" i="3"/>
  <c r="Z2396" i="3"/>
  <c r="T2396" i="3"/>
  <c r="P2396" i="3"/>
  <c r="K2396" i="3"/>
  <c r="I2396" i="3" s="1"/>
  <c r="J2396" i="3" s="1"/>
  <c r="H2396" i="3"/>
  <c r="F2396" i="3"/>
  <c r="G2396" i="3" s="1"/>
  <c r="D2396" i="3"/>
  <c r="E2396" i="3" s="1"/>
  <c r="B2396" i="3"/>
  <c r="C2396" i="3" s="1"/>
  <c r="AA2395" i="3"/>
  <c r="Z2395" i="3"/>
  <c r="T2395" i="3"/>
  <c r="P2395" i="3"/>
  <c r="K2395" i="3"/>
  <c r="I2395" i="3" s="1"/>
  <c r="J2395" i="3" s="1"/>
  <c r="H2395" i="3"/>
  <c r="F2395" i="3"/>
  <c r="G2395" i="3" s="1"/>
  <c r="D2395" i="3"/>
  <c r="E2395" i="3" s="1"/>
  <c r="B2395" i="3"/>
  <c r="C2395" i="3" s="1"/>
  <c r="AA2394" i="3"/>
  <c r="Z2394" i="3"/>
  <c r="T2394" i="3"/>
  <c r="P2394" i="3"/>
  <c r="K2394" i="3"/>
  <c r="I2394" i="3" s="1"/>
  <c r="J2394" i="3" s="1"/>
  <c r="H2394" i="3"/>
  <c r="F2394" i="3"/>
  <c r="G2394" i="3" s="1"/>
  <c r="D2394" i="3"/>
  <c r="E2394" i="3" s="1"/>
  <c r="B2394" i="3"/>
  <c r="C2394" i="3" s="1"/>
  <c r="AA2393" i="3"/>
  <c r="Z2393" i="3"/>
  <c r="T2393" i="3"/>
  <c r="P2393" i="3"/>
  <c r="K2393" i="3"/>
  <c r="I2393" i="3" s="1"/>
  <c r="J2393" i="3" s="1"/>
  <c r="H2393" i="3"/>
  <c r="F2393" i="3"/>
  <c r="G2393" i="3" s="1"/>
  <c r="D2393" i="3"/>
  <c r="E2393" i="3" s="1"/>
  <c r="B2393" i="3"/>
  <c r="C2393" i="3" s="1"/>
  <c r="AA2392" i="3"/>
  <c r="Z2392" i="3"/>
  <c r="T2392" i="3"/>
  <c r="P2392" i="3"/>
  <c r="K2392" i="3"/>
  <c r="I2392" i="3" s="1"/>
  <c r="J2392" i="3" s="1"/>
  <c r="H2392" i="3"/>
  <c r="F2392" i="3"/>
  <c r="G2392" i="3" s="1"/>
  <c r="D2392" i="3"/>
  <c r="E2392" i="3" s="1"/>
  <c r="B2392" i="3"/>
  <c r="C2392" i="3" s="1"/>
  <c r="AA2391" i="3"/>
  <c r="Z2391" i="3"/>
  <c r="T2391" i="3"/>
  <c r="P2391" i="3"/>
  <c r="K2391" i="3"/>
  <c r="I2391" i="3" s="1"/>
  <c r="J2391" i="3" s="1"/>
  <c r="H2391" i="3"/>
  <c r="F2391" i="3"/>
  <c r="G2391" i="3" s="1"/>
  <c r="D2391" i="3"/>
  <c r="E2391" i="3" s="1"/>
  <c r="B2391" i="3"/>
  <c r="C2391" i="3" s="1"/>
  <c r="AA2390" i="3"/>
  <c r="Z2390" i="3"/>
  <c r="T2390" i="3"/>
  <c r="P2390" i="3"/>
  <c r="K2390" i="3"/>
  <c r="I2390" i="3" s="1"/>
  <c r="J2390" i="3" s="1"/>
  <c r="H2390" i="3"/>
  <c r="F2390" i="3"/>
  <c r="G2390" i="3" s="1"/>
  <c r="D2390" i="3"/>
  <c r="E2390" i="3" s="1"/>
  <c r="B2390" i="3"/>
  <c r="C2390" i="3" s="1"/>
  <c r="AA2389" i="3"/>
  <c r="Z2389" i="3"/>
  <c r="T2389" i="3"/>
  <c r="P2389" i="3"/>
  <c r="K2389" i="3"/>
  <c r="I2389" i="3" s="1"/>
  <c r="J2389" i="3" s="1"/>
  <c r="H2389" i="3"/>
  <c r="F2389" i="3"/>
  <c r="G2389" i="3" s="1"/>
  <c r="D2389" i="3"/>
  <c r="E2389" i="3" s="1"/>
  <c r="B2389" i="3"/>
  <c r="C2389" i="3" s="1"/>
  <c r="AA2388" i="3"/>
  <c r="Z2388" i="3"/>
  <c r="T2388" i="3"/>
  <c r="P2388" i="3"/>
  <c r="K2388" i="3"/>
  <c r="I2388" i="3" s="1"/>
  <c r="J2388" i="3" s="1"/>
  <c r="H2388" i="3"/>
  <c r="F2388" i="3"/>
  <c r="G2388" i="3" s="1"/>
  <c r="D2388" i="3"/>
  <c r="E2388" i="3" s="1"/>
  <c r="B2388" i="3"/>
  <c r="C2388" i="3" s="1"/>
  <c r="AA2387" i="3"/>
  <c r="Z2387" i="3"/>
  <c r="T2387" i="3"/>
  <c r="P2387" i="3"/>
  <c r="K2387" i="3"/>
  <c r="I2387" i="3" s="1"/>
  <c r="J2387" i="3" s="1"/>
  <c r="H2387" i="3"/>
  <c r="F2387" i="3"/>
  <c r="G2387" i="3" s="1"/>
  <c r="D2387" i="3"/>
  <c r="E2387" i="3" s="1"/>
  <c r="B2387" i="3"/>
  <c r="C2387" i="3" s="1"/>
  <c r="AA2386" i="3"/>
  <c r="Z2386" i="3"/>
  <c r="T2386" i="3"/>
  <c r="P2386" i="3"/>
  <c r="K2386" i="3"/>
  <c r="I2386" i="3" s="1"/>
  <c r="J2386" i="3" s="1"/>
  <c r="H2386" i="3"/>
  <c r="F2386" i="3"/>
  <c r="G2386" i="3" s="1"/>
  <c r="D2386" i="3"/>
  <c r="E2386" i="3" s="1"/>
  <c r="B2386" i="3"/>
  <c r="C2386" i="3" s="1"/>
  <c r="AA2385" i="3"/>
  <c r="Z2385" i="3"/>
  <c r="T2385" i="3"/>
  <c r="P2385" i="3"/>
  <c r="K2385" i="3"/>
  <c r="I2385" i="3" s="1"/>
  <c r="J2385" i="3" s="1"/>
  <c r="H2385" i="3"/>
  <c r="F2385" i="3"/>
  <c r="G2385" i="3" s="1"/>
  <c r="E2385" i="3"/>
  <c r="D2385" i="3"/>
  <c r="B2385" i="3"/>
  <c r="C2385" i="3" s="1"/>
  <c r="AA2384" i="3"/>
  <c r="Z2384" i="3"/>
  <c r="T2384" i="3"/>
  <c r="P2384" i="3"/>
  <c r="K2384" i="3"/>
  <c r="I2384" i="3" s="1"/>
  <c r="J2384" i="3" s="1"/>
  <c r="H2384" i="3"/>
  <c r="F2384" i="3"/>
  <c r="G2384" i="3" s="1"/>
  <c r="D2384" i="3"/>
  <c r="E2384" i="3" s="1"/>
  <c r="B2384" i="3"/>
  <c r="C2384" i="3" s="1"/>
  <c r="AA2383" i="3"/>
  <c r="Z2383" i="3"/>
  <c r="T2383" i="3"/>
  <c r="P2383" i="3"/>
  <c r="K2383" i="3"/>
  <c r="I2383" i="3" s="1"/>
  <c r="J2383" i="3" s="1"/>
  <c r="H2383" i="3"/>
  <c r="F2383" i="3"/>
  <c r="G2383" i="3" s="1"/>
  <c r="D2383" i="3"/>
  <c r="E2383" i="3" s="1"/>
  <c r="B2383" i="3"/>
  <c r="C2383" i="3" s="1"/>
  <c r="AA2382" i="3"/>
  <c r="Z2382" i="3"/>
  <c r="T2382" i="3"/>
  <c r="P2382" i="3"/>
  <c r="K2382" i="3"/>
  <c r="I2382" i="3" s="1"/>
  <c r="J2382" i="3" s="1"/>
  <c r="H2382" i="3"/>
  <c r="F2382" i="3"/>
  <c r="G2382" i="3" s="1"/>
  <c r="D2382" i="3"/>
  <c r="E2382" i="3" s="1"/>
  <c r="B2382" i="3"/>
  <c r="C2382" i="3" s="1"/>
  <c r="AA2381" i="3"/>
  <c r="Z2381" i="3"/>
  <c r="T2381" i="3"/>
  <c r="P2381" i="3"/>
  <c r="K2381" i="3"/>
  <c r="I2381" i="3" s="1"/>
  <c r="J2381" i="3" s="1"/>
  <c r="H2381" i="3"/>
  <c r="F2381" i="3"/>
  <c r="G2381" i="3" s="1"/>
  <c r="D2381" i="3"/>
  <c r="E2381" i="3" s="1"/>
  <c r="B2381" i="3"/>
  <c r="C2381" i="3" s="1"/>
  <c r="AA2380" i="3"/>
  <c r="Z2380" i="3"/>
  <c r="T2380" i="3"/>
  <c r="P2380" i="3"/>
  <c r="K2380" i="3"/>
  <c r="I2380" i="3" s="1"/>
  <c r="J2380" i="3" s="1"/>
  <c r="H2380" i="3"/>
  <c r="F2380" i="3"/>
  <c r="G2380" i="3" s="1"/>
  <c r="D2380" i="3"/>
  <c r="E2380" i="3" s="1"/>
  <c r="B2380" i="3"/>
  <c r="C2380" i="3" s="1"/>
  <c r="AA2379" i="3"/>
  <c r="Z2379" i="3"/>
  <c r="T2379" i="3"/>
  <c r="P2379" i="3"/>
  <c r="K2379" i="3"/>
  <c r="I2379" i="3" s="1"/>
  <c r="J2379" i="3" s="1"/>
  <c r="H2379" i="3"/>
  <c r="F2379" i="3"/>
  <c r="G2379" i="3" s="1"/>
  <c r="D2379" i="3"/>
  <c r="E2379" i="3" s="1"/>
  <c r="B2379" i="3"/>
  <c r="C2379" i="3" s="1"/>
  <c r="AA2378" i="3"/>
  <c r="Z2378" i="3"/>
  <c r="T2378" i="3"/>
  <c r="P2378" i="3"/>
  <c r="K2378" i="3"/>
  <c r="I2378" i="3" s="1"/>
  <c r="J2378" i="3" s="1"/>
  <c r="H2378" i="3"/>
  <c r="F2378" i="3"/>
  <c r="G2378" i="3" s="1"/>
  <c r="D2378" i="3"/>
  <c r="E2378" i="3" s="1"/>
  <c r="B2378" i="3"/>
  <c r="C2378" i="3" s="1"/>
  <c r="AA2377" i="3"/>
  <c r="Z2377" i="3"/>
  <c r="T2377" i="3"/>
  <c r="P2377" i="3"/>
  <c r="K2377" i="3"/>
  <c r="I2377" i="3" s="1"/>
  <c r="J2377" i="3" s="1"/>
  <c r="H2377" i="3"/>
  <c r="F2377" i="3"/>
  <c r="G2377" i="3" s="1"/>
  <c r="D2377" i="3"/>
  <c r="E2377" i="3" s="1"/>
  <c r="B2377" i="3"/>
  <c r="C2377" i="3" s="1"/>
  <c r="AA2376" i="3"/>
  <c r="Z2376" i="3"/>
  <c r="T2376" i="3"/>
  <c r="P2376" i="3"/>
  <c r="K2376" i="3"/>
  <c r="I2376" i="3" s="1"/>
  <c r="J2376" i="3" s="1"/>
  <c r="H2376" i="3"/>
  <c r="F2376" i="3"/>
  <c r="G2376" i="3" s="1"/>
  <c r="D2376" i="3"/>
  <c r="E2376" i="3" s="1"/>
  <c r="B2376" i="3"/>
  <c r="C2376" i="3" s="1"/>
  <c r="AA2375" i="3"/>
  <c r="Z2375" i="3"/>
  <c r="T2375" i="3"/>
  <c r="P2375" i="3"/>
  <c r="K2375" i="3"/>
  <c r="I2375" i="3" s="1"/>
  <c r="J2375" i="3" s="1"/>
  <c r="H2375" i="3"/>
  <c r="F2375" i="3"/>
  <c r="G2375" i="3" s="1"/>
  <c r="D2375" i="3"/>
  <c r="E2375" i="3" s="1"/>
  <c r="B2375" i="3"/>
  <c r="C2375" i="3" s="1"/>
  <c r="AA2374" i="3"/>
  <c r="Z2374" i="3"/>
  <c r="T2374" i="3"/>
  <c r="P2374" i="3"/>
  <c r="K2374" i="3"/>
  <c r="I2374" i="3" s="1"/>
  <c r="J2374" i="3" s="1"/>
  <c r="H2374" i="3"/>
  <c r="F2374" i="3"/>
  <c r="G2374" i="3" s="1"/>
  <c r="D2374" i="3"/>
  <c r="E2374" i="3" s="1"/>
  <c r="B2374" i="3"/>
  <c r="C2374" i="3" s="1"/>
  <c r="AA2373" i="3"/>
  <c r="Z2373" i="3"/>
  <c r="T2373" i="3"/>
  <c r="P2373" i="3"/>
  <c r="K2373" i="3"/>
  <c r="I2373" i="3" s="1"/>
  <c r="J2373" i="3" s="1"/>
  <c r="H2373" i="3"/>
  <c r="F2373" i="3"/>
  <c r="G2373" i="3" s="1"/>
  <c r="D2373" i="3"/>
  <c r="E2373" i="3" s="1"/>
  <c r="B2373" i="3"/>
  <c r="C2373" i="3" s="1"/>
  <c r="AA2372" i="3"/>
  <c r="Z2372" i="3"/>
  <c r="T2372" i="3"/>
  <c r="P2372" i="3"/>
  <c r="K2372" i="3"/>
  <c r="I2372" i="3" s="1"/>
  <c r="J2372" i="3" s="1"/>
  <c r="H2372" i="3"/>
  <c r="F2372" i="3"/>
  <c r="G2372" i="3" s="1"/>
  <c r="D2372" i="3"/>
  <c r="E2372" i="3" s="1"/>
  <c r="B2372" i="3"/>
  <c r="C2372" i="3" s="1"/>
  <c r="AA2371" i="3"/>
  <c r="Z2371" i="3"/>
  <c r="T2371" i="3"/>
  <c r="P2371" i="3"/>
  <c r="K2371" i="3"/>
  <c r="I2371" i="3" s="1"/>
  <c r="J2371" i="3" s="1"/>
  <c r="H2371" i="3"/>
  <c r="F2371" i="3"/>
  <c r="G2371" i="3" s="1"/>
  <c r="D2371" i="3"/>
  <c r="E2371" i="3" s="1"/>
  <c r="B2371" i="3"/>
  <c r="C2371" i="3" s="1"/>
  <c r="AA2370" i="3"/>
  <c r="Z2370" i="3"/>
  <c r="T2370" i="3"/>
  <c r="P2370" i="3"/>
  <c r="K2370" i="3"/>
  <c r="I2370" i="3" s="1"/>
  <c r="J2370" i="3" s="1"/>
  <c r="H2370" i="3"/>
  <c r="F2370" i="3"/>
  <c r="G2370" i="3" s="1"/>
  <c r="D2370" i="3"/>
  <c r="E2370" i="3" s="1"/>
  <c r="B2370" i="3"/>
  <c r="C2370" i="3" s="1"/>
  <c r="AA2369" i="3"/>
  <c r="Z2369" i="3"/>
  <c r="T2369" i="3"/>
  <c r="P2369" i="3"/>
  <c r="K2369" i="3"/>
  <c r="I2369" i="3" s="1"/>
  <c r="J2369" i="3" s="1"/>
  <c r="H2369" i="3"/>
  <c r="F2369" i="3"/>
  <c r="G2369" i="3" s="1"/>
  <c r="D2369" i="3"/>
  <c r="E2369" i="3" s="1"/>
  <c r="B2369" i="3"/>
  <c r="C2369" i="3" s="1"/>
  <c r="AA2368" i="3"/>
  <c r="Z2368" i="3"/>
  <c r="T2368" i="3"/>
  <c r="P2368" i="3"/>
  <c r="K2368" i="3"/>
  <c r="I2368" i="3" s="1"/>
  <c r="J2368" i="3" s="1"/>
  <c r="H2368" i="3"/>
  <c r="F2368" i="3"/>
  <c r="G2368" i="3" s="1"/>
  <c r="D2368" i="3"/>
  <c r="E2368" i="3" s="1"/>
  <c r="B2368" i="3"/>
  <c r="C2368" i="3" s="1"/>
  <c r="AA2367" i="3"/>
  <c r="Z2367" i="3"/>
  <c r="T2367" i="3"/>
  <c r="P2367" i="3"/>
  <c r="K2367" i="3"/>
  <c r="I2367" i="3" s="1"/>
  <c r="J2367" i="3" s="1"/>
  <c r="H2367" i="3"/>
  <c r="F2367" i="3"/>
  <c r="G2367" i="3" s="1"/>
  <c r="D2367" i="3"/>
  <c r="E2367" i="3" s="1"/>
  <c r="B2367" i="3"/>
  <c r="C2367" i="3" s="1"/>
  <c r="AA2366" i="3"/>
  <c r="Z2366" i="3"/>
  <c r="T2366" i="3"/>
  <c r="P2366" i="3"/>
  <c r="K2366" i="3"/>
  <c r="I2366" i="3" s="1"/>
  <c r="J2366" i="3" s="1"/>
  <c r="H2366" i="3"/>
  <c r="F2366" i="3"/>
  <c r="G2366" i="3" s="1"/>
  <c r="D2366" i="3"/>
  <c r="E2366" i="3" s="1"/>
  <c r="B2366" i="3"/>
  <c r="C2366" i="3" s="1"/>
  <c r="AA2365" i="3"/>
  <c r="Z2365" i="3"/>
  <c r="T2365" i="3"/>
  <c r="P2365" i="3"/>
  <c r="K2365" i="3"/>
  <c r="I2365" i="3" s="1"/>
  <c r="J2365" i="3" s="1"/>
  <c r="H2365" i="3"/>
  <c r="F2365" i="3"/>
  <c r="G2365" i="3" s="1"/>
  <c r="D2365" i="3"/>
  <c r="E2365" i="3" s="1"/>
  <c r="B2365" i="3"/>
  <c r="C2365" i="3" s="1"/>
  <c r="AA2364" i="3"/>
  <c r="Z2364" i="3"/>
  <c r="T2364" i="3"/>
  <c r="P2364" i="3"/>
  <c r="K2364" i="3"/>
  <c r="I2364" i="3" s="1"/>
  <c r="J2364" i="3" s="1"/>
  <c r="H2364" i="3"/>
  <c r="F2364" i="3"/>
  <c r="G2364" i="3" s="1"/>
  <c r="D2364" i="3"/>
  <c r="E2364" i="3" s="1"/>
  <c r="B2364" i="3"/>
  <c r="C2364" i="3" s="1"/>
  <c r="AA2363" i="3"/>
  <c r="Z2363" i="3"/>
  <c r="T2363" i="3"/>
  <c r="P2363" i="3"/>
  <c r="K2363" i="3"/>
  <c r="I2363" i="3" s="1"/>
  <c r="J2363" i="3" s="1"/>
  <c r="H2363" i="3"/>
  <c r="F2363" i="3"/>
  <c r="G2363" i="3" s="1"/>
  <c r="D2363" i="3"/>
  <c r="E2363" i="3" s="1"/>
  <c r="B2363" i="3"/>
  <c r="C2363" i="3" s="1"/>
  <c r="AA2362" i="3"/>
  <c r="Z2362" i="3"/>
  <c r="T2362" i="3"/>
  <c r="P2362" i="3"/>
  <c r="K2362" i="3"/>
  <c r="I2362" i="3" s="1"/>
  <c r="J2362" i="3" s="1"/>
  <c r="H2362" i="3"/>
  <c r="F2362" i="3"/>
  <c r="G2362" i="3" s="1"/>
  <c r="D2362" i="3"/>
  <c r="E2362" i="3" s="1"/>
  <c r="B2362" i="3"/>
  <c r="C2362" i="3" s="1"/>
  <c r="AA2361" i="3"/>
  <c r="Z2361" i="3"/>
  <c r="T2361" i="3"/>
  <c r="P2361" i="3"/>
  <c r="K2361" i="3"/>
  <c r="I2361" i="3" s="1"/>
  <c r="J2361" i="3" s="1"/>
  <c r="H2361" i="3"/>
  <c r="F2361" i="3"/>
  <c r="G2361" i="3" s="1"/>
  <c r="D2361" i="3"/>
  <c r="E2361" i="3" s="1"/>
  <c r="B2361" i="3"/>
  <c r="C2361" i="3" s="1"/>
  <c r="AA2360" i="3"/>
  <c r="Z2360" i="3"/>
  <c r="T2360" i="3"/>
  <c r="P2360" i="3"/>
  <c r="K2360" i="3"/>
  <c r="I2360" i="3" s="1"/>
  <c r="J2360" i="3" s="1"/>
  <c r="H2360" i="3"/>
  <c r="F2360" i="3"/>
  <c r="G2360" i="3" s="1"/>
  <c r="D2360" i="3"/>
  <c r="E2360" i="3" s="1"/>
  <c r="B2360" i="3"/>
  <c r="C2360" i="3" s="1"/>
  <c r="AA2359" i="3"/>
  <c r="Z2359" i="3"/>
  <c r="T2359" i="3"/>
  <c r="P2359" i="3"/>
  <c r="K2359" i="3"/>
  <c r="I2359" i="3" s="1"/>
  <c r="J2359" i="3" s="1"/>
  <c r="H2359" i="3"/>
  <c r="F2359" i="3"/>
  <c r="G2359" i="3" s="1"/>
  <c r="D2359" i="3"/>
  <c r="E2359" i="3" s="1"/>
  <c r="B2359" i="3"/>
  <c r="C2359" i="3" s="1"/>
  <c r="AA2358" i="3"/>
  <c r="Z2358" i="3"/>
  <c r="T2358" i="3"/>
  <c r="P2358" i="3"/>
  <c r="K2358" i="3"/>
  <c r="I2358" i="3" s="1"/>
  <c r="J2358" i="3" s="1"/>
  <c r="H2358" i="3"/>
  <c r="F2358" i="3"/>
  <c r="G2358" i="3" s="1"/>
  <c r="D2358" i="3"/>
  <c r="E2358" i="3" s="1"/>
  <c r="B2358" i="3"/>
  <c r="C2358" i="3" s="1"/>
  <c r="AA2357" i="3"/>
  <c r="Z2357" i="3"/>
  <c r="T2357" i="3"/>
  <c r="P2357" i="3"/>
  <c r="K2357" i="3"/>
  <c r="I2357" i="3" s="1"/>
  <c r="J2357" i="3" s="1"/>
  <c r="H2357" i="3"/>
  <c r="F2357" i="3"/>
  <c r="G2357" i="3" s="1"/>
  <c r="D2357" i="3"/>
  <c r="E2357" i="3" s="1"/>
  <c r="B2357" i="3"/>
  <c r="C2357" i="3" s="1"/>
  <c r="AA2356" i="3"/>
  <c r="Z2356" i="3"/>
  <c r="T2356" i="3"/>
  <c r="P2356" i="3"/>
  <c r="K2356" i="3"/>
  <c r="I2356" i="3" s="1"/>
  <c r="J2356" i="3" s="1"/>
  <c r="H2356" i="3"/>
  <c r="F2356" i="3"/>
  <c r="G2356" i="3" s="1"/>
  <c r="D2356" i="3"/>
  <c r="E2356" i="3" s="1"/>
  <c r="B2356" i="3"/>
  <c r="C2356" i="3" s="1"/>
  <c r="AA2355" i="3"/>
  <c r="Z2355" i="3"/>
  <c r="T2355" i="3"/>
  <c r="P2355" i="3"/>
  <c r="K2355" i="3"/>
  <c r="I2355" i="3" s="1"/>
  <c r="J2355" i="3" s="1"/>
  <c r="H2355" i="3"/>
  <c r="F2355" i="3"/>
  <c r="G2355" i="3" s="1"/>
  <c r="D2355" i="3"/>
  <c r="E2355" i="3" s="1"/>
  <c r="B2355" i="3"/>
  <c r="C2355" i="3" s="1"/>
  <c r="AA2354" i="3"/>
  <c r="Z2354" i="3"/>
  <c r="T2354" i="3"/>
  <c r="P2354" i="3"/>
  <c r="K2354" i="3"/>
  <c r="I2354" i="3" s="1"/>
  <c r="J2354" i="3" s="1"/>
  <c r="H2354" i="3"/>
  <c r="F2354" i="3"/>
  <c r="G2354" i="3" s="1"/>
  <c r="D2354" i="3"/>
  <c r="E2354" i="3" s="1"/>
  <c r="B2354" i="3"/>
  <c r="C2354" i="3" s="1"/>
  <c r="AA2353" i="3"/>
  <c r="Z2353" i="3"/>
  <c r="T2353" i="3"/>
  <c r="P2353" i="3"/>
  <c r="K2353" i="3"/>
  <c r="I2353" i="3" s="1"/>
  <c r="J2353" i="3" s="1"/>
  <c r="H2353" i="3"/>
  <c r="F2353" i="3"/>
  <c r="G2353" i="3" s="1"/>
  <c r="D2353" i="3"/>
  <c r="E2353" i="3" s="1"/>
  <c r="B2353" i="3"/>
  <c r="C2353" i="3" s="1"/>
  <c r="AA2352" i="3"/>
  <c r="Z2352" i="3"/>
  <c r="T2352" i="3"/>
  <c r="P2352" i="3"/>
  <c r="K2352" i="3"/>
  <c r="I2352" i="3" s="1"/>
  <c r="J2352" i="3" s="1"/>
  <c r="H2352" i="3"/>
  <c r="F2352" i="3"/>
  <c r="G2352" i="3" s="1"/>
  <c r="D2352" i="3"/>
  <c r="E2352" i="3" s="1"/>
  <c r="B2352" i="3"/>
  <c r="C2352" i="3" s="1"/>
  <c r="AA2351" i="3"/>
  <c r="Z2351" i="3"/>
  <c r="T2351" i="3"/>
  <c r="P2351" i="3"/>
  <c r="K2351" i="3"/>
  <c r="I2351" i="3" s="1"/>
  <c r="J2351" i="3" s="1"/>
  <c r="H2351" i="3"/>
  <c r="F2351" i="3"/>
  <c r="G2351" i="3" s="1"/>
  <c r="D2351" i="3"/>
  <c r="E2351" i="3" s="1"/>
  <c r="B2351" i="3"/>
  <c r="C2351" i="3" s="1"/>
  <c r="AA2350" i="3"/>
  <c r="Z2350" i="3"/>
  <c r="T2350" i="3"/>
  <c r="P2350" i="3"/>
  <c r="K2350" i="3"/>
  <c r="I2350" i="3" s="1"/>
  <c r="J2350" i="3" s="1"/>
  <c r="H2350" i="3"/>
  <c r="F2350" i="3"/>
  <c r="G2350" i="3" s="1"/>
  <c r="D2350" i="3"/>
  <c r="E2350" i="3" s="1"/>
  <c r="B2350" i="3"/>
  <c r="C2350" i="3" s="1"/>
  <c r="AA2349" i="3"/>
  <c r="Z2349" i="3"/>
  <c r="T2349" i="3"/>
  <c r="P2349" i="3"/>
  <c r="K2349" i="3"/>
  <c r="I2349" i="3" s="1"/>
  <c r="J2349" i="3" s="1"/>
  <c r="H2349" i="3"/>
  <c r="F2349" i="3"/>
  <c r="G2349" i="3" s="1"/>
  <c r="D2349" i="3"/>
  <c r="E2349" i="3" s="1"/>
  <c r="B2349" i="3"/>
  <c r="C2349" i="3" s="1"/>
  <c r="AA2348" i="3"/>
  <c r="Z2348" i="3"/>
  <c r="T2348" i="3"/>
  <c r="P2348" i="3"/>
  <c r="K2348" i="3"/>
  <c r="I2348" i="3" s="1"/>
  <c r="J2348" i="3" s="1"/>
  <c r="H2348" i="3"/>
  <c r="F2348" i="3"/>
  <c r="G2348" i="3" s="1"/>
  <c r="D2348" i="3"/>
  <c r="E2348" i="3" s="1"/>
  <c r="B2348" i="3"/>
  <c r="C2348" i="3" s="1"/>
  <c r="AA2347" i="3"/>
  <c r="Z2347" i="3"/>
  <c r="T2347" i="3"/>
  <c r="P2347" i="3"/>
  <c r="K2347" i="3"/>
  <c r="I2347" i="3" s="1"/>
  <c r="J2347" i="3" s="1"/>
  <c r="H2347" i="3"/>
  <c r="F2347" i="3"/>
  <c r="G2347" i="3" s="1"/>
  <c r="D2347" i="3"/>
  <c r="E2347" i="3" s="1"/>
  <c r="B2347" i="3"/>
  <c r="C2347" i="3" s="1"/>
  <c r="AA2346" i="3"/>
  <c r="Z2346" i="3"/>
  <c r="T2346" i="3"/>
  <c r="P2346" i="3"/>
  <c r="K2346" i="3"/>
  <c r="I2346" i="3" s="1"/>
  <c r="J2346" i="3" s="1"/>
  <c r="H2346" i="3"/>
  <c r="F2346" i="3"/>
  <c r="G2346" i="3" s="1"/>
  <c r="D2346" i="3"/>
  <c r="E2346" i="3" s="1"/>
  <c r="B2346" i="3"/>
  <c r="C2346" i="3" s="1"/>
  <c r="AA2345" i="3"/>
  <c r="Z2345" i="3"/>
  <c r="T2345" i="3"/>
  <c r="P2345" i="3"/>
  <c r="K2345" i="3"/>
  <c r="I2345" i="3" s="1"/>
  <c r="J2345" i="3" s="1"/>
  <c r="H2345" i="3"/>
  <c r="F2345" i="3"/>
  <c r="G2345" i="3" s="1"/>
  <c r="D2345" i="3"/>
  <c r="E2345" i="3" s="1"/>
  <c r="B2345" i="3"/>
  <c r="C2345" i="3" s="1"/>
  <c r="AA2344" i="3"/>
  <c r="Z2344" i="3"/>
  <c r="T2344" i="3"/>
  <c r="P2344" i="3"/>
  <c r="K2344" i="3"/>
  <c r="I2344" i="3" s="1"/>
  <c r="J2344" i="3" s="1"/>
  <c r="H2344" i="3"/>
  <c r="F2344" i="3"/>
  <c r="G2344" i="3" s="1"/>
  <c r="D2344" i="3"/>
  <c r="E2344" i="3" s="1"/>
  <c r="B2344" i="3"/>
  <c r="C2344" i="3" s="1"/>
  <c r="AA2343" i="3"/>
  <c r="Z2343" i="3"/>
  <c r="T2343" i="3"/>
  <c r="P2343" i="3"/>
  <c r="K2343" i="3"/>
  <c r="I2343" i="3" s="1"/>
  <c r="J2343" i="3" s="1"/>
  <c r="H2343" i="3"/>
  <c r="F2343" i="3"/>
  <c r="G2343" i="3" s="1"/>
  <c r="D2343" i="3"/>
  <c r="E2343" i="3" s="1"/>
  <c r="B2343" i="3"/>
  <c r="C2343" i="3" s="1"/>
  <c r="AA2342" i="3"/>
  <c r="Z2342" i="3"/>
  <c r="T2342" i="3"/>
  <c r="P2342" i="3"/>
  <c r="K2342" i="3"/>
  <c r="I2342" i="3" s="1"/>
  <c r="J2342" i="3" s="1"/>
  <c r="H2342" i="3"/>
  <c r="F2342" i="3"/>
  <c r="G2342" i="3" s="1"/>
  <c r="D2342" i="3"/>
  <c r="E2342" i="3" s="1"/>
  <c r="B2342" i="3"/>
  <c r="C2342" i="3" s="1"/>
  <c r="AA2341" i="3"/>
  <c r="Z2341" i="3"/>
  <c r="T2341" i="3"/>
  <c r="P2341" i="3"/>
  <c r="K2341" i="3"/>
  <c r="I2341" i="3" s="1"/>
  <c r="J2341" i="3" s="1"/>
  <c r="H2341" i="3"/>
  <c r="F2341" i="3"/>
  <c r="G2341" i="3" s="1"/>
  <c r="D2341" i="3"/>
  <c r="E2341" i="3" s="1"/>
  <c r="B2341" i="3"/>
  <c r="C2341" i="3" s="1"/>
  <c r="AA2340" i="3"/>
  <c r="Z2340" i="3"/>
  <c r="T2340" i="3"/>
  <c r="P2340" i="3"/>
  <c r="K2340" i="3"/>
  <c r="I2340" i="3" s="1"/>
  <c r="J2340" i="3" s="1"/>
  <c r="H2340" i="3"/>
  <c r="F2340" i="3"/>
  <c r="G2340" i="3" s="1"/>
  <c r="D2340" i="3"/>
  <c r="E2340" i="3" s="1"/>
  <c r="B2340" i="3"/>
  <c r="C2340" i="3" s="1"/>
  <c r="AA2339" i="3"/>
  <c r="Z2339" i="3"/>
  <c r="T2339" i="3"/>
  <c r="P2339" i="3"/>
  <c r="K2339" i="3"/>
  <c r="I2339" i="3" s="1"/>
  <c r="J2339" i="3" s="1"/>
  <c r="H2339" i="3"/>
  <c r="F2339" i="3"/>
  <c r="G2339" i="3" s="1"/>
  <c r="D2339" i="3"/>
  <c r="E2339" i="3" s="1"/>
  <c r="B2339" i="3"/>
  <c r="C2339" i="3" s="1"/>
  <c r="AA2338" i="3"/>
  <c r="Z2338" i="3"/>
  <c r="T2338" i="3"/>
  <c r="P2338" i="3"/>
  <c r="K2338" i="3"/>
  <c r="I2338" i="3" s="1"/>
  <c r="J2338" i="3" s="1"/>
  <c r="H2338" i="3"/>
  <c r="G2338" i="3"/>
  <c r="F2338" i="3"/>
  <c r="D2338" i="3"/>
  <c r="E2338" i="3" s="1"/>
  <c r="B2338" i="3"/>
  <c r="C2338" i="3" s="1"/>
  <c r="AA2337" i="3"/>
  <c r="Z2337" i="3"/>
  <c r="T2337" i="3"/>
  <c r="P2337" i="3"/>
  <c r="K2337" i="3"/>
  <c r="I2337" i="3" s="1"/>
  <c r="J2337" i="3" s="1"/>
  <c r="H2337" i="3"/>
  <c r="F2337" i="3"/>
  <c r="G2337" i="3" s="1"/>
  <c r="D2337" i="3"/>
  <c r="E2337" i="3" s="1"/>
  <c r="B2337" i="3"/>
  <c r="C2337" i="3" s="1"/>
  <c r="AA2336" i="3"/>
  <c r="Z2336" i="3"/>
  <c r="T2336" i="3"/>
  <c r="P2336" i="3"/>
  <c r="K2336" i="3"/>
  <c r="I2336" i="3" s="1"/>
  <c r="J2336" i="3" s="1"/>
  <c r="H2336" i="3"/>
  <c r="F2336" i="3"/>
  <c r="G2336" i="3" s="1"/>
  <c r="D2336" i="3"/>
  <c r="E2336" i="3" s="1"/>
  <c r="B2336" i="3"/>
  <c r="C2336" i="3" s="1"/>
  <c r="AA2335" i="3"/>
  <c r="Z2335" i="3"/>
  <c r="T2335" i="3"/>
  <c r="P2335" i="3"/>
  <c r="K2335" i="3"/>
  <c r="I2335" i="3" s="1"/>
  <c r="J2335" i="3" s="1"/>
  <c r="H2335" i="3"/>
  <c r="F2335" i="3"/>
  <c r="G2335" i="3" s="1"/>
  <c r="D2335" i="3"/>
  <c r="E2335" i="3" s="1"/>
  <c r="B2335" i="3"/>
  <c r="C2335" i="3" s="1"/>
  <c r="AA2334" i="3"/>
  <c r="Z2334" i="3"/>
  <c r="T2334" i="3"/>
  <c r="P2334" i="3"/>
  <c r="K2334" i="3"/>
  <c r="I2334" i="3" s="1"/>
  <c r="J2334" i="3" s="1"/>
  <c r="H2334" i="3"/>
  <c r="F2334" i="3"/>
  <c r="G2334" i="3" s="1"/>
  <c r="D2334" i="3"/>
  <c r="E2334" i="3" s="1"/>
  <c r="B2334" i="3"/>
  <c r="C2334" i="3" s="1"/>
  <c r="AA2333" i="3"/>
  <c r="Z2333" i="3"/>
  <c r="T2333" i="3"/>
  <c r="P2333" i="3"/>
  <c r="K2333" i="3"/>
  <c r="I2333" i="3" s="1"/>
  <c r="J2333" i="3" s="1"/>
  <c r="H2333" i="3"/>
  <c r="F2333" i="3"/>
  <c r="G2333" i="3" s="1"/>
  <c r="D2333" i="3"/>
  <c r="E2333" i="3" s="1"/>
  <c r="B2333" i="3"/>
  <c r="C2333" i="3" s="1"/>
  <c r="AA2332" i="3"/>
  <c r="Z2332" i="3"/>
  <c r="T2332" i="3"/>
  <c r="P2332" i="3"/>
  <c r="K2332" i="3"/>
  <c r="I2332" i="3" s="1"/>
  <c r="J2332" i="3" s="1"/>
  <c r="H2332" i="3"/>
  <c r="F2332" i="3"/>
  <c r="G2332" i="3" s="1"/>
  <c r="D2332" i="3"/>
  <c r="E2332" i="3" s="1"/>
  <c r="B2332" i="3"/>
  <c r="C2332" i="3" s="1"/>
  <c r="AA2331" i="3"/>
  <c r="Z2331" i="3"/>
  <c r="T2331" i="3"/>
  <c r="P2331" i="3"/>
  <c r="K2331" i="3"/>
  <c r="I2331" i="3" s="1"/>
  <c r="J2331" i="3" s="1"/>
  <c r="H2331" i="3"/>
  <c r="F2331" i="3"/>
  <c r="G2331" i="3" s="1"/>
  <c r="D2331" i="3"/>
  <c r="E2331" i="3" s="1"/>
  <c r="B2331" i="3"/>
  <c r="C2331" i="3" s="1"/>
  <c r="AA2330" i="3"/>
  <c r="Z2330" i="3"/>
  <c r="T2330" i="3"/>
  <c r="P2330" i="3"/>
  <c r="K2330" i="3"/>
  <c r="I2330" i="3" s="1"/>
  <c r="J2330" i="3" s="1"/>
  <c r="H2330" i="3"/>
  <c r="F2330" i="3"/>
  <c r="G2330" i="3" s="1"/>
  <c r="D2330" i="3"/>
  <c r="E2330" i="3" s="1"/>
  <c r="B2330" i="3"/>
  <c r="C2330" i="3" s="1"/>
  <c r="AA2329" i="3"/>
  <c r="Z2329" i="3"/>
  <c r="T2329" i="3"/>
  <c r="P2329" i="3"/>
  <c r="K2329" i="3"/>
  <c r="I2329" i="3" s="1"/>
  <c r="J2329" i="3" s="1"/>
  <c r="H2329" i="3"/>
  <c r="F2329" i="3"/>
  <c r="G2329" i="3" s="1"/>
  <c r="D2329" i="3"/>
  <c r="E2329" i="3" s="1"/>
  <c r="B2329" i="3"/>
  <c r="C2329" i="3" s="1"/>
  <c r="AA2328" i="3"/>
  <c r="Z2328" i="3"/>
  <c r="T2328" i="3"/>
  <c r="P2328" i="3"/>
  <c r="K2328" i="3"/>
  <c r="I2328" i="3" s="1"/>
  <c r="J2328" i="3" s="1"/>
  <c r="H2328" i="3"/>
  <c r="F2328" i="3"/>
  <c r="G2328" i="3" s="1"/>
  <c r="D2328" i="3"/>
  <c r="E2328" i="3" s="1"/>
  <c r="B2328" i="3"/>
  <c r="C2328" i="3" s="1"/>
  <c r="AA2327" i="3"/>
  <c r="Z2327" i="3"/>
  <c r="T2327" i="3"/>
  <c r="P2327" i="3"/>
  <c r="K2327" i="3"/>
  <c r="I2327" i="3" s="1"/>
  <c r="J2327" i="3" s="1"/>
  <c r="H2327" i="3"/>
  <c r="F2327" i="3"/>
  <c r="G2327" i="3" s="1"/>
  <c r="D2327" i="3"/>
  <c r="E2327" i="3" s="1"/>
  <c r="B2327" i="3"/>
  <c r="C2327" i="3" s="1"/>
  <c r="AA2326" i="3"/>
  <c r="Z2326" i="3"/>
  <c r="T2326" i="3"/>
  <c r="P2326" i="3"/>
  <c r="K2326" i="3"/>
  <c r="I2326" i="3" s="1"/>
  <c r="J2326" i="3" s="1"/>
  <c r="H2326" i="3"/>
  <c r="F2326" i="3"/>
  <c r="G2326" i="3" s="1"/>
  <c r="D2326" i="3"/>
  <c r="E2326" i="3" s="1"/>
  <c r="B2326" i="3"/>
  <c r="C2326" i="3" s="1"/>
  <c r="AA2325" i="3"/>
  <c r="Z2325" i="3"/>
  <c r="T2325" i="3"/>
  <c r="P2325" i="3"/>
  <c r="K2325" i="3"/>
  <c r="I2325" i="3" s="1"/>
  <c r="J2325" i="3" s="1"/>
  <c r="H2325" i="3"/>
  <c r="F2325" i="3"/>
  <c r="G2325" i="3" s="1"/>
  <c r="D2325" i="3"/>
  <c r="E2325" i="3" s="1"/>
  <c r="B2325" i="3"/>
  <c r="C2325" i="3" s="1"/>
  <c r="AA2324" i="3"/>
  <c r="Z2324" i="3"/>
  <c r="T2324" i="3"/>
  <c r="P2324" i="3"/>
  <c r="K2324" i="3"/>
  <c r="I2324" i="3" s="1"/>
  <c r="J2324" i="3" s="1"/>
  <c r="H2324" i="3"/>
  <c r="F2324" i="3"/>
  <c r="G2324" i="3" s="1"/>
  <c r="D2324" i="3"/>
  <c r="E2324" i="3" s="1"/>
  <c r="B2324" i="3"/>
  <c r="C2324" i="3" s="1"/>
  <c r="AA2323" i="3"/>
  <c r="Z2323" i="3"/>
  <c r="T2323" i="3"/>
  <c r="P2323" i="3"/>
  <c r="K2323" i="3"/>
  <c r="I2323" i="3" s="1"/>
  <c r="J2323" i="3" s="1"/>
  <c r="H2323" i="3"/>
  <c r="F2323" i="3"/>
  <c r="G2323" i="3" s="1"/>
  <c r="D2323" i="3"/>
  <c r="E2323" i="3" s="1"/>
  <c r="B2323" i="3"/>
  <c r="C2323" i="3" s="1"/>
  <c r="AA2322" i="3"/>
  <c r="Z2322" i="3"/>
  <c r="T2322" i="3"/>
  <c r="P2322" i="3"/>
  <c r="K2322" i="3"/>
  <c r="I2322" i="3" s="1"/>
  <c r="J2322" i="3" s="1"/>
  <c r="H2322" i="3"/>
  <c r="F2322" i="3"/>
  <c r="G2322" i="3" s="1"/>
  <c r="D2322" i="3"/>
  <c r="E2322" i="3" s="1"/>
  <c r="B2322" i="3"/>
  <c r="C2322" i="3" s="1"/>
  <c r="AA2321" i="3"/>
  <c r="Z2321" i="3"/>
  <c r="T2321" i="3"/>
  <c r="P2321" i="3"/>
  <c r="K2321" i="3"/>
  <c r="I2321" i="3" s="1"/>
  <c r="J2321" i="3" s="1"/>
  <c r="H2321" i="3"/>
  <c r="F2321" i="3"/>
  <c r="G2321" i="3" s="1"/>
  <c r="E2321" i="3"/>
  <c r="D2321" i="3"/>
  <c r="B2321" i="3"/>
  <c r="C2321" i="3" s="1"/>
  <c r="AA2320" i="3"/>
  <c r="Z2320" i="3"/>
  <c r="T2320" i="3"/>
  <c r="P2320" i="3"/>
  <c r="K2320" i="3"/>
  <c r="I2320" i="3" s="1"/>
  <c r="J2320" i="3" s="1"/>
  <c r="H2320" i="3"/>
  <c r="F2320" i="3"/>
  <c r="G2320" i="3" s="1"/>
  <c r="D2320" i="3"/>
  <c r="E2320" i="3" s="1"/>
  <c r="B2320" i="3"/>
  <c r="C2320" i="3" s="1"/>
  <c r="AA2319" i="3"/>
  <c r="Z2319" i="3"/>
  <c r="T2319" i="3"/>
  <c r="P2319" i="3"/>
  <c r="K2319" i="3"/>
  <c r="I2319" i="3" s="1"/>
  <c r="J2319" i="3" s="1"/>
  <c r="H2319" i="3"/>
  <c r="F2319" i="3"/>
  <c r="G2319" i="3" s="1"/>
  <c r="D2319" i="3"/>
  <c r="E2319" i="3" s="1"/>
  <c r="B2319" i="3"/>
  <c r="C2319" i="3" s="1"/>
  <c r="AA2318" i="3"/>
  <c r="Z2318" i="3"/>
  <c r="T2318" i="3"/>
  <c r="P2318" i="3"/>
  <c r="K2318" i="3"/>
  <c r="I2318" i="3" s="1"/>
  <c r="J2318" i="3" s="1"/>
  <c r="H2318" i="3"/>
  <c r="F2318" i="3"/>
  <c r="G2318" i="3" s="1"/>
  <c r="D2318" i="3"/>
  <c r="E2318" i="3" s="1"/>
  <c r="B2318" i="3"/>
  <c r="C2318" i="3" s="1"/>
  <c r="AA2317" i="3"/>
  <c r="Z2317" i="3"/>
  <c r="T2317" i="3"/>
  <c r="P2317" i="3"/>
  <c r="K2317" i="3"/>
  <c r="I2317" i="3" s="1"/>
  <c r="J2317" i="3" s="1"/>
  <c r="H2317" i="3"/>
  <c r="F2317" i="3"/>
  <c r="G2317" i="3" s="1"/>
  <c r="D2317" i="3"/>
  <c r="E2317" i="3" s="1"/>
  <c r="B2317" i="3"/>
  <c r="C2317" i="3" s="1"/>
  <c r="AA2316" i="3"/>
  <c r="Z2316" i="3"/>
  <c r="T2316" i="3"/>
  <c r="P2316" i="3"/>
  <c r="K2316" i="3"/>
  <c r="I2316" i="3" s="1"/>
  <c r="J2316" i="3" s="1"/>
  <c r="H2316" i="3"/>
  <c r="F2316" i="3"/>
  <c r="G2316" i="3" s="1"/>
  <c r="D2316" i="3"/>
  <c r="E2316" i="3" s="1"/>
  <c r="B2316" i="3"/>
  <c r="C2316" i="3" s="1"/>
  <c r="AA2315" i="3"/>
  <c r="Z2315" i="3"/>
  <c r="T2315" i="3"/>
  <c r="P2315" i="3"/>
  <c r="K2315" i="3"/>
  <c r="I2315" i="3" s="1"/>
  <c r="J2315" i="3" s="1"/>
  <c r="H2315" i="3"/>
  <c r="F2315" i="3"/>
  <c r="G2315" i="3" s="1"/>
  <c r="D2315" i="3"/>
  <c r="E2315" i="3" s="1"/>
  <c r="B2315" i="3"/>
  <c r="C2315" i="3" s="1"/>
  <c r="AA2314" i="3"/>
  <c r="Z2314" i="3"/>
  <c r="T2314" i="3"/>
  <c r="P2314" i="3"/>
  <c r="K2314" i="3"/>
  <c r="I2314" i="3" s="1"/>
  <c r="J2314" i="3" s="1"/>
  <c r="H2314" i="3"/>
  <c r="F2314" i="3"/>
  <c r="G2314" i="3" s="1"/>
  <c r="D2314" i="3"/>
  <c r="E2314" i="3" s="1"/>
  <c r="B2314" i="3"/>
  <c r="C2314" i="3" s="1"/>
  <c r="AA2313" i="3"/>
  <c r="Z2313" i="3"/>
  <c r="T2313" i="3"/>
  <c r="P2313" i="3"/>
  <c r="K2313" i="3"/>
  <c r="I2313" i="3" s="1"/>
  <c r="J2313" i="3" s="1"/>
  <c r="H2313" i="3"/>
  <c r="F2313" i="3"/>
  <c r="G2313" i="3" s="1"/>
  <c r="D2313" i="3"/>
  <c r="E2313" i="3" s="1"/>
  <c r="B2313" i="3"/>
  <c r="C2313" i="3" s="1"/>
  <c r="AA2312" i="3"/>
  <c r="Z2312" i="3"/>
  <c r="T2312" i="3"/>
  <c r="P2312" i="3"/>
  <c r="K2312" i="3"/>
  <c r="I2312" i="3" s="1"/>
  <c r="J2312" i="3" s="1"/>
  <c r="H2312" i="3"/>
  <c r="F2312" i="3"/>
  <c r="G2312" i="3" s="1"/>
  <c r="D2312" i="3"/>
  <c r="E2312" i="3" s="1"/>
  <c r="B2312" i="3"/>
  <c r="C2312" i="3" s="1"/>
  <c r="AA2311" i="3"/>
  <c r="Z2311" i="3"/>
  <c r="T2311" i="3"/>
  <c r="P2311" i="3"/>
  <c r="K2311" i="3"/>
  <c r="I2311" i="3" s="1"/>
  <c r="J2311" i="3" s="1"/>
  <c r="H2311" i="3"/>
  <c r="F2311" i="3"/>
  <c r="G2311" i="3" s="1"/>
  <c r="D2311" i="3"/>
  <c r="E2311" i="3" s="1"/>
  <c r="B2311" i="3"/>
  <c r="C2311" i="3" s="1"/>
  <c r="AA2310" i="3"/>
  <c r="Z2310" i="3"/>
  <c r="T2310" i="3"/>
  <c r="P2310" i="3"/>
  <c r="K2310" i="3"/>
  <c r="I2310" i="3" s="1"/>
  <c r="J2310" i="3" s="1"/>
  <c r="H2310" i="3"/>
  <c r="F2310" i="3"/>
  <c r="G2310" i="3" s="1"/>
  <c r="D2310" i="3"/>
  <c r="E2310" i="3" s="1"/>
  <c r="B2310" i="3"/>
  <c r="C2310" i="3" s="1"/>
  <c r="AA2309" i="3"/>
  <c r="Z2309" i="3"/>
  <c r="T2309" i="3"/>
  <c r="P2309" i="3"/>
  <c r="K2309" i="3"/>
  <c r="I2309" i="3" s="1"/>
  <c r="J2309" i="3" s="1"/>
  <c r="H2309" i="3"/>
  <c r="F2309" i="3"/>
  <c r="G2309" i="3" s="1"/>
  <c r="D2309" i="3"/>
  <c r="E2309" i="3" s="1"/>
  <c r="B2309" i="3"/>
  <c r="C2309" i="3" s="1"/>
  <c r="AA2308" i="3"/>
  <c r="Z2308" i="3"/>
  <c r="T2308" i="3"/>
  <c r="P2308" i="3"/>
  <c r="K2308" i="3"/>
  <c r="I2308" i="3" s="1"/>
  <c r="J2308" i="3" s="1"/>
  <c r="H2308" i="3"/>
  <c r="F2308" i="3"/>
  <c r="G2308" i="3" s="1"/>
  <c r="D2308" i="3"/>
  <c r="E2308" i="3" s="1"/>
  <c r="B2308" i="3"/>
  <c r="C2308" i="3" s="1"/>
  <c r="AA2307" i="3"/>
  <c r="Z2307" i="3"/>
  <c r="T2307" i="3"/>
  <c r="P2307" i="3"/>
  <c r="K2307" i="3"/>
  <c r="I2307" i="3" s="1"/>
  <c r="J2307" i="3" s="1"/>
  <c r="H2307" i="3"/>
  <c r="F2307" i="3"/>
  <c r="G2307" i="3" s="1"/>
  <c r="D2307" i="3"/>
  <c r="E2307" i="3" s="1"/>
  <c r="B2307" i="3"/>
  <c r="C2307" i="3" s="1"/>
  <c r="AA2306" i="3"/>
  <c r="Z2306" i="3"/>
  <c r="T2306" i="3"/>
  <c r="P2306" i="3"/>
  <c r="K2306" i="3"/>
  <c r="I2306" i="3" s="1"/>
  <c r="J2306" i="3" s="1"/>
  <c r="H2306" i="3"/>
  <c r="F2306" i="3"/>
  <c r="G2306" i="3" s="1"/>
  <c r="D2306" i="3"/>
  <c r="E2306" i="3" s="1"/>
  <c r="B2306" i="3"/>
  <c r="C2306" i="3" s="1"/>
  <c r="AA2305" i="3"/>
  <c r="Z2305" i="3"/>
  <c r="T2305" i="3"/>
  <c r="P2305" i="3"/>
  <c r="K2305" i="3"/>
  <c r="I2305" i="3"/>
  <c r="J2305" i="3" s="1"/>
  <c r="H2305" i="3"/>
  <c r="F2305" i="3"/>
  <c r="G2305" i="3" s="1"/>
  <c r="D2305" i="3"/>
  <c r="E2305" i="3" s="1"/>
  <c r="B2305" i="3"/>
  <c r="C2305" i="3" s="1"/>
  <c r="AA2304" i="3"/>
  <c r="Z2304" i="3"/>
  <c r="T2304" i="3"/>
  <c r="P2304" i="3"/>
  <c r="K2304" i="3"/>
  <c r="I2304" i="3" s="1"/>
  <c r="J2304" i="3" s="1"/>
  <c r="H2304" i="3"/>
  <c r="F2304" i="3"/>
  <c r="G2304" i="3" s="1"/>
  <c r="D2304" i="3"/>
  <c r="E2304" i="3" s="1"/>
  <c r="B2304" i="3"/>
  <c r="C2304" i="3" s="1"/>
  <c r="AA2303" i="3"/>
  <c r="Z2303" i="3"/>
  <c r="T2303" i="3"/>
  <c r="P2303" i="3"/>
  <c r="K2303" i="3"/>
  <c r="I2303" i="3"/>
  <c r="J2303" i="3" s="1"/>
  <c r="H2303" i="3"/>
  <c r="F2303" i="3"/>
  <c r="G2303" i="3" s="1"/>
  <c r="D2303" i="3"/>
  <c r="E2303" i="3" s="1"/>
  <c r="B2303" i="3"/>
  <c r="C2303" i="3" s="1"/>
  <c r="AA2302" i="3"/>
  <c r="Z2302" i="3"/>
  <c r="T2302" i="3"/>
  <c r="P2302" i="3"/>
  <c r="K2302" i="3"/>
  <c r="I2302" i="3" s="1"/>
  <c r="J2302" i="3" s="1"/>
  <c r="H2302" i="3"/>
  <c r="F2302" i="3"/>
  <c r="G2302" i="3" s="1"/>
  <c r="D2302" i="3"/>
  <c r="E2302" i="3" s="1"/>
  <c r="B2302" i="3"/>
  <c r="C2302" i="3" s="1"/>
  <c r="AA2301" i="3"/>
  <c r="Z2301" i="3"/>
  <c r="T2301" i="3"/>
  <c r="P2301" i="3"/>
  <c r="K2301" i="3"/>
  <c r="I2301" i="3" s="1"/>
  <c r="J2301" i="3" s="1"/>
  <c r="H2301" i="3"/>
  <c r="F2301" i="3"/>
  <c r="G2301" i="3" s="1"/>
  <c r="D2301" i="3"/>
  <c r="E2301" i="3" s="1"/>
  <c r="B2301" i="3"/>
  <c r="C2301" i="3" s="1"/>
  <c r="AA2300" i="3"/>
  <c r="Z2300" i="3"/>
  <c r="T2300" i="3"/>
  <c r="P2300" i="3"/>
  <c r="K2300" i="3"/>
  <c r="I2300" i="3" s="1"/>
  <c r="J2300" i="3" s="1"/>
  <c r="H2300" i="3"/>
  <c r="F2300" i="3"/>
  <c r="G2300" i="3" s="1"/>
  <c r="D2300" i="3"/>
  <c r="E2300" i="3" s="1"/>
  <c r="B2300" i="3"/>
  <c r="C2300" i="3" s="1"/>
  <c r="AA2299" i="3"/>
  <c r="Z2299" i="3"/>
  <c r="T2299" i="3"/>
  <c r="P2299" i="3"/>
  <c r="K2299" i="3"/>
  <c r="I2299" i="3" s="1"/>
  <c r="J2299" i="3" s="1"/>
  <c r="H2299" i="3"/>
  <c r="F2299" i="3"/>
  <c r="G2299" i="3" s="1"/>
  <c r="D2299" i="3"/>
  <c r="E2299" i="3" s="1"/>
  <c r="B2299" i="3"/>
  <c r="C2299" i="3" s="1"/>
  <c r="AA2298" i="3"/>
  <c r="Z2298" i="3"/>
  <c r="T2298" i="3"/>
  <c r="P2298" i="3"/>
  <c r="K2298" i="3"/>
  <c r="I2298" i="3" s="1"/>
  <c r="J2298" i="3" s="1"/>
  <c r="H2298" i="3"/>
  <c r="F2298" i="3"/>
  <c r="G2298" i="3" s="1"/>
  <c r="D2298" i="3"/>
  <c r="E2298" i="3" s="1"/>
  <c r="B2298" i="3"/>
  <c r="C2298" i="3" s="1"/>
  <c r="AA2297" i="3"/>
  <c r="Z2297" i="3"/>
  <c r="T2297" i="3"/>
  <c r="P2297" i="3"/>
  <c r="K2297" i="3"/>
  <c r="I2297" i="3" s="1"/>
  <c r="J2297" i="3" s="1"/>
  <c r="H2297" i="3"/>
  <c r="F2297" i="3"/>
  <c r="G2297" i="3" s="1"/>
  <c r="D2297" i="3"/>
  <c r="E2297" i="3" s="1"/>
  <c r="B2297" i="3"/>
  <c r="C2297" i="3" s="1"/>
  <c r="AA2296" i="3"/>
  <c r="Z2296" i="3"/>
  <c r="T2296" i="3"/>
  <c r="P2296" i="3"/>
  <c r="K2296" i="3"/>
  <c r="I2296" i="3" s="1"/>
  <c r="J2296" i="3" s="1"/>
  <c r="H2296" i="3"/>
  <c r="F2296" i="3"/>
  <c r="G2296" i="3" s="1"/>
  <c r="D2296" i="3"/>
  <c r="E2296" i="3" s="1"/>
  <c r="B2296" i="3"/>
  <c r="C2296" i="3" s="1"/>
  <c r="AA2295" i="3"/>
  <c r="Z2295" i="3"/>
  <c r="T2295" i="3"/>
  <c r="P2295" i="3"/>
  <c r="K2295" i="3"/>
  <c r="I2295" i="3" s="1"/>
  <c r="J2295" i="3" s="1"/>
  <c r="H2295" i="3"/>
  <c r="F2295" i="3"/>
  <c r="G2295" i="3" s="1"/>
  <c r="D2295" i="3"/>
  <c r="E2295" i="3" s="1"/>
  <c r="B2295" i="3"/>
  <c r="C2295" i="3" s="1"/>
  <c r="AA2294" i="3"/>
  <c r="Z2294" i="3"/>
  <c r="T2294" i="3"/>
  <c r="P2294" i="3"/>
  <c r="K2294" i="3"/>
  <c r="I2294" i="3" s="1"/>
  <c r="J2294" i="3" s="1"/>
  <c r="H2294" i="3"/>
  <c r="F2294" i="3"/>
  <c r="G2294" i="3" s="1"/>
  <c r="D2294" i="3"/>
  <c r="E2294" i="3" s="1"/>
  <c r="B2294" i="3"/>
  <c r="C2294" i="3" s="1"/>
  <c r="AA2293" i="3"/>
  <c r="Z2293" i="3"/>
  <c r="T2293" i="3"/>
  <c r="P2293" i="3"/>
  <c r="K2293" i="3"/>
  <c r="I2293" i="3" s="1"/>
  <c r="J2293" i="3" s="1"/>
  <c r="H2293" i="3"/>
  <c r="F2293" i="3"/>
  <c r="G2293" i="3" s="1"/>
  <c r="D2293" i="3"/>
  <c r="E2293" i="3" s="1"/>
  <c r="B2293" i="3"/>
  <c r="C2293" i="3" s="1"/>
  <c r="AA2292" i="3"/>
  <c r="Z2292" i="3"/>
  <c r="T2292" i="3"/>
  <c r="P2292" i="3"/>
  <c r="K2292" i="3"/>
  <c r="I2292" i="3" s="1"/>
  <c r="J2292" i="3" s="1"/>
  <c r="H2292" i="3"/>
  <c r="F2292" i="3"/>
  <c r="G2292" i="3" s="1"/>
  <c r="D2292" i="3"/>
  <c r="E2292" i="3" s="1"/>
  <c r="B2292" i="3"/>
  <c r="C2292" i="3" s="1"/>
  <c r="AA2291" i="3"/>
  <c r="Z2291" i="3"/>
  <c r="T2291" i="3"/>
  <c r="P2291" i="3"/>
  <c r="K2291" i="3"/>
  <c r="I2291" i="3" s="1"/>
  <c r="J2291" i="3" s="1"/>
  <c r="H2291" i="3"/>
  <c r="F2291" i="3"/>
  <c r="G2291" i="3" s="1"/>
  <c r="D2291" i="3"/>
  <c r="E2291" i="3" s="1"/>
  <c r="B2291" i="3"/>
  <c r="C2291" i="3" s="1"/>
  <c r="AA2290" i="3"/>
  <c r="Z2290" i="3"/>
  <c r="T2290" i="3"/>
  <c r="P2290" i="3"/>
  <c r="K2290" i="3"/>
  <c r="I2290" i="3" s="1"/>
  <c r="J2290" i="3" s="1"/>
  <c r="H2290" i="3"/>
  <c r="F2290" i="3"/>
  <c r="G2290" i="3" s="1"/>
  <c r="D2290" i="3"/>
  <c r="E2290" i="3" s="1"/>
  <c r="B2290" i="3"/>
  <c r="C2290" i="3" s="1"/>
  <c r="AA2289" i="3"/>
  <c r="Z2289" i="3"/>
  <c r="T2289" i="3"/>
  <c r="P2289" i="3"/>
  <c r="K2289" i="3"/>
  <c r="I2289" i="3" s="1"/>
  <c r="J2289" i="3" s="1"/>
  <c r="H2289" i="3"/>
  <c r="F2289" i="3"/>
  <c r="G2289" i="3" s="1"/>
  <c r="D2289" i="3"/>
  <c r="E2289" i="3" s="1"/>
  <c r="B2289" i="3"/>
  <c r="C2289" i="3" s="1"/>
  <c r="AA2288" i="3"/>
  <c r="Z2288" i="3"/>
  <c r="T2288" i="3"/>
  <c r="P2288" i="3"/>
  <c r="K2288" i="3"/>
  <c r="I2288" i="3" s="1"/>
  <c r="J2288" i="3" s="1"/>
  <c r="H2288" i="3"/>
  <c r="F2288" i="3"/>
  <c r="G2288" i="3" s="1"/>
  <c r="D2288" i="3"/>
  <c r="E2288" i="3" s="1"/>
  <c r="B2288" i="3"/>
  <c r="C2288" i="3" s="1"/>
  <c r="AA2287" i="3"/>
  <c r="Z2287" i="3"/>
  <c r="T2287" i="3"/>
  <c r="P2287" i="3"/>
  <c r="K2287" i="3"/>
  <c r="I2287" i="3" s="1"/>
  <c r="J2287" i="3" s="1"/>
  <c r="H2287" i="3"/>
  <c r="F2287" i="3"/>
  <c r="G2287" i="3" s="1"/>
  <c r="D2287" i="3"/>
  <c r="E2287" i="3" s="1"/>
  <c r="B2287" i="3"/>
  <c r="C2287" i="3" s="1"/>
  <c r="AA2286" i="3"/>
  <c r="Z2286" i="3"/>
  <c r="T2286" i="3"/>
  <c r="P2286" i="3"/>
  <c r="K2286" i="3"/>
  <c r="I2286" i="3" s="1"/>
  <c r="J2286" i="3" s="1"/>
  <c r="H2286" i="3"/>
  <c r="F2286" i="3"/>
  <c r="G2286" i="3" s="1"/>
  <c r="D2286" i="3"/>
  <c r="E2286" i="3" s="1"/>
  <c r="B2286" i="3"/>
  <c r="C2286" i="3" s="1"/>
  <c r="AA2285" i="3"/>
  <c r="Z2285" i="3"/>
  <c r="T2285" i="3"/>
  <c r="P2285" i="3"/>
  <c r="K2285" i="3"/>
  <c r="I2285" i="3" s="1"/>
  <c r="J2285" i="3" s="1"/>
  <c r="H2285" i="3"/>
  <c r="F2285" i="3"/>
  <c r="G2285" i="3" s="1"/>
  <c r="D2285" i="3"/>
  <c r="E2285" i="3" s="1"/>
  <c r="B2285" i="3"/>
  <c r="C2285" i="3" s="1"/>
  <c r="AA2284" i="3"/>
  <c r="Z2284" i="3"/>
  <c r="T2284" i="3"/>
  <c r="P2284" i="3"/>
  <c r="K2284" i="3"/>
  <c r="I2284" i="3" s="1"/>
  <c r="J2284" i="3" s="1"/>
  <c r="H2284" i="3"/>
  <c r="F2284" i="3"/>
  <c r="G2284" i="3" s="1"/>
  <c r="D2284" i="3"/>
  <c r="E2284" i="3" s="1"/>
  <c r="B2284" i="3"/>
  <c r="C2284" i="3" s="1"/>
  <c r="AA2283" i="3"/>
  <c r="Z2283" i="3"/>
  <c r="T2283" i="3"/>
  <c r="P2283" i="3"/>
  <c r="K2283" i="3"/>
  <c r="I2283" i="3" s="1"/>
  <c r="J2283" i="3"/>
  <c r="H2283" i="3"/>
  <c r="F2283" i="3"/>
  <c r="G2283" i="3" s="1"/>
  <c r="D2283" i="3"/>
  <c r="E2283" i="3" s="1"/>
  <c r="B2283" i="3"/>
  <c r="C2283" i="3" s="1"/>
  <c r="AA2282" i="3"/>
  <c r="Z2282" i="3"/>
  <c r="T2282" i="3"/>
  <c r="P2282" i="3"/>
  <c r="K2282" i="3"/>
  <c r="I2282" i="3" s="1"/>
  <c r="J2282" i="3" s="1"/>
  <c r="H2282" i="3"/>
  <c r="F2282" i="3"/>
  <c r="G2282" i="3" s="1"/>
  <c r="D2282" i="3"/>
  <c r="E2282" i="3" s="1"/>
  <c r="B2282" i="3"/>
  <c r="C2282" i="3" s="1"/>
  <c r="AA2281" i="3"/>
  <c r="Z2281" i="3"/>
  <c r="T2281" i="3"/>
  <c r="P2281" i="3"/>
  <c r="K2281" i="3"/>
  <c r="I2281" i="3" s="1"/>
  <c r="J2281" i="3" s="1"/>
  <c r="H2281" i="3"/>
  <c r="F2281" i="3"/>
  <c r="G2281" i="3" s="1"/>
  <c r="D2281" i="3"/>
  <c r="E2281" i="3" s="1"/>
  <c r="B2281" i="3"/>
  <c r="C2281" i="3" s="1"/>
  <c r="AA2280" i="3"/>
  <c r="Z2280" i="3"/>
  <c r="T2280" i="3"/>
  <c r="P2280" i="3"/>
  <c r="K2280" i="3"/>
  <c r="I2280" i="3" s="1"/>
  <c r="J2280" i="3" s="1"/>
  <c r="H2280" i="3"/>
  <c r="F2280" i="3"/>
  <c r="G2280" i="3" s="1"/>
  <c r="D2280" i="3"/>
  <c r="E2280" i="3" s="1"/>
  <c r="B2280" i="3"/>
  <c r="C2280" i="3" s="1"/>
  <c r="AA2279" i="3"/>
  <c r="Z2279" i="3"/>
  <c r="T2279" i="3"/>
  <c r="P2279" i="3"/>
  <c r="K2279" i="3"/>
  <c r="I2279" i="3" s="1"/>
  <c r="J2279" i="3" s="1"/>
  <c r="H2279" i="3"/>
  <c r="F2279" i="3"/>
  <c r="G2279" i="3" s="1"/>
  <c r="D2279" i="3"/>
  <c r="E2279" i="3" s="1"/>
  <c r="B2279" i="3"/>
  <c r="C2279" i="3" s="1"/>
  <c r="AA2278" i="3"/>
  <c r="Z2278" i="3"/>
  <c r="T2278" i="3"/>
  <c r="P2278" i="3"/>
  <c r="K2278" i="3"/>
  <c r="I2278" i="3" s="1"/>
  <c r="J2278" i="3" s="1"/>
  <c r="H2278" i="3"/>
  <c r="F2278" i="3"/>
  <c r="G2278" i="3" s="1"/>
  <c r="D2278" i="3"/>
  <c r="E2278" i="3" s="1"/>
  <c r="B2278" i="3"/>
  <c r="C2278" i="3" s="1"/>
  <c r="AA2277" i="3"/>
  <c r="Z2277" i="3"/>
  <c r="T2277" i="3"/>
  <c r="P2277" i="3"/>
  <c r="K2277" i="3"/>
  <c r="I2277" i="3" s="1"/>
  <c r="J2277" i="3" s="1"/>
  <c r="H2277" i="3"/>
  <c r="F2277" i="3"/>
  <c r="G2277" i="3" s="1"/>
  <c r="D2277" i="3"/>
  <c r="E2277" i="3" s="1"/>
  <c r="B2277" i="3"/>
  <c r="C2277" i="3" s="1"/>
  <c r="AA2276" i="3"/>
  <c r="Z2276" i="3"/>
  <c r="T2276" i="3"/>
  <c r="P2276" i="3"/>
  <c r="K2276" i="3"/>
  <c r="I2276" i="3" s="1"/>
  <c r="J2276" i="3" s="1"/>
  <c r="H2276" i="3"/>
  <c r="F2276" i="3"/>
  <c r="G2276" i="3" s="1"/>
  <c r="D2276" i="3"/>
  <c r="E2276" i="3" s="1"/>
  <c r="B2276" i="3"/>
  <c r="C2276" i="3" s="1"/>
  <c r="AA2275" i="3"/>
  <c r="Z2275" i="3"/>
  <c r="T2275" i="3"/>
  <c r="P2275" i="3"/>
  <c r="K2275" i="3"/>
  <c r="I2275" i="3" s="1"/>
  <c r="J2275" i="3" s="1"/>
  <c r="H2275" i="3"/>
  <c r="F2275" i="3"/>
  <c r="G2275" i="3" s="1"/>
  <c r="D2275" i="3"/>
  <c r="E2275" i="3" s="1"/>
  <c r="B2275" i="3"/>
  <c r="C2275" i="3" s="1"/>
  <c r="AA2274" i="3"/>
  <c r="Z2274" i="3"/>
  <c r="T2274" i="3"/>
  <c r="P2274" i="3"/>
  <c r="K2274" i="3"/>
  <c r="I2274" i="3" s="1"/>
  <c r="J2274" i="3" s="1"/>
  <c r="H2274" i="3"/>
  <c r="F2274" i="3"/>
  <c r="G2274" i="3" s="1"/>
  <c r="D2274" i="3"/>
  <c r="E2274" i="3" s="1"/>
  <c r="B2274" i="3"/>
  <c r="C2274" i="3" s="1"/>
  <c r="AA2273" i="3"/>
  <c r="Z2273" i="3"/>
  <c r="T2273" i="3"/>
  <c r="P2273" i="3"/>
  <c r="K2273" i="3"/>
  <c r="I2273" i="3" s="1"/>
  <c r="J2273" i="3" s="1"/>
  <c r="H2273" i="3"/>
  <c r="F2273" i="3"/>
  <c r="G2273" i="3" s="1"/>
  <c r="D2273" i="3"/>
  <c r="E2273" i="3" s="1"/>
  <c r="B2273" i="3"/>
  <c r="C2273" i="3" s="1"/>
  <c r="AA2272" i="3"/>
  <c r="Z2272" i="3"/>
  <c r="T2272" i="3"/>
  <c r="P2272" i="3"/>
  <c r="K2272" i="3"/>
  <c r="I2272" i="3" s="1"/>
  <c r="J2272" i="3" s="1"/>
  <c r="H2272" i="3"/>
  <c r="F2272" i="3"/>
  <c r="G2272" i="3" s="1"/>
  <c r="D2272" i="3"/>
  <c r="E2272" i="3" s="1"/>
  <c r="B2272" i="3"/>
  <c r="C2272" i="3" s="1"/>
  <c r="AA2271" i="3"/>
  <c r="Z2271" i="3"/>
  <c r="T2271" i="3"/>
  <c r="P2271" i="3"/>
  <c r="K2271" i="3"/>
  <c r="I2271" i="3" s="1"/>
  <c r="J2271" i="3" s="1"/>
  <c r="H2271" i="3"/>
  <c r="F2271" i="3"/>
  <c r="G2271" i="3" s="1"/>
  <c r="D2271" i="3"/>
  <c r="E2271" i="3" s="1"/>
  <c r="B2271" i="3"/>
  <c r="C2271" i="3" s="1"/>
  <c r="AA2270" i="3"/>
  <c r="Z2270" i="3"/>
  <c r="T2270" i="3"/>
  <c r="P2270" i="3"/>
  <c r="K2270" i="3"/>
  <c r="I2270" i="3" s="1"/>
  <c r="J2270" i="3" s="1"/>
  <c r="H2270" i="3"/>
  <c r="F2270" i="3"/>
  <c r="G2270" i="3" s="1"/>
  <c r="D2270" i="3"/>
  <c r="E2270" i="3" s="1"/>
  <c r="B2270" i="3"/>
  <c r="C2270" i="3" s="1"/>
  <c r="AA2269" i="3"/>
  <c r="Z2269" i="3"/>
  <c r="T2269" i="3"/>
  <c r="P2269" i="3"/>
  <c r="K2269" i="3"/>
  <c r="I2269" i="3" s="1"/>
  <c r="J2269" i="3" s="1"/>
  <c r="H2269" i="3"/>
  <c r="F2269" i="3"/>
  <c r="G2269" i="3" s="1"/>
  <c r="D2269" i="3"/>
  <c r="E2269" i="3" s="1"/>
  <c r="B2269" i="3"/>
  <c r="C2269" i="3" s="1"/>
  <c r="AA2268" i="3"/>
  <c r="Z2268" i="3"/>
  <c r="T2268" i="3"/>
  <c r="P2268" i="3"/>
  <c r="K2268" i="3"/>
  <c r="I2268" i="3" s="1"/>
  <c r="J2268" i="3" s="1"/>
  <c r="H2268" i="3"/>
  <c r="F2268" i="3"/>
  <c r="G2268" i="3" s="1"/>
  <c r="D2268" i="3"/>
  <c r="E2268" i="3" s="1"/>
  <c r="B2268" i="3"/>
  <c r="C2268" i="3" s="1"/>
  <c r="AA2267" i="3"/>
  <c r="Z2267" i="3"/>
  <c r="T2267" i="3"/>
  <c r="P2267" i="3"/>
  <c r="K2267" i="3"/>
  <c r="I2267" i="3" s="1"/>
  <c r="J2267" i="3" s="1"/>
  <c r="H2267" i="3"/>
  <c r="F2267" i="3"/>
  <c r="G2267" i="3" s="1"/>
  <c r="D2267" i="3"/>
  <c r="E2267" i="3" s="1"/>
  <c r="B2267" i="3"/>
  <c r="C2267" i="3" s="1"/>
  <c r="AA2266" i="3"/>
  <c r="Z2266" i="3"/>
  <c r="T2266" i="3"/>
  <c r="P2266" i="3"/>
  <c r="K2266" i="3"/>
  <c r="I2266" i="3" s="1"/>
  <c r="J2266" i="3" s="1"/>
  <c r="H2266" i="3"/>
  <c r="F2266" i="3"/>
  <c r="G2266" i="3" s="1"/>
  <c r="D2266" i="3"/>
  <c r="E2266" i="3" s="1"/>
  <c r="B2266" i="3"/>
  <c r="C2266" i="3" s="1"/>
  <c r="AA2265" i="3"/>
  <c r="Z2265" i="3"/>
  <c r="T2265" i="3"/>
  <c r="P2265" i="3"/>
  <c r="K2265" i="3"/>
  <c r="I2265" i="3" s="1"/>
  <c r="J2265" i="3" s="1"/>
  <c r="H2265" i="3"/>
  <c r="F2265" i="3"/>
  <c r="G2265" i="3" s="1"/>
  <c r="D2265" i="3"/>
  <c r="E2265" i="3" s="1"/>
  <c r="B2265" i="3"/>
  <c r="C2265" i="3" s="1"/>
  <c r="AA2264" i="3"/>
  <c r="Z2264" i="3"/>
  <c r="T2264" i="3"/>
  <c r="P2264" i="3"/>
  <c r="K2264" i="3"/>
  <c r="I2264" i="3" s="1"/>
  <c r="J2264" i="3" s="1"/>
  <c r="H2264" i="3"/>
  <c r="F2264" i="3"/>
  <c r="G2264" i="3" s="1"/>
  <c r="D2264" i="3"/>
  <c r="E2264" i="3" s="1"/>
  <c r="B2264" i="3"/>
  <c r="C2264" i="3" s="1"/>
  <c r="AA2263" i="3"/>
  <c r="Z2263" i="3"/>
  <c r="T2263" i="3"/>
  <c r="P2263" i="3"/>
  <c r="K2263" i="3"/>
  <c r="I2263" i="3" s="1"/>
  <c r="J2263" i="3" s="1"/>
  <c r="H2263" i="3"/>
  <c r="F2263" i="3"/>
  <c r="G2263" i="3" s="1"/>
  <c r="D2263" i="3"/>
  <c r="E2263" i="3" s="1"/>
  <c r="B2263" i="3"/>
  <c r="C2263" i="3" s="1"/>
  <c r="AA2262" i="3"/>
  <c r="Z2262" i="3"/>
  <c r="T2262" i="3"/>
  <c r="P2262" i="3"/>
  <c r="K2262" i="3"/>
  <c r="I2262" i="3" s="1"/>
  <c r="J2262" i="3" s="1"/>
  <c r="H2262" i="3"/>
  <c r="F2262" i="3"/>
  <c r="G2262" i="3" s="1"/>
  <c r="D2262" i="3"/>
  <c r="E2262" i="3" s="1"/>
  <c r="B2262" i="3"/>
  <c r="C2262" i="3" s="1"/>
  <c r="AA2261" i="3"/>
  <c r="Z2261" i="3"/>
  <c r="T2261" i="3"/>
  <c r="P2261" i="3"/>
  <c r="K2261" i="3"/>
  <c r="I2261" i="3" s="1"/>
  <c r="J2261" i="3" s="1"/>
  <c r="H2261" i="3"/>
  <c r="F2261" i="3"/>
  <c r="G2261" i="3" s="1"/>
  <c r="D2261" i="3"/>
  <c r="E2261" i="3" s="1"/>
  <c r="B2261" i="3"/>
  <c r="C2261" i="3" s="1"/>
  <c r="AA2260" i="3"/>
  <c r="Z2260" i="3"/>
  <c r="T2260" i="3"/>
  <c r="P2260" i="3"/>
  <c r="K2260" i="3"/>
  <c r="I2260" i="3" s="1"/>
  <c r="J2260" i="3" s="1"/>
  <c r="H2260" i="3"/>
  <c r="F2260" i="3"/>
  <c r="G2260" i="3" s="1"/>
  <c r="D2260" i="3"/>
  <c r="E2260" i="3" s="1"/>
  <c r="B2260" i="3"/>
  <c r="C2260" i="3" s="1"/>
  <c r="AA2259" i="3"/>
  <c r="Z2259" i="3"/>
  <c r="T2259" i="3"/>
  <c r="P2259" i="3"/>
  <c r="K2259" i="3"/>
  <c r="I2259" i="3" s="1"/>
  <c r="J2259" i="3" s="1"/>
  <c r="H2259" i="3"/>
  <c r="F2259" i="3"/>
  <c r="G2259" i="3" s="1"/>
  <c r="D2259" i="3"/>
  <c r="E2259" i="3" s="1"/>
  <c r="B2259" i="3"/>
  <c r="C2259" i="3" s="1"/>
  <c r="AA2258" i="3"/>
  <c r="Z2258" i="3"/>
  <c r="T2258" i="3"/>
  <c r="P2258" i="3"/>
  <c r="K2258" i="3"/>
  <c r="I2258" i="3" s="1"/>
  <c r="J2258" i="3" s="1"/>
  <c r="H2258" i="3"/>
  <c r="F2258" i="3"/>
  <c r="G2258" i="3" s="1"/>
  <c r="D2258" i="3"/>
  <c r="E2258" i="3" s="1"/>
  <c r="B2258" i="3"/>
  <c r="C2258" i="3" s="1"/>
  <c r="AA2257" i="3"/>
  <c r="Z2257" i="3"/>
  <c r="T2257" i="3"/>
  <c r="P2257" i="3"/>
  <c r="K2257" i="3"/>
  <c r="I2257" i="3" s="1"/>
  <c r="J2257" i="3" s="1"/>
  <c r="H2257" i="3"/>
  <c r="F2257" i="3"/>
  <c r="G2257" i="3" s="1"/>
  <c r="D2257" i="3"/>
  <c r="E2257" i="3" s="1"/>
  <c r="B2257" i="3"/>
  <c r="C2257" i="3" s="1"/>
  <c r="AA2256" i="3"/>
  <c r="Z2256" i="3"/>
  <c r="T2256" i="3"/>
  <c r="P2256" i="3"/>
  <c r="K2256" i="3"/>
  <c r="I2256" i="3" s="1"/>
  <c r="J2256" i="3" s="1"/>
  <c r="H2256" i="3"/>
  <c r="F2256" i="3"/>
  <c r="G2256" i="3" s="1"/>
  <c r="D2256" i="3"/>
  <c r="E2256" i="3" s="1"/>
  <c r="B2256" i="3"/>
  <c r="C2256" i="3" s="1"/>
  <c r="AA2255" i="3"/>
  <c r="Z2255" i="3"/>
  <c r="T2255" i="3"/>
  <c r="P2255" i="3"/>
  <c r="K2255" i="3"/>
  <c r="I2255" i="3" s="1"/>
  <c r="J2255" i="3" s="1"/>
  <c r="H2255" i="3"/>
  <c r="F2255" i="3"/>
  <c r="G2255" i="3" s="1"/>
  <c r="D2255" i="3"/>
  <c r="E2255" i="3" s="1"/>
  <c r="B2255" i="3"/>
  <c r="C2255" i="3" s="1"/>
  <c r="AA2254" i="3"/>
  <c r="Z2254" i="3"/>
  <c r="T2254" i="3"/>
  <c r="P2254" i="3"/>
  <c r="K2254" i="3"/>
  <c r="I2254" i="3" s="1"/>
  <c r="J2254" i="3" s="1"/>
  <c r="H2254" i="3"/>
  <c r="F2254" i="3"/>
  <c r="G2254" i="3" s="1"/>
  <c r="D2254" i="3"/>
  <c r="E2254" i="3" s="1"/>
  <c r="B2254" i="3"/>
  <c r="C2254" i="3" s="1"/>
  <c r="AA2253" i="3"/>
  <c r="Z2253" i="3"/>
  <c r="T2253" i="3"/>
  <c r="P2253" i="3"/>
  <c r="K2253" i="3"/>
  <c r="I2253" i="3" s="1"/>
  <c r="J2253" i="3" s="1"/>
  <c r="H2253" i="3"/>
  <c r="F2253" i="3"/>
  <c r="G2253" i="3" s="1"/>
  <c r="D2253" i="3"/>
  <c r="E2253" i="3" s="1"/>
  <c r="B2253" i="3"/>
  <c r="C2253" i="3" s="1"/>
  <c r="AA2252" i="3"/>
  <c r="Z2252" i="3"/>
  <c r="T2252" i="3"/>
  <c r="P2252" i="3"/>
  <c r="K2252" i="3"/>
  <c r="I2252" i="3" s="1"/>
  <c r="J2252" i="3" s="1"/>
  <c r="H2252" i="3"/>
  <c r="F2252" i="3"/>
  <c r="G2252" i="3" s="1"/>
  <c r="D2252" i="3"/>
  <c r="E2252" i="3" s="1"/>
  <c r="B2252" i="3"/>
  <c r="C2252" i="3" s="1"/>
  <c r="AA2251" i="3"/>
  <c r="Z2251" i="3"/>
  <c r="T2251" i="3"/>
  <c r="P2251" i="3"/>
  <c r="K2251" i="3"/>
  <c r="I2251" i="3" s="1"/>
  <c r="J2251" i="3" s="1"/>
  <c r="H2251" i="3"/>
  <c r="F2251" i="3"/>
  <c r="G2251" i="3" s="1"/>
  <c r="D2251" i="3"/>
  <c r="E2251" i="3" s="1"/>
  <c r="B2251" i="3"/>
  <c r="C2251" i="3" s="1"/>
  <c r="AA2250" i="3"/>
  <c r="Z2250" i="3"/>
  <c r="T2250" i="3"/>
  <c r="P2250" i="3"/>
  <c r="K2250" i="3"/>
  <c r="I2250" i="3" s="1"/>
  <c r="J2250" i="3" s="1"/>
  <c r="H2250" i="3"/>
  <c r="F2250" i="3"/>
  <c r="G2250" i="3" s="1"/>
  <c r="D2250" i="3"/>
  <c r="E2250" i="3" s="1"/>
  <c r="B2250" i="3"/>
  <c r="C2250" i="3" s="1"/>
  <c r="AA2249" i="3"/>
  <c r="Z2249" i="3"/>
  <c r="T2249" i="3"/>
  <c r="P2249" i="3"/>
  <c r="K2249" i="3"/>
  <c r="I2249" i="3" s="1"/>
  <c r="J2249" i="3" s="1"/>
  <c r="H2249" i="3"/>
  <c r="F2249" i="3"/>
  <c r="G2249" i="3" s="1"/>
  <c r="D2249" i="3"/>
  <c r="E2249" i="3" s="1"/>
  <c r="B2249" i="3"/>
  <c r="C2249" i="3" s="1"/>
  <c r="AA2248" i="3"/>
  <c r="Z2248" i="3"/>
  <c r="T2248" i="3"/>
  <c r="P2248" i="3"/>
  <c r="K2248" i="3"/>
  <c r="I2248" i="3" s="1"/>
  <c r="J2248" i="3" s="1"/>
  <c r="H2248" i="3"/>
  <c r="F2248" i="3"/>
  <c r="G2248" i="3" s="1"/>
  <c r="D2248" i="3"/>
  <c r="E2248" i="3" s="1"/>
  <c r="B2248" i="3"/>
  <c r="C2248" i="3" s="1"/>
  <c r="AA2247" i="3"/>
  <c r="Z2247" i="3"/>
  <c r="T2247" i="3"/>
  <c r="P2247" i="3"/>
  <c r="K2247" i="3"/>
  <c r="I2247" i="3" s="1"/>
  <c r="J2247" i="3" s="1"/>
  <c r="H2247" i="3"/>
  <c r="F2247" i="3"/>
  <c r="G2247" i="3" s="1"/>
  <c r="D2247" i="3"/>
  <c r="E2247" i="3" s="1"/>
  <c r="B2247" i="3"/>
  <c r="C2247" i="3" s="1"/>
  <c r="AA2246" i="3"/>
  <c r="Z2246" i="3"/>
  <c r="T2246" i="3"/>
  <c r="P2246" i="3"/>
  <c r="K2246" i="3"/>
  <c r="I2246" i="3" s="1"/>
  <c r="J2246" i="3" s="1"/>
  <c r="H2246" i="3"/>
  <c r="F2246" i="3"/>
  <c r="G2246" i="3" s="1"/>
  <c r="D2246" i="3"/>
  <c r="E2246" i="3" s="1"/>
  <c r="B2246" i="3"/>
  <c r="C2246" i="3" s="1"/>
  <c r="AA2245" i="3"/>
  <c r="Z2245" i="3"/>
  <c r="T2245" i="3"/>
  <c r="P2245" i="3"/>
  <c r="K2245" i="3"/>
  <c r="I2245" i="3" s="1"/>
  <c r="J2245" i="3" s="1"/>
  <c r="H2245" i="3"/>
  <c r="F2245" i="3"/>
  <c r="G2245" i="3" s="1"/>
  <c r="D2245" i="3"/>
  <c r="E2245" i="3" s="1"/>
  <c r="B2245" i="3"/>
  <c r="C2245" i="3" s="1"/>
  <c r="AA2244" i="3"/>
  <c r="Z2244" i="3"/>
  <c r="T2244" i="3"/>
  <c r="P2244" i="3"/>
  <c r="K2244" i="3"/>
  <c r="I2244" i="3" s="1"/>
  <c r="J2244" i="3" s="1"/>
  <c r="H2244" i="3"/>
  <c r="F2244" i="3"/>
  <c r="G2244" i="3" s="1"/>
  <c r="D2244" i="3"/>
  <c r="E2244" i="3" s="1"/>
  <c r="B2244" i="3"/>
  <c r="C2244" i="3" s="1"/>
  <c r="AA2243" i="3"/>
  <c r="Z2243" i="3"/>
  <c r="T2243" i="3"/>
  <c r="P2243" i="3"/>
  <c r="K2243" i="3"/>
  <c r="I2243" i="3" s="1"/>
  <c r="J2243" i="3" s="1"/>
  <c r="H2243" i="3"/>
  <c r="F2243" i="3"/>
  <c r="G2243" i="3" s="1"/>
  <c r="D2243" i="3"/>
  <c r="E2243" i="3" s="1"/>
  <c r="B2243" i="3"/>
  <c r="C2243" i="3" s="1"/>
  <c r="AA2242" i="3"/>
  <c r="Z2242" i="3"/>
  <c r="T2242" i="3"/>
  <c r="P2242" i="3"/>
  <c r="K2242" i="3"/>
  <c r="I2242" i="3" s="1"/>
  <c r="J2242" i="3" s="1"/>
  <c r="H2242" i="3"/>
  <c r="F2242" i="3"/>
  <c r="G2242" i="3" s="1"/>
  <c r="D2242" i="3"/>
  <c r="E2242" i="3" s="1"/>
  <c r="B2242" i="3"/>
  <c r="C2242" i="3" s="1"/>
  <c r="AA2241" i="3"/>
  <c r="Z2241" i="3"/>
  <c r="T2241" i="3"/>
  <c r="P2241" i="3"/>
  <c r="K2241" i="3"/>
  <c r="I2241" i="3" s="1"/>
  <c r="J2241" i="3" s="1"/>
  <c r="H2241" i="3"/>
  <c r="F2241" i="3"/>
  <c r="G2241" i="3" s="1"/>
  <c r="D2241" i="3"/>
  <c r="E2241" i="3" s="1"/>
  <c r="B2241" i="3"/>
  <c r="C2241" i="3" s="1"/>
  <c r="AA2240" i="3"/>
  <c r="Z2240" i="3"/>
  <c r="T2240" i="3"/>
  <c r="P2240" i="3"/>
  <c r="K2240" i="3"/>
  <c r="I2240" i="3" s="1"/>
  <c r="J2240" i="3" s="1"/>
  <c r="H2240" i="3"/>
  <c r="F2240" i="3"/>
  <c r="G2240" i="3" s="1"/>
  <c r="D2240" i="3"/>
  <c r="E2240" i="3" s="1"/>
  <c r="B2240" i="3"/>
  <c r="C2240" i="3" s="1"/>
  <c r="AA2239" i="3"/>
  <c r="Z2239" i="3"/>
  <c r="T2239" i="3"/>
  <c r="P2239" i="3"/>
  <c r="K2239" i="3"/>
  <c r="I2239" i="3" s="1"/>
  <c r="J2239" i="3" s="1"/>
  <c r="H2239" i="3"/>
  <c r="F2239" i="3"/>
  <c r="G2239" i="3" s="1"/>
  <c r="D2239" i="3"/>
  <c r="E2239" i="3" s="1"/>
  <c r="B2239" i="3"/>
  <c r="C2239" i="3" s="1"/>
  <c r="AA2238" i="3"/>
  <c r="Z2238" i="3"/>
  <c r="T2238" i="3"/>
  <c r="P2238" i="3"/>
  <c r="K2238" i="3"/>
  <c r="I2238" i="3" s="1"/>
  <c r="J2238" i="3" s="1"/>
  <c r="H2238" i="3"/>
  <c r="F2238" i="3"/>
  <c r="G2238" i="3" s="1"/>
  <c r="D2238" i="3"/>
  <c r="E2238" i="3" s="1"/>
  <c r="B2238" i="3"/>
  <c r="C2238" i="3" s="1"/>
  <c r="AA2237" i="3"/>
  <c r="Z2237" i="3"/>
  <c r="T2237" i="3"/>
  <c r="P2237" i="3"/>
  <c r="K2237" i="3"/>
  <c r="I2237" i="3" s="1"/>
  <c r="J2237" i="3" s="1"/>
  <c r="H2237" i="3"/>
  <c r="F2237" i="3"/>
  <c r="G2237" i="3" s="1"/>
  <c r="D2237" i="3"/>
  <c r="E2237" i="3" s="1"/>
  <c r="B2237" i="3"/>
  <c r="C2237" i="3" s="1"/>
  <c r="AA2236" i="3"/>
  <c r="Z2236" i="3"/>
  <c r="T2236" i="3"/>
  <c r="P2236" i="3"/>
  <c r="K2236" i="3"/>
  <c r="I2236" i="3" s="1"/>
  <c r="J2236" i="3" s="1"/>
  <c r="H2236" i="3"/>
  <c r="F2236" i="3"/>
  <c r="G2236" i="3" s="1"/>
  <c r="D2236" i="3"/>
  <c r="E2236" i="3" s="1"/>
  <c r="B2236" i="3"/>
  <c r="C2236" i="3" s="1"/>
  <c r="AA2235" i="3"/>
  <c r="Z2235" i="3"/>
  <c r="T2235" i="3"/>
  <c r="P2235" i="3"/>
  <c r="K2235" i="3"/>
  <c r="I2235" i="3" s="1"/>
  <c r="J2235" i="3" s="1"/>
  <c r="H2235" i="3"/>
  <c r="F2235" i="3"/>
  <c r="G2235" i="3" s="1"/>
  <c r="D2235" i="3"/>
  <c r="E2235" i="3" s="1"/>
  <c r="B2235" i="3"/>
  <c r="C2235" i="3" s="1"/>
  <c r="AA2234" i="3"/>
  <c r="Z2234" i="3"/>
  <c r="T2234" i="3"/>
  <c r="P2234" i="3"/>
  <c r="K2234" i="3"/>
  <c r="I2234" i="3" s="1"/>
  <c r="J2234" i="3" s="1"/>
  <c r="H2234" i="3"/>
  <c r="F2234" i="3"/>
  <c r="G2234" i="3" s="1"/>
  <c r="D2234" i="3"/>
  <c r="E2234" i="3" s="1"/>
  <c r="B2234" i="3"/>
  <c r="C2234" i="3" s="1"/>
  <c r="AA2233" i="3"/>
  <c r="Z2233" i="3"/>
  <c r="T2233" i="3"/>
  <c r="P2233" i="3"/>
  <c r="K2233" i="3"/>
  <c r="I2233" i="3" s="1"/>
  <c r="J2233" i="3" s="1"/>
  <c r="H2233" i="3"/>
  <c r="F2233" i="3"/>
  <c r="G2233" i="3" s="1"/>
  <c r="D2233" i="3"/>
  <c r="E2233" i="3" s="1"/>
  <c r="B2233" i="3"/>
  <c r="C2233" i="3" s="1"/>
  <c r="AA2232" i="3"/>
  <c r="Z2232" i="3"/>
  <c r="T2232" i="3"/>
  <c r="P2232" i="3"/>
  <c r="K2232" i="3"/>
  <c r="I2232" i="3" s="1"/>
  <c r="J2232" i="3" s="1"/>
  <c r="H2232" i="3"/>
  <c r="F2232" i="3"/>
  <c r="G2232" i="3" s="1"/>
  <c r="D2232" i="3"/>
  <c r="E2232" i="3" s="1"/>
  <c r="B2232" i="3"/>
  <c r="C2232" i="3" s="1"/>
  <c r="AA2231" i="3"/>
  <c r="Z2231" i="3"/>
  <c r="T2231" i="3"/>
  <c r="P2231" i="3"/>
  <c r="K2231" i="3"/>
  <c r="I2231" i="3" s="1"/>
  <c r="J2231" i="3" s="1"/>
  <c r="H2231" i="3"/>
  <c r="F2231" i="3"/>
  <c r="G2231" i="3" s="1"/>
  <c r="D2231" i="3"/>
  <c r="E2231" i="3" s="1"/>
  <c r="B2231" i="3"/>
  <c r="C2231" i="3" s="1"/>
  <c r="AA2230" i="3"/>
  <c r="Z2230" i="3"/>
  <c r="T2230" i="3"/>
  <c r="P2230" i="3"/>
  <c r="K2230" i="3"/>
  <c r="I2230" i="3" s="1"/>
  <c r="J2230" i="3" s="1"/>
  <c r="H2230" i="3"/>
  <c r="F2230" i="3"/>
  <c r="G2230" i="3" s="1"/>
  <c r="D2230" i="3"/>
  <c r="E2230" i="3" s="1"/>
  <c r="B2230" i="3"/>
  <c r="C2230" i="3" s="1"/>
  <c r="AA2229" i="3"/>
  <c r="Z2229" i="3"/>
  <c r="T2229" i="3"/>
  <c r="P2229" i="3"/>
  <c r="K2229" i="3"/>
  <c r="I2229" i="3" s="1"/>
  <c r="J2229" i="3" s="1"/>
  <c r="H2229" i="3"/>
  <c r="F2229" i="3"/>
  <c r="G2229" i="3" s="1"/>
  <c r="D2229" i="3"/>
  <c r="E2229" i="3" s="1"/>
  <c r="B2229" i="3"/>
  <c r="C2229" i="3" s="1"/>
  <c r="AA2228" i="3"/>
  <c r="Z2228" i="3"/>
  <c r="T2228" i="3"/>
  <c r="P2228" i="3"/>
  <c r="K2228" i="3"/>
  <c r="I2228" i="3" s="1"/>
  <c r="J2228" i="3" s="1"/>
  <c r="H2228" i="3"/>
  <c r="F2228" i="3"/>
  <c r="G2228" i="3" s="1"/>
  <c r="D2228" i="3"/>
  <c r="E2228" i="3" s="1"/>
  <c r="B2228" i="3"/>
  <c r="C2228" i="3" s="1"/>
  <c r="AA2227" i="3"/>
  <c r="Z2227" i="3"/>
  <c r="T2227" i="3"/>
  <c r="P2227" i="3"/>
  <c r="K2227" i="3"/>
  <c r="I2227" i="3" s="1"/>
  <c r="J2227" i="3" s="1"/>
  <c r="H2227" i="3"/>
  <c r="F2227" i="3"/>
  <c r="G2227" i="3" s="1"/>
  <c r="D2227" i="3"/>
  <c r="E2227" i="3" s="1"/>
  <c r="B2227" i="3"/>
  <c r="C2227" i="3" s="1"/>
  <c r="AA2226" i="3"/>
  <c r="Z2226" i="3"/>
  <c r="T2226" i="3"/>
  <c r="P2226" i="3"/>
  <c r="K2226" i="3"/>
  <c r="I2226" i="3" s="1"/>
  <c r="J2226" i="3" s="1"/>
  <c r="H2226" i="3"/>
  <c r="F2226" i="3"/>
  <c r="G2226" i="3" s="1"/>
  <c r="D2226" i="3"/>
  <c r="E2226" i="3" s="1"/>
  <c r="B2226" i="3"/>
  <c r="C2226" i="3" s="1"/>
  <c r="AA2225" i="3"/>
  <c r="Z2225" i="3"/>
  <c r="T2225" i="3"/>
  <c r="P2225" i="3"/>
  <c r="K2225" i="3"/>
  <c r="I2225" i="3" s="1"/>
  <c r="J2225" i="3" s="1"/>
  <c r="H2225" i="3"/>
  <c r="F2225" i="3"/>
  <c r="G2225" i="3" s="1"/>
  <c r="D2225" i="3"/>
  <c r="E2225" i="3" s="1"/>
  <c r="B2225" i="3"/>
  <c r="C2225" i="3" s="1"/>
  <c r="AA2224" i="3"/>
  <c r="Z2224" i="3"/>
  <c r="T2224" i="3"/>
  <c r="P2224" i="3"/>
  <c r="K2224" i="3"/>
  <c r="I2224" i="3" s="1"/>
  <c r="J2224" i="3" s="1"/>
  <c r="H2224" i="3"/>
  <c r="F2224" i="3"/>
  <c r="G2224" i="3" s="1"/>
  <c r="D2224" i="3"/>
  <c r="E2224" i="3" s="1"/>
  <c r="B2224" i="3"/>
  <c r="C2224" i="3" s="1"/>
  <c r="AA2223" i="3"/>
  <c r="Z2223" i="3"/>
  <c r="T2223" i="3"/>
  <c r="P2223" i="3"/>
  <c r="K2223" i="3"/>
  <c r="I2223" i="3" s="1"/>
  <c r="J2223" i="3" s="1"/>
  <c r="H2223" i="3"/>
  <c r="F2223" i="3"/>
  <c r="G2223" i="3" s="1"/>
  <c r="D2223" i="3"/>
  <c r="E2223" i="3" s="1"/>
  <c r="B2223" i="3"/>
  <c r="C2223" i="3" s="1"/>
  <c r="AA2222" i="3"/>
  <c r="Z2222" i="3"/>
  <c r="T2222" i="3"/>
  <c r="P2222" i="3"/>
  <c r="K2222" i="3"/>
  <c r="I2222" i="3" s="1"/>
  <c r="J2222" i="3" s="1"/>
  <c r="H2222" i="3"/>
  <c r="F2222" i="3"/>
  <c r="G2222" i="3" s="1"/>
  <c r="D2222" i="3"/>
  <c r="E2222" i="3" s="1"/>
  <c r="B2222" i="3"/>
  <c r="C2222" i="3" s="1"/>
  <c r="AA2221" i="3"/>
  <c r="Z2221" i="3"/>
  <c r="T2221" i="3"/>
  <c r="P2221" i="3"/>
  <c r="K2221" i="3"/>
  <c r="I2221" i="3" s="1"/>
  <c r="J2221" i="3" s="1"/>
  <c r="H2221" i="3"/>
  <c r="F2221" i="3"/>
  <c r="G2221" i="3" s="1"/>
  <c r="D2221" i="3"/>
  <c r="E2221" i="3" s="1"/>
  <c r="B2221" i="3"/>
  <c r="C2221" i="3" s="1"/>
  <c r="AA2220" i="3"/>
  <c r="Z2220" i="3"/>
  <c r="T2220" i="3"/>
  <c r="P2220" i="3"/>
  <c r="K2220" i="3"/>
  <c r="I2220" i="3" s="1"/>
  <c r="J2220" i="3" s="1"/>
  <c r="H2220" i="3"/>
  <c r="F2220" i="3"/>
  <c r="G2220" i="3" s="1"/>
  <c r="D2220" i="3"/>
  <c r="E2220" i="3" s="1"/>
  <c r="B2220" i="3"/>
  <c r="C2220" i="3" s="1"/>
  <c r="AA2219" i="3"/>
  <c r="Z2219" i="3"/>
  <c r="T2219" i="3"/>
  <c r="P2219" i="3"/>
  <c r="K2219" i="3"/>
  <c r="I2219" i="3" s="1"/>
  <c r="J2219" i="3" s="1"/>
  <c r="H2219" i="3"/>
  <c r="F2219" i="3"/>
  <c r="G2219" i="3" s="1"/>
  <c r="D2219" i="3"/>
  <c r="E2219" i="3" s="1"/>
  <c r="B2219" i="3"/>
  <c r="C2219" i="3" s="1"/>
  <c r="AA2218" i="3"/>
  <c r="Z2218" i="3"/>
  <c r="T2218" i="3"/>
  <c r="P2218" i="3"/>
  <c r="K2218" i="3"/>
  <c r="I2218" i="3" s="1"/>
  <c r="J2218" i="3" s="1"/>
  <c r="H2218" i="3"/>
  <c r="F2218" i="3"/>
  <c r="G2218" i="3" s="1"/>
  <c r="D2218" i="3"/>
  <c r="E2218" i="3" s="1"/>
  <c r="B2218" i="3"/>
  <c r="C2218" i="3" s="1"/>
  <c r="AA2217" i="3"/>
  <c r="Z2217" i="3"/>
  <c r="T2217" i="3"/>
  <c r="P2217" i="3"/>
  <c r="K2217" i="3"/>
  <c r="I2217" i="3" s="1"/>
  <c r="J2217" i="3" s="1"/>
  <c r="H2217" i="3"/>
  <c r="F2217" i="3"/>
  <c r="G2217" i="3" s="1"/>
  <c r="D2217" i="3"/>
  <c r="E2217" i="3" s="1"/>
  <c r="B2217" i="3"/>
  <c r="C2217" i="3" s="1"/>
  <c r="AA2216" i="3"/>
  <c r="Z2216" i="3"/>
  <c r="T2216" i="3"/>
  <c r="P2216" i="3"/>
  <c r="K2216" i="3"/>
  <c r="I2216" i="3" s="1"/>
  <c r="J2216" i="3" s="1"/>
  <c r="H2216" i="3"/>
  <c r="F2216" i="3"/>
  <c r="G2216" i="3" s="1"/>
  <c r="D2216" i="3"/>
  <c r="E2216" i="3" s="1"/>
  <c r="B2216" i="3"/>
  <c r="C2216" i="3" s="1"/>
  <c r="AA2215" i="3"/>
  <c r="Z2215" i="3"/>
  <c r="T2215" i="3"/>
  <c r="P2215" i="3"/>
  <c r="K2215" i="3"/>
  <c r="I2215" i="3" s="1"/>
  <c r="J2215" i="3" s="1"/>
  <c r="H2215" i="3"/>
  <c r="F2215" i="3"/>
  <c r="G2215" i="3" s="1"/>
  <c r="D2215" i="3"/>
  <c r="E2215" i="3" s="1"/>
  <c r="B2215" i="3"/>
  <c r="C2215" i="3" s="1"/>
  <c r="AA2214" i="3"/>
  <c r="Z2214" i="3"/>
  <c r="T2214" i="3"/>
  <c r="P2214" i="3"/>
  <c r="K2214" i="3"/>
  <c r="I2214" i="3" s="1"/>
  <c r="J2214" i="3" s="1"/>
  <c r="H2214" i="3"/>
  <c r="F2214" i="3"/>
  <c r="G2214" i="3" s="1"/>
  <c r="D2214" i="3"/>
  <c r="E2214" i="3" s="1"/>
  <c r="B2214" i="3"/>
  <c r="C2214" i="3" s="1"/>
  <c r="AA2213" i="3"/>
  <c r="Z2213" i="3"/>
  <c r="T2213" i="3"/>
  <c r="P2213" i="3"/>
  <c r="K2213" i="3"/>
  <c r="I2213" i="3" s="1"/>
  <c r="J2213" i="3" s="1"/>
  <c r="H2213" i="3"/>
  <c r="F2213" i="3"/>
  <c r="G2213" i="3" s="1"/>
  <c r="D2213" i="3"/>
  <c r="E2213" i="3" s="1"/>
  <c r="B2213" i="3"/>
  <c r="C2213" i="3" s="1"/>
  <c r="AA2212" i="3"/>
  <c r="Z2212" i="3"/>
  <c r="T2212" i="3"/>
  <c r="P2212" i="3"/>
  <c r="K2212" i="3"/>
  <c r="I2212" i="3" s="1"/>
  <c r="J2212" i="3" s="1"/>
  <c r="H2212" i="3"/>
  <c r="F2212" i="3"/>
  <c r="G2212" i="3" s="1"/>
  <c r="D2212" i="3"/>
  <c r="E2212" i="3" s="1"/>
  <c r="B2212" i="3"/>
  <c r="C2212" i="3" s="1"/>
  <c r="AA2211" i="3"/>
  <c r="Z2211" i="3"/>
  <c r="T2211" i="3"/>
  <c r="P2211" i="3"/>
  <c r="K2211" i="3"/>
  <c r="I2211" i="3" s="1"/>
  <c r="J2211" i="3" s="1"/>
  <c r="H2211" i="3"/>
  <c r="F2211" i="3"/>
  <c r="G2211" i="3" s="1"/>
  <c r="D2211" i="3"/>
  <c r="E2211" i="3" s="1"/>
  <c r="B2211" i="3"/>
  <c r="C2211" i="3" s="1"/>
  <c r="AA2210" i="3"/>
  <c r="Z2210" i="3"/>
  <c r="T2210" i="3"/>
  <c r="P2210" i="3"/>
  <c r="K2210" i="3"/>
  <c r="I2210" i="3" s="1"/>
  <c r="J2210" i="3" s="1"/>
  <c r="H2210" i="3"/>
  <c r="F2210" i="3"/>
  <c r="G2210" i="3" s="1"/>
  <c r="D2210" i="3"/>
  <c r="E2210" i="3" s="1"/>
  <c r="B2210" i="3"/>
  <c r="C2210" i="3" s="1"/>
  <c r="AA2209" i="3"/>
  <c r="Z2209" i="3"/>
  <c r="T2209" i="3"/>
  <c r="P2209" i="3"/>
  <c r="K2209" i="3"/>
  <c r="I2209" i="3" s="1"/>
  <c r="J2209" i="3" s="1"/>
  <c r="H2209" i="3"/>
  <c r="F2209" i="3"/>
  <c r="G2209" i="3" s="1"/>
  <c r="D2209" i="3"/>
  <c r="E2209" i="3" s="1"/>
  <c r="B2209" i="3"/>
  <c r="C2209" i="3" s="1"/>
  <c r="AA2208" i="3"/>
  <c r="Z2208" i="3"/>
  <c r="T2208" i="3"/>
  <c r="P2208" i="3"/>
  <c r="K2208" i="3"/>
  <c r="I2208" i="3" s="1"/>
  <c r="J2208" i="3" s="1"/>
  <c r="H2208" i="3"/>
  <c r="F2208" i="3"/>
  <c r="G2208" i="3" s="1"/>
  <c r="D2208" i="3"/>
  <c r="E2208" i="3" s="1"/>
  <c r="B2208" i="3"/>
  <c r="C2208" i="3" s="1"/>
  <c r="AA2207" i="3"/>
  <c r="Z2207" i="3"/>
  <c r="T2207" i="3"/>
  <c r="P2207" i="3"/>
  <c r="K2207" i="3"/>
  <c r="I2207" i="3" s="1"/>
  <c r="J2207" i="3" s="1"/>
  <c r="H2207" i="3"/>
  <c r="F2207" i="3"/>
  <c r="G2207" i="3" s="1"/>
  <c r="D2207" i="3"/>
  <c r="E2207" i="3" s="1"/>
  <c r="B2207" i="3"/>
  <c r="C2207" i="3" s="1"/>
  <c r="AA2206" i="3"/>
  <c r="Z2206" i="3"/>
  <c r="T2206" i="3"/>
  <c r="P2206" i="3"/>
  <c r="K2206" i="3"/>
  <c r="I2206" i="3" s="1"/>
  <c r="J2206" i="3" s="1"/>
  <c r="H2206" i="3"/>
  <c r="F2206" i="3"/>
  <c r="G2206" i="3" s="1"/>
  <c r="D2206" i="3"/>
  <c r="E2206" i="3" s="1"/>
  <c r="B2206" i="3"/>
  <c r="C2206" i="3" s="1"/>
  <c r="AA2205" i="3"/>
  <c r="Z2205" i="3"/>
  <c r="T2205" i="3"/>
  <c r="P2205" i="3"/>
  <c r="K2205" i="3"/>
  <c r="I2205" i="3" s="1"/>
  <c r="J2205" i="3" s="1"/>
  <c r="H2205" i="3"/>
  <c r="F2205" i="3"/>
  <c r="G2205" i="3" s="1"/>
  <c r="D2205" i="3"/>
  <c r="E2205" i="3" s="1"/>
  <c r="B2205" i="3"/>
  <c r="C2205" i="3" s="1"/>
  <c r="AA2204" i="3"/>
  <c r="Z2204" i="3"/>
  <c r="T2204" i="3"/>
  <c r="P2204" i="3"/>
  <c r="K2204" i="3"/>
  <c r="I2204" i="3" s="1"/>
  <c r="J2204" i="3" s="1"/>
  <c r="H2204" i="3"/>
  <c r="F2204" i="3"/>
  <c r="G2204" i="3" s="1"/>
  <c r="D2204" i="3"/>
  <c r="E2204" i="3" s="1"/>
  <c r="B2204" i="3"/>
  <c r="C2204" i="3" s="1"/>
  <c r="AA2203" i="3"/>
  <c r="Z2203" i="3"/>
  <c r="T2203" i="3"/>
  <c r="P2203" i="3"/>
  <c r="K2203" i="3"/>
  <c r="I2203" i="3" s="1"/>
  <c r="J2203" i="3" s="1"/>
  <c r="H2203" i="3"/>
  <c r="F2203" i="3"/>
  <c r="G2203" i="3" s="1"/>
  <c r="D2203" i="3"/>
  <c r="E2203" i="3" s="1"/>
  <c r="B2203" i="3"/>
  <c r="C2203" i="3" s="1"/>
  <c r="AA2202" i="3"/>
  <c r="Z2202" i="3"/>
  <c r="T2202" i="3"/>
  <c r="P2202" i="3"/>
  <c r="K2202" i="3"/>
  <c r="I2202" i="3" s="1"/>
  <c r="J2202" i="3" s="1"/>
  <c r="H2202" i="3"/>
  <c r="F2202" i="3"/>
  <c r="G2202" i="3" s="1"/>
  <c r="D2202" i="3"/>
  <c r="E2202" i="3" s="1"/>
  <c r="B2202" i="3"/>
  <c r="C2202" i="3" s="1"/>
  <c r="AA2201" i="3"/>
  <c r="Z2201" i="3"/>
  <c r="T2201" i="3"/>
  <c r="P2201" i="3"/>
  <c r="K2201" i="3"/>
  <c r="I2201" i="3" s="1"/>
  <c r="J2201" i="3" s="1"/>
  <c r="H2201" i="3"/>
  <c r="F2201" i="3"/>
  <c r="G2201" i="3" s="1"/>
  <c r="D2201" i="3"/>
  <c r="E2201" i="3" s="1"/>
  <c r="B2201" i="3"/>
  <c r="C2201" i="3" s="1"/>
  <c r="AA2200" i="3"/>
  <c r="Z2200" i="3"/>
  <c r="T2200" i="3"/>
  <c r="P2200" i="3"/>
  <c r="K2200" i="3"/>
  <c r="I2200" i="3" s="1"/>
  <c r="J2200" i="3" s="1"/>
  <c r="H2200" i="3"/>
  <c r="F2200" i="3"/>
  <c r="G2200" i="3" s="1"/>
  <c r="D2200" i="3"/>
  <c r="E2200" i="3" s="1"/>
  <c r="B2200" i="3"/>
  <c r="C2200" i="3" s="1"/>
  <c r="AA2199" i="3"/>
  <c r="Z2199" i="3"/>
  <c r="T2199" i="3"/>
  <c r="P2199" i="3"/>
  <c r="K2199" i="3"/>
  <c r="I2199" i="3" s="1"/>
  <c r="J2199" i="3" s="1"/>
  <c r="H2199" i="3"/>
  <c r="F2199" i="3"/>
  <c r="G2199" i="3" s="1"/>
  <c r="D2199" i="3"/>
  <c r="E2199" i="3" s="1"/>
  <c r="B2199" i="3"/>
  <c r="C2199" i="3" s="1"/>
  <c r="AA2198" i="3"/>
  <c r="Z2198" i="3"/>
  <c r="T2198" i="3"/>
  <c r="P2198" i="3"/>
  <c r="K2198" i="3"/>
  <c r="I2198" i="3" s="1"/>
  <c r="J2198" i="3" s="1"/>
  <c r="H2198" i="3"/>
  <c r="F2198" i="3"/>
  <c r="G2198" i="3" s="1"/>
  <c r="D2198" i="3"/>
  <c r="E2198" i="3" s="1"/>
  <c r="B2198" i="3"/>
  <c r="C2198" i="3" s="1"/>
  <c r="AA2197" i="3"/>
  <c r="Z2197" i="3"/>
  <c r="T2197" i="3"/>
  <c r="P2197" i="3"/>
  <c r="K2197" i="3"/>
  <c r="I2197" i="3" s="1"/>
  <c r="J2197" i="3" s="1"/>
  <c r="H2197" i="3"/>
  <c r="F2197" i="3"/>
  <c r="G2197" i="3" s="1"/>
  <c r="D2197" i="3"/>
  <c r="E2197" i="3" s="1"/>
  <c r="B2197" i="3"/>
  <c r="C2197" i="3" s="1"/>
  <c r="AA2196" i="3"/>
  <c r="Z2196" i="3"/>
  <c r="T2196" i="3"/>
  <c r="P2196" i="3"/>
  <c r="K2196" i="3"/>
  <c r="I2196" i="3" s="1"/>
  <c r="J2196" i="3" s="1"/>
  <c r="H2196" i="3"/>
  <c r="F2196" i="3"/>
  <c r="G2196" i="3" s="1"/>
  <c r="D2196" i="3"/>
  <c r="E2196" i="3" s="1"/>
  <c r="B2196" i="3"/>
  <c r="C2196" i="3" s="1"/>
  <c r="AA2195" i="3"/>
  <c r="Z2195" i="3"/>
  <c r="T2195" i="3"/>
  <c r="P2195" i="3"/>
  <c r="K2195" i="3"/>
  <c r="I2195" i="3" s="1"/>
  <c r="J2195" i="3"/>
  <c r="H2195" i="3"/>
  <c r="F2195" i="3"/>
  <c r="G2195" i="3" s="1"/>
  <c r="D2195" i="3"/>
  <c r="E2195" i="3" s="1"/>
  <c r="B2195" i="3"/>
  <c r="C2195" i="3" s="1"/>
  <c r="AA2194" i="3"/>
  <c r="Z2194" i="3"/>
  <c r="T2194" i="3"/>
  <c r="P2194" i="3"/>
  <c r="K2194" i="3"/>
  <c r="I2194" i="3" s="1"/>
  <c r="J2194" i="3" s="1"/>
  <c r="H2194" i="3"/>
  <c r="F2194" i="3"/>
  <c r="G2194" i="3" s="1"/>
  <c r="D2194" i="3"/>
  <c r="E2194" i="3" s="1"/>
  <c r="B2194" i="3"/>
  <c r="C2194" i="3" s="1"/>
  <c r="AA2193" i="3"/>
  <c r="Z2193" i="3"/>
  <c r="T2193" i="3"/>
  <c r="P2193" i="3"/>
  <c r="K2193" i="3"/>
  <c r="I2193" i="3" s="1"/>
  <c r="J2193" i="3" s="1"/>
  <c r="H2193" i="3"/>
  <c r="F2193" i="3"/>
  <c r="G2193" i="3" s="1"/>
  <c r="D2193" i="3"/>
  <c r="E2193" i="3" s="1"/>
  <c r="B2193" i="3"/>
  <c r="C2193" i="3" s="1"/>
  <c r="AA2192" i="3"/>
  <c r="Z2192" i="3"/>
  <c r="T2192" i="3"/>
  <c r="P2192" i="3"/>
  <c r="K2192" i="3"/>
  <c r="I2192" i="3" s="1"/>
  <c r="J2192" i="3" s="1"/>
  <c r="H2192" i="3"/>
  <c r="F2192" i="3"/>
  <c r="G2192" i="3" s="1"/>
  <c r="D2192" i="3"/>
  <c r="E2192" i="3" s="1"/>
  <c r="B2192" i="3"/>
  <c r="C2192" i="3" s="1"/>
  <c r="AA2191" i="3"/>
  <c r="Z2191" i="3"/>
  <c r="T2191" i="3"/>
  <c r="P2191" i="3"/>
  <c r="K2191" i="3"/>
  <c r="I2191" i="3" s="1"/>
  <c r="J2191" i="3" s="1"/>
  <c r="H2191" i="3"/>
  <c r="F2191" i="3"/>
  <c r="G2191" i="3" s="1"/>
  <c r="D2191" i="3"/>
  <c r="E2191" i="3" s="1"/>
  <c r="B2191" i="3"/>
  <c r="C2191" i="3" s="1"/>
  <c r="AA2190" i="3"/>
  <c r="Z2190" i="3"/>
  <c r="T2190" i="3"/>
  <c r="P2190" i="3"/>
  <c r="K2190" i="3"/>
  <c r="I2190" i="3" s="1"/>
  <c r="J2190" i="3" s="1"/>
  <c r="H2190" i="3"/>
  <c r="F2190" i="3"/>
  <c r="G2190" i="3" s="1"/>
  <c r="D2190" i="3"/>
  <c r="E2190" i="3" s="1"/>
  <c r="B2190" i="3"/>
  <c r="C2190" i="3" s="1"/>
  <c r="AA2189" i="3"/>
  <c r="Z2189" i="3"/>
  <c r="T2189" i="3"/>
  <c r="P2189" i="3"/>
  <c r="K2189" i="3"/>
  <c r="I2189" i="3" s="1"/>
  <c r="J2189" i="3" s="1"/>
  <c r="H2189" i="3"/>
  <c r="F2189" i="3"/>
  <c r="G2189" i="3" s="1"/>
  <c r="D2189" i="3"/>
  <c r="E2189" i="3" s="1"/>
  <c r="B2189" i="3"/>
  <c r="C2189" i="3" s="1"/>
  <c r="AA2188" i="3"/>
  <c r="Z2188" i="3"/>
  <c r="T2188" i="3"/>
  <c r="P2188" i="3"/>
  <c r="K2188" i="3"/>
  <c r="I2188" i="3" s="1"/>
  <c r="J2188" i="3" s="1"/>
  <c r="H2188" i="3"/>
  <c r="F2188" i="3"/>
  <c r="G2188" i="3" s="1"/>
  <c r="D2188" i="3"/>
  <c r="E2188" i="3" s="1"/>
  <c r="B2188" i="3"/>
  <c r="C2188" i="3" s="1"/>
  <c r="AA2187" i="3"/>
  <c r="Z2187" i="3"/>
  <c r="T2187" i="3"/>
  <c r="P2187" i="3"/>
  <c r="K2187" i="3"/>
  <c r="I2187" i="3" s="1"/>
  <c r="J2187" i="3" s="1"/>
  <c r="H2187" i="3"/>
  <c r="F2187" i="3"/>
  <c r="G2187" i="3" s="1"/>
  <c r="D2187" i="3"/>
  <c r="E2187" i="3" s="1"/>
  <c r="B2187" i="3"/>
  <c r="C2187" i="3" s="1"/>
  <c r="AA2186" i="3"/>
  <c r="Z2186" i="3"/>
  <c r="T2186" i="3"/>
  <c r="P2186" i="3"/>
  <c r="K2186" i="3"/>
  <c r="I2186" i="3" s="1"/>
  <c r="J2186" i="3" s="1"/>
  <c r="H2186" i="3"/>
  <c r="F2186" i="3"/>
  <c r="G2186" i="3" s="1"/>
  <c r="D2186" i="3"/>
  <c r="E2186" i="3" s="1"/>
  <c r="B2186" i="3"/>
  <c r="C2186" i="3" s="1"/>
  <c r="AA2185" i="3"/>
  <c r="Z2185" i="3"/>
  <c r="T2185" i="3"/>
  <c r="P2185" i="3"/>
  <c r="K2185" i="3"/>
  <c r="I2185" i="3" s="1"/>
  <c r="J2185" i="3" s="1"/>
  <c r="H2185" i="3"/>
  <c r="F2185" i="3"/>
  <c r="G2185" i="3" s="1"/>
  <c r="D2185" i="3"/>
  <c r="E2185" i="3" s="1"/>
  <c r="B2185" i="3"/>
  <c r="C2185" i="3" s="1"/>
  <c r="AA2184" i="3"/>
  <c r="Z2184" i="3"/>
  <c r="T2184" i="3"/>
  <c r="P2184" i="3"/>
  <c r="K2184" i="3"/>
  <c r="I2184" i="3" s="1"/>
  <c r="J2184" i="3" s="1"/>
  <c r="H2184" i="3"/>
  <c r="F2184" i="3"/>
  <c r="G2184" i="3" s="1"/>
  <c r="D2184" i="3"/>
  <c r="E2184" i="3" s="1"/>
  <c r="B2184" i="3"/>
  <c r="C2184" i="3" s="1"/>
  <c r="AA2183" i="3"/>
  <c r="Z2183" i="3"/>
  <c r="T2183" i="3"/>
  <c r="P2183" i="3"/>
  <c r="K2183" i="3"/>
  <c r="I2183" i="3" s="1"/>
  <c r="J2183" i="3" s="1"/>
  <c r="H2183" i="3"/>
  <c r="F2183" i="3"/>
  <c r="G2183" i="3" s="1"/>
  <c r="D2183" i="3"/>
  <c r="E2183" i="3" s="1"/>
  <c r="B2183" i="3"/>
  <c r="C2183" i="3" s="1"/>
  <c r="AA2182" i="3"/>
  <c r="Z2182" i="3"/>
  <c r="T2182" i="3"/>
  <c r="P2182" i="3"/>
  <c r="K2182" i="3"/>
  <c r="I2182" i="3" s="1"/>
  <c r="J2182" i="3" s="1"/>
  <c r="H2182" i="3"/>
  <c r="F2182" i="3"/>
  <c r="G2182" i="3" s="1"/>
  <c r="D2182" i="3"/>
  <c r="E2182" i="3" s="1"/>
  <c r="B2182" i="3"/>
  <c r="C2182" i="3" s="1"/>
  <c r="AA2181" i="3"/>
  <c r="Z2181" i="3"/>
  <c r="T2181" i="3"/>
  <c r="P2181" i="3"/>
  <c r="K2181" i="3"/>
  <c r="I2181" i="3" s="1"/>
  <c r="J2181" i="3" s="1"/>
  <c r="H2181" i="3"/>
  <c r="F2181" i="3"/>
  <c r="G2181" i="3" s="1"/>
  <c r="D2181" i="3"/>
  <c r="E2181" i="3" s="1"/>
  <c r="B2181" i="3"/>
  <c r="C2181" i="3" s="1"/>
  <c r="AA2180" i="3"/>
  <c r="Z2180" i="3"/>
  <c r="T2180" i="3"/>
  <c r="P2180" i="3"/>
  <c r="K2180" i="3"/>
  <c r="I2180" i="3" s="1"/>
  <c r="J2180" i="3" s="1"/>
  <c r="H2180" i="3"/>
  <c r="F2180" i="3"/>
  <c r="G2180" i="3" s="1"/>
  <c r="D2180" i="3"/>
  <c r="E2180" i="3" s="1"/>
  <c r="B2180" i="3"/>
  <c r="C2180" i="3" s="1"/>
  <c r="AA2179" i="3"/>
  <c r="Z2179" i="3"/>
  <c r="T2179" i="3"/>
  <c r="P2179" i="3"/>
  <c r="K2179" i="3"/>
  <c r="I2179" i="3" s="1"/>
  <c r="J2179" i="3" s="1"/>
  <c r="H2179" i="3"/>
  <c r="F2179" i="3"/>
  <c r="G2179" i="3" s="1"/>
  <c r="D2179" i="3"/>
  <c r="E2179" i="3" s="1"/>
  <c r="B2179" i="3"/>
  <c r="C2179" i="3" s="1"/>
  <c r="AA2178" i="3"/>
  <c r="Z2178" i="3"/>
  <c r="T2178" i="3"/>
  <c r="P2178" i="3"/>
  <c r="K2178" i="3"/>
  <c r="I2178" i="3" s="1"/>
  <c r="J2178" i="3" s="1"/>
  <c r="H2178" i="3"/>
  <c r="F2178" i="3"/>
  <c r="G2178" i="3" s="1"/>
  <c r="D2178" i="3"/>
  <c r="E2178" i="3" s="1"/>
  <c r="B2178" i="3"/>
  <c r="C2178" i="3" s="1"/>
  <c r="AA2177" i="3"/>
  <c r="Z2177" i="3"/>
  <c r="T2177" i="3"/>
  <c r="P2177" i="3"/>
  <c r="K2177" i="3"/>
  <c r="I2177" i="3" s="1"/>
  <c r="J2177" i="3" s="1"/>
  <c r="H2177" i="3"/>
  <c r="F2177" i="3"/>
  <c r="G2177" i="3" s="1"/>
  <c r="D2177" i="3"/>
  <c r="E2177" i="3" s="1"/>
  <c r="B2177" i="3"/>
  <c r="C2177" i="3" s="1"/>
  <c r="AA2176" i="3"/>
  <c r="Z2176" i="3"/>
  <c r="T2176" i="3"/>
  <c r="P2176" i="3"/>
  <c r="K2176" i="3"/>
  <c r="I2176" i="3" s="1"/>
  <c r="J2176" i="3" s="1"/>
  <c r="H2176" i="3"/>
  <c r="F2176" i="3"/>
  <c r="G2176" i="3" s="1"/>
  <c r="D2176" i="3"/>
  <c r="E2176" i="3" s="1"/>
  <c r="B2176" i="3"/>
  <c r="C2176" i="3" s="1"/>
  <c r="AA2175" i="3"/>
  <c r="Z2175" i="3"/>
  <c r="T2175" i="3"/>
  <c r="P2175" i="3"/>
  <c r="K2175" i="3"/>
  <c r="I2175" i="3" s="1"/>
  <c r="J2175" i="3" s="1"/>
  <c r="H2175" i="3"/>
  <c r="F2175" i="3"/>
  <c r="G2175" i="3" s="1"/>
  <c r="D2175" i="3"/>
  <c r="E2175" i="3" s="1"/>
  <c r="B2175" i="3"/>
  <c r="C2175" i="3" s="1"/>
  <c r="AA2174" i="3"/>
  <c r="Z2174" i="3"/>
  <c r="T2174" i="3"/>
  <c r="P2174" i="3"/>
  <c r="K2174" i="3"/>
  <c r="I2174" i="3" s="1"/>
  <c r="J2174" i="3" s="1"/>
  <c r="H2174" i="3"/>
  <c r="F2174" i="3"/>
  <c r="G2174" i="3" s="1"/>
  <c r="D2174" i="3"/>
  <c r="E2174" i="3" s="1"/>
  <c r="B2174" i="3"/>
  <c r="C2174" i="3" s="1"/>
  <c r="AA2173" i="3"/>
  <c r="Z2173" i="3"/>
  <c r="T2173" i="3"/>
  <c r="P2173" i="3"/>
  <c r="K2173" i="3"/>
  <c r="I2173" i="3" s="1"/>
  <c r="J2173" i="3" s="1"/>
  <c r="H2173" i="3"/>
  <c r="F2173" i="3"/>
  <c r="G2173" i="3" s="1"/>
  <c r="D2173" i="3"/>
  <c r="E2173" i="3" s="1"/>
  <c r="B2173" i="3"/>
  <c r="C2173" i="3" s="1"/>
  <c r="AA2172" i="3"/>
  <c r="Z2172" i="3"/>
  <c r="T2172" i="3"/>
  <c r="P2172" i="3"/>
  <c r="K2172" i="3"/>
  <c r="I2172" i="3" s="1"/>
  <c r="J2172" i="3" s="1"/>
  <c r="H2172" i="3"/>
  <c r="F2172" i="3"/>
  <c r="G2172" i="3" s="1"/>
  <c r="D2172" i="3"/>
  <c r="E2172" i="3" s="1"/>
  <c r="B2172" i="3"/>
  <c r="C2172" i="3" s="1"/>
  <c r="AA2171" i="3"/>
  <c r="Z2171" i="3"/>
  <c r="T2171" i="3"/>
  <c r="P2171" i="3"/>
  <c r="K2171" i="3"/>
  <c r="I2171" i="3" s="1"/>
  <c r="J2171" i="3" s="1"/>
  <c r="H2171" i="3"/>
  <c r="F2171" i="3"/>
  <c r="G2171" i="3" s="1"/>
  <c r="D2171" i="3"/>
  <c r="E2171" i="3" s="1"/>
  <c r="B2171" i="3"/>
  <c r="C2171" i="3" s="1"/>
  <c r="AA2170" i="3"/>
  <c r="Z2170" i="3"/>
  <c r="T2170" i="3"/>
  <c r="P2170" i="3"/>
  <c r="K2170" i="3"/>
  <c r="I2170" i="3" s="1"/>
  <c r="J2170" i="3" s="1"/>
  <c r="H2170" i="3"/>
  <c r="F2170" i="3"/>
  <c r="G2170" i="3" s="1"/>
  <c r="D2170" i="3"/>
  <c r="E2170" i="3" s="1"/>
  <c r="B2170" i="3"/>
  <c r="C2170" i="3" s="1"/>
  <c r="AA2169" i="3"/>
  <c r="Z2169" i="3"/>
  <c r="T2169" i="3"/>
  <c r="P2169" i="3"/>
  <c r="K2169" i="3"/>
  <c r="I2169" i="3" s="1"/>
  <c r="J2169" i="3" s="1"/>
  <c r="H2169" i="3"/>
  <c r="F2169" i="3"/>
  <c r="G2169" i="3" s="1"/>
  <c r="D2169" i="3"/>
  <c r="E2169" i="3" s="1"/>
  <c r="B2169" i="3"/>
  <c r="C2169" i="3" s="1"/>
  <c r="AA2168" i="3"/>
  <c r="Z2168" i="3"/>
  <c r="T2168" i="3"/>
  <c r="P2168" i="3"/>
  <c r="K2168" i="3"/>
  <c r="I2168" i="3" s="1"/>
  <c r="J2168" i="3" s="1"/>
  <c r="H2168" i="3"/>
  <c r="F2168" i="3"/>
  <c r="G2168" i="3" s="1"/>
  <c r="D2168" i="3"/>
  <c r="E2168" i="3" s="1"/>
  <c r="B2168" i="3"/>
  <c r="C2168" i="3" s="1"/>
  <c r="AA2167" i="3"/>
  <c r="Z2167" i="3"/>
  <c r="T2167" i="3"/>
  <c r="P2167" i="3"/>
  <c r="K2167" i="3"/>
  <c r="I2167" i="3" s="1"/>
  <c r="J2167" i="3" s="1"/>
  <c r="H2167" i="3"/>
  <c r="F2167" i="3"/>
  <c r="G2167" i="3" s="1"/>
  <c r="D2167" i="3"/>
  <c r="E2167" i="3" s="1"/>
  <c r="B2167" i="3"/>
  <c r="C2167" i="3" s="1"/>
  <c r="AA2166" i="3"/>
  <c r="Z2166" i="3"/>
  <c r="T2166" i="3"/>
  <c r="P2166" i="3"/>
  <c r="K2166" i="3"/>
  <c r="I2166" i="3" s="1"/>
  <c r="J2166" i="3" s="1"/>
  <c r="H2166" i="3"/>
  <c r="F2166" i="3"/>
  <c r="G2166" i="3" s="1"/>
  <c r="D2166" i="3"/>
  <c r="E2166" i="3" s="1"/>
  <c r="B2166" i="3"/>
  <c r="C2166" i="3" s="1"/>
  <c r="AA2165" i="3"/>
  <c r="Z2165" i="3"/>
  <c r="T2165" i="3"/>
  <c r="P2165" i="3"/>
  <c r="K2165" i="3"/>
  <c r="I2165" i="3" s="1"/>
  <c r="J2165" i="3" s="1"/>
  <c r="H2165" i="3"/>
  <c r="F2165" i="3"/>
  <c r="G2165" i="3" s="1"/>
  <c r="D2165" i="3"/>
  <c r="E2165" i="3" s="1"/>
  <c r="B2165" i="3"/>
  <c r="C2165" i="3" s="1"/>
  <c r="AA2164" i="3"/>
  <c r="Z2164" i="3"/>
  <c r="T2164" i="3"/>
  <c r="P2164" i="3"/>
  <c r="K2164" i="3"/>
  <c r="I2164" i="3" s="1"/>
  <c r="J2164" i="3" s="1"/>
  <c r="H2164" i="3"/>
  <c r="F2164" i="3"/>
  <c r="G2164" i="3" s="1"/>
  <c r="D2164" i="3"/>
  <c r="E2164" i="3" s="1"/>
  <c r="B2164" i="3"/>
  <c r="C2164" i="3" s="1"/>
  <c r="AA2163" i="3"/>
  <c r="Z2163" i="3"/>
  <c r="T2163" i="3"/>
  <c r="P2163" i="3"/>
  <c r="K2163" i="3"/>
  <c r="I2163" i="3" s="1"/>
  <c r="J2163" i="3" s="1"/>
  <c r="H2163" i="3"/>
  <c r="F2163" i="3"/>
  <c r="G2163" i="3" s="1"/>
  <c r="D2163" i="3"/>
  <c r="E2163" i="3" s="1"/>
  <c r="B2163" i="3"/>
  <c r="C2163" i="3" s="1"/>
  <c r="AA2162" i="3"/>
  <c r="Z2162" i="3"/>
  <c r="T2162" i="3"/>
  <c r="P2162" i="3"/>
  <c r="K2162" i="3"/>
  <c r="I2162" i="3" s="1"/>
  <c r="J2162" i="3" s="1"/>
  <c r="H2162" i="3"/>
  <c r="F2162" i="3"/>
  <c r="G2162" i="3" s="1"/>
  <c r="D2162" i="3"/>
  <c r="E2162" i="3" s="1"/>
  <c r="B2162" i="3"/>
  <c r="C2162" i="3" s="1"/>
  <c r="AA2161" i="3"/>
  <c r="Z2161" i="3"/>
  <c r="T2161" i="3"/>
  <c r="P2161" i="3"/>
  <c r="K2161" i="3"/>
  <c r="I2161" i="3" s="1"/>
  <c r="J2161" i="3" s="1"/>
  <c r="H2161" i="3"/>
  <c r="F2161" i="3"/>
  <c r="G2161" i="3" s="1"/>
  <c r="D2161" i="3"/>
  <c r="E2161" i="3" s="1"/>
  <c r="B2161" i="3"/>
  <c r="C2161" i="3" s="1"/>
  <c r="AA2160" i="3"/>
  <c r="Z2160" i="3"/>
  <c r="T2160" i="3"/>
  <c r="P2160" i="3"/>
  <c r="K2160" i="3"/>
  <c r="I2160" i="3" s="1"/>
  <c r="J2160" i="3" s="1"/>
  <c r="H2160" i="3"/>
  <c r="F2160" i="3"/>
  <c r="G2160" i="3" s="1"/>
  <c r="D2160" i="3"/>
  <c r="E2160" i="3" s="1"/>
  <c r="B2160" i="3"/>
  <c r="C2160" i="3" s="1"/>
  <c r="AA2159" i="3"/>
  <c r="Z2159" i="3"/>
  <c r="T2159" i="3"/>
  <c r="P2159" i="3"/>
  <c r="K2159" i="3"/>
  <c r="I2159" i="3" s="1"/>
  <c r="J2159" i="3" s="1"/>
  <c r="H2159" i="3"/>
  <c r="F2159" i="3"/>
  <c r="G2159" i="3" s="1"/>
  <c r="D2159" i="3"/>
  <c r="E2159" i="3" s="1"/>
  <c r="B2159" i="3"/>
  <c r="C2159" i="3" s="1"/>
  <c r="AA2158" i="3"/>
  <c r="Z2158" i="3"/>
  <c r="T2158" i="3"/>
  <c r="P2158" i="3"/>
  <c r="K2158" i="3"/>
  <c r="I2158" i="3" s="1"/>
  <c r="J2158" i="3" s="1"/>
  <c r="H2158" i="3"/>
  <c r="F2158" i="3"/>
  <c r="G2158" i="3" s="1"/>
  <c r="D2158" i="3"/>
  <c r="E2158" i="3" s="1"/>
  <c r="B2158" i="3"/>
  <c r="C2158" i="3" s="1"/>
  <c r="AA2157" i="3"/>
  <c r="Z2157" i="3"/>
  <c r="T2157" i="3"/>
  <c r="P2157" i="3"/>
  <c r="K2157" i="3"/>
  <c r="I2157" i="3" s="1"/>
  <c r="J2157" i="3" s="1"/>
  <c r="H2157" i="3"/>
  <c r="F2157" i="3"/>
  <c r="G2157" i="3" s="1"/>
  <c r="D2157" i="3"/>
  <c r="E2157" i="3" s="1"/>
  <c r="B2157" i="3"/>
  <c r="C2157" i="3" s="1"/>
  <c r="AA2156" i="3"/>
  <c r="Z2156" i="3"/>
  <c r="T2156" i="3"/>
  <c r="P2156" i="3"/>
  <c r="K2156" i="3"/>
  <c r="I2156" i="3" s="1"/>
  <c r="J2156" i="3" s="1"/>
  <c r="H2156" i="3"/>
  <c r="F2156" i="3"/>
  <c r="G2156" i="3" s="1"/>
  <c r="D2156" i="3"/>
  <c r="E2156" i="3" s="1"/>
  <c r="B2156" i="3"/>
  <c r="C2156" i="3" s="1"/>
  <c r="AA2155" i="3"/>
  <c r="Z2155" i="3"/>
  <c r="T2155" i="3"/>
  <c r="P2155" i="3"/>
  <c r="K2155" i="3"/>
  <c r="I2155" i="3" s="1"/>
  <c r="J2155" i="3" s="1"/>
  <c r="H2155" i="3"/>
  <c r="F2155" i="3"/>
  <c r="G2155" i="3" s="1"/>
  <c r="D2155" i="3"/>
  <c r="E2155" i="3" s="1"/>
  <c r="B2155" i="3"/>
  <c r="C2155" i="3" s="1"/>
  <c r="AA2154" i="3"/>
  <c r="Z2154" i="3"/>
  <c r="T2154" i="3"/>
  <c r="P2154" i="3"/>
  <c r="K2154" i="3"/>
  <c r="I2154" i="3" s="1"/>
  <c r="J2154" i="3" s="1"/>
  <c r="H2154" i="3"/>
  <c r="F2154" i="3"/>
  <c r="G2154" i="3" s="1"/>
  <c r="D2154" i="3"/>
  <c r="E2154" i="3" s="1"/>
  <c r="B2154" i="3"/>
  <c r="C2154" i="3" s="1"/>
  <c r="AA2153" i="3"/>
  <c r="Z2153" i="3"/>
  <c r="T2153" i="3"/>
  <c r="P2153" i="3"/>
  <c r="K2153" i="3"/>
  <c r="I2153" i="3" s="1"/>
  <c r="J2153" i="3" s="1"/>
  <c r="H2153" i="3"/>
  <c r="F2153" i="3"/>
  <c r="G2153" i="3" s="1"/>
  <c r="D2153" i="3"/>
  <c r="E2153" i="3" s="1"/>
  <c r="B2153" i="3"/>
  <c r="C2153" i="3" s="1"/>
  <c r="AA2152" i="3"/>
  <c r="Z2152" i="3"/>
  <c r="T2152" i="3"/>
  <c r="P2152" i="3"/>
  <c r="K2152" i="3"/>
  <c r="I2152" i="3" s="1"/>
  <c r="J2152" i="3" s="1"/>
  <c r="H2152" i="3"/>
  <c r="F2152" i="3"/>
  <c r="G2152" i="3" s="1"/>
  <c r="D2152" i="3"/>
  <c r="E2152" i="3" s="1"/>
  <c r="B2152" i="3"/>
  <c r="C2152" i="3" s="1"/>
  <c r="AA2151" i="3"/>
  <c r="Z2151" i="3"/>
  <c r="T2151" i="3"/>
  <c r="P2151" i="3"/>
  <c r="K2151" i="3"/>
  <c r="I2151" i="3" s="1"/>
  <c r="J2151" i="3" s="1"/>
  <c r="H2151" i="3"/>
  <c r="F2151" i="3"/>
  <c r="G2151" i="3" s="1"/>
  <c r="D2151" i="3"/>
  <c r="E2151" i="3" s="1"/>
  <c r="B2151" i="3"/>
  <c r="C2151" i="3" s="1"/>
  <c r="AA2150" i="3"/>
  <c r="Z2150" i="3"/>
  <c r="T2150" i="3"/>
  <c r="P2150" i="3"/>
  <c r="K2150" i="3"/>
  <c r="I2150" i="3" s="1"/>
  <c r="J2150" i="3" s="1"/>
  <c r="H2150" i="3"/>
  <c r="F2150" i="3"/>
  <c r="G2150" i="3" s="1"/>
  <c r="D2150" i="3"/>
  <c r="E2150" i="3" s="1"/>
  <c r="B2150" i="3"/>
  <c r="C2150" i="3" s="1"/>
  <c r="AA2149" i="3"/>
  <c r="Z2149" i="3"/>
  <c r="T2149" i="3"/>
  <c r="P2149" i="3"/>
  <c r="K2149" i="3"/>
  <c r="I2149" i="3" s="1"/>
  <c r="J2149" i="3" s="1"/>
  <c r="H2149" i="3"/>
  <c r="F2149" i="3"/>
  <c r="G2149" i="3" s="1"/>
  <c r="D2149" i="3"/>
  <c r="E2149" i="3" s="1"/>
  <c r="B2149" i="3"/>
  <c r="C2149" i="3" s="1"/>
  <c r="AA2148" i="3"/>
  <c r="Z2148" i="3"/>
  <c r="T2148" i="3"/>
  <c r="P2148" i="3"/>
  <c r="K2148" i="3"/>
  <c r="I2148" i="3" s="1"/>
  <c r="J2148" i="3" s="1"/>
  <c r="H2148" i="3"/>
  <c r="F2148" i="3"/>
  <c r="G2148" i="3" s="1"/>
  <c r="D2148" i="3"/>
  <c r="E2148" i="3" s="1"/>
  <c r="B2148" i="3"/>
  <c r="C2148" i="3" s="1"/>
  <c r="AA2147" i="3"/>
  <c r="Z2147" i="3"/>
  <c r="T2147" i="3"/>
  <c r="P2147" i="3"/>
  <c r="K2147" i="3"/>
  <c r="I2147" i="3" s="1"/>
  <c r="J2147" i="3" s="1"/>
  <c r="H2147" i="3"/>
  <c r="F2147" i="3"/>
  <c r="G2147" i="3" s="1"/>
  <c r="D2147" i="3"/>
  <c r="E2147" i="3" s="1"/>
  <c r="B2147" i="3"/>
  <c r="C2147" i="3" s="1"/>
  <c r="AA2146" i="3"/>
  <c r="Z2146" i="3"/>
  <c r="T2146" i="3"/>
  <c r="P2146" i="3"/>
  <c r="K2146" i="3"/>
  <c r="I2146" i="3" s="1"/>
  <c r="J2146" i="3" s="1"/>
  <c r="H2146" i="3"/>
  <c r="F2146" i="3"/>
  <c r="G2146" i="3" s="1"/>
  <c r="D2146" i="3"/>
  <c r="E2146" i="3" s="1"/>
  <c r="B2146" i="3"/>
  <c r="C2146" i="3" s="1"/>
  <c r="AA2145" i="3"/>
  <c r="Z2145" i="3"/>
  <c r="T2145" i="3"/>
  <c r="P2145" i="3"/>
  <c r="K2145" i="3"/>
  <c r="I2145" i="3" s="1"/>
  <c r="J2145" i="3" s="1"/>
  <c r="H2145" i="3"/>
  <c r="F2145" i="3"/>
  <c r="G2145" i="3" s="1"/>
  <c r="D2145" i="3"/>
  <c r="E2145" i="3" s="1"/>
  <c r="B2145" i="3"/>
  <c r="C2145" i="3" s="1"/>
  <c r="AA2144" i="3"/>
  <c r="Z2144" i="3"/>
  <c r="T2144" i="3"/>
  <c r="P2144" i="3"/>
  <c r="K2144" i="3"/>
  <c r="I2144" i="3" s="1"/>
  <c r="J2144" i="3" s="1"/>
  <c r="H2144" i="3"/>
  <c r="F2144" i="3"/>
  <c r="G2144" i="3" s="1"/>
  <c r="D2144" i="3"/>
  <c r="E2144" i="3" s="1"/>
  <c r="B2144" i="3"/>
  <c r="C2144" i="3" s="1"/>
  <c r="AA2143" i="3"/>
  <c r="Z2143" i="3"/>
  <c r="T2143" i="3"/>
  <c r="P2143" i="3"/>
  <c r="K2143" i="3"/>
  <c r="I2143" i="3" s="1"/>
  <c r="J2143" i="3" s="1"/>
  <c r="H2143" i="3"/>
  <c r="F2143" i="3"/>
  <c r="G2143" i="3" s="1"/>
  <c r="D2143" i="3"/>
  <c r="E2143" i="3" s="1"/>
  <c r="B2143" i="3"/>
  <c r="C2143" i="3" s="1"/>
  <c r="AA2142" i="3"/>
  <c r="Z2142" i="3"/>
  <c r="T2142" i="3"/>
  <c r="P2142" i="3"/>
  <c r="K2142" i="3"/>
  <c r="I2142" i="3" s="1"/>
  <c r="J2142" i="3" s="1"/>
  <c r="H2142" i="3"/>
  <c r="F2142" i="3"/>
  <c r="G2142" i="3" s="1"/>
  <c r="D2142" i="3"/>
  <c r="E2142" i="3" s="1"/>
  <c r="B2142" i="3"/>
  <c r="C2142" i="3" s="1"/>
  <c r="AA2141" i="3"/>
  <c r="Z2141" i="3"/>
  <c r="T2141" i="3"/>
  <c r="P2141" i="3"/>
  <c r="K2141" i="3"/>
  <c r="I2141" i="3" s="1"/>
  <c r="J2141" i="3" s="1"/>
  <c r="H2141" i="3"/>
  <c r="F2141" i="3"/>
  <c r="G2141" i="3" s="1"/>
  <c r="D2141" i="3"/>
  <c r="E2141" i="3" s="1"/>
  <c r="B2141" i="3"/>
  <c r="C2141" i="3" s="1"/>
  <c r="AA2140" i="3"/>
  <c r="Z2140" i="3"/>
  <c r="T2140" i="3"/>
  <c r="P2140" i="3"/>
  <c r="K2140" i="3"/>
  <c r="I2140" i="3" s="1"/>
  <c r="J2140" i="3" s="1"/>
  <c r="H2140" i="3"/>
  <c r="F2140" i="3"/>
  <c r="G2140" i="3" s="1"/>
  <c r="D2140" i="3"/>
  <c r="E2140" i="3" s="1"/>
  <c r="B2140" i="3"/>
  <c r="C2140" i="3" s="1"/>
  <c r="AA2139" i="3"/>
  <c r="Z2139" i="3"/>
  <c r="T2139" i="3"/>
  <c r="P2139" i="3"/>
  <c r="K2139" i="3"/>
  <c r="I2139" i="3" s="1"/>
  <c r="J2139" i="3" s="1"/>
  <c r="H2139" i="3"/>
  <c r="F2139" i="3"/>
  <c r="G2139" i="3" s="1"/>
  <c r="D2139" i="3"/>
  <c r="E2139" i="3" s="1"/>
  <c r="B2139" i="3"/>
  <c r="C2139" i="3" s="1"/>
  <c r="AA2138" i="3"/>
  <c r="Z2138" i="3"/>
  <c r="T2138" i="3"/>
  <c r="P2138" i="3"/>
  <c r="K2138" i="3"/>
  <c r="I2138" i="3" s="1"/>
  <c r="J2138" i="3" s="1"/>
  <c r="H2138" i="3"/>
  <c r="F2138" i="3"/>
  <c r="G2138" i="3" s="1"/>
  <c r="D2138" i="3"/>
  <c r="E2138" i="3" s="1"/>
  <c r="B2138" i="3"/>
  <c r="C2138" i="3" s="1"/>
  <c r="AA2137" i="3"/>
  <c r="Z2137" i="3"/>
  <c r="T2137" i="3"/>
  <c r="P2137" i="3"/>
  <c r="K2137" i="3"/>
  <c r="I2137" i="3" s="1"/>
  <c r="J2137" i="3" s="1"/>
  <c r="H2137" i="3"/>
  <c r="F2137" i="3"/>
  <c r="G2137" i="3" s="1"/>
  <c r="D2137" i="3"/>
  <c r="E2137" i="3" s="1"/>
  <c r="B2137" i="3"/>
  <c r="C2137" i="3" s="1"/>
  <c r="AA2136" i="3"/>
  <c r="Z2136" i="3"/>
  <c r="T2136" i="3"/>
  <c r="P2136" i="3"/>
  <c r="K2136" i="3"/>
  <c r="I2136" i="3" s="1"/>
  <c r="J2136" i="3" s="1"/>
  <c r="H2136" i="3"/>
  <c r="F2136" i="3"/>
  <c r="G2136" i="3" s="1"/>
  <c r="D2136" i="3"/>
  <c r="E2136" i="3" s="1"/>
  <c r="B2136" i="3"/>
  <c r="C2136" i="3" s="1"/>
  <c r="AA2135" i="3"/>
  <c r="Z2135" i="3"/>
  <c r="T2135" i="3"/>
  <c r="P2135" i="3"/>
  <c r="K2135" i="3"/>
  <c r="I2135" i="3" s="1"/>
  <c r="J2135" i="3" s="1"/>
  <c r="H2135" i="3"/>
  <c r="F2135" i="3"/>
  <c r="G2135" i="3" s="1"/>
  <c r="D2135" i="3"/>
  <c r="E2135" i="3" s="1"/>
  <c r="B2135" i="3"/>
  <c r="C2135" i="3" s="1"/>
  <c r="AA2134" i="3"/>
  <c r="Z2134" i="3"/>
  <c r="T2134" i="3"/>
  <c r="P2134" i="3"/>
  <c r="K2134" i="3"/>
  <c r="I2134" i="3" s="1"/>
  <c r="J2134" i="3" s="1"/>
  <c r="H2134" i="3"/>
  <c r="F2134" i="3"/>
  <c r="G2134" i="3" s="1"/>
  <c r="D2134" i="3"/>
  <c r="E2134" i="3" s="1"/>
  <c r="B2134" i="3"/>
  <c r="C2134" i="3" s="1"/>
  <c r="AA2133" i="3"/>
  <c r="Z2133" i="3"/>
  <c r="T2133" i="3"/>
  <c r="P2133" i="3"/>
  <c r="K2133" i="3"/>
  <c r="I2133" i="3" s="1"/>
  <c r="J2133" i="3" s="1"/>
  <c r="H2133" i="3"/>
  <c r="F2133" i="3"/>
  <c r="G2133" i="3" s="1"/>
  <c r="D2133" i="3"/>
  <c r="E2133" i="3" s="1"/>
  <c r="B2133" i="3"/>
  <c r="C2133" i="3" s="1"/>
  <c r="AA2132" i="3"/>
  <c r="Z2132" i="3"/>
  <c r="T2132" i="3"/>
  <c r="P2132" i="3"/>
  <c r="K2132" i="3"/>
  <c r="I2132" i="3" s="1"/>
  <c r="J2132" i="3" s="1"/>
  <c r="H2132" i="3"/>
  <c r="F2132" i="3"/>
  <c r="G2132" i="3" s="1"/>
  <c r="D2132" i="3"/>
  <c r="E2132" i="3" s="1"/>
  <c r="B2132" i="3"/>
  <c r="C2132" i="3" s="1"/>
  <c r="AA2131" i="3"/>
  <c r="Z2131" i="3"/>
  <c r="T2131" i="3"/>
  <c r="P2131" i="3"/>
  <c r="K2131" i="3"/>
  <c r="I2131" i="3" s="1"/>
  <c r="J2131" i="3" s="1"/>
  <c r="H2131" i="3"/>
  <c r="F2131" i="3"/>
  <c r="G2131" i="3" s="1"/>
  <c r="D2131" i="3"/>
  <c r="E2131" i="3" s="1"/>
  <c r="B2131" i="3"/>
  <c r="C2131" i="3" s="1"/>
  <c r="AA2130" i="3"/>
  <c r="Z2130" i="3"/>
  <c r="T2130" i="3"/>
  <c r="P2130" i="3"/>
  <c r="K2130" i="3"/>
  <c r="I2130" i="3" s="1"/>
  <c r="J2130" i="3" s="1"/>
  <c r="H2130" i="3"/>
  <c r="F2130" i="3"/>
  <c r="G2130" i="3" s="1"/>
  <c r="D2130" i="3"/>
  <c r="E2130" i="3" s="1"/>
  <c r="B2130" i="3"/>
  <c r="C2130" i="3" s="1"/>
  <c r="AA2129" i="3"/>
  <c r="Z2129" i="3"/>
  <c r="T2129" i="3"/>
  <c r="P2129" i="3"/>
  <c r="K2129" i="3"/>
  <c r="I2129" i="3" s="1"/>
  <c r="J2129" i="3" s="1"/>
  <c r="H2129" i="3"/>
  <c r="F2129" i="3"/>
  <c r="G2129" i="3" s="1"/>
  <c r="D2129" i="3"/>
  <c r="E2129" i="3" s="1"/>
  <c r="B2129" i="3"/>
  <c r="C2129" i="3" s="1"/>
  <c r="AA2128" i="3"/>
  <c r="Z2128" i="3"/>
  <c r="T2128" i="3"/>
  <c r="P2128" i="3"/>
  <c r="K2128" i="3"/>
  <c r="I2128" i="3" s="1"/>
  <c r="J2128" i="3" s="1"/>
  <c r="H2128" i="3"/>
  <c r="F2128" i="3"/>
  <c r="G2128" i="3" s="1"/>
  <c r="D2128" i="3"/>
  <c r="E2128" i="3" s="1"/>
  <c r="B2128" i="3"/>
  <c r="C2128" i="3" s="1"/>
  <c r="AA2127" i="3"/>
  <c r="Z2127" i="3"/>
  <c r="T2127" i="3"/>
  <c r="P2127" i="3"/>
  <c r="K2127" i="3"/>
  <c r="I2127" i="3" s="1"/>
  <c r="J2127" i="3" s="1"/>
  <c r="H2127" i="3"/>
  <c r="F2127" i="3"/>
  <c r="G2127" i="3" s="1"/>
  <c r="D2127" i="3"/>
  <c r="E2127" i="3" s="1"/>
  <c r="B2127" i="3"/>
  <c r="C2127" i="3" s="1"/>
  <c r="AA2126" i="3"/>
  <c r="Z2126" i="3"/>
  <c r="T2126" i="3"/>
  <c r="P2126" i="3"/>
  <c r="K2126" i="3"/>
  <c r="I2126" i="3" s="1"/>
  <c r="J2126" i="3" s="1"/>
  <c r="H2126" i="3"/>
  <c r="F2126" i="3"/>
  <c r="G2126" i="3" s="1"/>
  <c r="D2126" i="3"/>
  <c r="E2126" i="3" s="1"/>
  <c r="B2126" i="3"/>
  <c r="C2126" i="3" s="1"/>
  <c r="AA2125" i="3"/>
  <c r="Z2125" i="3"/>
  <c r="T2125" i="3"/>
  <c r="P2125" i="3"/>
  <c r="K2125" i="3"/>
  <c r="I2125" i="3" s="1"/>
  <c r="J2125" i="3" s="1"/>
  <c r="H2125" i="3"/>
  <c r="F2125" i="3"/>
  <c r="G2125" i="3" s="1"/>
  <c r="D2125" i="3"/>
  <c r="E2125" i="3" s="1"/>
  <c r="B2125" i="3"/>
  <c r="C2125" i="3" s="1"/>
  <c r="AA2124" i="3"/>
  <c r="Z2124" i="3"/>
  <c r="T2124" i="3"/>
  <c r="P2124" i="3"/>
  <c r="K2124" i="3"/>
  <c r="I2124" i="3" s="1"/>
  <c r="J2124" i="3" s="1"/>
  <c r="H2124" i="3"/>
  <c r="F2124" i="3"/>
  <c r="G2124" i="3" s="1"/>
  <c r="D2124" i="3"/>
  <c r="E2124" i="3" s="1"/>
  <c r="B2124" i="3"/>
  <c r="C2124" i="3" s="1"/>
  <c r="AA2123" i="3"/>
  <c r="Z2123" i="3"/>
  <c r="T2123" i="3"/>
  <c r="P2123" i="3"/>
  <c r="K2123" i="3"/>
  <c r="I2123" i="3" s="1"/>
  <c r="J2123" i="3" s="1"/>
  <c r="H2123" i="3"/>
  <c r="F2123" i="3"/>
  <c r="G2123" i="3" s="1"/>
  <c r="D2123" i="3"/>
  <c r="E2123" i="3" s="1"/>
  <c r="B2123" i="3"/>
  <c r="C2123" i="3" s="1"/>
  <c r="AA2122" i="3"/>
  <c r="Z2122" i="3"/>
  <c r="T2122" i="3"/>
  <c r="P2122" i="3"/>
  <c r="K2122" i="3"/>
  <c r="I2122" i="3" s="1"/>
  <c r="J2122" i="3" s="1"/>
  <c r="H2122" i="3"/>
  <c r="F2122" i="3"/>
  <c r="G2122" i="3" s="1"/>
  <c r="D2122" i="3"/>
  <c r="E2122" i="3" s="1"/>
  <c r="B2122" i="3"/>
  <c r="C2122" i="3" s="1"/>
  <c r="AA2121" i="3"/>
  <c r="Z2121" i="3"/>
  <c r="T2121" i="3"/>
  <c r="P2121" i="3"/>
  <c r="K2121" i="3"/>
  <c r="I2121" i="3" s="1"/>
  <c r="J2121" i="3" s="1"/>
  <c r="H2121" i="3"/>
  <c r="F2121" i="3"/>
  <c r="G2121" i="3" s="1"/>
  <c r="D2121" i="3"/>
  <c r="E2121" i="3" s="1"/>
  <c r="B2121" i="3"/>
  <c r="C2121" i="3" s="1"/>
  <c r="AA2120" i="3"/>
  <c r="Z2120" i="3"/>
  <c r="T2120" i="3"/>
  <c r="P2120" i="3"/>
  <c r="K2120" i="3"/>
  <c r="I2120" i="3" s="1"/>
  <c r="J2120" i="3" s="1"/>
  <c r="H2120" i="3"/>
  <c r="F2120" i="3"/>
  <c r="G2120" i="3" s="1"/>
  <c r="D2120" i="3"/>
  <c r="E2120" i="3" s="1"/>
  <c r="B2120" i="3"/>
  <c r="C2120" i="3" s="1"/>
  <c r="AA2119" i="3"/>
  <c r="Z2119" i="3"/>
  <c r="T2119" i="3"/>
  <c r="P2119" i="3"/>
  <c r="K2119" i="3"/>
  <c r="I2119" i="3" s="1"/>
  <c r="J2119" i="3" s="1"/>
  <c r="H2119" i="3"/>
  <c r="F2119" i="3"/>
  <c r="G2119" i="3" s="1"/>
  <c r="D2119" i="3"/>
  <c r="E2119" i="3" s="1"/>
  <c r="B2119" i="3"/>
  <c r="C2119" i="3" s="1"/>
  <c r="AA2118" i="3"/>
  <c r="Z2118" i="3"/>
  <c r="T2118" i="3"/>
  <c r="P2118" i="3"/>
  <c r="K2118" i="3"/>
  <c r="I2118" i="3" s="1"/>
  <c r="J2118" i="3" s="1"/>
  <c r="H2118" i="3"/>
  <c r="F2118" i="3"/>
  <c r="G2118" i="3" s="1"/>
  <c r="D2118" i="3"/>
  <c r="E2118" i="3" s="1"/>
  <c r="B2118" i="3"/>
  <c r="C2118" i="3" s="1"/>
  <c r="AA2117" i="3"/>
  <c r="Z2117" i="3"/>
  <c r="T2117" i="3"/>
  <c r="P2117" i="3"/>
  <c r="K2117" i="3"/>
  <c r="I2117" i="3" s="1"/>
  <c r="J2117" i="3" s="1"/>
  <c r="H2117" i="3"/>
  <c r="F2117" i="3"/>
  <c r="G2117" i="3" s="1"/>
  <c r="D2117" i="3"/>
  <c r="E2117" i="3" s="1"/>
  <c r="B2117" i="3"/>
  <c r="C2117" i="3" s="1"/>
  <c r="AA2116" i="3"/>
  <c r="Z2116" i="3"/>
  <c r="T2116" i="3"/>
  <c r="P2116" i="3"/>
  <c r="K2116" i="3"/>
  <c r="I2116" i="3" s="1"/>
  <c r="J2116" i="3" s="1"/>
  <c r="H2116" i="3"/>
  <c r="F2116" i="3"/>
  <c r="G2116" i="3" s="1"/>
  <c r="D2116" i="3"/>
  <c r="E2116" i="3" s="1"/>
  <c r="B2116" i="3"/>
  <c r="C2116" i="3" s="1"/>
  <c r="AA2115" i="3"/>
  <c r="Z2115" i="3"/>
  <c r="T2115" i="3"/>
  <c r="P2115" i="3"/>
  <c r="K2115" i="3"/>
  <c r="I2115" i="3" s="1"/>
  <c r="J2115" i="3" s="1"/>
  <c r="H2115" i="3"/>
  <c r="F2115" i="3"/>
  <c r="G2115" i="3" s="1"/>
  <c r="D2115" i="3"/>
  <c r="E2115" i="3" s="1"/>
  <c r="B2115" i="3"/>
  <c r="C2115" i="3" s="1"/>
  <c r="AA2114" i="3"/>
  <c r="Z2114" i="3"/>
  <c r="T2114" i="3"/>
  <c r="P2114" i="3"/>
  <c r="K2114" i="3"/>
  <c r="I2114" i="3" s="1"/>
  <c r="J2114" i="3" s="1"/>
  <c r="H2114" i="3"/>
  <c r="F2114" i="3"/>
  <c r="G2114" i="3" s="1"/>
  <c r="D2114" i="3"/>
  <c r="E2114" i="3" s="1"/>
  <c r="B2114" i="3"/>
  <c r="C2114" i="3" s="1"/>
  <c r="AA2113" i="3"/>
  <c r="Z2113" i="3"/>
  <c r="T2113" i="3"/>
  <c r="P2113" i="3"/>
  <c r="K2113" i="3"/>
  <c r="I2113" i="3" s="1"/>
  <c r="J2113" i="3" s="1"/>
  <c r="H2113" i="3"/>
  <c r="F2113" i="3"/>
  <c r="G2113" i="3" s="1"/>
  <c r="D2113" i="3"/>
  <c r="E2113" i="3" s="1"/>
  <c r="B2113" i="3"/>
  <c r="C2113" i="3" s="1"/>
  <c r="AA2112" i="3"/>
  <c r="Z2112" i="3"/>
  <c r="T2112" i="3"/>
  <c r="P2112" i="3"/>
  <c r="K2112" i="3"/>
  <c r="I2112" i="3" s="1"/>
  <c r="J2112" i="3" s="1"/>
  <c r="H2112" i="3"/>
  <c r="F2112" i="3"/>
  <c r="G2112" i="3" s="1"/>
  <c r="D2112" i="3"/>
  <c r="E2112" i="3" s="1"/>
  <c r="B2112" i="3"/>
  <c r="C2112" i="3" s="1"/>
  <c r="AA2111" i="3"/>
  <c r="Z2111" i="3"/>
  <c r="T2111" i="3"/>
  <c r="P2111" i="3"/>
  <c r="K2111" i="3"/>
  <c r="I2111" i="3" s="1"/>
  <c r="J2111" i="3" s="1"/>
  <c r="H2111" i="3"/>
  <c r="F2111" i="3"/>
  <c r="G2111" i="3" s="1"/>
  <c r="D2111" i="3"/>
  <c r="E2111" i="3" s="1"/>
  <c r="B2111" i="3"/>
  <c r="C2111" i="3" s="1"/>
  <c r="AA2110" i="3"/>
  <c r="Z2110" i="3"/>
  <c r="T2110" i="3"/>
  <c r="P2110" i="3"/>
  <c r="K2110" i="3"/>
  <c r="I2110" i="3" s="1"/>
  <c r="J2110" i="3" s="1"/>
  <c r="H2110" i="3"/>
  <c r="F2110" i="3"/>
  <c r="G2110" i="3" s="1"/>
  <c r="D2110" i="3"/>
  <c r="E2110" i="3" s="1"/>
  <c r="B2110" i="3"/>
  <c r="C2110" i="3" s="1"/>
  <c r="AA2109" i="3"/>
  <c r="Z2109" i="3"/>
  <c r="T2109" i="3"/>
  <c r="P2109" i="3"/>
  <c r="K2109" i="3"/>
  <c r="I2109" i="3" s="1"/>
  <c r="J2109" i="3" s="1"/>
  <c r="H2109" i="3"/>
  <c r="F2109" i="3"/>
  <c r="G2109" i="3" s="1"/>
  <c r="D2109" i="3"/>
  <c r="E2109" i="3" s="1"/>
  <c r="B2109" i="3"/>
  <c r="C2109" i="3" s="1"/>
  <c r="AA2108" i="3"/>
  <c r="Z2108" i="3"/>
  <c r="T2108" i="3"/>
  <c r="P2108" i="3"/>
  <c r="K2108" i="3"/>
  <c r="I2108" i="3" s="1"/>
  <c r="J2108" i="3" s="1"/>
  <c r="H2108" i="3"/>
  <c r="F2108" i="3"/>
  <c r="G2108" i="3" s="1"/>
  <c r="D2108" i="3"/>
  <c r="E2108" i="3" s="1"/>
  <c r="B2108" i="3"/>
  <c r="C2108" i="3" s="1"/>
  <c r="AA2107" i="3"/>
  <c r="Z2107" i="3"/>
  <c r="T2107" i="3"/>
  <c r="P2107" i="3"/>
  <c r="K2107" i="3"/>
  <c r="I2107" i="3" s="1"/>
  <c r="J2107" i="3" s="1"/>
  <c r="H2107" i="3"/>
  <c r="F2107" i="3"/>
  <c r="G2107" i="3" s="1"/>
  <c r="D2107" i="3"/>
  <c r="E2107" i="3" s="1"/>
  <c r="B2107" i="3"/>
  <c r="C2107" i="3" s="1"/>
  <c r="AA2106" i="3"/>
  <c r="Z2106" i="3"/>
  <c r="T2106" i="3"/>
  <c r="P2106" i="3"/>
  <c r="K2106" i="3"/>
  <c r="I2106" i="3" s="1"/>
  <c r="J2106" i="3" s="1"/>
  <c r="H2106" i="3"/>
  <c r="F2106" i="3"/>
  <c r="G2106" i="3" s="1"/>
  <c r="D2106" i="3"/>
  <c r="E2106" i="3" s="1"/>
  <c r="B2106" i="3"/>
  <c r="C2106" i="3" s="1"/>
  <c r="AA2105" i="3"/>
  <c r="Z2105" i="3"/>
  <c r="T2105" i="3"/>
  <c r="P2105" i="3"/>
  <c r="K2105" i="3"/>
  <c r="I2105" i="3" s="1"/>
  <c r="J2105" i="3" s="1"/>
  <c r="H2105" i="3"/>
  <c r="F2105" i="3"/>
  <c r="G2105" i="3" s="1"/>
  <c r="D2105" i="3"/>
  <c r="E2105" i="3" s="1"/>
  <c r="B2105" i="3"/>
  <c r="C2105" i="3" s="1"/>
  <c r="AA2104" i="3"/>
  <c r="Z2104" i="3"/>
  <c r="T2104" i="3"/>
  <c r="P2104" i="3"/>
  <c r="K2104" i="3"/>
  <c r="I2104" i="3" s="1"/>
  <c r="J2104" i="3" s="1"/>
  <c r="H2104" i="3"/>
  <c r="F2104" i="3"/>
  <c r="G2104" i="3" s="1"/>
  <c r="D2104" i="3"/>
  <c r="E2104" i="3" s="1"/>
  <c r="B2104" i="3"/>
  <c r="C2104" i="3" s="1"/>
  <c r="AA2103" i="3"/>
  <c r="Z2103" i="3"/>
  <c r="T2103" i="3"/>
  <c r="P2103" i="3"/>
  <c r="K2103" i="3"/>
  <c r="I2103" i="3" s="1"/>
  <c r="J2103" i="3" s="1"/>
  <c r="H2103" i="3"/>
  <c r="F2103" i="3"/>
  <c r="G2103" i="3" s="1"/>
  <c r="D2103" i="3"/>
  <c r="E2103" i="3" s="1"/>
  <c r="B2103" i="3"/>
  <c r="C2103" i="3" s="1"/>
  <c r="AA2102" i="3"/>
  <c r="Z2102" i="3"/>
  <c r="T2102" i="3"/>
  <c r="P2102" i="3"/>
  <c r="K2102" i="3"/>
  <c r="I2102" i="3" s="1"/>
  <c r="J2102" i="3" s="1"/>
  <c r="H2102" i="3"/>
  <c r="F2102" i="3"/>
  <c r="G2102" i="3" s="1"/>
  <c r="D2102" i="3"/>
  <c r="E2102" i="3" s="1"/>
  <c r="B2102" i="3"/>
  <c r="C2102" i="3" s="1"/>
  <c r="AA2101" i="3"/>
  <c r="Z2101" i="3"/>
  <c r="T2101" i="3"/>
  <c r="P2101" i="3"/>
  <c r="K2101" i="3"/>
  <c r="I2101" i="3" s="1"/>
  <c r="J2101" i="3" s="1"/>
  <c r="H2101" i="3"/>
  <c r="F2101" i="3"/>
  <c r="G2101" i="3" s="1"/>
  <c r="D2101" i="3"/>
  <c r="E2101" i="3" s="1"/>
  <c r="B2101" i="3"/>
  <c r="C2101" i="3" s="1"/>
  <c r="AA2100" i="3"/>
  <c r="Z2100" i="3"/>
  <c r="T2100" i="3"/>
  <c r="P2100" i="3"/>
  <c r="K2100" i="3"/>
  <c r="I2100" i="3" s="1"/>
  <c r="J2100" i="3" s="1"/>
  <c r="H2100" i="3"/>
  <c r="F2100" i="3"/>
  <c r="G2100" i="3" s="1"/>
  <c r="D2100" i="3"/>
  <c r="E2100" i="3" s="1"/>
  <c r="B2100" i="3"/>
  <c r="C2100" i="3" s="1"/>
  <c r="AA2099" i="3"/>
  <c r="Z2099" i="3"/>
  <c r="T2099" i="3"/>
  <c r="P2099" i="3"/>
  <c r="K2099" i="3"/>
  <c r="I2099" i="3" s="1"/>
  <c r="J2099" i="3" s="1"/>
  <c r="H2099" i="3"/>
  <c r="F2099" i="3"/>
  <c r="G2099" i="3" s="1"/>
  <c r="D2099" i="3"/>
  <c r="E2099" i="3" s="1"/>
  <c r="B2099" i="3"/>
  <c r="C2099" i="3" s="1"/>
  <c r="AA2098" i="3"/>
  <c r="Z2098" i="3"/>
  <c r="T2098" i="3"/>
  <c r="P2098" i="3"/>
  <c r="K2098" i="3"/>
  <c r="I2098" i="3" s="1"/>
  <c r="J2098" i="3" s="1"/>
  <c r="H2098" i="3"/>
  <c r="F2098" i="3"/>
  <c r="G2098" i="3" s="1"/>
  <c r="D2098" i="3"/>
  <c r="E2098" i="3" s="1"/>
  <c r="B2098" i="3"/>
  <c r="C2098" i="3" s="1"/>
  <c r="AA2097" i="3"/>
  <c r="Z2097" i="3"/>
  <c r="T2097" i="3"/>
  <c r="P2097" i="3"/>
  <c r="K2097" i="3"/>
  <c r="I2097" i="3" s="1"/>
  <c r="J2097" i="3" s="1"/>
  <c r="H2097" i="3"/>
  <c r="F2097" i="3"/>
  <c r="G2097" i="3" s="1"/>
  <c r="D2097" i="3"/>
  <c r="E2097" i="3" s="1"/>
  <c r="B2097" i="3"/>
  <c r="C2097" i="3" s="1"/>
  <c r="AA2096" i="3"/>
  <c r="Z2096" i="3"/>
  <c r="T2096" i="3"/>
  <c r="P2096" i="3"/>
  <c r="K2096" i="3"/>
  <c r="I2096" i="3" s="1"/>
  <c r="J2096" i="3" s="1"/>
  <c r="H2096" i="3"/>
  <c r="F2096" i="3"/>
  <c r="G2096" i="3" s="1"/>
  <c r="D2096" i="3"/>
  <c r="E2096" i="3" s="1"/>
  <c r="B2096" i="3"/>
  <c r="C2096" i="3" s="1"/>
  <c r="AA2095" i="3"/>
  <c r="Z2095" i="3"/>
  <c r="T2095" i="3"/>
  <c r="P2095" i="3"/>
  <c r="K2095" i="3"/>
  <c r="I2095" i="3" s="1"/>
  <c r="J2095" i="3" s="1"/>
  <c r="H2095" i="3"/>
  <c r="F2095" i="3"/>
  <c r="G2095" i="3" s="1"/>
  <c r="D2095" i="3"/>
  <c r="E2095" i="3" s="1"/>
  <c r="B2095" i="3"/>
  <c r="C2095" i="3" s="1"/>
  <c r="AA2094" i="3"/>
  <c r="Z2094" i="3"/>
  <c r="T2094" i="3"/>
  <c r="P2094" i="3"/>
  <c r="K2094" i="3"/>
  <c r="I2094" i="3" s="1"/>
  <c r="J2094" i="3" s="1"/>
  <c r="H2094" i="3"/>
  <c r="F2094" i="3"/>
  <c r="G2094" i="3" s="1"/>
  <c r="D2094" i="3"/>
  <c r="E2094" i="3" s="1"/>
  <c r="B2094" i="3"/>
  <c r="C2094" i="3" s="1"/>
  <c r="AA2093" i="3"/>
  <c r="Z2093" i="3"/>
  <c r="T2093" i="3"/>
  <c r="P2093" i="3"/>
  <c r="K2093" i="3"/>
  <c r="I2093" i="3" s="1"/>
  <c r="J2093" i="3" s="1"/>
  <c r="H2093" i="3"/>
  <c r="F2093" i="3"/>
  <c r="G2093" i="3" s="1"/>
  <c r="D2093" i="3"/>
  <c r="E2093" i="3" s="1"/>
  <c r="B2093" i="3"/>
  <c r="C2093" i="3" s="1"/>
  <c r="AA2092" i="3"/>
  <c r="Z2092" i="3"/>
  <c r="T2092" i="3"/>
  <c r="P2092" i="3"/>
  <c r="K2092" i="3"/>
  <c r="I2092" i="3" s="1"/>
  <c r="J2092" i="3" s="1"/>
  <c r="H2092" i="3"/>
  <c r="F2092" i="3"/>
  <c r="G2092" i="3" s="1"/>
  <c r="D2092" i="3"/>
  <c r="E2092" i="3" s="1"/>
  <c r="B2092" i="3"/>
  <c r="C2092" i="3" s="1"/>
  <c r="AA2091" i="3"/>
  <c r="Z2091" i="3"/>
  <c r="T2091" i="3"/>
  <c r="P2091" i="3"/>
  <c r="K2091" i="3"/>
  <c r="I2091" i="3" s="1"/>
  <c r="J2091" i="3" s="1"/>
  <c r="H2091" i="3"/>
  <c r="F2091" i="3"/>
  <c r="G2091" i="3" s="1"/>
  <c r="D2091" i="3"/>
  <c r="E2091" i="3" s="1"/>
  <c r="B2091" i="3"/>
  <c r="C2091" i="3" s="1"/>
  <c r="AA2090" i="3"/>
  <c r="Z2090" i="3"/>
  <c r="T2090" i="3"/>
  <c r="P2090" i="3"/>
  <c r="K2090" i="3"/>
  <c r="I2090" i="3" s="1"/>
  <c r="J2090" i="3" s="1"/>
  <c r="H2090" i="3"/>
  <c r="F2090" i="3"/>
  <c r="G2090" i="3" s="1"/>
  <c r="D2090" i="3"/>
  <c r="E2090" i="3" s="1"/>
  <c r="B2090" i="3"/>
  <c r="C2090" i="3" s="1"/>
  <c r="AA2089" i="3"/>
  <c r="Z2089" i="3"/>
  <c r="T2089" i="3"/>
  <c r="P2089" i="3"/>
  <c r="K2089" i="3"/>
  <c r="I2089" i="3" s="1"/>
  <c r="J2089" i="3" s="1"/>
  <c r="H2089" i="3"/>
  <c r="F2089" i="3"/>
  <c r="G2089" i="3" s="1"/>
  <c r="D2089" i="3"/>
  <c r="E2089" i="3" s="1"/>
  <c r="B2089" i="3"/>
  <c r="C2089" i="3" s="1"/>
  <c r="AA2088" i="3"/>
  <c r="Z2088" i="3"/>
  <c r="T2088" i="3"/>
  <c r="P2088" i="3"/>
  <c r="K2088" i="3"/>
  <c r="I2088" i="3" s="1"/>
  <c r="J2088" i="3" s="1"/>
  <c r="H2088" i="3"/>
  <c r="F2088" i="3"/>
  <c r="G2088" i="3" s="1"/>
  <c r="D2088" i="3"/>
  <c r="E2088" i="3" s="1"/>
  <c r="B2088" i="3"/>
  <c r="C2088" i="3" s="1"/>
  <c r="AA2087" i="3"/>
  <c r="Z2087" i="3"/>
  <c r="T2087" i="3"/>
  <c r="P2087" i="3"/>
  <c r="K2087" i="3"/>
  <c r="I2087" i="3" s="1"/>
  <c r="J2087" i="3" s="1"/>
  <c r="H2087" i="3"/>
  <c r="F2087" i="3"/>
  <c r="G2087" i="3" s="1"/>
  <c r="D2087" i="3"/>
  <c r="E2087" i="3" s="1"/>
  <c r="B2087" i="3"/>
  <c r="C2087" i="3" s="1"/>
  <c r="AA2086" i="3"/>
  <c r="Z2086" i="3"/>
  <c r="T2086" i="3"/>
  <c r="P2086" i="3"/>
  <c r="K2086" i="3"/>
  <c r="I2086" i="3" s="1"/>
  <c r="J2086" i="3" s="1"/>
  <c r="H2086" i="3"/>
  <c r="F2086" i="3"/>
  <c r="G2086" i="3" s="1"/>
  <c r="D2086" i="3"/>
  <c r="E2086" i="3" s="1"/>
  <c r="B2086" i="3"/>
  <c r="C2086" i="3" s="1"/>
  <c r="AA2085" i="3"/>
  <c r="Z2085" i="3"/>
  <c r="T2085" i="3"/>
  <c r="P2085" i="3"/>
  <c r="K2085" i="3"/>
  <c r="I2085" i="3" s="1"/>
  <c r="J2085" i="3" s="1"/>
  <c r="H2085" i="3"/>
  <c r="F2085" i="3"/>
  <c r="G2085" i="3" s="1"/>
  <c r="D2085" i="3"/>
  <c r="E2085" i="3" s="1"/>
  <c r="B2085" i="3"/>
  <c r="C2085" i="3" s="1"/>
  <c r="AA2084" i="3"/>
  <c r="Z2084" i="3"/>
  <c r="T2084" i="3"/>
  <c r="P2084" i="3"/>
  <c r="K2084" i="3"/>
  <c r="I2084" i="3" s="1"/>
  <c r="J2084" i="3" s="1"/>
  <c r="H2084" i="3"/>
  <c r="F2084" i="3"/>
  <c r="G2084" i="3" s="1"/>
  <c r="D2084" i="3"/>
  <c r="E2084" i="3" s="1"/>
  <c r="B2084" i="3"/>
  <c r="C2084" i="3" s="1"/>
  <c r="AA2083" i="3"/>
  <c r="Z2083" i="3"/>
  <c r="T2083" i="3"/>
  <c r="P2083" i="3"/>
  <c r="K2083" i="3"/>
  <c r="I2083" i="3" s="1"/>
  <c r="J2083" i="3" s="1"/>
  <c r="H2083" i="3"/>
  <c r="F2083" i="3"/>
  <c r="G2083" i="3" s="1"/>
  <c r="D2083" i="3"/>
  <c r="E2083" i="3" s="1"/>
  <c r="B2083" i="3"/>
  <c r="C2083" i="3" s="1"/>
  <c r="AA2082" i="3"/>
  <c r="Z2082" i="3"/>
  <c r="T2082" i="3"/>
  <c r="P2082" i="3"/>
  <c r="K2082" i="3"/>
  <c r="I2082" i="3" s="1"/>
  <c r="J2082" i="3" s="1"/>
  <c r="H2082" i="3"/>
  <c r="F2082" i="3"/>
  <c r="G2082" i="3" s="1"/>
  <c r="D2082" i="3"/>
  <c r="E2082" i="3" s="1"/>
  <c r="B2082" i="3"/>
  <c r="C2082" i="3" s="1"/>
  <c r="AA2081" i="3"/>
  <c r="Z2081" i="3"/>
  <c r="T2081" i="3"/>
  <c r="P2081" i="3"/>
  <c r="K2081" i="3"/>
  <c r="I2081" i="3" s="1"/>
  <c r="J2081" i="3" s="1"/>
  <c r="H2081" i="3"/>
  <c r="F2081" i="3"/>
  <c r="G2081" i="3" s="1"/>
  <c r="D2081" i="3"/>
  <c r="E2081" i="3" s="1"/>
  <c r="B2081" i="3"/>
  <c r="C2081" i="3" s="1"/>
  <c r="AA2080" i="3"/>
  <c r="Z2080" i="3"/>
  <c r="T2080" i="3"/>
  <c r="P2080" i="3"/>
  <c r="K2080" i="3"/>
  <c r="I2080" i="3" s="1"/>
  <c r="J2080" i="3" s="1"/>
  <c r="H2080" i="3"/>
  <c r="F2080" i="3"/>
  <c r="G2080" i="3" s="1"/>
  <c r="D2080" i="3"/>
  <c r="E2080" i="3" s="1"/>
  <c r="B2080" i="3"/>
  <c r="C2080" i="3" s="1"/>
  <c r="AA2079" i="3"/>
  <c r="Z2079" i="3"/>
  <c r="T2079" i="3"/>
  <c r="P2079" i="3"/>
  <c r="K2079" i="3"/>
  <c r="I2079" i="3" s="1"/>
  <c r="J2079" i="3" s="1"/>
  <c r="H2079" i="3"/>
  <c r="F2079" i="3"/>
  <c r="G2079" i="3" s="1"/>
  <c r="D2079" i="3"/>
  <c r="E2079" i="3" s="1"/>
  <c r="B2079" i="3"/>
  <c r="C2079" i="3" s="1"/>
  <c r="AA2078" i="3"/>
  <c r="Z2078" i="3"/>
  <c r="T2078" i="3"/>
  <c r="P2078" i="3"/>
  <c r="K2078" i="3"/>
  <c r="I2078" i="3" s="1"/>
  <c r="J2078" i="3" s="1"/>
  <c r="H2078" i="3"/>
  <c r="F2078" i="3"/>
  <c r="G2078" i="3" s="1"/>
  <c r="D2078" i="3"/>
  <c r="E2078" i="3" s="1"/>
  <c r="B2078" i="3"/>
  <c r="C2078" i="3" s="1"/>
  <c r="AA2077" i="3"/>
  <c r="Z2077" i="3"/>
  <c r="T2077" i="3"/>
  <c r="P2077" i="3"/>
  <c r="K2077" i="3"/>
  <c r="I2077" i="3" s="1"/>
  <c r="J2077" i="3" s="1"/>
  <c r="H2077" i="3"/>
  <c r="F2077" i="3"/>
  <c r="G2077" i="3" s="1"/>
  <c r="D2077" i="3"/>
  <c r="E2077" i="3" s="1"/>
  <c r="B2077" i="3"/>
  <c r="C2077" i="3" s="1"/>
  <c r="AA2076" i="3"/>
  <c r="Z2076" i="3"/>
  <c r="T2076" i="3"/>
  <c r="P2076" i="3"/>
  <c r="K2076" i="3"/>
  <c r="I2076" i="3" s="1"/>
  <c r="J2076" i="3" s="1"/>
  <c r="H2076" i="3"/>
  <c r="F2076" i="3"/>
  <c r="G2076" i="3" s="1"/>
  <c r="D2076" i="3"/>
  <c r="E2076" i="3" s="1"/>
  <c r="B2076" i="3"/>
  <c r="C2076" i="3" s="1"/>
  <c r="AA2075" i="3"/>
  <c r="Z2075" i="3"/>
  <c r="T2075" i="3"/>
  <c r="P2075" i="3"/>
  <c r="K2075" i="3"/>
  <c r="I2075" i="3" s="1"/>
  <c r="J2075" i="3" s="1"/>
  <c r="H2075" i="3"/>
  <c r="F2075" i="3"/>
  <c r="G2075" i="3" s="1"/>
  <c r="D2075" i="3"/>
  <c r="E2075" i="3" s="1"/>
  <c r="B2075" i="3"/>
  <c r="C2075" i="3" s="1"/>
  <c r="AA2074" i="3"/>
  <c r="Z2074" i="3"/>
  <c r="T2074" i="3"/>
  <c r="P2074" i="3"/>
  <c r="K2074" i="3"/>
  <c r="I2074" i="3" s="1"/>
  <c r="J2074" i="3" s="1"/>
  <c r="H2074" i="3"/>
  <c r="F2074" i="3"/>
  <c r="G2074" i="3" s="1"/>
  <c r="D2074" i="3"/>
  <c r="E2074" i="3" s="1"/>
  <c r="B2074" i="3"/>
  <c r="C2074" i="3" s="1"/>
  <c r="AA2073" i="3"/>
  <c r="Z2073" i="3"/>
  <c r="T2073" i="3"/>
  <c r="P2073" i="3"/>
  <c r="K2073" i="3"/>
  <c r="I2073" i="3" s="1"/>
  <c r="J2073" i="3" s="1"/>
  <c r="H2073" i="3"/>
  <c r="F2073" i="3"/>
  <c r="G2073" i="3" s="1"/>
  <c r="D2073" i="3"/>
  <c r="E2073" i="3" s="1"/>
  <c r="B2073" i="3"/>
  <c r="C2073" i="3" s="1"/>
  <c r="AA2072" i="3"/>
  <c r="Z2072" i="3"/>
  <c r="T2072" i="3"/>
  <c r="P2072" i="3"/>
  <c r="K2072" i="3"/>
  <c r="I2072" i="3" s="1"/>
  <c r="J2072" i="3" s="1"/>
  <c r="H2072" i="3"/>
  <c r="F2072" i="3"/>
  <c r="G2072" i="3" s="1"/>
  <c r="D2072" i="3"/>
  <c r="E2072" i="3" s="1"/>
  <c r="B2072" i="3"/>
  <c r="C2072" i="3" s="1"/>
  <c r="AA2071" i="3"/>
  <c r="Z2071" i="3"/>
  <c r="T2071" i="3"/>
  <c r="P2071" i="3"/>
  <c r="K2071" i="3"/>
  <c r="I2071" i="3" s="1"/>
  <c r="J2071" i="3" s="1"/>
  <c r="H2071" i="3"/>
  <c r="F2071" i="3"/>
  <c r="G2071" i="3" s="1"/>
  <c r="D2071" i="3"/>
  <c r="E2071" i="3" s="1"/>
  <c r="B2071" i="3"/>
  <c r="C2071" i="3" s="1"/>
  <c r="AA2070" i="3"/>
  <c r="Z2070" i="3"/>
  <c r="T2070" i="3"/>
  <c r="P2070" i="3"/>
  <c r="K2070" i="3"/>
  <c r="I2070" i="3" s="1"/>
  <c r="J2070" i="3" s="1"/>
  <c r="H2070" i="3"/>
  <c r="F2070" i="3"/>
  <c r="G2070" i="3" s="1"/>
  <c r="D2070" i="3"/>
  <c r="E2070" i="3" s="1"/>
  <c r="B2070" i="3"/>
  <c r="C2070" i="3" s="1"/>
  <c r="AA2069" i="3"/>
  <c r="Z2069" i="3"/>
  <c r="T2069" i="3"/>
  <c r="P2069" i="3"/>
  <c r="K2069" i="3"/>
  <c r="I2069" i="3" s="1"/>
  <c r="J2069" i="3" s="1"/>
  <c r="H2069" i="3"/>
  <c r="F2069" i="3"/>
  <c r="G2069" i="3" s="1"/>
  <c r="D2069" i="3"/>
  <c r="E2069" i="3" s="1"/>
  <c r="B2069" i="3"/>
  <c r="C2069" i="3" s="1"/>
  <c r="AA2068" i="3"/>
  <c r="Z2068" i="3"/>
  <c r="T2068" i="3"/>
  <c r="P2068" i="3"/>
  <c r="K2068" i="3"/>
  <c r="I2068" i="3" s="1"/>
  <c r="J2068" i="3" s="1"/>
  <c r="H2068" i="3"/>
  <c r="F2068" i="3"/>
  <c r="G2068" i="3" s="1"/>
  <c r="D2068" i="3"/>
  <c r="E2068" i="3" s="1"/>
  <c r="B2068" i="3"/>
  <c r="C2068" i="3" s="1"/>
  <c r="AA2067" i="3"/>
  <c r="Z2067" i="3"/>
  <c r="T2067" i="3"/>
  <c r="P2067" i="3"/>
  <c r="K2067" i="3"/>
  <c r="I2067" i="3" s="1"/>
  <c r="J2067" i="3" s="1"/>
  <c r="H2067" i="3"/>
  <c r="F2067" i="3"/>
  <c r="G2067" i="3" s="1"/>
  <c r="D2067" i="3"/>
  <c r="E2067" i="3" s="1"/>
  <c r="B2067" i="3"/>
  <c r="C2067" i="3" s="1"/>
  <c r="AA2066" i="3"/>
  <c r="Z2066" i="3"/>
  <c r="T2066" i="3"/>
  <c r="P2066" i="3"/>
  <c r="K2066" i="3"/>
  <c r="I2066" i="3" s="1"/>
  <c r="J2066" i="3" s="1"/>
  <c r="H2066" i="3"/>
  <c r="F2066" i="3"/>
  <c r="G2066" i="3" s="1"/>
  <c r="D2066" i="3"/>
  <c r="E2066" i="3" s="1"/>
  <c r="B2066" i="3"/>
  <c r="C2066" i="3" s="1"/>
  <c r="AA2065" i="3"/>
  <c r="Z2065" i="3"/>
  <c r="T2065" i="3"/>
  <c r="P2065" i="3"/>
  <c r="K2065" i="3"/>
  <c r="I2065" i="3" s="1"/>
  <c r="J2065" i="3" s="1"/>
  <c r="H2065" i="3"/>
  <c r="F2065" i="3"/>
  <c r="G2065" i="3" s="1"/>
  <c r="D2065" i="3"/>
  <c r="E2065" i="3" s="1"/>
  <c r="B2065" i="3"/>
  <c r="C2065" i="3" s="1"/>
  <c r="AA2064" i="3"/>
  <c r="Z2064" i="3"/>
  <c r="T2064" i="3"/>
  <c r="P2064" i="3"/>
  <c r="K2064" i="3"/>
  <c r="I2064" i="3" s="1"/>
  <c r="J2064" i="3" s="1"/>
  <c r="H2064" i="3"/>
  <c r="F2064" i="3"/>
  <c r="G2064" i="3" s="1"/>
  <c r="D2064" i="3"/>
  <c r="E2064" i="3" s="1"/>
  <c r="B2064" i="3"/>
  <c r="C2064" i="3" s="1"/>
  <c r="AA2063" i="3"/>
  <c r="Z2063" i="3"/>
  <c r="T2063" i="3"/>
  <c r="P2063" i="3"/>
  <c r="K2063" i="3"/>
  <c r="I2063" i="3" s="1"/>
  <c r="J2063" i="3" s="1"/>
  <c r="H2063" i="3"/>
  <c r="F2063" i="3"/>
  <c r="G2063" i="3" s="1"/>
  <c r="D2063" i="3"/>
  <c r="E2063" i="3" s="1"/>
  <c r="B2063" i="3"/>
  <c r="C2063" i="3" s="1"/>
  <c r="AA2062" i="3"/>
  <c r="Z2062" i="3"/>
  <c r="T2062" i="3"/>
  <c r="P2062" i="3"/>
  <c r="K2062" i="3"/>
  <c r="I2062" i="3" s="1"/>
  <c r="J2062" i="3" s="1"/>
  <c r="H2062" i="3"/>
  <c r="F2062" i="3"/>
  <c r="G2062" i="3" s="1"/>
  <c r="D2062" i="3"/>
  <c r="E2062" i="3" s="1"/>
  <c r="B2062" i="3"/>
  <c r="C2062" i="3" s="1"/>
  <c r="AA2061" i="3"/>
  <c r="Z2061" i="3"/>
  <c r="T2061" i="3"/>
  <c r="P2061" i="3"/>
  <c r="K2061" i="3"/>
  <c r="I2061" i="3" s="1"/>
  <c r="J2061" i="3" s="1"/>
  <c r="H2061" i="3"/>
  <c r="F2061" i="3"/>
  <c r="G2061" i="3" s="1"/>
  <c r="D2061" i="3"/>
  <c r="E2061" i="3" s="1"/>
  <c r="B2061" i="3"/>
  <c r="C2061" i="3" s="1"/>
  <c r="AA2060" i="3"/>
  <c r="Z2060" i="3"/>
  <c r="T2060" i="3"/>
  <c r="P2060" i="3"/>
  <c r="K2060" i="3"/>
  <c r="I2060" i="3" s="1"/>
  <c r="J2060" i="3" s="1"/>
  <c r="H2060" i="3"/>
  <c r="F2060" i="3"/>
  <c r="G2060" i="3" s="1"/>
  <c r="D2060" i="3"/>
  <c r="E2060" i="3" s="1"/>
  <c r="B2060" i="3"/>
  <c r="C2060" i="3" s="1"/>
  <c r="AA2059" i="3"/>
  <c r="Z2059" i="3"/>
  <c r="T2059" i="3"/>
  <c r="P2059" i="3"/>
  <c r="K2059" i="3"/>
  <c r="I2059" i="3" s="1"/>
  <c r="J2059" i="3" s="1"/>
  <c r="H2059" i="3"/>
  <c r="F2059" i="3"/>
  <c r="G2059" i="3" s="1"/>
  <c r="D2059" i="3"/>
  <c r="E2059" i="3" s="1"/>
  <c r="B2059" i="3"/>
  <c r="C2059" i="3" s="1"/>
  <c r="AA2058" i="3"/>
  <c r="Z2058" i="3"/>
  <c r="T2058" i="3"/>
  <c r="P2058" i="3"/>
  <c r="K2058" i="3"/>
  <c r="I2058" i="3"/>
  <c r="J2058" i="3" s="1"/>
  <c r="H2058" i="3"/>
  <c r="F2058" i="3"/>
  <c r="G2058" i="3" s="1"/>
  <c r="D2058" i="3"/>
  <c r="E2058" i="3" s="1"/>
  <c r="B2058" i="3"/>
  <c r="C2058" i="3" s="1"/>
  <c r="AA2057" i="3"/>
  <c r="Z2057" i="3"/>
  <c r="T2057" i="3"/>
  <c r="P2057" i="3"/>
  <c r="K2057" i="3"/>
  <c r="I2057" i="3" s="1"/>
  <c r="J2057" i="3" s="1"/>
  <c r="H2057" i="3"/>
  <c r="F2057" i="3"/>
  <c r="G2057" i="3" s="1"/>
  <c r="D2057" i="3"/>
  <c r="E2057" i="3" s="1"/>
  <c r="B2057" i="3"/>
  <c r="C2057" i="3" s="1"/>
  <c r="AA2056" i="3"/>
  <c r="Z2056" i="3"/>
  <c r="T2056" i="3"/>
  <c r="P2056" i="3"/>
  <c r="K2056" i="3"/>
  <c r="I2056" i="3" s="1"/>
  <c r="J2056" i="3" s="1"/>
  <c r="H2056" i="3"/>
  <c r="F2056" i="3"/>
  <c r="G2056" i="3" s="1"/>
  <c r="D2056" i="3"/>
  <c r="E2056" i="3" s="1"/>
  <c r="B2056" i="3"/>
  <c r="C2056" i="3" s="1"/>
  <c r="AA2055" i="3"/>
  <c r="Z2055" i="3"/>
  <c r="T2055" i="3"/>
  <c r="P2055" i="3"/>
  <c r="K2055" i="3"/>
  <c r="I2055" i="3" s="1"/>
  <c r="J2055" i="3" s="1"/>
  <c r="H2055" i="3"/>
  <c r="F2055" i="3"/>
  <c r="G2055" i="3" s="1"/>
  <c r="D2055" i="3"/>
  <c r="E2055" i="3" s="1"/>
  <c r="B2055" i="3"/>
  <c r="C2055" i="3" s="1"/>
  <c r="AA2054" i="3"/>
  <c r="Z2054" i="3"/>
  <c r="T2054" i="3"/>
  <c r="P2054" i="3"/>
  <c r="K2054" i="3"/>
  <c r="I2054" i="3" s="1"/>
  <c r="J2054" i="3" s="1"/>
  <c r="H2054" i="3"/>
  <c r="F2054" i="3"/>
  <c r="G2054" i="3" s="1"/>
  <c r="D2054" i="3"/>
  <c r="E2054" i="3" s="1"/>
  <c r="B2054" i="3"/>
  <c r="C2054" i="3" s="1"/>
  <c r="AA2053" i="3"/>
  <c r="Z2053" i="3"/>
  <c r="T2053" i="3"/>
  <c r="P2053" i="3"/>
  <c r="K2053" i="3"/>
  <c r="I2053" i="3" s="1"/>
  <c r="J2053" i="3" s="1"/>
  <c r="H2053" i="3"/>
  <c r="F2053" i="3"/>
  <c r="G2053" i="3" s="1"/>
  <c r="D2053" i="3"/>
  <c r="E2053" i="3" s="1"/>
  <c r="B2053" i="3"/>
  <c r="C2053" i="3" s="1"/>
  <c r="AA2052" i="3"/>
  <c r="Z2052" i="3"/>
  <c r="T2052" i="3"/>
  <c r="P2052" i="3"/>
  <c r="K2052" i="3"/>
  <c r="I2052" i="3" s="1"/>
  <c r="J2052" i="3" s="1"/>
  <c r="H2052" i="3"/>
  <c r="F2052" i="3"/>
  <c r="G2052" i="3" s="1"/>
  <c r="D2052" i="3"/>
  <c r="E2052" i="3" s="1"/>
  <c r="B2052" i="3"/>
  <c r="C2052" i="3" s="1"/>
  <c r="AA2051" i="3"/>
  <c r="Z2051" i="3"/>
  <c r="T2051" i="3"/>
  <c r="P2051" i="3"/>
  <c r="K2051" i="3"/>
  <c r="I2051" i="3" s="1"/>
  <c r="J2051" i="3" s="1"/>
  <c r="H2051" i="3"/>
  <c r="F2051" i="3"/>
  <c r="G2051" i="3" s="1"/>
  <c r="D2051" i="3"/>
  <c r="E2051" i="3" s="1"/>
  <c r="B2051" i="3"/>
  <c r="C2051" i="3" s="1"/>
  <c r="AA2050" i="3"/>
  <c r="Z2050" i="3"/>
  <c r="T2050" i="3"/>
  <c r="P2050" i="3"/>
  <c r="K2050" i="3"/>
  <c r="I2050" i="3" s="1"/>
  <c r="J2050" i="3" s="1"/>
  <c r="H2050" i="3"/>
  <c r="F2050" i="3"/>
  <c r="G2050" i="3" s="1"/>
  <c r="D2050" i="3"/>
  <c r="E2050" i="3" s="1"/>
  <c r="B2050" i="3"/>
  <c r="C2050" i="3" s="1"/>
  <c r="AA2049" i="3"/>
  <c r="Z2049" i="3"/>
  <c r="T2049" i="3"/>
  <c r="P2049" i="3"/>
  <c r="K2049" i="3"/>
  <c r="I2049" i="3" s="1"/>
  <c r="J2049" i="3" s="1"/>
  <c r="H2049" i="3"/>
  <c r="F2049" i="3"/>
  <c r="G2049" i="3" s="1"/>
  <c r="D2049" i="3"/>
  <c r="E2049" i="3" s="1"/>
  <c r="B2049" i="3"/>
  <c r="C2049" i="3" s="1"/>
  <c r="AA2048" i="3"/>
  <c r="Z2048" i="3"/>
  <c r="T2048" i="3"/>
  <c r="P2048" i="3"/>
  <c r="K2048" i="3"/>
  <c r="I2048" i="3" s="1"/>
  <c r="J2048" i="3" s="1"/>
  <c r="H2048" i="3"/>
  <c r="F2048" i="3"/>
  <c r="G2048" i="3" s="1"/>
  <c r="D2048" i="3"/>
  <c r="E2048" i="3" s="1"/>
  <c r="B2048" i="3"/>
  <c r="C2048" i="3" s="1"/>
  <c r="AA2047" i="3"/>
  <c r="Z2047" i="3"/>
  <c r="T2047" i="3"/>
  <c r="P2047" i="3"/>
  <c r="K2047" i="3"/>
  <c r="I2047" i="3" s="1"/>
  <c r="J2047" i="3" s="1"/>
  <c r="H2047" i="3"/>
  <c r="F2047" i="3"/>
  <c r="G2047" i="3" s="1"/>
  <c r="D2047" i="3"/>
  <c r="E2047" i="3" s="1"/>
  <c r="B2047" i="3"/>
  <c r="C2047" i="3" s="1"/>
  <c r="AA2046" i="3"/>
  <c r="Z2046" i="3"/>
  <c r="T2046" i="3"/>
  <c r="P2046" i="3"/>
  <c r="K2046" i="3"/>
  <c r="I2046" i="3" s="1"/>
  <c r="J2046" i="3" s="1"/>
  <c r="H2046" i="3"/>
  <c r="F2046" i="3"/>
  <c r="G2046" i="3" s="1"/>
  <c r="D2046" i="3"/>
  <c r="E2046" i="3" s="1"/>
  <c r="B2046" i="3"/>
  <c r="C2046" i="3" s="1"/>
  <c r="AA2045" i="3"/>
  <c r="Z2045" i="3"/>
  <c r="T2045" i="3"/>
  <c r="P2045" i="3"/>
  <c r="K2045" i="3"/>
  <c r="I2045" i="3" s="1"/>
  <c r="J2045" i="3" s="1"/>
  <c r="H2045" i="3"/>
  <c r="F2045" i="3"/>
  <c r="G2045" i="3" s="1"/>
  <c r="D2045" i="3"/>
  <c r="E2045" i="3" s="1"/>
  <c r="B2045" i="3"/>
  <c r="C2045" i="3" s="1"/>
  <c r="AA2044" i="3"/>
  <c r="Z2044" i="3"/>
  <c r="T2044" i="3"/>
  <c r="P2044" i="3"/>
  <c r="K2044" i="3"/>
  <c r="I2044" i="3" s="1"/>
  <c r="J2044" i="3" s="1"/>
  <c r="H2044" i="3"/>
  <c r="F2044" i="3"/>
  <c r="G2044" i="3" s="1"/>
  <c r="D2044" i="3"/>
  <c r="E2044" i="3" s="1"/>
  <c r="B2044" i="3"/>
  <c r="C2044" i="3" s="1"/>
  <c r="AA2043" i="3"/>
  <c r="Z2043" i="3"/>
  <c r="T2043" i="3"/>
  <c r="P2043" i="3"/>
  <c r="K2043" i="3"/>
  <c r="I2043" i="3" s="1"/>
  <c r="J2043" i="3" s="1"/>
  <c r="H2043" i="3"/>
  <c r="F2043" i="3"/>
  <c r="G2043" i="3" s="1"/>
  <c r="D2043" i="3"/>
  <c r="E2043" i="3" s="1"/>
  <c r="B2043" i="3"/>
  <c r="C2043" i="3" s="1"/>
  <c r="AA2042" i="3"/>
  <c r="Z2042" i="3"/>
  <c r="T2042" i="3"/>
  <c r="P2042" i="3"/>
  <c r="K2042" i="3"/>
  <c r="I2042" i="3" s="1"/>
  <c r="J2042" i="3" s="1"/>
  <c r="H2042" i="3"/>
  <c r="F2042" i="3"/>
  <c r="G2042" i="3" s="1"/>
  <c r="D2042" i="3"/>
  <c r="E2042" i="3" s="1"/>
  <c r="B2042" i="3"/>
  <c r="C2042" i="3" s="1"/>
  <c r="AA2041" i="3"/>
  <c r="Z2041" i="3"/>
  <c r="T2041" i="3"/>
  <c r="P2041" i="3"/>
  <c r="K2041" i="3"/>
  <c r="I2041" i="3" s="1"/>
  <c r="J2041" i="3" s="1"/>
  <c r="H2041" i="3"/>
  <c r="F2041" i="3"/>
  <c r="G2041" i="3" s="1"/>
  <c r="D2041" i="3"/>
  <c r="E2041" i="3" s="1"/>
  <c r="B2041" i="3"/>
  <c r="C2041" i="3" s="1"/>
  <c r="AA2040" i="3"/>
  <c r="Z2040" i="3"/>
  <c r="T2040" i="3"/>
  <c r="P2040" i="3"/>
  <c r="K2040" i="3"/>
  <c r="I2040" i="3" s="1"/>
  <c r="J2040" i="3" s="1"/>
  <c r="H2040" i="3"/>
  <c r="F2040" i="3"/>
  <c r="G2040" i="3" s="1"/>
  <c r="E2040" i="3"/>
  <c r="D2040" i="3"/>
  <c r="B2040" i="3"/>
  <c r="C2040" i="3" s="1"/>
  <c r="AA2039" i="3"/>
  <c r="Z2039" i="3"/>
  <c r="T2039" i="3"/>
  <c r="P2039" i="3"/>
  <c r="K2039" i="3"/>
  <c r="I2039" i="3" s="1"/>
  <c r="J2039" i="3" s="1"/>
  <c r="H2039" i="3"/>
  <c r="F2039" i="3"/>
  <c r="G2039" i="3" s="1"/>
  <c r="D2039" i="3"/>
  <c r="E2039" i="3" s="1"/>
  <c r="B2039" i="3"/>
  <c r="C2039" i="3" s="1"/>
  <c r="AA2038" i="3"/>
  <c r="Z2038" i="3"/>
  <c r="T2038" i="3"/>
  <c r="P2038" i="3"/>
  <c r="K2038" i="3"/>
  <c r="I2038" i="3" s="1"/>
  <c r="J2038" i="3" s="1"/>
  <c r="H2038" i="3"/>
  <c r="F2038" i="3"/>
  <c r="G2038" i="3" s="1"/>
  <c r="D2038" i="3"/>
  <c r="E2038" i="3" s="1"/>
  <c r="B2038" i="3"/>
  <c r="C2038" i="3" s="1"/>
  <c r="AA2037" i="3"/>
  <c r="Z2037" i="3"/>
  <c r="T2037" i="3"/>
  <c r="P2037" i="3"/>
  <c r="K2037" i="3"/>
  <c r="I2037" i="3" s="1"/>
  <c r="J2037" i="3" s="1"/>
  <c r="H2037" i="3"/>
  <c r="F2037" i="3"/>
  <c r="G2037" i="3" s="1"/>
  <c r="D2037" i="3"/>
  <c r="E2037" i="3" s="1"/>
  <c r="B2037" i="3"/>
  <c r="C2037" i="3" s="1"/>
  <c r="AA2036" i="3"/>
  <c r="Z2036" i="3"/>
  <c r="T2036" i="3"/>
  <c r="P2036" i="3"/>
  <c r="K2036" i="3"/>
  <c r="I2036" i="3" s="1"/>
  <c r="J2036" i="3" s="1"/>
  <c r="H2036" i="3"/>
  <c r="F2036" i="3"/>
  <c r="G2036" i="3" s="1"/>
  <c r="D2036" i="3"/>
  <c r="E2036" i="3" s="1"/>
  <c r="B2036" i="3"/>
  <c r="C2036" i="3" s="1"/>
  <c r="AA2035" i="3"/>
  <c r="Z2035" i="3"/>
  <c r="T2035" i="3"/>
  <c r="P2035" i="3"/>
  <c r="K2035" i="3"/>
  <c r="I2035" i="3" s="1"/>
  <c r="J2035" i="3" s="1"/>
  <c r="H2035" i="3"/>
  <c r="F2035" i="3"/>
  <c r="G2035" i="3" s="1"/>
  <c r="D2035" i="3"/>
  <c r="E2035" i="3" s="1"/>
  <c r="B2035" i="3"/>
  <c r="C2035" i="3" s="1"/>
  <c r="AA2034" i="3"/>
  <c r="Z2034" i="3"/>
  <c r="T2034" i="3"/>
  <c r="P2034" i="3"/>
  <c r="K2034" i="3"/>
  <c r="I2034" i="3" s="1"/>
  <c r="J2034" i="3" s="1"/>
  <c r="H2034" i="3"/>
  <c r="F2034" i="3"/>
  <c r="G2034" i="3" s="1"/>
  <c r="D2034" i="3"/>
  <c r="E2034" i="3" s="1"/>
  <c r="B2034" i="3"/>
  <c r="C2034" i="3" s="1"/>
  <c r="AA2033" i="3"/>
  <c r="Z2033" i="3"/>
  <c r="T2033" i="3"/>
  <c r="P2033" i="3"/>
  <c r="K2033" i="3"/>
  <c r="I2033" i="3" s="1"/>
  <c r="J2033" i="3" s="1"/>
  <c r="H2033" i="3"/>
  <c r="F2033" i="3"/>
  <c r="G2033" i="3" s="1"/>
  <c r="D2033" i="3"/>
  <c r="E2033" i="3" s="1"/>
  <c r="B2033" i="3"/>
  <c r="C2033" i="3" s="1"/>
  <c r="AA2032" i="3"/>
  <c r="Z2032" i="3"/>
  <c r="T2032" i="3"/>
  <c r="P2032" i="3"/>
  <c r="K2032" i="3"/>
  <c r="I2032" i="3" s="1"/>
  <c r="J2032" i="3" s="1"/>
  <c r="H2032" i="3"/>
  <c r="F2032" i="3"/>
  <c r="G2032" i="3" s="1"/>
  <c r="D2032" i="3"/>
  <c r="E2032" i="3" s="1"/>
  <c r="B2032" i="3"/>
  <c r="C2032" i="3" s="1"/>
  <c r="AA2031" i="3"/>
  <c r="Z2031" i="3"/>
  <c r="T2031" i="3"/>
  <c r="P2031" i="3"/>
  <c r="K2031" i="3"/>
  <c r="I2031" i="3" s="1"/>
  <c r="J2031" i="3" s="1"/>
  <c r="H2031" i="3"/>
  <c r="F2031" i="3"/>
  <c r="G2031" i="3" s="1"/>
  <c r="D2031" i="3"/>
  <c r="E2031" i="3" s="1"/>
  <c r="B2031" i="3"/>
  <c r="C2031" i="3" s="1"/>
  <c r="AA2030" i="3"/>
  <c r="Z2030" i="3"/>
  <c r="T2030" i="3"/>
  <c r="P2030" i="3"/>
  <c r="K2030" i="3"/>
  <c r="I2030" i="3" s="1"/>
  <c r="J2030" i="3" s="1"/>
  <c r="H2030" i="3"/>
  <c r="F2030" i="3"/>
  <c r="G2030" i="3" s="1"/>
  <c r="D2030" i="3"/>
  <c r="E2030" i="3" s="1"/>
  <c r="B2030" i="3"/>
  <c r="C2030" i="3" s="1"/>
  <c r="AA2029" i="3"/>
  <c r="Z2029" i="3"/>
  <c r="T2029" i="3"/>
  <c r="P2029" i="3"/>
  <c r="K2029" i="3"/>
  <c r="I2029" i="3" s="1"/>
  <c r="J2029" i="3" s="1"/>
  <c r="H2029" i="3"/>
  <c r="F2029" i="3"/>
  <c r="G2029" i="3" s="1"/>
  <c r="D2029" i="3"/>
  <c r="E2029" i="3" s="1"/>
  <c r="B2029" i="3"/>
  <c r="C2029" i="3" s="1"/>
  <c r="AA2028" i="3"/>
  <c r="Z2028" i="3"/>
  <c r="T2028" i="3"/>
  <c r="P2028" i="3"/>
  <c r="K2028" i="3"/>
  <c r="I2028" i="3" s="1"/>
  <c r="J2028" i="3" s="1"/>
  <c r="H2028" i="3"/>
  <c r="F2028" i="3"/>
  <c r="G2028" i="3" s="1"/>
  <c r="D2028" i="3"/>
  <c r="E2028" i="3" s="1"/>
  <c r="B2028" i="3"/>
  <c r="C2028" i="3" s="1"/>
  <c r="AA2027" i="3"/>
  <c r="Z2027" i="3"/>
  <c r="T2027" i="3"/>
  <c r="P2027" i="3"/>
  <c r="K2027" i="3"/>
  <c r="I2027" i="3" s="1"/>
  <c r="J2027" i="3" s="1"/>
  <c r="H2027" i="3"/>
  <c r="F2027" i="3"/>
  <c r="G2027" i="3" s="1"/>
  <c r="D2027" i="3"/>
  <c r="E2027" i="3" s="1"/>
  <c r="B2027" i="3"/>
  <c r="C2027" i="3" s="1"/>
  <c r="AA2026" i="3"/>
  <c r="Z2026" i="3"/>
  <c r="T2026" i="3"/>
  <c r="P2026" i="3"/>
  <c r="K2026" i="3"/>
  <c r="I2026" i="3" s="1"/>
  <c r="J2026" i="3" s="1"/>
  <c r="H2026" i="3"/>
  <c r="F2026" i="3"/>
  <c r="G2026" i="3" s="1"/>
  <c r="D2026" i="3"/>
  <c r="E2026" i="3" s="1"/>
  <c r="B2026" i="3"/>
  <c r="C2026" i="3" s="1"/>
  <c r="AA2025" i="3"/>
  <c r="Z2025" i="3"/>
  <c r="T2025" i="3"/>
  <c r="P2025" i="3"/>
  <c r="K2025" i="3"/>
  <c r="I2025" i="3" s="1"/>
  <c r="J2025" i="3" s="1"/>
  <c r="H2025" i="3"/>
  <c r="F2025" i="3"/>
  <c r="G2025" i="3" s="1"/>
  <c r="D2025" i="3"/>
  <c r="E2025" i="3" s="1"/>
  <c r="B2025" i="3"/>
  <c r="C2025" i="3" s="1"/>
  <c r="AA2024" i="3"/>
  <c r="Z2024" i="3"/>
  <c r="T2024" i="3"/>
  <c r="P2024" i="3"/>
  <c r="K2024" i="3"/>
  <c r="I2024" i="3" s="1"/>
  <c r="J2024" i="3" s="1"/>
  <c r="H2024" i="3"/>
  <c r="F2024" i="3"/>
  <c r="G2024" i="3" s="1"/>
  <c r="D2024" i="3"/>
  <c r="E2024" i="3" s="1"/>
  <c r="B2024" i="3"/>
  <c r="C2024" i="3" s="1"/>
  <c r="AA2023" i="3"/>
  <c r="Z2023" i="3"/>
  <c r="T2023" i="3"/>
  <c r="P2023" i="3"/>
  <c r="K2023" i="3"/>
  <c r="I2023" i="3" s="1"/>
  <c r="J2023" i="3" s="1"/>
  <c r="H2023" i="3"/>
  <c r="F2023" i="3"/>
  <c r="G2023" i="3" s="1"/>
  <c r="D2023" i="3"/>
  <c r="E2023" i="3" s="1"/>
  <c r="B2023" i="3"/>
  <c r="C2023" i="3" s="1"/>
  <c r="AA2022" i="3"/>
  <c r="Z2022" i="3"/>
  <c r="T2022" i="3"/>
  <c r="P2022" i="3"/>
  <c r="K2022" i="3"/>
  <c r="I2022" i="3" s="1"/>
  <c r="J2022" i="3" s="1"/>
  <c r="H2022" i="3"/>
  <c r="F2022" i="3"/>
  <c r="G2022" i="3" s="1"/>
  <c r="D2022" i="3"/>
  <c r="E2022" i="3" s="1"/>
  <c r="B2022" i="3"/>
  <c r="C2022" i="3" s="1"/>
  <c r="AA2021" i="3"/>
  <c r="Z2021" i="3"/>
  <c r="T2021" i="3"/>
  <c r="P2021" i="3"/>
  <c r="K2021" i="3"/>
  <c r="I2021" i="3" s="1"/>
  <c r="J2021" i="3" s="1"/>
  <c r="H2021" i="3"/>
  <c r="F2021" i="3"/>
  <c r="G2021" i="3" s="1"/>
  <c r="D2021" i="3"/>
  <c r="E2021" i="3" s="1"/>
  <c r="B2021" i="3"/>
  <c r="C2021" i="3" s="1"/>
  <c r="AA2020" i="3"/>
  <c r="Z2020" i="3"/>
  <c r="T2020" i="3"/>
  <c r="P2020" i="3"/>
  <c r="K2020" i="3"/>
  <c r="I2020" i="3" s="1"/>
  <c r="J2020" i="3" s="1"/>
  <c r="H2020" i="3"/>
  <c r="F2020" i="3"/>
  <c r="G2020" i="3" s="1"/>
  <c r="D2020" i="3"/>
  <c r="E2020" i="3" s="1"/>
  <c r="B2020" i="3"/>
  <c r="C2020" i="3" s="1"/>
  <c r="AA2019" i="3"/>
  <c r="Z2019" i="3"/>
  <c r="T2019" i="3"/>
  <c r="P2019" i="3"/>
  <c r="K2019" i="3"/>
  <c r="I2019" i="3" s="1"/>
  <c r="J2019" i="3" s="1"/>
  <c r="H2019" i="3"/>
  <c r="F2019" i="3"/>
  <c r="G2019" i="3" s="1"/>
  <c r="D2019" i="3"/>
  <c r="E2019" i="3" s="1"/>
  <c r="B2019" i="3"/>
  <c r="C2019" i="3" s="1"/>
  <c r="AA2018" i="3"/>
  <c r="Z2018" i="3"/>
  <c r="T2018" i="3"/>
  <c r="P2018" i="3"/>
  <c r="K2018" i="3"/>
  <c r="I2018" i="3" s="1"/>
  <c r="J2018" i="3" s="1"/>
  <c r="H2018" i="3"/>
  <c r="F2018" i="3"/>
  <c r="G2018" i="3" s="1"/>
  <c r="D2018" i="3"/>
  <c r="E2018" i="3" s="1"/>
  <c r="B2018" i="3"/>
  <c r="C2018" i="3" s="1"/>
  <c r="AA2017" i="3"/>
  <c r="Z2017" i="3"/>
  <c r="T2017" i="3"/>
  <c r="P2017" i="3"/>
  <c r="K2017" i="3"/>
  <c r="I2017" i="3" s="1"/>
  <c r="J2017" i="3" s="1"/>
  <c r="H2017" i="3"/>
  <c r="F2017" i="3"/>
  <c r="G2017" i="3" s="1"/>
  <c r="D2017" i="3"/>
  <c r="E2017" i="3" s="1"/>
  <c r="B2017" i="3"/>
  <c r="C2017" i="3" s="1"/>
  <c r="AA2016" i="3"/>
  <c r="Z2016" i="3"/>
  <c r="T2016" i="3"/>
  <c r="P2016" i="3"/>
  <c r="K2016" i="3"/>
  <c r="I2016" i="3" s="1"/>
  <c r="J2016" i="3" s="1"/>
  <c r="H2016" i="3"/>
  <c r="F2016" i="3"/>
  <c r="G2016" i="3" s="1"/>
  <c r="D2016" i="3"/>
  <c r="E2016" i="3" s="1"/>
  <c r="B2016" i="3"/>
  <c r="C2016" i="3" s="1"/>
  <c r="AA2015" i="3"/>
  <c r="Z2015" i="3"/>
  <c r="T2015" i="3"/>
  <c r="P2015" i="3"/>
  <c r="K2015" i="3"/>
  <c r="I2015" i="3" s="1"/>
  <c r="J2015" i="3" s="1"/>
  <c r="H2015" i="3"/>
  <c r="F2015" i="3"/>
  <c r="G2015" i="3" s="1"/>
  <c r="D2015" i="3"/>
  <c r="E2015" i="3" s="1"/>
  <c r="B2015" i="3"/>
  <c r="C2015" i="3" s="1"/>
  <c r="AA2014" i="3"/>
  <c r="Z2014" i="3"/>
  <c r="T2014" i="3"/>
  <c r="P2014" i="3"/>
  <c r="K2014" i="3"/>
  <c r="I2014" i="3" s="1"/>
  <c r="J2014" i="3" s="1"/>
  <c r="H2014" i="3"/>
  <c r="F2014" i="3"/>
  <c r="G2014" i="3" s="1"/>
  <c r="D2014" i="3"/>
  <c r="E2014" i="3" s="1"/>
  <c r="B2014" i="3"/>
  <c r="C2014" i="3" s="1"/>
  <c r="AA2013" i="3"/>
  <c r="Z2013" i="3"/>
  <c r="T2013" i="3"/>
  <c r="P2013" i="3"/>
  <c r="K2013" i="3"/>
  <c r="I2013" i="3" s="1"/>
  <c r="J2013" i="3" s="1"/>
  <c r="H2013" i="3"/>
  <c r="F2013" i="3"/>
  <c r="G2013" i="3" s="1"/>
  <c r="D2013" i="3"/>
  <c r="E2013" i="3" s="1"/>
  <c r="B2013" i="3"/>
  <c r="C2013" i="3" s="1"/>
  <c r="AA2012" i="3"/>
  <c r="Z2012" i="3"/>
  <c r="T2012" i="3"/>
  <c r="P2012" i="3"/>
  <c r="K2012" i="3"/>
  <c r="I2012" i="3" s="1"/>
  <c r="J2012" i="3" s="1"/>
  <c r="H2012" i="3"/>
  <c r="F2012" i="3"/>
  <c r="G2012" i="3" s="1"/>
  <c r="D2012" i="3"/>
  <c r="E2012" i="3" s="1"/>
  <c r="B2012" i="3"/>
  <c r="C2012" i="3" s="1"/>
  <c r="AA2011" i="3"/>
  <c r="Z2011" i="3"/>
  <c r="T2011" i="3"/>
  <c r="P2011" i="3"/>
  <c r="K2011" i="3"/>
  <c r="I2011" i="3" s="1"/>
  <c r="J2011" i="3" s="1"/>
  <c r="H2011" i="3"/>
  <c r="F2011" i="3"/>
  <c r="G2011" i="3" s="1"/>
  <c r="D2011" i="3"/>
  <c r="E2011" i="3" s="1"/>
  <c r="B2011" i="3"/>
  <c r="C2011" i="3" s="1"/>
  <c r="AA2010" i="3"/>
  <c r="Z2010" i="3"/>
  <c r="T2010" i="3"/>
  <c r="P2010" i="3"/>
  <c r="K2010" i="3"/>
  <c r="I2010" i="3" s="1"/>
  <c r="J2010" i="3" s="1"/>
  <c r="H2010" i="3"/>
  <c r="F2010" i="3"/>
  <c r="G2010" i="3" s="1"/>
  <c r="D2010" i="3"/>
  <c r="E2010" i="3" s="1"/>
  <c r="B2010" i="3"/>
  <c r="C2010" i="3" s="1"/>
  <c r="AA2009" i="3"/>
  <c r="Z2009" i="3"/>
  <c r="T2009" i="3"/>
  <c r="P2009" i="3"/>
  <c r="K2009" i="3"/>
  <c r="I2009" i="3" s="1"/>
  <c r="J2009" i="3" s="1"/>
  <c r="H2009" i="3"/>
  <c r="F2009" i="3"/>
  <c r="G2009" i="3" s="1"/>
  <c r="D2009" i="3"/>
  <c r="E2009" i="3" s="1"/>
  <c r="B2009" i="3"/>
  <c r="C2009" i="3" s="1"/>
  <c r="AA2008" i="3"/>
  <c r="Z2008" i="3"/>
  <c r="T2008" i="3"/>
  <c r="P2008" i="3"/>
  <c r="K2008" i="3"/>
  <c r="I2008" i="3" s="1"/>
  <c r="J2008" i="3" s="1"/>
  <c r="H2008" i="3"/>
  <c r="F2008" i="3"/>
  <c r="G2008" i="3" s="1"/>
  <c r="D2008" i="3"/>
  <c r="E2008" i="3" s="1"/>
  <c r="B2008" i="3"/>
  <c r="C2008" i="3" s="1"/>
  <c r="AA2007" i="3"/>
  <c r="Z2007" i="3"/>
  <c r="T2007" i="3"/>
  <c r="P2007" i="3"/>
  <c r="K2007" i="3"/>
  <c r="I2007" i="3" s="1"/>
  <c r="J2007" i="3" s="1"/>
  <c r="H2007" i="3"/>
  <c r="F2007" i="3"/>
  <c r="G2007" i="3" s="1"/>
  <c r="D2007" i="3"/>
  <c r="E2007" i="3" s="1"/>
  <c r="B2007" i="3"/>
  <c r="C2007" i="3" s="1"/>
  <c r="AA2006" i="3"/>
  <c r="Z2006" i="3"/>
  <c r="T2006" i="3"/>
  <c r="P2006" i="3"/>
  <c r="K2006" i="3"/>
  <c r="I2006" i="3" s="1"/>
  <c r="J2006" i="3" s="1"/>
  <c r="H2006" i="3"/>
  <c r="F2006" i="3"/>
  <c r="G2006" i="3" s="1"/>
  <c r="D2006" i="3"/>
  <c r="E2006" i="3" s="1"/>
  <c r="B2006" i="3"/>
  <c r="C2006" i="3" s="1"/>
  <c r="AA2005" i="3"/>
  <c r="Z2005" i="3"/>
  <c r="T2005" i="3"/>
  <c r="P2005" i="3"/>
  <c r="K2005" i="3"/>
  <c r="I2005" i="3" s="1"/>
  <c r="J2005" i="3" s="1"/>
  <c r="H2005" i="3"/>
  <c r="F2005" i="3"/>
  <c r="G2005" i="3" s="1"/>
  <c r="D2005" i="3"/>
  <c r="E2005" i="3" s="1"/>
  <c r="C2005" i="3"/>
  <c r="B2005" i="3"/>
  <c r="AA2004" i="3"/>
  <c r="Z2004" i="3"/>
  <c r="T2004" i="3"/>
  <c r="P2004" i="3"/>
  <c r="K2004" i="3"/>
  <c r="I2004" i="3" s="1"/>
  <c r="J2004" i="3" s="1"/>
  <c r="H2004" i="3"/>
  <c r="F2004" i="3"/>
  <c r="G2004" i="3" s="1"/>
  <c r="D2004" i="3"/>
  <c r="E2004" i="3" s="1"/>
  <c r="B2004" i="3"/>
  <c r="C2004" i="3" s="1"/>
  <c r="AA2003" i="3"/>
  <c r="Z2003" i="3"/>
  <c r="T2003" i="3"/>
  <c r="P2003" i="3"/>
  <c r="K2003" i="3"/>
  <c r="I2003" i="3" s="1"/>
  <c r="J2003" i="3" s="1"/>
  <c r="H2003" i="3"/>
  <c r="F2003" i="3"/>
  <c r="G2003" i="3" s="1"/>
  <c r="D2003" i="3"/>
  <c r="E2003" i="3" s="1"/>
  <c r="B2003" i="3"/>
  <c r="C2003" i="3" s="1"/>
  <c r="AA2002" i="3"/>
  <c r="Z2002" i="3"/>
  <c r="T2002" i="3"/>
  <c r="P2002" i="3"/>
  <c r="K2002" i="3"/>
  <c r="I2002" i="3" s="1"/>
  <c r="J2002" i="3" s="1"/>
  <c r="H2002" i="3"/>
  <c r="F2002" i="3"/>
  <c r="G2002" i="3" s="1"/>
  <c r="D2002" i="3"/>
  <c r="E2002" i="3" s="1"/>
  <c r="B2002" i="3"/>
  <c r="C2002" i="3" s="1"/>
  <c r="AA2001" i="3"/>
  <c r="Z2001" i="3"/>
  <c r="T2001" i="3"/>
  <c r="P2001" i="3"/>
  <c r="K2001" i="3"/>
  <c r="I2001" i="3" s="1"/>
  <c r="J2001" i="3" s="1"/>
  <c r="H2001" i="3"/>
  <c r="F2001" i="3"/>
  <c r="G2001" i="3" s="1"/>
  <c r="D2001" i="3"/>
  <c r="E2001" i="3" s="1"/>
  <c r="B2001" i="3"/>
  <c r="C2001" i="3" s="1"/>
  <c r="AA2000" i="3"/>
  <c r="Z2000" i="3"/>
  <c r="T2000" i="3"/>
  <c r="P2000" i="3"/>
  <c r="K2000" i="3"/>
  <c r="I2000" i="3" s="1"/>
  <c r="J2000" i="3" s="1"/>
  <c r="H2000" i="3"/>
  <c r="F2000" i="3"/>
  <c r="G2000" i="3" s="1"/>
  <c r="D2000" i="3"/>
  <c r="E2000" i="3" s="1"/>
  <c r="B2000" i="3"/>
  <c r="C2000" i="3" s="1"/>
  <c r="AA1999" i="3"/>
  <c r="Z1999" i="3"/>
  <c r="T1999" i="3"/>
  <c r="P1999" i="3"/>
  <c r="K1999" i="3"/>
  <c r="I1999" i="3" s="1"/>
  <c r="J1999" i="3" s="1"/>
  <c r="H1999" i="3"/>
  <c r="F1999" i="3"/>
  <c r="G1999" i="3" s="1"/>
  <c r="D1999" i="3"/>
  <c r="E1999" i="3" s="1"/>
  <c r="B1999" i="3"/>
  <c r="C1999" i="3" s="1"/>
  <c r="AA1998" i="3"/>
  <c r="Z1998" i="3"/>
  <c r="T1998" i="3"/>
  <c r="P1998" i="3"/>
  <c r="K1998" i="3"/>
  <c r="I1998" i="3" s="1"/>
  <c r="J1998" i="3" s="1"/>
  <c r="H1998" i="3"/>
  <c r="F1998" i="3"/>
  <c r="G1998" i="3" s="1"/>
  <c r="D1998" i="3"/>
  <c r="E1998" i="3" s="1"/>
  <c r="C1998" i="3"/>
  <c r="B1998" i="3"/>
  <c r="AA1997" i="3"/>
  <c r="Z1997" i="3"/>
  <c r="T1997" i="3"/>
  <c r="P1997" i="3"/>
  <c r="K1997" i="3"/>
  <c r="I1997" i="3" s="1"/>
  <c r="J1997" i="3" s="1"/>
  <c r="H1997" i="3"/>
  <c r="G1997" i="3"/>
  <c r="F1997" i="3"/>
  <c r="D1997" i="3"/>
  <c r="E1997" i="3" s="1"/>
  <c r="B1997" i="3"/>
  <c r="C1997" i="3" s="1"/>
  <c r="AA1996" i="3"/>
  <c r="Z1996" i="3"/>
  <c r="T1996" i="3"/>
  <c r="P1996" i="3"/>
  <c r="K1996" i="3"/>
  <c r="I1996" i="3" s="1"/>
  <c r="J1996" i="3" s="1"/>
  <c r="H1996" i="3"/>
  <c r="F1996" i="3"/>
  <c r="G1996" i="3" s="1"/>
  <c r="D1996" i="3"/>
  <c r="E1996" i="3" s="1"/>
  <c r="B1996" i="3"/>
  <c r="C1996" i="3" s="1"/>
  <c r="AA1995" i="3"/>
  <c r="Z1995" i="3"/>
  <c r="T1995" i="3"/>
  <c r="P1995" i="3"/>
  <c r="K1995" i="3"/>
  <c r="I1995" i="3" s="1"/>
  <c r="J1995" i="3" s="1"/>
  <c r="H1995" i="3"/>
  <c r="F1995" i="3"/>
  <c r="G1995" i="3" s="1"/>
  <c r="D1995" i="3"/>
  <c r="E1995" i="3" s="1"/>
  <c r="B1995" i="3"/>
  <c r="C1995" i="3" s="1"/>
  <c r="AA1994" i="3"/>
  <c r="Z1994" i="3"/>
  <c r="T1994" i="3"/>
  <c r="P1994" i="3"/>
  <c r="K1994" i="3"/>
  <c r="I1994" i="3" s="1"/>
  <c r="J1994" i="3" s="1"/>
  <c r="H1994" i="3"/>
  <c r="F1994" i="3"/>
  <c r="G1994" i="3" s="1"/>
  <c r="D1994" i="3"/>
  <c r="E1994" i="3" s="1"/>
  <c r="B1994" i="3"/>
  <c r="C1994" i="3" s="1"/>
  <c r="AA1993" i="3"/>
  <c r="Z1993" i="3"/>
  <c r="T1993" i="3"/>
  <c r="P1993" i="3"/>
  <c r="K1993" i="3"/>
  <c r="I1993" i="3" s="1"/>
  <c r="J1993" i="3" s="1"/>
  <c r="H1993" i="3"/>
  <c r="F1993" i="3"/>
  <c r="G1993" i="3" s="1"/>
  <c r="D1993" i="3"/>
  <c r="E1993" i="3" s="1"/>
  <c r="B1993" i="3"/>
  <c r="C1993" i="3" s="1"/>
  <c r="AA1992" i="3"/>
  <c r="Z1992" i="3"/>
  <c r="T1992" i="3"/>
  <c r="P1992" i="3"/>
  <c r="K1992" i="3"/>
  <c r="I1992" i="3" s="1"/>
  <c r="J1992" i="3" s="1"/>
  <c r="H1992" i="3"/>
  <c r="F1992" i="3"/>
  <c r="G1992" i="3" s="1"/>
  <c r="D1992" i="3"/>
  <c r="E1992" i="3" s="1"/>
  <c r="B1992" i="3"/>
  <c r="C1992" i="3" s="1"/>
  <c r="AA1991" i="3"/>
  <c r="Z1991" i="3"/>
  <c r="T1991" i="3"/>
  <c r="P1991" i="3"/>
  <c r="K1991" i="3"/>
  <c r="I1991" i="3" s="1"/>
  <c r="J1991" i="3" s="1"/>
  <c r="H1991" i="3"/>
  <c r="F1991" i="3"/>
  <c r="G1991" i="3" s="1"/>
  <c r="D1991" i="3"/>
  <c r="E1991" i="3" s="1"/>
  <c r="B1991" i="3"/>
  <c r="C1991" i="3" s="1"/>
  <c r="AA1990" i="3"/>
  <c r="Z1990" i="3"/>
  <c r="T1990" i="3"/>
  <c r="P1990" i="3"/>
  <c r="K1990" i="3"/>
  <c r="I1990" i="3" s="1"/>
  <c r="J1990" i="3" s="1"/>
  <c r="H1990" i="3"/>
  <c r="F1990" i="3"/>
  <c r="G1990" i="3" s="1"/>
  <c r="D1990" i="3"/>
  <c r="E1990" i="3" s="1"/>
  <c r="B1990" i="3"/>
  <c r="C1990" i="3" s="1"/>
  <c r="AA1989" i="3"/>
  <c r="Z1989" i="3"/>
  <c r="T1989" i="3"/>
  <c r="P1989" i="3"/>
  <c r="K1989" i="3"/>
  <c r="I1989" i="3" s="1"/>
  <c r="J1989" i="3" s="1"/>
  <c r="H1989" i="3"/>
  <c r="F1989" i="3"/>
  <c r="G1989" i="3" s="1"/>
  <c r="D1989" i="3"/>
  <c r="E1989" i="3" s="1"/>
  <c r="B1989" i="3"/>
  <c r="C1989" i="3" s="1"/>
  <c r="AA1988" i="3"/>
  <c r="Z1988" i="3"/>
  <c r="T1988" i="3"/>
  <c r="P1988" i="3"/>
  <c r="K1988" i="3"/>
  <c r="I1988" i="3" s="1"/>
  <c r="J1988" i="3" s="1"/>
  <c r="H1988" i="3"/>
  <c r="F1988" i="3"/>
  <c r="G1988" i="3" s="1"/>
  <c r="D1988" i="3"/>
  <c r="E1988" i="3" s="1"/>
  <c r="B1988" i="3"/>
  <c r="C1988" i="3" s="1"/>
  <c r="AA1987" i="3"/>
  <c r="Z1987" i="3"/>
  <c r="T1987" i="3"/>
  <c r="P1987" i="3"/>
  <c r="K1987" i="3"/>
  <c r="I1987" i="3" s="1"/>
  <c r="J1987" i="3" s="1"/>
  <c r="H1987" i="3"/>
  <c r="F1987" i="3"/>
  <c r="G1987" i="3" s="1"/>
  <c r="D1987" i="3"/>
  <c r="E1987" i="3" s="1"/>
  <c r="B1987" i="3"/>
  <c r="C1987" i="3" s="1"/>
  <c r="AA1986" i="3"/>
  <c r="Z1986" i="3"/>
  <c r="T1986" i="3"/>
  <c r="P1986" i="3"/>
  <c r="K1986" i="3"/>
  <c r="I1986" i="3" s="1"/>
  <c r="J1986" i="3" s="1"/>
  <c r="H1986" i="3"/>
  <c r="F1986" i="3"/>
  <c r="G1986" i="3" s="1"/>
  <c r="D1986" i="3"/>
  <c r="E1986" i="3" s="1"/>
  <c r="B1986" i="3"/>
  <c r="C1986" i="3" s="1"/>
  <c r="AA1985" i="3"/>
  <c r="Z1985" i="3"/>
  <c r="T1985" i="3"/>
  <c r="P1985" i="3"/>
  <c r="K1985" i="3"/>
  <c r="I1985" i="3" s="1"/>
  <c r="J1985" i="3" s="1"/>
  <c r="H1985" i="3"/>
  <c r="F1985" i="3"/>
  <c r="G1985" i="3" s="1"/>
  <c r="D1985" i="3"/>
  <c r="E1985" i="3" s="1"/>
  <c r="B1985" i="3"/>
  <c r="C1985" i="3" s="1"/>
  <c r="AA1984" i="3"/>
  <c r="Z1984" i="3"/>
  <c r="T1984" i="3"/>
  <c r="P1984" i="3"/>
  <c r="K1984" i="3"/>
  <c r="I1984" i="3" s="1"/>
  <c r="J1984" i="3" s="1"/>
  <c r="H1984" i="3"/>
  <c r="F1984" i="3"/>
  <c r="G1984" i="3" s="1"/>
  <c r="D1984" i="3"/>
  <c r="E1984" i="3" s="1"/>
  <c r="B1984" i="3"/>
  <c r="C1984" i="3" s="1"/>
  <c r="AA1983" i="3"/>
  <c r="Z1983" i="3"/>
  <c r="T1983" i="3"/>
  <c r="P1983" i="3"/>
  <c r="K1983" i="3"/>
  <c r="I1983" i="3" s="1"/>
  <c r="J1983" i="3" s="1"/>
  <c r="H1983" i="3"/>
  <c r="F1983" i="3"/>
  <c r="G1983" i="3" s="1"/>
  <c r="D1983" i="3"/>
  <c r="E1983" i="3" s="1"/>
  <c r="B1983" i="3"/>
  <c r="C1983" i="3" s="1"/>
  <c r="AA1982" i="3"/>
  <c r="Z1982" i="3"/>
  <c r="T1982" i="3"/>
  <c r="P1982" i="3"/>
  <c r="K1982" i="3"/>
  <c r="I1982" i="3" s="1"/>
  <c r="J1982" i="3" s="1"/>
  <c r="H1982" i="3"/>
  <c r="F1982" i="3"/>
  <c r="G1982" i="3" s="1"/>
  <c r="D1982" i="3"/>
  <c r="E1982" i="3" s="1"/>
  <c r="B1982" i="3"/>
  <c r="C1982" i="3" s="1"/>
  <c r="AA1981" i="3"/>
  <c r="Z1981" i="3"/>
  <c r="T1981" i="3"/>
  <c r="P1981" i="3"/>
  <c r="K1981" i="3"/>
  <c r="I1981" i="3" s="1"/>
  <c r="J1981" i="3" s="1"/>
  <c r="H1981" i="3"/>
  <c r="F1981" i="3"/>
  <c r="G1981" i="3" s="1"/>
  <c r="D1981" i="3"/>
  <c r="E1981" i="3" s="1"/>
  <c r="B1981" i="3"/>
  <c r="C1981" i="3" s="1"/>
  <c r="AA1980" i="3"/>
  <c r="Z1980" i="3"/>
  <c r="T1980" i="3"/>
  <c r="P1980" i="3"/>
  <c r="K1980" i="3"/>
  <c r="I1980" i="3" s="1"/>
  <c r="J1980" i="3" s="1"/>
  <c r="H1980" i="3"/>
  <c r="F1980" i="3"/>
  <c r="G1980" i="3" s="1"/>
  <c r="D1980" i="3"/>
  <c r="E1980" i="3" s="1"/>
  <c r="B1980" i="3"/>
  <c r="C1980" i="3" s="1"/>
  <c r="AA1979" i="3"/>
  <c r="Z1979" i="3"/>
  <c r="T1979" i="3"/>
  <c r="P1979" i="3"/>
  <c r="K1979" i="3"/>
  <c r="I1979" i="3" s="1"/>
  <c r="J1979" i="3" s="1"/>
  <c r="H1979" i="3"/>
  <c r="F1979" i="3"/>
  <c r="G1979" i="3" s="1"/>
  <c r="D1979" i="3"/>
  <c r="E1979" i="3" s="1"/>
  <c r="B1979" i="3"/>
  <c r="C1979" i="3" s="1"/>
  <c r="AA1978" i="3"/>
  <c r="Z1978" i="3"/>
  <c r="T1978" i="3"/>
  <c r="P1978" i="3"/>
  <c r="K1978" i="3"/>
  <c r="I1978" i="3" s="1"/>
  <c r="J1978" i="3" s="1"/>
  <c r="H1978" i="3"/>
  <c r="F1978" i="3"/>
  <c r="G1978" i="3" s="1"/>
  <c r="D1978" i="3"/>
  <c r="E1978" i="3" s="1"/>
  <c r="B1978" i="3"/>
  <c r="C1978" i="3" s="1"/>
  <c r="AA1977" i="3"/>
  <c r="Z1977" i="3"/>
  <c r="T1977" i="3"/>
  <c r="P1977" i="3"/>
  <c r="K1977" i="3"/>
  <c r="I1977" i="3" s="1"/>
  <c r="J1977" i="3" s="1"/>
  <c r="H1977" i="3"/>
  <c r="F1977" i="3"/>
  <c r="G1977" i="3" s="1"/>
  <c r="D1977" i="3"/>
  <c r="E1977" i="3" s="1"/>
  <c r="B1977" i="3"/>
  <c r="C1977" i="3" s="1"/>
  <c r="AA1976" i="3"/>
  <c r="Z1976" i="3"/>
  <c r="T1976" i="3"/>
  <c r="P1976" i="3"/>
  <c r="K1976" i="3"/>
  <c r="I1976" i="3" s="1"/>
  <c r="J1976" i="3" s="1"/>
  <c r="H1976" i="3"/>
  <c r="F1976" i="3"/>
  <c r="G1976" i="3" s="1"/>
  <c r="D1976" i="3"/>
  <c r="E1976" i="3" s="1"/>
  <c r="B1976" i="3"/>
  <c r="C1976" i="3" s="1"/>
  <c r="AA1975" i="3"/>
  <c r="Z1975" i="3"/>
  <c r="T1975" i="3"/>
  <c r="P1975" i="3"/>
  <c r="K1975" i="3"/>
  <c r="I1975" i="3" s="1"/>
  <c r="J1975" i="3" s="1"/>
  <c r="H1975" i="3"/>
  <c r="F1975" i="3"/>
  <c r="G1975" i="3" s="1"/>
  <c r="D1975" i="3"/>
  <c r="E1975" i="3" s="1"/>
  <c r="B1975" i="3"/>
  <c r="C1975" i="3" s="1"/>
  <c r="AA1974" i="3"/>
  <c r="Z1974" i="3"/>
  <c r="T1974" i="3"/>
  <c r="P1974" i="3"/>
  <c r="K1974" i="3"/>
  <c r="I1974" i="3" s="1"/>
  <c r="J1974" i="3" s="1"/>
  <c r="H1974" i="3"/>
  <c r="F1974" i="3"/>
  <c r="G1974" i="3" s="1"/>
  <c r="D1974" i="3"/>
  <c r="E1974" i="3" s="1"/>
  <c r="B1974" i="3"/>
  <c r="C1974" i="3" s="1"/>
  <c r="AA1973" i="3"/>
  <c r="Z1973" i="3"/>
  <c r="T1973" i="3"/>
  <c r="P1973" i="3"/>
  <c r="K1973" i="3"/>
  <c r="I1973" i="3" s="1"/>
  <c r="J1973" i="3" s="1"/>
  <c r="H1973" i="3"/>
  <c r="F1973" i="3"/>
  <c r="G1973" i="3" s="1"/>
  <c r="D1973" i="3"/>
  <c r="E1973" i="3" s="1"/>
  <c r="B1973" i="3"/>
  <c r="C1973" i="3" s="1"/>
  <c r="AA1972" i="3"/>
  <c r="Z1972" i="3"/>
  <c r="T1972" i="3"/>
  <c r="P1972" i="3"/>
  <c r="K1972" i="3"/>
  <c r="I1972" i="3" s="1"/>
  <c r="J1972" i="3" s="1"/>
  <c r="H1972" i="3"/>
  <c r="F1972" i="3"/>
  <c r="G1972" i="3" s="1"/>
  <c r="D1972" i="3"/>
  <c r="E1972" i="3" s="1"/>
  <c r="B1972" i="3"/>
  <c r="C1972" i="3" s="1"/>
  <c r="AA1971" i="3"/>
  <c r="Z1971" i="3"/>
  <c r="T1971" i="3"/>
  <c r="P1971" i="3"/>
  <c r="K1971" i="3"/>
  <c r="I1971" i="3" s="1"/>
  <c r="J1971" i="3" s="1"/>
  <c r="H1971" i="3"/>
  <c r="F1971" i="3"/>
  <c r="G1971" i="3" s="1"/>
  <c r="D1971" i="3"/>
  <c r="E1971" i="3" s="1"/>
  <c r="B1971" i="3"/>
  <c r="C1971" i="3" s="1"/>
  <c r="AA1970" i="3"/>
  <c r="Z1970" i="3"/>
  <c r="T1970" i="3"/>
  <c r="P1970" i="3"/>
  <c r="K1970" i="3"/>
  <c r="I1970" i="3" s="1"/>
  <c r="J1970" i="3" s="1"/>
  <c r="H1970" i="3"/>
  <c r="F1970" i="3"/>
  <c r="G1970" i="3" s="1"/>
  <c r="D1970" i="3"/>
  <c r="E1970" i="3" s="1"/>
  <c r="B1970" i="3"/>
  <c r="C1970" i="3" s="1"/>
  <c r="AA1969" i="3"/>
  <c r="Z1969" i="3"/>
  <c r="T1969" i="3"/>
  <c r="P1969" i="3"/>
  <c r="K1969" i="3"/>
  <c r="I1969" i="3" s="1"/>
  <c r="J1969" i="3" s="1"/>
  <c r="H1969" i="3"/>
  <c r="F1969" i="3"/>
  <c r="G1969" i="3" s="1"/>
  <c r="D1969" i="3"/>
  <c r="E1969" i="3" s="1"/>
  <c r="B1969" i="3"/>
  <c r="C1969" i="3" s="1"/>
  <c r="AA1968" i="3"/>
  <c r="Z1968" i="3"/>
  <c r="T1968" i="3"/>
  <c r="P1968" i="3"/>
  <c r="K1968" i="3"/>
  <c r="I1968" i="3" s="1"/>
  <c r="J1968" i="3" s="1"/>
  <c r="H1968" i="3"/>
  <c r="F1968" i="3"/>
  <c r="G1968" i="3" s="1"/>
  <c r="D1968" i="3"/>
  <c r="E1968" i="3" s="1"/>
  <c r="B1968" i="3"/>
  <c r="C1968" i="3" s="1"/>
  <c r="AA1967" i="3"/>
  <c r="Z1967" i="3"/>
  <c r="T1967" i="3"/>
  <c r="P1967" i="3"/>
  <c r="K1967" i="3"/>
  <c r="I1967" i="3" s="1"/>
  <c r="J1967" i="3" s="1"/>
  <c r="H1967" i="3"/>
  <c r="F1967" i="3"/>
  <c r="G1967" i="3" s="1"/>
  <c r="D1967" i="3"/>
  <c r="E1967" i="3" s="1"/>
  <c r="B1967" i="3"/>
  <c r="C1967" i="3" s="1"/>
  <c r="AA1966" i="3"/>
  <c r="Z1966" i="3"/>
  <c r="T1966" i="3"/>
  <c r="P1966" i="3"/>
  <c r="K1966" i="3"/>
  <c r="I1966" i="3" s="1"/>
  <c r="J1966" i="3" s="1"/>
  <c r="H1966" i="3"/>
  <c r="F1966" i="3"/>
  <c r="G1966" i="3" s="1"/>
  <c r="D1966" i="3"/>
  <c r="E1966" i="3" s="1"/>
  <c r="B1966" i="3"/>
  <c r="C1966" i="3" s="1"/>
  <c r="AA1965" i="3"/>
  <c r="Z1965" i="3"/>
  <c r="T1965" i="3"/>
  <c r="P1965" i="3"/>
  <c r="K1965" i="3"/>
  <c r="I1965" i="3" s="1"/>
  <c r="J1965" i="3" s="1"/>
  <c r="H1965" i="3"/>
  <c r="F1965" i="3"/>
  <c r="G1965" i="3" s="1"/>
  <c r="D1965" i="3"/>
  <c r="E1965" i="3" s="1"/>
  <c r="B1965" i="3"/>
  <c r="C1965" i="3" s="1"/>
  <c r="AA1964" i="3"/>
  <c r="Z1964" i="3"/>
  <c r="T1964" i="3"/>
  <c r="P1964" i="3"/>
  <c r="K1964" i="3"/>
  <c r="I1964" i="3" s="1"/>
  <c r="J1964" i="3" s="1"/>
  <c r="H1964" i="3"/>
  <c r="F1964" i="3"/>
  <c r="G1964" i="3" s="1"/>
  <c r="D1964" i="3"/>
  <c r="E1964" i="3" s="1"/>
  <c r="B1964" i="3"/>
  <c r="C1964" i="3" s="1"/>
  <c r="AA1963" i="3"/>
  <c r="Z1963" i="3"/>
  <c r="T1963" i="3"/>
  <c r="P1963" i="3"/>
  <c r="K1963" i="3"/>
  <c r="I1963" i="3" s="1"/>
  <c r="J1963" i="3" s="1"/>
  <c r="H1963" i="3"/>
  <c r="F1963" i="3"/>
  <c r="G1963" i="3" s="1"/>
  <c r="D1963" i="3"/>
  <c r="E1963" i="3" s="1"/>
  <c r="B1963" i="3"/>
  <c r="C1963" i="3" s="1"/>
  <c r="AA1962" i="3"/>
  <c r="Z1962" i="3"/>
  <c r="T1962" i="3"/>
  <c r="P1962" i="3"/>
  <c r="K1962" i="3"/>
  <c r="I1962" i="3" s="1"/>
  <c r="J1962" i="3" s="1"/>
  <c r="H1962" i="3"/>
  <c r="F1962" i="3"/>
  <c r="G1962" i="3" s="1"/>
  <c r="D1962" i="3"/>
  <c r="E1962" i="3" s="1"/>
  <c r="B1962" i="3"/>
  <c r="C1962" i="3" s="1"/>
  <c r="AA1961" i="3"/>
  <c r="Z1961" i="3"/>
  <c r="T1961" i="3"/>
  <c r="P1961" i="3"/>
  <c r="K1961" i="3"/>
  <c r="I1961" i="3" s="1"/>
  <c r="J1961" i="3" s="1"/>
  <c r="H1961" i="3"/>
  <c r="F1961" i="3"/>
  <c r="G1961" i="3" s="1"/>
  <c r="D1961" i="3"/>
  <c r="E1961" i="3" s="1"/>
  <c r="B1961" i="3"/>
  <c r="C1961" i="3" s="1"/>
  <c r="AA1960" i="3"/>
  <c r="Z1960" i="3"/>
  <c r="T1960" i="3"/>
  <c r="P1960" i="3"/>
  <c r="K1960" i="3"/>
  <c r="I1960" i="3" s="1"/>
  <c r="J1960" i="3" s="1"/>
  <c r="H1960" i="3"/>
  <c r="F1960" i="3"/>
  <c r="G1960" i="3" s="1"/>
  <c r="D1960" i="3"/>
  <c r="E1960" i="3" s="1"/>
  <c r="B1960" i="3"/>
  <c r="C1960" i="3" s="1"/>
  <c r="AA1959" i="3"/>
  <c r="Z1959" i="3"/>
  <c r="T1959" i="3"/>
  <c r="P1959" i="3"/>
  <c r="K1959" i="3"/>
  <c r="I1959" i="3" s="1"/>
  <c r="J1959" i="3" s="1"/>
  <c r="H1959" i="3"/>
  <c r="F1959" i="3"/>
  <c r="G1959" i="3" s="1"/>
  <c r="D1959" i="3"/>
  <c r="E1959" i="3" s="1"/>
  <c r="B1959" i="3"/>
  <c r="C1959" i="3" s="1"/>
  <c r="AA1958" i="3"/>
  <c r="Z1958" i="3"/>
  <c r="T1958" i="3"/>
  <c r="P1958" i="3"/>
  <c r="K1958" i="3"/>
  <c r="I1958" i="3" s="1"/>
  <c r="J1958" i="3" s="1"/>
  <c r="H1958" i="3"/>
  <c r="F1958" i="3"/>
  <c r="G1958" i="3" s="1"/>
  <c r="D1958" i="3"/>
  <c r="E1958" i="3" s="1"/>
  <c r="B1958" i="3"/>
  <c r="C1958" i="3" s="1"/>
  <c r="AA1957" i="3"/>
  <c r="Z1957" i="3"/>
  <c r="T1957" i="3"/>
  <c r="P1957" i="3"/>
  <c r="K1957" i="3"/>
  <c r="I1957" i="3" s="1"/>
  <c r="J1957" i="3" s="1"/>
  <c r="H1957" i="3"/>
  <c r="F1957" i="3"/>
  <c r="G1957" i="3" s="1"/>
  <c r="D1957" i="3"/>
  <c r="E1957" i="3" s="1"/>
  <c r="B1957" i="3"/>
  <c r="C1957" i="3" s="1"/>
  <c r="AA1956" i="3"/>
  <c r="Z1956" i="3"/>
  <c r="T1956" i="3"/>
  <c r="P1956" i="3"/>
  <c r="K1956" i="3"/>
  <c r="I1956" i="3" s="1"/>
  <c r="J1956" i="3" s="1"/>
  <c r="H1956" i="3"/>
  <c r="F1956" i="3"/>
  <c r="G1956" i="3" s="1"/>
  <c r="D1956" i="3"/>
  <c r="E1956" i="3" s="1"/>
  <c r="B1956" i="3"/>
  <c r="C1956" i="3" s="1"/>
  <c r="AA1955" i="3"/>
  <c r="Z1955" i="3"/>
  <c r="T1955" i="3"/>
  <c r="P1955" i="3"/>
  <c r="K1955" i="3"/>
  <c r="I1955" i="3" s="1"/>
  <c r="J1955" i="3" s="1"/>
  <c r="H1955" i="3"/>
  <c r="F1955" i="3"/>
  <c r="G1955" i="3" s="1"/>
  <c r="D1955" i="3"/>
  <c r="E1955" i="3" s="1"/>
  <c r="B1955" i="3"/>
  <c r="C1955" i="3" s="1"/>
  <c r="AA1954" i="3"/>
  <c r="Z1954" i="3"/>
  <c r="T1954" i="3"/>
  <c r="P1954" i="3"/>
  <c r="K1954" i="3"/>
  <c r="I1954" i="3" s="1"/>
  <c r="J1954" i="3" s="1"/>
  <c r="H1954" i="3"/>
  <c r="F1954" i="3"/>
  <c r="G1954" i="3" s="1"/>
  <c r="D1954" i="3"/>
  <c r="E1954" i="3" s="1"/>
  <c r="B1954" i="3"/>
  <c r="C1954" i="3" s="1"/>
  <c r="AA1953" i="3"/>
  <c r="Z1953" i="3"/>
  <c r="T1953" i="3"/>
  <c r="P1953" i="3"/>
  <c r="K1953" i="3"/>
  <c r="I1953" i="3" s="1"/>
  <c r="J1953" i="3" s="1"/>
  <c r="H1953" i="3"/>
  <c r="F1953" i="3"/>
  <c r="G1953" i="3" s="1"/>
  <c r="D1953" i="3"/>
  <c r="E1953" i="3" s="1"/>
  <c r="B1953" i="3"/>
  <c r="C1953" i="3" s="1"/>
  <c r="AA1952" i="3"/>
  <c r="Z1952" i="3"/>
  <c r="T1952" i="3"/>
  <c r="P1952" i="3"/>
  <c r="K1952" i="3"/>
  <c r="I1952" i="3" s="1"/>
  <c r="J1952" i="3" s="1"/>
  <c r="H1952" i="3"/>
  <c r="F1952" i="3"/>
  <c r="G1952" i="3" s="1"/>
  <c r="D1952" i="3"/>
  <c r="E1952" i="3" s="1"/>
  <c r="B1952" i="3"/>
  <c r="C1952" i="3" s="1"/>
  <c r="AA1951" i="3"/>
  <c r="Z1951" i="3"/>
  <c r="T1951" i="3"/>
  <c r="P1951" i="3"/>
  <c r="K1951" i="3"/>
  <c r="I1951" i="3" s="1"/>
  <c r="J1951" i="3" s="1"/>
  <c r="H1951" i="3"/>
  <c r="F1951" i="3"/>
  <c r="G1951" i="3" s="1"/>
  <c r="D1951" i="3"/>
  <c r="E1951" i="3" s="1"/>
  <c r="B1951" i="3"/>
  <c r="C1951" i="3" s="1"/>
  <c r="AA1950" i="3"/>
  <c r="Z1950" i="3"/>
  <c r="T1950" i="3"/>
  <c r="P1950" i="3"/>
  <c r="K1950" i="3"/>
  <c r="I1950" i="3" s="1"/>
  <c r="J1950" i="3" s="1"/>
  <c r="H1950" i="3"/>
  <c r="F1950" i="3"/>
  <c r="G1950" i="3" s="1"/>
  <c r="D1950" i="3"/>
  <c r="E1950" i="3" s="1"/>
  <c r="B1950" i="3"/>
  <c r="C1950" i="3" s="1"/>
  <c r="AA1949" i="3"/>
  <c r="Z1949" i="3"/>
  <c r="T1949" i="3"/>
  <c r="P1949" i="3"/>
  <c r="K1949" i="3"/>
  <c r="I1949" i="3" s="1"/>
  <c r="J1949" i="3" s="1"/>
  <c r="H1949" i="3"/>
  <c r="F1949" i="3"/>
  <c r="G1949" i="3" s="1"/>
  <c r="D1949" i="3"/>
  <c r="E1949" i="3" s="1"/>
  <c r="C1949" i="3"/>
  <c r="B1949" i="3"/>
  <c r="AA1948" i="3"/>
  <c r="Z1948" i="3"/>
  <c r="T1948" i="3"/>
  <c r="P1948" i="3"/>
  <c r="K1948" i="3"/>
  <c r="I1948" i="3" s="1"/>
  <c r="J1948" i="3" s="1"/>
  <c r="H1948" i="3"/>
  <c r="F1948" i="3"/>
  <c r="G1948" i="3" s="1"/>
  <c r="D1948" i="3"/>
  <c r="E1948" i="3" s="1"/>
  <c r="B1948" i="3"/>
  <c r="C1948" i="3" s="1"/>
  <c r="AA1947" i="3"/>
  <c r="Z1947" i="3"/>
  <c r="T1947" i="3"/>
  <c r="P1947" i="3"/>
  <c r="K1947" i="3"/>
  <c r="I1947" i="3" s="1"/>
  <c r="J1947" i="3" s="1"/>
  <c r="H1947" i="3"/>
  <c r="F1947" i="3"/>
  <c r="G1947" i="3" s="1"/>
  <c r="D1947" i="3"/>
  <c r="E1947" i="3" s="1"/>
  <c r="B1947" i="3"/>
  <c r="C1947" i="3" s="1"/>
  <c r="AA1946" i="3"/>
  <c r="Z1946" i="3"/>
  <c r="T1946" i="3"/>
  <c r="P1946" i="3"/>
  <c r="K1946" i="3"/>
  <c r="I1946" i="3" s="1"/>
  <c r="J1946" i="3" s="1"/>
  <c r="H1946" i="3"/>
  <c r="F1946" i="3"/>
  <c r="G1946" i="3" s="1"/>
  <c r="D1946" i="3"/>
  <c r="E1946" i="3" s="1"/>
  <c r="B1946" i="3"/>
  <c r="C1946" i="3" s="1"/>
  <c r="AA1945" i="3"/>
  <c r="Z1945" i="3"/>
  <c r="T1945" i="3"/>
  <c r="P1945" i="3"/>
  <c r="K1945" i="3"/>
  <c r="I1945" i="3" s="1"/>
  <c r="J1945" i="3" s="1"/>
  <c r="H1945" i="3"/>
  <c r="F1945" i="3"/>
  <c r="G1945" i="3" s="1"/>
  <c r="D1945" i="3"/>
  <c r="E1945" i="3" s="1"/>
  <c r="B1945" i="3"/>
  <c r="C1945" i="3" s="1"/>
  <c r="AA1944" i="3"/>
  <c r="Z1944" i="3"/>
  <c r="T1944" i="3"/>
  <c r="P1944" i="3"/>
  <c r="K1944" i="3"/>
  <c r="I1944" i="3" s="1"/>
  <c r="J1944" i="3" s="1"/>
  <c r="H1944" i="3"/>
  <c r="F1944" i="3"/>
  <c r="G1944" i="3" s="1"/>
  <c r="D1944" i="3"/>
  <c r="E1944" i="3" s="1"/>
  <c r="B1944" i="3"/>
  <c r="C1944" i="3" s="1"/>
  <c r="AA1943" i="3"/>
  <c r="Z1943" i="3"/>
  <c r="T1943" i="3"/>
  <c r="P1943" i="3"/>
  <c r="K1943" i="3"/>
  <c r="I1943" i="3" s="1"/>
  <c r="J1943" i="3" s="1"/>
  <c r="H1943" i="3"/>
  <c r="F1943" i="3"/>
  <c r="G1943" i="3" s="1"/>
  <c r="D1943" i="3"/>
  <c r="E1943" i="3" s="1"/>
  <c r="B1943" i="3"/>
  <c r="C1943" i="3" s="1"/>
  <c r="AA1942" i="3"/>
  <c r="Z1942" i="3"/>
  <c r="T1942" i="3"/>
  <c r="P1942" i="3"/>
  <c r="K1942" i="3"/>
  <c r="I1942" i="3" s="1"/>
  <c r="J1942" i="3" s="1"/>
  <c r="H1942" i="3"/>
  <c r="F1942" i="3"/>
  <c r="G1942" i="3" s="1"/>
  <c r="D1942" i="3"/>
  <c r="E1942" i="3" s="1"/>
  <c r="B1942" i="3"/>
  <c r="C1942" i="3" s="1"/>
  <c r="AA1941" i="3"/>
  <c r="Z1941" i="3"/>
  <c r="T1941" i="3"/>
  <c r="P1941" i="3"/>
  <c r="K1941" i="3"/>
  <c r="I1941" i="3" s="1"/>
  <c r="J1941" i="3" s="1"/>
  <c r="H1941" i="3"/>
  <c r="F1941" i="3"/>
  <c r="G1941" i="3" s="1"/>
  <c r="D1941" i="3"/>
  <c r="E1941" i="3" s="1"/>
  <c r="B1941" i="3"/>
  <c r="C1941" i="3" s="1"/>
  <c r="AA1940" i="3"/>
  <c r="Z1940" i="3"/>
  <c r="T1940" i="3"/>
  <c r="P1940" i="3"/>
  <c r="K1940" i="3"/>
  <c r="I1940" i="3" s="1"/>
  <c r="J1940" i="3" s="1"/>
  <c r="H1940" i="3"/>
  <c r="F1940" i="3"/>
  <c r="G1940" i="3" s="1"/>
  <c r="D1940" i="3"/>
  <c r="E1940" i="3" s="1"/>
  <c r="B1940" i="3"/>
  <c r="C1940" i="3" s="1"/>
  <c r="AA1939" i="3"/>
  <c r="Z1939" i="3"/>
  <c r="T1939" i="3"/>
  <c r="P1939" i="3"/>
  <c r="K1939" i="3"/>
  <c r="I1939" i="3" s="1"/>
  <c r="J1939" i="3" s="1"/>
  <c r="H1939" i="3"/>
  <c r="F1939" i="3"/>
  <c r="G1939" i="3" s="1"/>
  <c r="D1939" i="3"/>
  <c r="E1939" i="3" s="1"/>
  <c r="C1939" i="3"/>
  <c r="B1939" i="3"/>
  <c r="AA1938" i="3"/>
  <c r="Z1938" i="3"/>
  <c r="T1938" i="3"/>
  <c r="P1938" i="3"/>
  <c r="K1938" i="3"/>
  <c r="I1938" i="3" s="1"/>
  <c r="J1938" i="3" s="1"/>
  <c r="H1938" i="3"/>
  <c r="F1938" i="3"/>
  <c r="G1938" i="3" s="1"/>
  <c r="D1938" i="3"/>
  <c r="E1938" i="3" s="1"/>
  <c r="B1938" i="3"/>
  <c r="C1938" i="3" s="1"/>
  <c r="AA1937" i="3"/>
  <c r="Z1937" i="3"/>
  <c r="T1937" i="3"/>
  <c r="P1937" i="3"/>
  <c r="K1937" i="3"/>
  <c r="I1937" i="3" s="1"/>
  <c r="J1937" i="3" s="1"/>
  <c r="H1937" i="3"/>
  <c r="F1937" i="3"/>
  <c r="G1937" i="3" s="1"/>
  <c r="D1937" i="3"/>
  <c r="E1937" i="3" s="1"/>
  <c r="B1937" i="3"/>
  <c r="C1937" i="3" s="1"/>
  <c r="AA1936" i="3"/>
  <c r="Z1936" i="3"/>
  <c r="T1936" i="3"/>
  <c r="P1936" i="3"/>
  <c r="K1936" i="3"/>
  <c r="I1936" i="3" s="1"/>
  <c r="J1936" i="3" s="1"/>
  <c r="H1936" i="3"/>
  <c r="F1936" i="3"/>
  <c r="G1936" i="3" s="1"/>
  <c r="D1936" i="3"/>
  <c r="E1936" i="3" s="1"/>
  <c r="B1936" i="3"/>
  <c r="C1936" i="3" s="1"/>
  <c r="AA1935" i="3"/>
  <c r="Z1935" i="3"/>
  <c r="T1935" i="3"/>
  <c r="P1935" i="3"/>
  <c r="K1935" i="3"/>
  <c r="I1935" i="3" s="1"/>
  <c r="J1935" i="3" s="1"/>
  <c r="H1935" i="3"/>
  <c r="F1935" i="3"/>
  <c r="G1935" i="3" s="1"/>
  <c r="D1935" i="3"/>
  <c r="E1935" i="3" s="1"/>
  <c r="B1935" i="3"/>
  <c r="C1935" i="3" s="1"/>
  <c r="AA1934" i="3"/>
  <c r="Z1934" i="3"/>
  <c r="T1934" i="3"/>
  <c r="P1934" i="3"/>
  <c r="K1934" i="3"/>
  <c r="I1934" i="3" s="1"/>
  <c r="J1934" i="3" s="1"/>
  <c r="H1934" i="3"/>
  <c r="F1934" i="3"/>
  <c r="G1934" i="3" s="1"/>
  <c r="D1934" i="3"/>
  <c r="E1934" i="3" s="1"/>
  <c r="B1934" i="3"/>
  <c r="C1934" i="3" s="1"/>
  <c r="AA1933" i="3"/>
  <c r="Z1933" i="3"/>
  <c r="T1933" i="3"/>
  <c r="P1933" i="3"/>
  <c r="K1933" i="3"/>
  <c r="I1933" i="3" s="1"/>
  <c r="J1933" i="3" s="1"/>
  <c r="H1933" i="3"/>
  <c r="F1933" i="3"/>
  <c r="G1933" i="3" s="1"/>
  <c r="D1933" i="3"/>
  <c r="E1933" i="3" s="1"/>
  <c r="B1933" i="3"/>
  <c r="C1933" i="3" s="1"/>
  <c r="AA1932" i="3"/>
  <c r="Z1932" i="3"/>
  <c r="T1932" i="3"/>
  <c r="P1932" i="3"/>
  <c r="K1932" i="3"/>
  <c r="I1932" i="3" s="1"/>
  <c r="J1932" i="3" s="1"/>
  <c r="H1932" i="3"/>
  <c r="F1932" i="3"/>
  <c r="G1932" i="3" s="1"/>
  <c r="D1932" i="3"/>
  <c r="E1932" i="3" s="1"/>
  <c r="B1932" i="3"/>
  <c r="C1932" i="3" s="1"/>
  <c r="AA1931" i="3"/>
  <c r="Z1931" i="3"/>
  <c r="T1931" i="3"/>
  <c r="P1931" i="3"/>
  <c r="K1931" i="3"/>
  <c r="I1931" i="3" s="1"/>
  <c r="J1931" i="3" s="1"/>
  <c r="H1931" i="3"/>
  <c r="F1931" i="3"/>
  <c r="G1931" i="3" s="1"/>
  <c r="E1931" i="3"/>
  <c r="D1931" i="3"/>
  <c r="B1931" i="3"/>
  <c r="C1931" i="3" s="1"/>
  <c r="AA1930" i="3"/>
  <c r="Z1930" i="3"/>
  <c r="T1930" i="3"/>
  <c r="P1930" i="3"/>
  <c r="K1930" i="3"/>
  <c r="I1930" i="3" s="1"/>
  <c r="J1930" i="3" s="1"/>
  <c r="H1930" i="3"/>
  <c r="F1930" i="3"/>
  <c r="G1930" i="3" s="1"/>
  <c r="D1930" i="3"/>
  <c r="E1930" i="3" s="1"/>
  <c r="B1930" i="3"/>
  <c r="C1930" i="3" s="1"/>
  <c r="AA1929" i="3"/>
  <c r="Z1929" i="3"/>
  <c r="T1929" i="3"/>
  <c r="P1929" i="3"/>
  <c r="K1929" i="3"/>
  <c r="I1929" i="3" s="1"/>
  <c r="J1929" i="3" s="1"/>
  <c r="H1929" i="3"/>
  <c r="F1929" i="3"/>
  <c r="G1929" i="3" s="1"/>
  <c r="D1929" i="3"/>
  <c r="E1929" i="3" s="1"/>
  <c r="B1929" i="3"/>
  <c r="C1929" i="3" s="1"/>
  <c r="AA1928" i="3"/>
  <c r="Z1928" i="3"/>
  <c r="T1928" i="3"/>
  <c r="P1928" i="3"/>
  <c r="K1928" i="3"/>
  <c r="I1928" i="3" s="1"/>
  <c r="J1928" i="3" s="1"/>
  <c r="H1928" i="3"/>
  <c r="F1928" i="3"/>
  <c r="G1928" i="3" s="1"/>
  <c r="D1928" i="3"/>
  <c r="E1928" i="3" s="1"/>
  <c r="B1928" i="3"/>
  <c r="C1928" i="3" s="1"/>
  <c r="AA1927" i="3"/>
  <c r="Z1927" i="3"/>
  <c r="T1927" i="3"/>
  <c r="P1927" i="3"/>
  <c r="K1927" i="3"/>
  <c r="I1927" i="3" s="1"/>
  <c r="J1927" i="3" s="1"/>
  <c r="H1927" i="3"/>
  <c r="F1927" i="3"/>
  <c r="G1927" i="3" s="1"/>
  <c r="D1927" i="3"/>
  <c r="E1927" i="3" s="1"/>
  <c r="B1927" i="3"/>
  <c r="C1927" i="3" s="1"/>
  <c r="AA1926" i="3"/>
  <c r="Z1926" i="3"/>
  <c r="T1926" i="3"/>
  <c r="P1926" i="3"/>
  <c r="K1926" i="3"/>
  <c r="I1926" i="3" s="1"/>
  <c r="J1926" i="3" s="1"/>
  <c r="H1926" i="3"/>
  <c r="F1926" i="3"/>
  <c r="G1926" i="3" s="1"/>
  <c r="D1926" i="3"/>
  <c r="E1926" i="3" s="1"/>
  <c r="B1926" i="3"/>
  <c r="C1926" i="3" s="1"/>
  <c r="AA1925" i="3"/>
  <c r="Z1925" i="3"/>
  <c r="T1925" i="3"/>
  <c r="P1925" i="3"/>
  <c r="K1925" i="3"/>
  <c r="I1925" i="3" s="1"/>
  <c r="J1925" i="3" s="1"/>
  <c r="H1925" i="3"/>
  <c r="F1925" i="3"/>
  <c r="G1925" i="3" s="1"/>
  <c r="D1925" i="3"/>
  <c r="E1925" i="3" s="1"/>
  <c r="B1925" i="3"/>
  <c r="C1925" i="3" s="1"/>
  <c r="AA1924" i="3"/>
  <c r="Z1924" i="3"/>
  <c r="T1924" i="3"/>
  <c r="P1924" i="3"/>
  <c r="K1924" i="3"/>
  <c r="I1924" i="3" s="1"/>
  <c r="J1924" i="3" s="1"/>
  <c r="H1924" i="3"/>
  <c r="F1924" i="3"/>
  <c r="G1924" i="3" s="1"/>
  <c r="D1924" i="3"/>
  <c r="E1924" i="3" s="1"/>
  <c r="B1924" i="3"/>
  <c r="C1924" i="3" s="1"/>
  <c r="AA1923" i="3"/>
  <c r="Z1923" i="3"/>
  <c r="T1923" i="3"/>
  <c r="P1923" i="3"/>
  <c r="K1923" i="3"/>
  <c r="I1923" i="3" s="1"/>
  <c r="J1923" i="3" s="1"/>
  <c r="H1923" i="3"/>
  <c r="F1923" i="3"/>
  <c r="G1923" i="3" s="1"/>
  <c r="D1923" i="3"/>
  <c r="E1923" i="3" s="1"/>
  <c r="B1923" i="3"/>
  <c r="C1923" i="3" s="1"/>
  <c r="AA1922" i="3"/>
  <c r="Z1922" i="3"/>
  <c r="T1922" i="3"/>
  <c r="P1922" i="3"/>
  <c r="K1922" i="3"/>
  <c r="I1922" i="3" s="1"/>
  <c r="J1922" i="3" s="1"/>
  <c r="H1922" i="3"/>
  <c r="F1922" i="3"/>
  <c r="G1922" i="3" s="1"/>
  <c r="D1922" i="3"/>
  <c r="E1922" i="3" s="1"/>
  <c r="B1922" i="3"/>
  <c r="C1922" i="3" s="1"/>
  <c r="AA1921" i="3"/>
  <c r="Z1921" i="3"/>
  <c r="T1921" i="3"/>
  <c r="P1921" i="3"/>
  <c r="K1921" i="3"/>
  <c r="I1921" i="3" s="1"/>
  <c r="J1921" i="3" s="1"/>
  <c r="H1921" i="3"/>
  <c r="F1921" i="3"/>
  <c r="G1921" i="3" s="1"/>
  <c r="D1921" i="3"/>
  <c r="E1921" i="3" s="1"/>
  <c r="B1921" i="3"/>
  <c r="C1921" i="3" s="1"/>
  <c r="AA1920" i="3"/>
  <c r="Z1920" i="3"/>
  <c r="T1920" i="3"/>
  <c r="P1920" i="3"/>
  <c r="K1920" i="3"/>
  <c r="I1920" i="3" s="1"/>
  <c r="J1920" i="3" s="1"/>
  <c r="H1920" i="3"/>
  <c r="F1920" i="3"/>
  <c r="G1920" i="3" s="1"/>
  <c r="D1920" i="3"/>
  <c r="E1920" i="3" s="1"/>
  <c r="B1920" i="3"/>
  <c r="C1920" i="3" s="1"/>
  <c r="AA1919" i="3"/>
  <c r="Z1919" i="3"/>
  <c r="T1919" i="3"/>
  <c r="P1919" i="3"/>
  <c r="K1919" i="3"/>
  <c r="I1919" i="3" s="1"/>
  <c r="J1919" i="3" s="1"/>
  <c r="H1919" i="3"/>
  <c r="F1919" i="3"/>
  <c r="G1919" i="3" s="1"/>
  <c r="D1919" i="3"/>
  <c r="E1919" i="3" s="1"/>
  <c r="B1919" i="3"/>
  <c r="C1919" i="3" s="1"/>
  <c r="AA1918" i="3"/>
  <c r="Z1918" i="3"/>
  <c r="T1918" i="3"/>
  <c r="P1918" i="3"/>
  <c r="K1918" i="3"/>
  <c r="I1918" i="3" s="1"/>
  <c r="J1918" i="3" s="1"/>
  <c r="H1918" i="3"/>
  <c r="F1918" i="3"/>
  <c r="G1918" i="3" s="1"/>
  <c r="D1918" i="3"/>
  <c r="E1918" i="3" s="1"/>
  <c r="B1918" i="3"/>
  <c r="C1918" i="3" s="1"/>
  <c r="AA1917" i="3"/>
  <c r="Z1917" i="3"/>
  <c r="T1917" i="3"/>
  <c r="P1917" i="3"/>
  <c r="K1917" i="3"/>
  <c r="I1917" i="3" s="1"/>
  <c r="J1917" i="3" s="1"/>
  <c r="H1917" i="3"/>
  <c r="F1917" i="3"/>
  <c r="G1917" i="3" s="1"/>
  <c r="D1917" i="3"/>
  <c r="E1917" i="3" s="1"/>
  <c r="B1917" i="3"/>
  <c r="C1917" i="3" s="1"/>
  <c r="AA1916" i="3"/>
  <c r="Z1916" i="3"/>
  <c r="T1916" i="3"/>
  <c r="P1916" i="3"/>
  <c r="K1916" i="3"/>
  <c r="I1916" i="3" s="1"/>
  <c r="J1916" i="3" s="1"/>
  <c r="H1916" i="3"/>
  <c r="F1916" i="3"/>
  <c r="G1916" i="3" s="1"/>
  <c r="D1916" i="3"/>
  <c r="E1916" i="3" s="1"/>
  <c r="B1916" i="3"/>
  <c r="C1916" i="3" s="1"/>
  <c r="AA1915" i="3"/>
  <c r="Z1915" i="3"/>
  <c r="T1915" i="3"/>
  <c r="P1915" i="3"/>
  <c r="K1915" i="3"/>
  <c r="I1915" i="3" s="1"/>
  <c r="J1915" i="3" s="1"/>
  <c r="H1915" i="3"/>
  <c r="F1915" i="3"/>
  <c r="G1915" i="3" s="1"/>
  <c r="D1915" i="3"/>
  <c r="E1915" i="3" s="1"/>
  <c r="B1915" i="3"/>
  <c r="C1915" i="3" s="1"/>
  <c r="AA1914" i="3"/>
  <c r="Z1914" i="3"/>
  <c r="T1914" i="3"/>
  <c r="P1914" i="3"/>
  <c r="K1914" i="3"/>
  <c r="I1914" i="3" s="1"/>
  <c r="J1914" i="3" s="1"/>
  <c r="H1914" i="3"/>
  <c r="F1914" i="3"/>
  <c r="G1914" i="3" s="1"/>
  <c r="D1914" i="3"/>
  <c r="E1914" i="3" s="1"/>
  <c r="B1914" i="3"/>
  <c r="C1914" i="3" s="1"/>
  <c r="AA1913" i="3"/>
  <c r="Z1913" i="3"/>
  <c r="T1913" i="3"/>
  <c r="P1913" i="3"/>
  <c r="K1913" i="3"/>
  <c r="I1913" i="3" s="1"/>
  <c r="J1913" i="3" s="1"/>
  <c r="H1913" i="3"/>
  <c r="F1913" i="3"/>
  <c r="G1913" i="3" s="1"/>
  <c r="D1913" i="3"/>
  <c r="E1913" i="3" s="1"/>
  <c r="B1913" i="3"/>
  <c r="C1913" i="3" s="1"/>
  <c r="AA1912" i="3"/>
  <c r="Z1912" i="3"/>
  <c r="T1912" i="3"/>
  <c r="P1912" i="3"/>
  <c r="K1912" i="3"/>
  <c r="I1912" i="3" s="1"/>
  <c r="J1912" i="3" s="1"/>
  <c r="H1912" i="3"/>
  <c r="F1912" i="3"/>
  <c r="G1912" i="3" s="1"/>
  <c r="D1912" i="3"/>
  <c r="E1912" i="3" s="1"/>
  <c r="B1912" i="3"/>
  <c r="C1912" i="3" s="1"/>
  <c r="AA1911" i="3"/>
  <c r="Z1911" i="3"/>
  <c r="T1911" i="3"/>
  <c r="P1911" i="3"/>
  <c r="K1911" i="3"/>
  <c r="I1911" i="3" s="1"/>
  <c r="J1911" i="3" s="1"/>
  <c r="H1911" i="3"/>
  <c r="F1911" i="3"/>
  <c r="G1911" i="3" s="1"/>
  <c r="D1911" i="3"/>
  <c r="E1911" i="3" s="1"/>
  <c r="B1911" i="3"/>
  <c r="C1911" i="3" s="1"/>
  <c r="AA1910" i="3"/>
  <c r="Z1910" i="3"/>
  <c r="T1910" i="3"/>
  <c r="P1910" i="3"/>
  <c r="K1910" i="3"/>
  <c r="I1910" i="3" s="1"/>
  <c r="J1910" i="3" s="1"/>
  <c r="H1910" i="3"/>
  <c r="F1910" i="3"/>
  <c r="G1910" i="3" s="1"/>
  <c r="D1910" i="3"/>
  <c r="E1910" i="3" s="1"/>
  <c r="B1910" i="3"/>
  <c r="C1910" i="3" s="1"/>
  <c r="AA1909" i="3"/>
  <c r="Z1909" i="3"/>
  <c r="T1909" i="3"/>
  <c r="P1909" i="3"/>
  <c r="K1909" i="3"/>
  <c r="I1909" i="3" s="1"/>
  <c r="J1909" i="3" s="1"/>
  <c r="H1909" i="3"/>
  <c r="F1909" i="3"/>
  <c r="G1909" i="3" s="1"/>
  <c r="D1909" i="3"/>
  <c r="E1909" i="3" s="1"/>
  <c r="B1909" i="3"/>
  <c r="C1909" i="3" s="1"/>
  <c r="AA1908" i="3"/>
  <c r="Z1908" i="3"/>
  <c r="T1908" i="3"/>
  <c r="P1908" i="3"/>
  <c r="K1908" i="3"/>
  <c r="I1908" i="3" s="1"/>
  <c r="J1908" i="3" s="1"/>
  <c r="H1908" i="3"/>
  <c r="F1908" i="3"/>
  <c r="G1908" i="3" s="1"/>
  <c r="D1908" i="3"/>
  <c r="E1908" i="3" s="1"/>
  <c r="B1908" i="3"/>
  <c r="C1908" i="3" s="1"/>
  <c r="AA1907" i="3"/>
  <c r="Z1907" i="3"/>
  <c r="T1907" i="3"/>
  <c r="P1907" i="3"/>
  <c r="K1907" i="3"/>
  <c r="I1907" i="3" s="1"/>
  <c r="J1907" i="3" s="1"/>
  <c r="H1907" i="3"/>
  <c r="F1907" i="3"/>
  <c r="G1907" i="3" s="1"/>
  <c r="D1907" i="3"/>
  <c r="E1907" i="3" s="1"/>
  <c r="B1907" i="3"/>
  <c r="C1907" i="3" s="1"/>
  <c r="AA1906" i="3"/>
  <c r="Z1906" i="3"/>
  <c r="T1906" i="3"/>
  <c r="P1906" i="3"/>
  <c r="K1906" i="3"/>
  <c r="I1906" i="3" s="1"/>
  <c r="J1906" i="3" s="1"/>
  <c r="H1906" i="3"/>
  <c r="F1906" i="3"/>
  <c r="G1906" i="3" s="1"/>
  <c r="D1906" i="3"/>
  <c r="E1906" i="3" s="1"/>
  <c r="B1906" i="3"/>
  <c r="C1906" i="3" s="1"/>
  <c r="AA1905" i="3"/>
  <c r="Z1905" i="3"/>
  <c r="T1905" i="3"/>
  <c r="P1905" i="3"/>
  <c r="K1905" i="3"/>
  <c r="I1905" i="3" s="1"/>
  <c r="J1905" i="3" s="1"/>
  <c r="H1905" i="3"/>
  <c r="F1905" i="3"/>
  <c r="G1905" i="3" s="1"/>
  <c r="D1905" i="3"/>
  <c r="E1905" i="3" s="1"/>
  <c r="B1905" i="3"/>
  <c r="C1905" i="3" s="1"/>
  <c r="AA1904" i="3"/>
  <c r="Z1904" i="3"/>
  <c r="T1904" i="3"/>
  <c r="P1904" i="3"/>
  <c r="K1904" i="3"/>
  <c r="I1904" i="3" s="1"/>
  <c r="J1904" i="3" s="1"/>
  <c r="H1904" i="3"/>
  <c r="F1904" i="3"/>
  <c r="G1904" i="3" s="1"/>
  <c r="D1904" i="3"/>
  <c r="E1904" i="3" s="1"/>
  <c r="B1904" i="3"/>
  <c r="C1904" i="3" s="1"/>
  <c r="AA1903" i="3"/>
  <c r="Z1903" i="3"/>
  <c r="T1903" i="3"/>
  <c r="P1903" i="3"/>
  <c r="K1903" i="3"/>
  <c r="I1903" i="3" s="1"/>
  <c r="J1903" i="3" s="1"/>
  <c r="H1903" i="3"/>
  <c r="F1903" i="3"/>
  <c r="G1903" i="3" s="1"/>
  <c r="D1903" i="3"/>
  <c r="E1903" i="3" s="1"/>
  <c r="B1903" i="3"/>
  <c r="C1903" i="3" s="1"/>
  <c r="AA1902" i="3"/>
  <c r="Z1902" i="3"/>
  <c r="T1902" i="3"/>
  <c r="P1902" i="3"/>
  <c r="K1902" i="3"/>
  <c r="I1902" i="3" s="1"/>
  <c r="J1902" i="3" s="1"/>
  <c r="H1902" i="3"/>
  <c r="F1902" i="3"/>
  <c r="G1902" i="3" s="1"/>
  <c r="D1902" i="3"/>
  <c r="E1902" i="3" s="1"/>
  <c r="B1902" i="3"/>
  <c r="C1902" i="3" s="1"/>
  <c r="AA1901" i="3"/>
  <c r="Z1901" i="3"/>
  <c r="T1901" i="3"/>
  <c r="P1901" i="3"/>
  <c r="K1901" i="3"/>
  <c r="I1901" i="3" s="1"/>
  <c r="J1901" i="3" s="1"/>
  <c r="H1901" i="3"/>
  <c r="F1901" i="3"/>
  <c r="G1901" i="3" s="1"/>
  <c r="D1901" i="3"/>
  <c r="E1901" i="3" s="1"/>
  <c r="B1901" i="3"/>
  <c r="C1901" i="3" s="1"/>
  <c r="AA1900" i="3"/>
  <c r="Z1900" i="3"/>
  <c r="T1900" i="3"/>
  <c r="P1900" i="3"/>
  <c r="K1900" i="3"/>
  <c r="I1900" i="3" s="1"/>
  <c r="J1900" i="3" s="1"/>
  <c r="H1900" i="3"/>
  <c r="F1900" i="3"/>
  <c r="G1900" i="3" s="1"/>
  <c r="D1900" i="3"/>
  <c r="E1900" i="3" s="1"/>
  <c r="B1900" i="3"/>
  <c r="C1900" i="3" s="1"/>
  <c r="AA1899" i="3"/>
  <c r="Z1899" i="3"/>
  <c r="T1899" i="3"/>
  <c r="P1899" i="3"/>
  <c r="K1899" i="3"/>
  <c r="I1899" i="3" s="1"/>
  <c r="J1899" i="3" s="1"/>
  <c r="H1899" i="3"/>
  <c r="F1899" i="3"/>
  <c r="G1899" i="3" s="1"/>
  <c r="D1899" i="3"/>
  <c r="E1899" i="3" s="1"/>
  <c r="B1899" i="3"/>
  <c r="C1899" i="3" s="1"/>
  <c r="AA1898" i="3"/>
  <c r="Z1898" i="3"/>
  <c r="T1898" i="3"/>
  <c r="P1898" i="3"/>
  <c r="K1898" i="3"/>
  <c r="I1898" i="3" s="1"/>
  <c r="J1898" i="3" s="1"/>
  <c r="H1898" i="3"/>
  <c r="F1898" i="3"/>
  <c r="G1898" i="3" s="1"/>
  <c r="D1898" i="3"/>
  <c r="E1898" i="3" s="1"/>
  <c r="B1898" i="3"/>
  <c r="C1898" i="3" s="1"/>
  <c r="AA1897" i="3"/>
  <c r="Z1897" i="3"/>
  <c r="T1897" i="3"/>
  <c r="P1897" i="3"/>
  <c r="K1897" i="3"/>
  <c r="I1897" i="3" s="1"/>
  <c r="J1897" i="3" s="1"/>
  <c r="H1897" i="3"/>
  <c r="F1897" i="3"/>
  <c r="G1897" i="3" s="1"/>
  <c r="D1897" i="3"/>
  <c r="E1897" i="3" s="1"/>
  <c r="B1897" i="3"/>
  <c r="C1897" i="3" s="1"/>
  <c r="AA1896" i="3"/>
  <c r="Z1896" i="3"/>
  <c r="T1896" i="3"/>
  <c r="P1896" i="3"/>
  <c r="K1896" i="3"/>
  <c r="I1896" i="3" s="1"/>
  <c r="J1896" i="3" s="1"/>
  <c r="H1896" i="3"/>
  <c r="F1896" i="3"/>
  <c r="G1896" i="3" s="1"/>
  <c r="D1896" i="3"/>
  <c r="E1896" i="3" s="1"/>
  <c r="B1896" i="3"/>
  <c r="C1896" i="3" s="1"/>
  <c r="AA1895" i="3"/>
  <c r="Z1895" i="3"/>
  <c r="T1895" i="3"/>
  <c r="P1895" i="3"/>
  <c r="K1895" i="3"/>
  <c r="I1895" i="3" s="1"/>
  <c r="J1895" i="3" s="1"/>
  <c r="H1895" i="3"/>
  <c r="F1895" i="3"/>
  <c r="G1895" i="3" s="1"/>
  <c r="D1895" i="3"/>
  <c r="E1895" i="3" s="1"/>
  <c r="B1895" i="3"/>
  <c r="C1895" i="3" s="1"/>
  <c r="AA1894" i="3"/>
  <c r="Z1894" i="3"/>
  <c r="T1894" i="3"/>
  <c r="P1894" i="3"/>
  <c r="K1894" i="3"/>
  <c r="I1894" i="3" s="1"/>
  <c r="J1894" i="3" s="1"/>
  <c r="H1894" i="3"/>
  <c r="F1894" i="3"/>
  <c r="G1894" i="3" s="1"/>
  <c r="D1894" i="3"/>
  <c r="E1894" i="3" s="1"/>
  <c r="B1894" i="3"/>
  <c r="C1894" i="3" s="1"/>
  <c r="AA1893" i="3"/>
  <c r="Z1893" i="3"/>
  <c r="T1893" i="3"/>
  <c r="P1893" i="3"/>
  <c r="K1893" i="3"/>
  <c r="I1893" i="3" s="1"/>
  <c r="J1893" i="3" s="1"/>
  <c r="H1893" i="3"/>
  <c r="F1893" i="3"/>
  <c r="G1893" i="3" s="1"/>
  <c r="D1893" i="3"/>
  <c r="E1893" i="3" s="1"/>
  <c r="B1893" i="3"/>
  <c r="C1893" i="3" s="1"/>
  <c r="AA1892" i="3"/>
  <c r="Z1892" i="3"/>
  <c r="T1892" i="3"/>
  <c r="P1892" i="3"/>
  <c r="K1892" i="3"/>
  <c r="I1892" i="3" s="1"/>
  <c r="J1892" i="3" s="1"/>
  <c r="H1892" i="3"/>
  <c r="F1892" i="3"/>
  <c r="G1892" i="3" s="1"/>
  <c r="D1892" i="3"/>
  <c r="E1892" i="3" s="1"/>
  <c r="B1892" i="3"/>
  <c r="C1892" i="3" s="1"/>
  <c r="AA1891" i="3"/>
  <c r="Z1891" i="3"/>
  <c r="T1891" i="3"/>
  <c r="P1891" i="3"/>
  <c r="K1891" i="3"/>
  <c r="I1891" i="3" s="1"/>
  <c r="J1891" i="3" s="1"/>
  <c r="H1891" i="3"/>
  <c r="F1891" i="3"/>
  <c r="G1891" i="3" s="1"/>
  <c r="D1891" i="3"/>
  <c r="E1891" i="3" s="1"/>
  <c r="B1891" i="3"/>
  <c r="C1891" i="3" s="1"/>
  <c r="AA1890" i="3"/>
  <c r="Z1890" i="3"/>
  <c r="T1890" i="3"/>
  <c r="P1890" i="3"/>
  <c r="K1890" i="3"/>
  <c r="I1890" i="3" s="1"/>
  <c r="J1890" i="3" s="1"/>
  <c r="H1890" i="3"/>
  <c r="F1890" i="3"/>
  <c r="G1890" i="3" s="1"/>
  <c r="D1890" i="3"/>
  <c r="E1890" i="3" s="1"/>
  <c r="B1890" i="3"/>
  <c r="C1890" i="3" s="1"/>
  <c r="AA1889" i="3"/>
  <c r="Z1889" i="3"/>
  <c r="T1889" i="3"/>
  <c r="P1889" i="3"/>
  <c r="K1889" i="3"/>
  <c r="I1889" i="3" s="1"/>
  <c r="J1889" i="3" s="1"/>
  <c r="H1889" i="3"/>
  <c r="F1889" i="3"/>
  <c r="G1889" i="3" s="1"/>
  <c r="D1889" i="3"/>
  <c r="E1889" i="3" s="1"/>
  <c r="B1889" i="3"/>
  <c r="C1889" i="3" s="1"/>
  <c r="AA1888" i="3"/>
  <c r="Z1888" i="3"/>
  <c r="T1888" i="3"/>
  <c r="P1888" i="3"/>
  <c r="K1888" i="3"/>
  <c r="I1888" i="3" s="1"/>
  <c r="J1888" i="3" s="1"/>
  <c r="H1888" i="3"/>
  <c r="F1888" i="3"/>
  <c r="G1888" i="3" s="1"/>
  <c r="D1888" i="3"/>
  <c r="E1888" i="3" s="1"/>
  <c r="B1888" i="3"/>
  <c r="C1888" i="3" s="1"/>
  <c r="AA1887" i="3"/>
  <c r="Z1887" i="3"/>
  <c r="T1887" i="3"/>
  <c r="P1887" i="3"/>
  <c r="K1887" i="3"/>
  <c r="I1887" i="3" s="1"/>
  <c r="J1887" i="3" s="1"/>
  <c r="H1887" i="3"/>
  <c r="F1887" i="3"/>
  <c r="G1887" i="3" s="1"/>
  <c r="D1887" i="3"/>
  <c r="E1887" i="3" s="1"/>
  <c r="B1887" i="3"/>
  <c r="C1887" i="3" s="1"/>
  <c r="AA1886" i="3"/>
  <c r="Z1886" i="3"/>
  <c r="T1886" i="3"/>
  <c r="P1886" i="3"/>
  <c r="K1886" i="3"/>
  <c r="I1886" i="3" s="1"/>
  <c r="J1886" i="3" s="1"/>
  <c r="H1886" i="3"/>
  <c r="F1886" i="3"/>
  <c r="G1886" i="3" s="1"/>
  <c r="D1886" i="3"/>
  <c r="E1886" i="3" s="1"/>
  <c r="B1886" i="3"/>
  <c r="C1886" i="3" s="1"/>
  <c r="AA1885" i="3"/>
  <c r="Z1885" i="3"/>
  <c r="T1885" i="3"/>
  <c r="P1885" i="3"/>
  <c r="K1885" i="3"/>
  <c r="I1885" i="3" s="1"/>
  <c r="J1885" i="3" s="1"/>
  <c r="H1885" i="3"/>
  <c r="F1885" i="3"/>
  <c r="G1885" i="3" s="1"/>
  <c r="D1885" i="3"/>
  <c r="E1885" i="3" s="1"/>
  <c r="B1885" i="3"/>
  <c r="C1885" i="3" s="1"/>
  <c r="AA1884" i="3"/>
  <c r="Z1884" i="3"/>
  <c r="T1884" i="3"/>
  <c r="P1884" i="3"/>
  <c r="K1884" i="3"/>
  <c r="I1884" i="3" s="1"/>
  <c r="J1884" i="3" s="1"/>
  <c r="H1884" i="3"/>
  <c r="F1884" i="3"/>
  <c r="G1884" i="3" s="1"/>
  <c r="D1884" i="3"/>
  <c r="E1884" i="3" s="1"/>
  <c r="B1884" i="3"/>
  <c r="C1884" i="3" s="1"/>
  <c r="AA1883" i="3"/>
  <c r="Z1883" i="3"/>
  <c r="T1883" i="3"/>
  <c r="P1883" i="3"/>
  <c r="K1883" i="3"/>
  <c r="I1883" i="3" s="1"/>
  <c r="J1883" i="3" s="1"/>
  <c r="H1883" i="3"/>
  <c r="F1883" i="3"/>
  <c r="G1883" i="3" s="1"/>
  <c r="D1883" i="3"/>
  <c r="E1883" i="3" s="1"/>
  <c r="B1883" i="3"/>
  <c r="C1883" i="3" s="1"/>
  <c r="AA1882" i="3"/>
  <c r="Z1882" i="3"/>
  <c r="T1882" i="3"/>
  <c r="P1882" i="3"/>
  <c r="K1882" i="3"/>
  <c r="I1882" i="3" s="1"/>
  <c r="J1882" i="3" s="1"/>
  <c r="H1882" i="3"/>
  <c r="F1882" i="3"/>
  <c r="G1882" i="3" s="1"/>
  <c r="D1882" i="3"/>
  <c r="E1882" i="3" s="1"/>
  <c r="B1882" i="3"/>
  <c r="C1882" i="3" s="1"/>
  <c r="AA1881" i="3"/>
  <c r="Z1881" i="3"/>
  <c r="T1881" i="3"/>
  <c r="P1881" i="3"/>
  <c r="K1881" i="3"/>
  <c r="I1881" i="3" s="1"/>
  <c r="J1881" i="3" s="1"/>
  <c r="H1881" i="3"/>
  <c r="F1881" i="3"/>
  <c r="G1881" i="3" s="1"/>
  <c r="D1881" i="3"/>
  <c r="E1881" i="3" s="1"/>
  <c r="B1881" i="3"/>
  <c r="C1881" i="3" s="1"/>
  <c r="AA1880" i="3"/>
  <c r="Z1880" i="3"/>
  <c r="T1880" i="3"/>
  <c r="P1880" i="3"/>
  <c r="K1880" i="3"/>
  <c r="I1880" i="3" s="1"/>
  <c r="J1880" i="3" s="1"/>
  <c r="H1880" i="3"/>
  <c r="F1880" i="3"/>
  <c r="G1880" i="3" s="1"/>
  <c r="D1880" i="3"/>
  <c r="E1880" i="3" s="1"/>
  <c r="B1880" i="3"/>
  <c r="C1880" i="3" s="1"/>
  <c r="AA1879" i="3"/>
  <c r="Z1879" i="3"/>
  <c r="T1879" i="3"/>
  <c r="P1879" i="3"/>
  <c r="K1879" i="3"/>
  <c r="I1879" i="3" s="1"/>
  <c r="J1879" i="3" s="1"/>
  <c r="H1879" i="3"/>
  <c r="F1879" i="3"/>
  <c r="G1879" i="3" s="1"/>
  <c r="D1879" i="3"/>
  <c r="E1879" i="3" s="1"/>
  <c r="B1879" i="3"/>
  <c r="C1879" i="3" s="1"/>
  <c r="AA1878" i="3"/>
  <c r="Z1878" i="3"/>
  <c r="T1878" i="3"/>
  <c r="P1878" i="3"/>
  <c r="K1878" i="3"/>
  <c r="I1878" i="3" s="1"/>
  <c r="J1878" i="3" s="1"/>
  <c r="H1878" i="3"/>
  <c r="F1878" i="3"/>
  <c r="G1878" i="3" s="1"/>
  <c r="D1878" i="3"/>
  <c r="E1878" i="3" s="1"/>
  <c r="B1878" i="3"/>
  <c r="C1878" i="3" s="1"/>
  <c r="AA1877" i="3"/>
  <c r="Z1877" i="3"/>
  <c r="T1877" i="3"/>
  <c r="P1877" i="3"/>
  <c r="K1877" i="3"/>
  <c r="I1877" i="3" s="1"/>
  <c r="J1877" i="3" s="1"/>
  <c r="H1877" i="3"/>
  <c r="F1877" i="3"/>
  <c r="G1877" i="3" s="1"/>
  <c r="D1877" i="3"/>
  <c r="E1877" i="3" s="1"/>
  <c r="B1877" i="3"/>
  <c r="C1877" i="3" s="1"/>
  <c r="AA1876" i="3"/>
  <c r="Z1876" i="3"/>
  <c r="T1876" i="3"/>
  <c r="P1876" i="3"/>
  <c r="K1876" i="3"/>
  <c r="I1876" i="3" s="1"/>
  <c r="J1876" i="3" s="1"/>
  <c r="H1876" i="3"/>
  <c r="F1876" i="3"/>
  <c r="G1876" i="3" s="1"/>
  <c r="D1876" i="3"/>
  <c r="E1876" i="3" s="1"/>
  <c r="B1876" i="3"/>
  <c r="C1876" i="3" s="1"/>
  <c r="AA1875" i="3"/>
  <c r="Z1875" i="3"/>
  <c r="T1875" i="3"/>
  <c r="P1875" i="3"/>
  <c r="K1875" i="3"/>
  <c r="I1875" i="3" s="1"/>
  <c r="J1875" i="3" s="1"/>
  <c r="H1875" i="3"/>
  <c r="F1875" i="3"/>
  <c r="G1875" i="3" s="1"/>
  <c r="D1875" i="3"/>
  <c r="E1875" i="3" s="1"/>
  <c r="B1875" i="3"/>
  <c r="C1875" i="3" s="1"/>
  <c r="AA1874" i="3"/>
  <c r="Z1874" i="3"/>
  <c r="T1874" i="3"/>
  <c r="P1874" i="3"/>
  <c r="K1874" i="3"/>
  <c r="I1874" i="3" s="1"/>
  <c r="J1874" i="3" s="1"/>
  <c r="H1874" i="3"/>
  <c r="F1874" i="3"/>
  <c r="G1874" i="3" s="1"/>
  <c r="D1874" i="3"/>
  <c r="E1874" i="3" s="1"/>
  <c r="B1874" i="3"/>
  <c r="C1874" i="3" s="1"/>
  <c r="AA1873" i="3"/>
  <c r="Z1873" i="3"/>
  <c r="T1873" i="3"/>
  <c r="P1873" i="3"/>
  <c r="K1873" i="3"/>
  <c r="I1873" i="3" s="1"/>
  <c r="J1873" i="3" s="1"/>
  <c r="H1873" i="3"/>
  <c r="F1873" i="3"/>
  <c r="G1873" i="3" s="1"/>
  <c r="D1873" i="3"/>
  <c r="E1873" i="3" s="1"/>
  <c r="B1873" i="3"/>
  <c r="C1873" i="3" s="1"/>
  <c r="AA1872" i="3"/>
  <c r="Z1872" i="3"/>
  <c r="T1872" i="3"/>
  <c r="P1872" i="3"/>
  <c r="K1872" i="3"/>
  <c r="I1872" i="3" s="1"/>
  <c r="J1872" i="3" s="1"/>
  <c r="H1872" i="3"/>
  <c r="F1872" i="3"/>
  <c r="G1872" i="3" s="1"/>
  <c r="D1872" i="3"/>
  <c r="E1872" i="3" s="1"/>
  <c r="B1872" i="3"/>
  <c r="C1872" i="3" s="1"/>
  <c r="AA1871" i="3"/>
  <c r="Z1871" i="3"/>
  <c r="T1871" i="3"/>
  <c r="P1871" i="3"/>
  <c r="K1871" i="3"/>
  <c r="I1871" i="3" s="1"/>
  <c r="J1871" i="3" s="1"/>
  <c r="H1871" i="3"/>
  <c r="F1871" i="3"/>
  <c r="G1871" i="3" s="1"/>
  <c r="D1871" i="3"/>
  <c r="E1871" i="3" s="1"/>
  <c r="B1871" i="3"/>
  <c r="C1871" i="3" s="1"/>
  <c r="AA1870" i="3"/>
  <c r="Z1870" i="3"/>
  <c r="T1870" i="3"/>
  <c r="P1870" i="3"/>
  <c r="K1870" i="3"/>
  <c r="I1870" i="3" s="1"/>
  <c r="J1870" i="3" s="1"/>
  <c r="H1870" i="3"/>
  <c r="F1870" i="3"/>
  <c r="G1870" i="3" s="1"/>
  <c r="D1870" i="3"/>
  <c r="E1870" i="3" s="1"/>
  <c r="B1870" i="3"/>
  <c r="C1870" i="3" s="1"/>
  <c r="AA1869" i="3"/>
  <c r="Z1869" i="3"/>
  <c r="T1869" i="3"/>
  <c r="P1869" i="3"/>
  <c r="K1869" i="3"/>
  <c r="I1869" i="3" s="1"/>
  <c r="J1869" i="3" s="1"/>
  <c r="H1869" i="3"/>
  <c r="F1869" i="3"/>
  <c r="G1869" i="3" s="1"/>
  <c r="D1869" i="3"/>
  <c r="E1869" i="3" s="1"/>
  <c r="B1869" i="3"/>
  <c r="C1869" i="3" s="1"/>
  <c r="AA1868" i="3"/>
  <c r="Z1868" i="3"/>
  <c r="T1868" i="3"/>
  <c r="P1868" i="3"/>
  <c r="K1868" i="3"/>
  <c r="I1868" i="3" s="1"/>
  <c r="J1868" i="3" s="1"/>
  <c r="H1868" i="3"/>
  <c r="F1868" i="3"/>
  <c r="G1868" i="3" s="1"/>
  <c r="D1868" i="3"/>
  <c r="E1868" i="3" s="1"/>
  <c r="B1868" i="3"/>
  <c r="C1868" i="3" s="1"/>
  <c r="AA1867" i="3"/>
  <c r="Z1867" i="3"/>
  <c r="T1867" i="3"/>
  <c r="P1867" i="3"/>
  <c r="K1867" i="3"/>
  <c r="I1867" i="3" s="1"/>
  <c r="J1867" i="3" s="1"/>
  <c r="H1867" i="3"/>
  <c r="F1867" i="3"/>
  <c r="G1867" i="3" s="1"/>
  <c r="D1867" i="3"/>
  <c r="E1867" i="3" s="1"/>
  <c r="B1867" i="3"/>
  <c r="C1867" i="3" s="1"/>
  <c r="AA1866" i="3"/>
  <c r="Z1866" i="3"/>
  <c r="T1866" i="3"/>
  <c r="P1866" i="3"/>
  <c r="K1866" i="3"/>
  <c r="I1866" i="3" s="1"/>
  <c r="J1866" i="3" s="1"/>
  <c r="H1866" i="3"/>
  <c r="F1866" i="3"/>
  <c r="G1866" i="3" s="1"/>
  <c r="D1866" i="3"/>
  <c r="E1866" i="3" s="1"/>
  <c r="B1866" i="3"/>
  <c r="C1866" i="3" s="1"/>
  <c r="AA1865" i="3"/>
  <c r="Z1865" i="3"/>
  <c r="T1865" i="3"/>
  <c r="P1865" i="3"/>
  <c r="K1865" i="3"/>
  <c r="I1865" i="3" s="1"/>
  <c r="J1865" i="3" s="1"/>
  <c r="H1865" i="3"/>
  <c r="F1865" i="3"/>
  <c r="G1865" i="3" s="1"/>
  <c r="D1865" i="3"/>
  <c r="E1865" i="3" s="1"/>
  <c r="B1865" i="3"/>
  <c r="C1865" i="3" s="1"/>
  <c r="AA1864" i="3"/>
  <c r="Z1864" i="3"/>
  <c r="T1864" i="3"/>
  <c r="P1864" i="3"/>
  <c r="K1864" i="3"/>
  <c r="I1864" i="3" s="1"/>
  <c r="J1864" i="3" s="1"/>
  <c r="H1864" i="3"/>
  <c r="F1864" i="3"/>
  <c r="G1864" i="3" s="1"/>
  <c r="D1864" i="3"/>
  <c r="E1864" i="3" s="1"/>
  <c r="B1864" i="3"/>
  <c r="C1864" i="3" s="1"/>
  <c r="AA1863" i="3"/>
  <c r="Z1863" i="3"/>
  <c r="T1863" i="3"/>
  <c r="P1863" i="3"/>
  <c r="K1863" i="3"/>
  <c r="I1863" i="3" s="1"/>
  <c r="J1863" i="3" s="1"/>
  <c r="H1863" i="3"/>
  <c r="F1863" i="3"/>
  <c r="G1863" i="3" s="1"/>
  <c r="D1863" i="3"/>
  <c r="E1863" i="3" s="1"/>
  <c r="B1863" i="3"/>
  <c r="C1863" i="3" s="1"/>
  <c r="AA1862" i="3"/>
  <c r="Z1862" i="3"/>
  <c r="T1862" i="3"/>
  <c r="P1862" i="3"/>
  <c r="K1862" i="3"/>
  <c r="I1862" i="3" s="1"/>
  <c r="J1862" i="3" s="1"/>
  <c r="H1862" i="3"/>
  <c r="F1862" i="3"/>
  <c r="G1862" i="3" s="1"/>
  <c r="D1862" i="3"/>
  <c r="E1862" i="3" s="1"/>
  <c r="B1862" i="3"/>
  <c r="C1862" i="3" s="1"/>
  <c r="AA1861" i="3"/>
  <c r="Z1861" i="3"/>
  <c r="T1861" i="3"/>
  <c r="P1861" i="3"/>
  <c r="K1861" i="3"/>
  <c r="I1861" i="3" s="1"/>
  <c r="J1861" i="3" s="1"/>
  <c r="H1861" i="3"/>
  <c r="F1861" i="3"/>
  <c r="G1861" i="3" s="1"/>
  <c r="D1861" i="3"/>
  <c r="E1861" i="3" s="1"/>
  <c r="B1861" i="3"/>
  <c r="C1861" i="3" s="1"/>
  <c r="AA1860" i="3"/>
  <c r="Z1860" i="3"/>
  <c r="T1860" i="3"/>
  <c r="P1860" i="3"/>
  <c r="K1860" i="3"/>
  <c r="I1860" i="3" s="1"/>
  <c r="J1860" i="3" s="1"/>
  <c r="H1860" i="3"/>
  <c r="F1860" i="3"/>
  <c r="G1860" i="3" s="1"/>
  <c r="D1860" i="3"/>
  <c r="E1860" i="3" s="1"/>
  <c r="B1860" i="3"/>
  <c r="C1860" i="3" s="1"/>
  <c r="AA1859" i="3"/>
  <c r="Z1859" i="3"/>
  <c r="T1859" i="3"/>
  <c r="P1859" i="3"/>
  <c r="K1859" i="3"/>
  <c r="I1859" i="3" s="1"/>
  <c r="J1859" i="3" s="1"/>
  <c r="H1859" i="3"/>
  <c r="F1859" i="3"/>
  <c r="G1859" i="3" s="1"/>
  <c r="D1859" i="3"/>
  <c r="E1859" i="3" s="1"/>
  <c r="B1859" i="3"/>
  <c r="C1859" i="3" s="1"/>
  <c r="AA1858" i="3"/>
  <c r="Z1858" i="3"/>
  <c r="T1858" i="3"/>
  <c r="P1858" i="3"/>
  <c r="K1858" i="3"/>
  <c r="I1858" i="3" s="1"/>
  <c r="J1858" i="3" s="1"/>
  <c r="H1858" i="3"/>
  <c r="F1858" i="3"/>
  <c r="G1858" i="3" s="1"/>
  <c r="D1858" i="3"/>
  <c r="E1858" i="3" s="1"/>
  <c r="B1858" i="3"/>
  <c r="C1858" i="3" s="1"/>
  <c r="AA1857" i="3"/>
  <c r="Z1857" i="3"/>
  <c r="T1857" i="3"/>
  <c r="P1857" i="3"/>
  <c r="K1857" i="3"/>
  <c r="I1857" i="3" s="1"/>
  <c r="J1857" i="3" s="1"/>
  <c r="H1857" i="3"/>
  <c r="F1857" i="3"/>
  <c r="G1857" i="3" s="1"/>
  <c r="D1857" i="3"/>
  <c r="E1857" i="3" s="1"/>
  <c r="B1857" i="3"/>
  <c r="C1857" i="3" s="1"/>
  <c r="AA1856" i="3"/>
  <c r="Z1856" i="3"/>
  <c r="T1856" i="3"/>
  <c r="P1856" i="3"/>
  <c r="K1856" i="3"/>
  <c r="I1856" i="3" s="1"/>
  <c r="J1856" i="3" s="1"/>
  <c r="H1856" i="3"/>
  <c r="F1856" i="3"/>
  <c r="G1856" i="3" s="1"/>
  <c r="D1856" i="3"/>
  <c r="E1856" i="3" s="1"/>
  <c r="B1856" i="3"/>
  <c r="C1856" i="3" s="1"/>
  <c r="AA1855" i="3"/>
  <c r="Z1855" i="3"/>
  <c r="T1855" i="3"/>
  <c r="P1855" i="3"/>
  <c r="K1855" i="3"/>
  <c r="I1855" i="3" s="1"/>
  <c r="J1855" i="3" s="1"/>
  <c r="H1855" i="3"/>
  <c r="F1855" i="3"/>
  <c r="G1855" i="3" s="1"/>
  <c r="D1855" i="3"/>
  <c r="E1855" i="3" s="1"/>
  <c r="B1855" i="3"/>
  <c r="C1855" i="3" s="1"/>
  <c r="AA1854" i="3"/>
  <c r="Z1854" i="3"/>
  <c r="T1854" i="3"/>
  <c r="P1854" i="3"/>
  <c r="K1854" i="3"/>
  <c r="I1854" i="3" s="1"/>
  <c r="J1854" i="3" s="1"/>
  <c r="H1854" i="3"/>
  <c r="F1854" i="3"/>
  <c r="G1854" i="3" s="1"/>
  <c r="D1854" i="3"/>
  <c r="E1854" i="3" s="1"/>
  <c r="B1854" i="3"/>
  <c r="C1854" i="3" s="1"/>
  <c r="AA1853" i="3"/>
  <c r="Z1853" i="3"/>
  <c r="T1853" i="3"/>
  <c r="P1853" i="3"/>
  <c r="K1853" i="3"/>
  <c r="I1853" i="3" s="1"/>
  <c r="J1853" i="3" s="1"/>
  <c r="H1853" i="3"/>
  <c r="F1853" i="3"/>
  <c r="G1853" i="3" s="1"/>
  <c r="D1853" i="3"/>
  <c r="E1853" i="3" s="1"/>
  <c r="B1853" i="3"/>
  <c r="C1853" i="3" s="1"/>
  <c r="AA1852" i="3"/>
  <c r="Z1852" i="3"/>
  <c r="T1852" i="3"/>
  <c r="P1852" i="3"/>
  <c r="K1852" i="3"/>
  <c r="I1852" i="3" s="1"/>
  <c r="J1852" i="3" s="1"/>
  <c r="H1852" i="3"/>
  <c r="F1852" i="3"/>
  <c r="G1852" i="3" s="1"/>
  <c r="D1852" i="3"/>
  <c r="E1852" i="3" s="1"/>
  <c r="B1852" i="3"/>
  <c r="C1852" i="3" s="1"/>
  <c r="AA1851" i="3"/>
  <c r="Z1851" i="3"/>
  <c r="T1851" i="3"/>
  <c r="P1851" i="3"/>
  <c r="K1851" i="3"/>
  <c r="I1851" i="3" s="1"/>
  <c r="J1851" i="3" s="1"/>
  <c r="H1851" i="3"/>
  <c r="F1851" i="3"/>
  <c r="G1851" i="3" s="1"/>
  <c r="D1851" i="3"/>
  <c r="E1851" i="3" s="1"/>
  <c r="B1851" i="3"/>
  <c r="C1851" i="3" s="1"/>
  <c r="AA1850" i="3"/>
  <c r="Z1850" i="3"/>
  <c r="T1850" i="3"/>
  <c r="P1850" i="3"/>
  <c r="K1850" i="3"/>
  <c r="I1850" i="3" s="1"/>
  <c r="J1850" i="3" s="1"/>
  <c r="H1850" i="3"/>
  <c r="F1850" i="3"/>
  <c r="G1850" i="3" s="1"/>
  <c r="D1850" i="3"/>
  <c r="E1850" i="3" s="1"/>
  <c r="B1850" i="3"/>
  <c r="C1850" i="3" s="1"/>
  <c r="AA1849" i="3"/>
  <c r="Z1849" i="3"/>
  <c r="T1849" i="3"/>
  <c r="P1849" i="3"/>
  <c r="K1849" i="3"/>
  <c r="I1849" i="3" s="1"/>
  <c r="J1849" i="3" s="1"/>
  <c r="H1849" i="3"/>
  <c r="F1849" i="3"/>
  <c r="G1849" i="3" s="1"/>
  <c r="D1849" i="3"/>
  <c r="E1849" i="3" s="1"/>
  <c r="B1849" i="3"/>
  <c r="C1849" i="3" s="1"/>
  <c r="AA1848" i="3"/>
  <c r="Z1848" i="3"/>
  <c r="T1848" i="3"/>
  <c r="P1848" i="3"/>
  <c r="K1848" i="3"/>
  <c r="I1848" i="3" s="1"/>
  <c r="J1848" i="3" s="1"/>
  <c r="H1848" i="3"/>
  <c r="F1848" i="3"/>
  <c r="G1848" i="3" s="1"/>
  <c r="D1848" i="3"/>
  <c r="E1848" i="3" s="1"/>
  <c r="B1848" i="3"/>
  <c r="C1848" i="3" s="1"/>
  <c r="AA1847" i="3"/>
  <c r="Z1847" i="3"/>
  <c r="T1847" i="3"/>
  <c r="P1847" i="3"/>
  <c r="K1847" i="3"/>
  <c r="I1847" i="3" s="1"/>
  <c r="J1847" i="3" s="1"/>
  <c r="H1847" i="3"/>
  <c r="F1847" i="3"/>
  <c r="G1847" i="3" s="1"/>
  <c r="D1847" i="3"/>
  <c r="E1847" i="3" s="1"/>
  <c r="B1847" i="3"/>
  <c r="C1847" i="3" s="1"/>
  <c r="AA1846" i="3"/>
  <c r="Z1846" i="3"/>
  <c r="T1846" i="3"/>
  <c r="P1846" i="3"/>
  <c r="K1846" i="3"/>
  <c r="I1846" i="3" s="1"/>
  <c r="J1846" i="3" s="1"/>
  <c r="H1846" i="3"/>
  <c r="F1846" i="3"/>
  <c r="G1846" i="3" s="1"/>
  <c r="E1846" i="3"/>
  <c r="D1846" i="3"/>
  <c r="B1846" i="3"/>
  <c r="C1846" i="3" s="1"/>
  <c r="AA1845" i="3"/>
  <c r="Z1845" i="3"/>
  <c r="T1845" i="3"/>
  <c r="P1845" i="3"/>
  <c r="K1845" i="3"/>
  <c r="I1845" i="3" s="1"/>
  <c r="J1845" i="3" s="1"/>
  <c r="H1845" i="3"/>
  <c r="F1845" i="3"/>
  <c r="G1845" i="3" s="1"/>
  <c r="D1845" i="3"/>
  <c r="E1845" i="3" s="1"/>
  <c r="B1845" i="3"/>
  <c r="C1845" i="3" s="1"/>
  <c r="AA1844" i="3"/>
  <c r="Z1844" i="3"/>
  <c r="T1844" i="3"/>
  <c r="P1844" i="3"/>
  <c r="K1844" i="3"/>
  <c r="I1844" i="3" s="1"/>
  <c r="J1844" i="3" s="1"/>
  <c r="H1844" i="3"/>
  <c r="F1844" i="3"/>
  <c r="G1844" i="3" s="1"/>
  <c r="D1844" i="3"/>
  <c r="E1844" i="3" s="1"/>
  <c r="B1844" i="3"/>
  <c r="C1844" i="3" s="1"/>
  <c r="AA1843" i="3"/>
  <c r="Z1843" i="3"/>
  <c r="T1843" i="3"/>
  <c r="P1843" i="3"/>
  <c r="K1843" i="3"/>
  <c r="I1843" i="3" s="1"/>
  <c r="J1843" i="3" s="1"/>
  <c r="H1843" i="3"/>
  <c r="F1843" i="3"/>
  <c r="G1843" i="3" s="1"/>
  <c r="D1843" i="3"/>
  <c r="E1843" i="3" s="1"/>
  <c r="B1843" i="3"/>
  <c r="C1843" i="3" s="1"/>
  <c r="AA1842" i="3"/>
  <c r="Z1842" i="3"/>
  <c r="T1842" i="3"/>
  <c r="P1842" i="3"/>
  <c r="K1842" i="3"/>
  <c r="I1842" i="3" s="1"/>
  <c r="J1842" i="3" s="1"/>
  <c r="H1842" i="3"/>
  <c r="F1842" i="3"/>
  <c r="G1842" i="3" s="1"/>
  <c r="D1842" i="3"/>
  <c r="E1842" i="3" s="1"/>
  <c r="B1842" i="3"/>
  <c r="C1842" i="3" s="1"/>
  <c r="AA1841" i="3"/>
  <c r="Z1841" i="3"/>
  <c r="T1841" i="3"/>
  <c r="P1841" i="3"/>
  <c r="K1841" i="3"/>
  <c r="I1841" i="3" s="1"/>
  <c r="J1841" i="3" s="1"/>
  <c r="H1841" i="3"/>
  <c r="F1841" i="3"/>
  <c r="G1841" i="3" s="1"/>
  <c r="D1841" i="3"/>
  <c r="E1841" i="3" s="1"/>
  <c r="B1841" i="3"/>
  <c r="C1841" i="3" s="1"/>
  <c r="AA1840" i="3"/>
  <c r="Z1840" i="3"/>
  <c r="T1840" i="3"/>
  <c r="P1840" i="3"/>
  <c r="K1840" i="3"/>
  <c r="I1840" i="3" s="1"/>
  <c r="J1840" i="3" s="1"/>
  <c r="H1840" i="3"/>
  <c r="F1840" i="3"/>
  <c r="G1840" i="3" s="1"/>
  <c r="D1840" i="3"/>
  <c r="E1840" i="3" s="1"/>
  <c r="B1840" i="3"/>
  <c r="C1840" i="3" s="1"/>
  <c r="AA1839" i="3"/>
  <c r="Z1839" i="3"/>
  <c r="T1839" i="3"/>
  <c r="P1839" i="3"/>
  <c r="K1839" i="3"/>
  <c r="I1839" i="3" s="1"/>
  <c r="J1839" i="3" s="1"/>
  <c r="H1839" i="3"/>
  <c r="F1839" i="3"/>
  <c r="G1839" i="3" s="1"/>
  <c r="D1839" i="3"/>
  <c r="E1839" i="3" s="1"/>
  <c r="B1839" i="3"/>
  <c r="C1839" i="3" s="1"/>
  <c r="AA1838" i="3"/>
  <c r="Z1838" i="3"/>
  <c r="T1838" i="3"/>
  <c r="P1838" i="3"/>
  <c r="K1838" i="3"/>
  <c r="I1838" i="3" s="1"/>
  <c r="J1838" i="3" s="1"/>
  <c r="H1838" i="3"/>
  <c r="F1838" i="3"/>
  <c r="G1838" i="3" s="1"/>
  <c r="D1838" i="3"/>
  <c r="E1838" i="3" s="1"/>
  <c r="B1838" i="3"/>
  <c r="C1838" i="3" s="1"/>
  <c r="AA1837" i="3"/>
  <c r="Z1837" i="3"/>
  <c r="T1837" i="3"/>
  <c r="P1837" i="3"/>
  <c r="K1837" i="3"/>
  <c r="I1837" i="3" s="1"/>
  <c r="J1837" i="3" s="1"/>
  <c r="H1837" i="3"/>
  <c r="F1837" i="3"/>
  <c r="G1837" i="3" s="1"/>
  <c r="D1837" i="3"/>
  <c r="E1837" i="3" s="1"/>
  <c r="B1837" i="3"/>
  <c r="C1837" i="3" s="1"/>
  <c r="AA1836" i="3"/>
  <c r="Z1836" i="3"/>
  <c r="T1836" i="3"/>
  <c r="P1836" i="3"/>
  <c r="K1836" i="3"/>
  <c r="I1836" i="3" s="1"/>
  <c r="J1836" i="3" s="1"/>
  <c r="H1836" i="3"/>
  <c r="F1836" i="3"/>
  <c r="G1836" i="3" s="1"/>
  <c r="D1836" i="3"/>
  <c r="E1836" i="3" s="1"/>
  <c r="B1836" i="3"/>
  <c r="C1836" i="3" s="1"/>
  <c r="AA1835" i="3"/>
  <c r="Z1835" i="3"/>
  <c r="T1835" i="3"/>
  <c r="P1835" i="3"/>
  <c r="K1835" i="3"/>
  <c r="I1835" i="3" s="1"/>
  <c r="J1835" i="3" s="1"/>
  <c r="H1835" i="3"/>
  <c r="F1835" i="3"/>
  <c r="G1835" i="3" s="1"/>
  <c r="D1835" i="3"/>
  <c r="E1835" i="3" s="1"/>
  <c r="B1835" i="3"/>
  <c r="C1835" i="3" s="1"/>
  <c r="AA1834" i="3"/>
  <c r="Z1834" i="3"/>
  <c r="T1834" i="3"/>
  <c r="P1834" i="3"/>
  <c r="K1834" i="3"/>
  <c r="I1834" i="3" s="1"/>
  <c r="J1834" i="3" s="1"/>
  <c r="H1834" i="3"/>
  <c r="F1834" i="3"/>
  <c r="G1834" i="3" s="1"/>
  <c r="D1834" i="3"/>
  <c r="E1834" i="3" s="1"/>
  <c r="B1834" i="3"/>
  <c r="C1834" i="3" s="1"/>
  <c r="AA1833" i="3"/>
  <c r="Z1833" i="3"/>
  <c r="T1833" i="3"/>
  <c r="P1833" i="3"/>
  <c r="K1833" i="3"/>
  <c r="I1833" i="3" s="1"/>
  <c r="J1833" i="3" s="1"/>
  <c r="H1833" i="3"/>
  <c r="F1833" i="3"/>
  <c r="G1833" i="3" s="1"/>
  <c r="D1833" i="3"/>
  <c r="E1833" i="3" s="1"/>
  <c r="B1833" i="3"/>
  <c r="C1833" i="3" s="1"/>
  <c r="AA1832" i="3"/>
  <c r="Z1832" i="3"/>
  <c r="T1832" i="3"/>
  <c r="P1832" i="3"/>
  <c r="K1832" i="3"/>
  <c r="I1832" i="3" s="1"/>
  <c r="J1832" i="3" s="1"/>
  <c r="H1832" i="3"/>
  <c r="F1832" i="3"/>
  <c r="G1832" i="3" s="1"/>
  <c r="D1832" i="3"/>
  <c r="E1832" i="3" s="1"/>
  <c r="B1832" i="3"/>
  <c r="C1832" i="3" s="1"/>
  <c r="AA1831" i="3"/>
  <c r="Z1831" i="3"/>
  <c r="T1831" i="3"/>
  <c r="P1831" i="3"/>
  <c r="K1831" i="3"/>
  <c r="I1831" i="3" s="1"/>
  <c r="J1831" i="3" s="1"/>
  <c r="H1831" i="3"/>
  <c r="F1831" i="3"/>
  <c r="G1831" i="3" s="1"/>
  <c r="D1831" i="3"/>
  <c r="E1831" i="3" s="1"/>
  <c r="B1831" i="3"/>
  <c r="C1831" i="3" s="1"/>
  <c r="AA1830" i="3"/>
  <c r="Z1830" i="3"/>
  <c r="T1830" i="3"/>
  <c r="P1830" i="3"/>
  <c r="K1830" i="3"/>
  <c r="I1830" i="3" s="1"/>
  <c r="J1830" i="3" s="1"/>
  <c r="H1830" i="3"/>
  <c r="F1830" i="3"/>
  <c r="G1830" i="3" s="1"/>
  <c r="D1830" i="3"/>
  <c r="E1830" i="3" s="1"/>
  <c r="B1830" i="3"/>
  <c r="C1830" i="3" s="1"/>
  <c r="AA1829" i="3"/>
  <c r="Z1829" i="3"/>
  <c r="T1829" i="3"/>
  <c r="P1829" i="3"/>
  <c r="K1829" i="3"/>
  <c r="I1829" i="3" s="1"/>
  <c r="J1829" i="3" s="1"/>
  <c r="H1829" i="3"/>
  <c r="F1829" i="3"/>
  <c r="G1829" i="3" s="1"/>
  <c r="D1829" i="3"/>
  <c r="E1829" i="3" s="1"/>
  <c r="B1829" i="3"/>
  <c r="C1829" i="3" s="1"/>
  <c r="AA1828" i="3"/>
  <c r="Z1828" i="3"/>
  <c r="T1828" i="3"/>
  <c r="P1828" i="3"/>
  <c r="K1828" i="3"/>
  <c r="I1828" i="3" s="1"/>
  <c r="J1828" i="3" s="1"/>
  <c r="H1828" i="3"/>
  <c r="F1828" i="3"/>
  <c r="G1828" i="3" s="1"/>
  <c r="D1828" i="3"/>
  <c r="E1828" i="3" s="1"/>
  <c r="B1828" i="3"/>
  <c r="C1828" i="3" s="1"/>
  <c r="AA1827" i="3"/>
  <c r="Z1827" i="3"/>
  <c r="T1827" i="3"/>
  <c r="P1827" i="3"/>
  <c r="K1827" i="3"/>
  <c r="I1827" i="3" s="1"/>
  <c r="J1827" i="3" s="1"/>
  <c r="H1827" i="3"/>
  <c r="F1827" i="3"/>
  <c r="G1827" i="3" s="1"/>
  <c r="D1827" i="3"/>
  <c r="E1827" i="3" s="1"/>
  <c r="B1827" i="3"/>
  <c r="C1827" i="3" s="1"/>
  <c r="AA1826" i="3"/>
  <c r="Z1826" i="3"/>
  <c r="T1826" i="3"/>
  <c r="P1826" i="3"/>
  <c r="K1826" i="3"/>
  <c r="I1826" i="3" s="1"/>
  <c r="J1826" i="3" s="1"/>
  <c r="H1826" i="3"/>
  <c r="F1826" i="3"/>
  <c r="G1826" i="3" s="1"/>
  <c r="D1826" i="3"/>
  <c r="E1826" i="3" s="1"/>
  <c r="B1826" i="3"/>
  <c r="C1826" i="3" s="1"/>
  <c r="AA1825" i="3"/>
  <c r="Z1825" i="3"/>
  <c r="T1825" i="3"/>
  <c r="P1825" i="3"/>
  <c r="K1825" i="3"/>
  <c r="I1825" i="3" s="1"/>
  <c r="J1825" i="3" s="1"/>
  <c r="H1825" i="3"/>
  <c r="F1825" i="3"/>
  <c r="G1825" i="3" s="1"/>
  <c r="D1825" i="3"/>
  <c r="E1825" i="3" s="1"/>
  <c r="B1825" i="3"/>
  <c r="C1825" i="3" s="1"/>
  <c r="AA1824" i="3"/>
  <c r="Z1824" i="3"/>
  <c r="T1824" i="3"/>
  <c r="P1824" i="3"/>
  <c r="K1824" i="3"/>
  <c r="I1824" i="3" s="1"/>
  <c r="J1824" i="3" s="1"/>
  <c r="H1824" i="3"/>
  <c r="F1824" i="3"/>
  <c r="G1824" i="3" s="1"/>
  <c r="D1824" i="3"/>
  <c r="E1824" i="3" s="1"/>
  <c r="B1824" i="3"/>
  <c r="C1824" i="3" s="1"/>
  <c r="AA1823" i="3"/>
  <c r="Z1823" i="3"/>
  <c r="T1823" i="3"/>
  <c r="P1823" i="3"/>
  <c r="K1823" i="3"/>
  <c r="I1823" i="3" s="1"/>
  <c r="J1823" i="3" s="1"/>
  <c r="H1823" i="3"/>
  <c r="F1823" i="3"/>
  <c r="G1823" i="3" s="1"/>
  <c r="D1823" i="3"/>
  <c r="E1823" i="3" s="1"/>
  <c r="B1823" i="3"/>
  <c r="C1823" i="3" s="1"/>
  <c r="AA1822" i="3"/>
  <c r="Z1822" i="3"/>
  <c r="T1822" i="3"/>
  <c r="P1822" i="3"/>
  <c r="K1822" i="3"/>
  <c r="I1822" i="3" s="1"/>
  <c r="J1822" i="3" s="1"/>
  <c r="H1822" i="3"/>
  <c r="F1822" i="3"/>
  <c r="G1822" i="3" s="1"/>
  <c r="D1822" i="3"/>
  <c r="E1822" i="3" s="1"/>
  <c r="B1822" i="3"/>
  <c r="C1822" i="3" s="1"/>
  <c r="AA1821" i="3"/>
  <c r="Z1821" i="3"/>
  <c r="T1821" i="3"/>
  <c r="P1821" i="3"/>
  <c r="K1821" i="3"/>
  <c r="I1821" i="3" s="1"/>
  <c r="J1821" i="3" s="1"/>
  <c r="H1821" i="3"/>
  <c r="F1821" i="3"/>
  <c r="G1821" i="3" s="1"/>
  <c r="D1821" i="3"/>
  <c r="E1821" i="3" s="1"/>
  <c r="B1821" i="3"/>
  <c r="C1821" i="3" s="1"/>
  <c r="AA1820" i="3"/>
  <c r="Z1820" i="3"/>
  <c r="T1820" i="3"/>
  <c r="P1820" i="3"/>
  <c r="K1820" i="3"/>
  <c r="I1820" i="3" s="1"/>
  <c r="J1820" i="3" s="1"/>
  <c r="H1820" i="3"/>
  <c r="F1820" i="3"/>
  <c r="G1820" i="3" s="1"/>
  <c r="D1820" i="3"/>
  <c r="E1820" i="3" s="1"/>
  <c r="B1820" i="3"/>
  <c r="C1820" i="3" s="1"/>
  <c r="AA1819" i="3"/>
  <c r="Z1819" i="3"/>
  <c r="T1819" i="3"/>
  <c r="P1819" i="3"/>
  <c r="K1819" i="3"/>
  <c r="I1819" i="3" s="1"/>
  <c r="J1819" i="3" s="1"/>
  <c r="H1819" i="3"/>
  <c r="F1819" i="3"/>
  <c r="G1819" i="3" s="1"/>
  <c r="E1819" i="3"/>
  <c r="D1819" i="3"/>
  <c r="B1819" i="3"/>
  <c r="C1819" i="3" s="1"/>
  <c r="AA1818" i="3"/>
  <c r="Z1818" i="3"/>
  <c r="T1818" i="3"/>
  <c r="P1818" i="3"/>
  <c r="K1818" i="3"/>
  <c r="I1818" i="3" s="1"/>
  <c r="J1818" i="3" s="1"/>
  <c r="H1818" i="3"/>
  <c r="F1818" i="3"/>
  <c r="G1818" i="3" s="1"/>
  <c r="D1818" i="3"/>
  <c r="E1818" i="3" s="1"/>
  <c r="B1818" i="3"/>
  <c r="C1818" i="3" s="1"/>
  <c r="AA1817" i="3"/>
  <c r="Z1817" i="3"/>
  <c r="T1817" i="3"/>
  <c r="P1817" i="3"/>
  <c r="K1817" i="3"/>
  <c r="I1817" i="3" s="1"/>
  <c r="J1817" i="3" s="1"/>
  <c r="H1817" i="3"/>
  <c r="F1817" i="3"/>
  <c r="G1817" i="3" s="1"/>
  <c r="D1817" i="3"/>
  <c r="E1817" i="3" s="1"/>
  <c r="B1817" i="3"/>
  <c r="C1817" i="3" s="1"/>
  <c r="AA1816" i="3"/>
  <c r="Z1816" i="3"/>
  <c r="T1816" i="3"/>
  <c r="P1816" i="3"/>
  <c r="K1816" i="3"/>
  <c r="I1816" i="3" s="1"/>
  <c r="J1816" i="3" s="1"/>
  <c r="H1816" i="3"/>
  <c r="F1816" i="3"/>
  <c r="G1816" i="3" s="1"/>
  <c r="D1816" i="3"/>
  <c r="E1816" i="3" s="1"/>
  <c r="B1816" i="3"/>
  <c r="C1816" i="3" s="1"/>
  <c r="AA1815" i="3"/>
  <c r="Z1815" i="3"/>
  <c r="T1815" i="3"/>
  <c r="P1815" i="3"/>
  <c r="K1815" i="3"/>
  <c r="I1815" i="3" s="1"/>
  <c r="J1815" i="3" s="1"/>
  <c r="H1815" i="3"/>
  <c r="F1815" i="3"/>
  <c r="G1815" i="3" s="1"/>
  <c r="D1815" i="3"/>
  <c r="E1815" i="3" s="1"/>
  <c r="B1815" i="3"/>
  <c r="C1815" i="3" s="1"/>
  <c r="AA1814" i="3"/>
  <c r="Z1814" i="3"/>
  <c r="T1814" i="3"/>
  <c r="P1814" i="3"/>
  <c r="K1814" i="3"/>
  <c r="I1814" i="3" s="1"/>
  <c r="J1814" i="3" s="1"/>
  <c r="H1814" i="3"/>
  <c r="F1814" i="3"/>
  <c r="G1814" i="3" s="1"/>
  <c r="E1814" i="3"/>
  <c r="D1814" i="3"/>
  <c r="B1814" i="3"/>
  <c r="C1814" i="3" s="1"/>
  <c r="AA1813" i="3"/>
  <c r="Z1813" i="3"/>
  <c r="T1813" i="3"/>
  <c r="P1813" i="3"/>
  <c r="K1813" i="3"/>
  <c r="I1813" i="3" s="1"/>
  <c r="J1813" i="3" s="1"/>
  <c r="H1813" i="3"/>
  <c r="F1813" i="3"/>
  <c r="G1813" i="3" s="1"/>
  <c r="D1813" i="3"/>
  <c r="E1813" i="3" s="1"/>
  <c r="B1813" i="3"/>
  <c r="C1813" i="3" s="1"/>
  <c r="AA1812" i="3"/>
  <c r="Z1812" i="3"/>
  <c r="T1812" i="3"/>
  <c r="P1812" i="3"/>
  <c r="K1812" i="3"/>
  <c r="I1812" i="3" s="1"/>
  <c r="J1812" i="3" s="1"/>
  <c r="H1812" i="3"/>
  <c r="F1812" i="3"/>
  <c r="G1812" i="3" s="1"/>
  <c r="D1812" i="3"/>
  <c r="E1812" i="3" s="1"/>
  <c r="B1812" i="3"/>
  <c r="C1812" i="3" s="1"/>
  <c r="AA1811" i="3"/>
  <c r="Z1811" i="3"/>
  <c r="T1811" i="3"/>
  <c r="P1811" i="3"/>
  <c r="K1811" i="3"/>
  <c r="I1811" i="3" s="1"/>
  <c r="J1811" i="3" s="1"/>
  <c r="H1811" i="3"/>
  <c r="F1811" i="3"/>
  <c r="G1811" i="3" s="1"/>
  <c r="D1811" i="3"/>
  <c r="E1811" i="3" s="1"/>
  <c r="B1811" i="3"/>
  <c r="C1811" i="3" s="1"/>
  <c r="AA1810" i="3"/>
  <c r="Z1810" i="3"/>
  <c r="T1810" i="3"/>
  <c r="P1810" i="3"/>
  <c r="K1810" i="3"/>
  <c r="I1810" i="3" s="1"/>
  <c r="J1810" i="3" s="1"/>
  <c r="H1810" i="3"/>
  <c r="F1810" i="3"/>
  <c r="G1810" i="3" s="1"/>
  <c r="D1810" i="3"/>
  <c r="E1810" i="3" s="1"/>
  <c r="B1810" i="3"/>
  <c r="C1810" i="3" s="1"/>
  <c r="AA1809" i="3"/>
  <c r="Z1809" i="3"/>
  <c r="T1809" i="3"/>
  <c r="P1809" i="3"/>
  <c r="K1809" i="3"/>
  <c r="I1809" i="3" s="1"/>
  <c r="J1809" i="3" s="1"/>
  <c r="H1809" i="3"/>
  <c r="F1809" i="3"/>
  <c r="G1809" i="3" s="1"/>
  <c r="D1809" i="3"/>
  <c r="E1809" i="3" s="1"/>
  <c r="B1809" i="3"/>
  <c r="C1809" i="3" s="1"/>
  <c r="AA1808" i="3"/>
  <c r="Z1808" i="3"/>
  <c r="T1808" i="3"/>
  <c r="P1808" i="3"/>
  <c r="K1808" i="3"/>
  <c r="I1808" i="3" s="1"/>
  <c r="J1808" i="3" s="1"/>
  <c r="H1808" i="3"/>
  <c r="F1808" i="3"/>
  <c r="G1808" i="3" s="1"/>
  <c r="D1808" i="3"/>
  <c r="E1808" i="3" s="1"/>
  <c r="B1808" i="3"/>
  <c r="C1808" i="3" s="1"/>
  <c r="AA1807" i="3"/>
  <c r="Z1807" i="3"/>
  <c r="T1807" i="3"/>
  <c r="P1807" i="3"/>
  <c r="K1807" i="3"/>
  <c r="I1807" i="3" s="1"/>
  <c r="J1807" i="3" s="1"/>
  <c r="H1807" i="3"/>
  <c r="F1807" i="3"/>
  <c r="G1807" i="3" s="1"/>
  <c r="D1807" i="3"/>
  <c r="E1807" i="3" s="1"/>
  <c r="B1807" i="3"/>
  <c r="C1807" i="3" s="1"/>
  <c r="AA1806" i="3"/>
  <c r="Z1806" i="3"/>
  <c r="T1806" i="3"/>
  <c r="P1806" i="3"/>
  <c r="K1806" i="3"/>
  <c r="I1806" i="3" s="1"/>
  <c r="J1806" i="3" s="1"/>
  <c r="H1806" i="3"/>
  <c r="F1806" i="3"/>
  <c r="G1806" i="3" s="1"/>
  <c r="E1806" i="3"/>
  <c r="D1806" i="3"/>
  <c r="B1806" i="3"/>
  <c r="C1806" i="3" s="1"/>
  <c r="AA1805" i="3"/>
  <c r="Z1805" i="3"/>
  <c r="T1805" i="3"/>
  <c r="P1805" i="3"/>
  <c r="K1805" i="3"/>
  <c r="I1805" i="3" s="1"/>
  <c r="J1805" i="3" s="1"/>
  <c r="H1805" i="3"/>
  <c r="F1805" i="3"/>
  <c r="G1805" i="3" s="1"/>
  <c r="D1805" i="3"/>
  <c r="E1805" i="3" s="1"/>
  <c r="B1805" i="3"/>
  <c r="C1805" i="3" s="1"/>
  <c r="AA1804" i="3"/>
  <c r="Z1804" i="3"/>
  <c r="T1804" i="3"/>
  <c r="P1804" i="3"/>
  <c r="K1804" i="3"/>
  <c r="I1804" i="3" s="1"/>
  <c r="J1804" i="3" s="1"/>
  <c r="H1804" i="3"/>
  <c r="F1804" i="3"/>
  <c r="G1804" i="3" s="1"/>
  <c r="D1804" i="3"/>
  <c r="E1804" i="3" s="1"/>
  <c r="B1804" i="3"/>
  <c r="C1804" i="3" s="1"/>
  <c r="AA1803" i="3"/>
  <c r="Z1803" i="3"/>
  <c r="T1803" i="3"/>
  <c r="P1803" i="3"/>
  <c r="K1803" i="3"/>
  <c r="I1803" i="3" s="1"/>
  <c r="J1803" i="3" s="1"/>
  <c r="H1803" i="3"/>
  <c r="F1803" i="3"/>
  <c r="G1803" i="3" s="1"/>
  <c r="D1803" i="3"/>
  <c r="E1803" i="3" s="1"/>
  <c r="B1803" i="3"/>
  <c r="C1803" i="3" s="1"/>
  <c r="AA1802" i="3"/>
  <c r="Z1802" i="3"/>
  <c r="T1802" i="3"/>
  <c r="P1802" i="3"/>
  <c r="K1802" i="3"/>
  <c r="I1802" i="3" s="1"/>
  <c r="J1802" i="3" s="1"/>
  <c r="H1802" i="3"/>
  <c r="F1802" i="3"/>
  <c r="G1802" i="3" s="1"/>
  <c r="D1802" i="3"/>
  <c r="E1802" i="3" s="1"/>
  <c r="B1802" i="3"/>
  <c r="C1802" i="3" s="1"/>
  <c r="AA1801" i="3"/>
  <c r="Z1801" i="3"/>
  <c r="T1801" i="3"/>
  <c r="P1801" i="3"/>
  <c r="K1801" i="3"/>
  <c r="I1801" i="3" s="1"/>
  <c r="J1801" i="3" s="1"/>
  <c r="H1801" i="3"/>
  <c r="F1801" i="3"/>
  <c r="G1801" i="3" s="1"/>
  <c r="D1801" i="3"/>
  <c r="E1801" i="3" s="1"/>
  <c r="C1801" i="3"/>
  <c r="B1801" i="3"/>
  <c r="AA1800" i="3"/>
  <c r="Z1800" i="3"/>
  <c r="T1800" i="3"/>
  <c r="P1800" i="3"/>
  <c r="K1800" i="3"/>
  <c r="I1800" i="3" s="1"/>
  <c r="J1800" i="3" s="1"/>
  <c r="H1800" i="3"/>
  <c r="F1800" i="3"/>
  <c r="G1800" i="3" s="1"/>
  <c r="D1800" i="3"/>
  <c r="E1800" i="3" s="1"/>
  <c r="B1800" i="3"/>
  <c r="C1800" i="3" s="1"/>
  <c r="AA1799" i="3"/>
  <c r="Z1799" i="3"/>
  <c r="T1799" i="3"/>
  <c r="P1799" i="3"/>
  <c r="K1799" i="3"/>
  <c r="I1799" i="3" s="1"/>
  <c r="J1799" i="3" s="1"/>
  <c r="H1799" i="3"/>
  <c r="F1799" i="3"/>
  <c r="G1799" i="3" s="1"/>
  <c r="D1799" i="3"/>
  <c r="E1799" i="3" s="1"/>
  <c r="B1799" i="3"/>
  <c r="C1799" i="3" s="1"/>
  <c r="AA1798" i="3"/>
  <c r="Z1798" i="3"/>
  <c r="T1798" i="3"/>
  <c r="P1798" i="3"/>
  <c r="K1798" i="3"/>
  <c r="I1798" i="3" s="1"/>
  <c r="J1798" i="3" s="1"/>
  <c r="H1798" i="3"/>
  <c r="F1798" i="3"/>
  <c r="G1798" i="3" s="1"/>
  <c r="D1798" i="3"/>
  <c r="E1798" i="3" s="1"/>
  <c r="B1798" i="3"/>
  <c r="C1798" i="3" s="1"/>
  <c r="AA1797" i="3"/>
  <c r="Z1797" i="3"/>
  <c r="T1797" i="3"/>
  <c r="P1797" i="3"/>
  <c r="K1797" i="3"/>
  <c r="I1797" i="3" s="1"/>
  <c r="J1797" i="3" s="1"/>
  <c r="H1797" i="3"/>
  <c r="F1797" i="3"/>
  <c r="G1797" i="3" s="1"/>
  <c r="D1797" i="3"/>
  <c r="E1797" i="3" s="1"/>
  <c r="B1797" i="3"/>
  <c r="C1797" i="3" s="1"/>
  <c r="AA1796" i="3"/>
  <c r="Z1796" i="3"/>
  <c r="T1796" i="3"/>
  <c r="P1796" i="3"/>
  <c r="K1796" i="3"/>
  <c r="I1796" i="3" s="1"/>
  <c r="J1796" i="3" s="1"/>
  <c r="H1796" i="3"/>
  <c r="F1796" i="3"/>
  <c r="G1796" i="3" s="1"/>
  <c r="D1796" i="3"/>
  <c r="E1796" i="3" s="1"/>
  <c r="B1796" i="3"/>
  <c r="C1796" i="3" s="1"/>
  <c r="AA1795" i="3"/>
  <c r="Z1795" i="3"/>
  <c r="T1795" i="3"/>
  <c r="P1795" i="3"/>
  <c r="K1795" i="3"/>
  <c r="I1795" i="3" s="1"/>
  <c r="J1795" i="3" s="1"/>
  <c r="H1795" i="3"/>
  <c r="F1795" i="3"/>
  <c r="G1795" i="3" s="1"/>
  <c r="D1795" i="3"/>
  <c r="E1795" i="3" s="1"/>
  <c r="B1795" i="3"/>
  <c r="C1795" i="3" s="1"/>
  <c r="AA1794" i="3"/>
  <c r="Z1794" i="3"/>
  <c r="T1794" i="3"/>
  <c r="P1794" i="3"/>
  <c r="K1794" i="3"/>
  <c r="I1794" i="3" s="1"/>
  <c r="J1794" i="3" s="1"/>
  <c r="H1794" i="3"/>
  <c r="F1794" i="3"/>
  <c r="G1794" i="3" s="1"/>
  <c r="D1794" i="3"/>
  <c r="E1794" i="3" s="1"/>
  <c r="B1794" i="3"/>
  <c r="C1794" i="3" s="1"/>
  <c r="AA1793" i="3"/>
  <c r="Z1793" i="3"/>
  <c r="T1793" i="3"/>
  <c r="P1793" i="3"/>
  <c r="K1793" i="3"/>
  <c r="I1793" i="3" s="1"/>
  <c r="J1793" i="3" s="1"/>
  <c r="H1793" i="3"/>
  <c r="F1793" i="3"/>
  <c r="G1793" i="3" s="1"/>
  <c r="D1793" i="3"/>
  <c r="E1793" i="3" s="1"/>
  <c r="B1793" i="3"/>
  <c r="C1793" i="3" s="1"/>
  <c r="AA1792" i="3"/>
  <c r="Z1792" i="3"/>
  <c r="T1792" i="3"/>
  <c r="P1792" i="3"/>
  <c r="K1792" i="3"/>
  <c r="I1792" i="3" s="1"/>
  <c r="J1792" i="3" s="1"/>
  <c r="H1792" i="3"/>
  <c r="F1792" i="3"/>
  <c r="G1792" i="3" s="1"/>
  <c r="D1792" i="3"/>
  <c r="E1792" i="3" s="1"/>
  <c r="B1792" i="3"/>
  <c r="C1792" i="3" s="1"/>
  <c r="AA1791" i="3"/>
  <c r="Z1791" i="3"/>
  <c r="T1791" i="3"/>
  <c r="P1791" i="3"/>
  <c r="K1791" i="3"/>
  <c r="I1791" i="3" s="1"/>
  <c r="J1791" i="3" s="1"/>
  <c r="H1791" i="3"/>
  <c r="F1791" i="3"/>
  <c r="G1791" i="3" s="1"/>
  <c r="D1791" i="3"/>
  <c r="E1791" i="3" s="1"/>
  <c r="B1791" i="3"/>
  <c r="C1791" i="3" s="1"/>
  <c r="AA1790" i="3"/>
  <c r="Z1790" i="3"/>
  <c r="T1790" i="3"/>
  <c r="P1790" i="3"/>
  <c r="K1790" i="3"/>
  <c r="I1790" i="3" s="1"/>
  <c r="J1790" i="3" s="1"/>
  <c r="H1790" i="3"/>
  <c r="F1790" i="3"/>
  <c r="G1790" i="3" s="1"/>
  <c r="D1790" i="3"/>
  <c r="E1790" i="3" s="1"/>
  <c r="B1790" i="3"/>
  <c r="C1790" i="3" s="1"/>
  <c r="AA1789" i="3"/>
  <c r="Z1789" i="3"/>
  <c r="T1789" i="3"/>
  <c r="P1789" i="3"/>
  <c r="K1789" i="3"/>
  <c r="I1789" i="3" s="1"/>
  <c r="J1789" i="3" s="1"/>
  <c r="H1789" i="3"/>
  <c r="F1789" i="3"/>
  <c r="G1789" i="3" s="1"/>
  <c r="D1789" i="3"/>
  <c r="E1789" i="3" s="1"/>
  <c r="B1789" i="3"/>
  <c r="C1789" i="3" s="1"/>
  <c r="AA1788" i="3"/>
  <c r="Z1788" i="3"/>
  <c r="T1788" i="3"/>
  <c r="P1788" i="3"/>
  <c r="K1788" i="3"/>
  <c r="I1788" i="3" s="1"/>
  <c r="J1788" i="3" s="1"/>
  <c r="H1788" i="3"/>
  <c r="F1788" i="3"/>
  <c r="G1788" i="3" s="1"/>
  <c r="D1788" i="3"/>
  <c r="E1788" i="3" s="1"/>
  <c r="B1788" i="3"/>
  <c r="C1788" i="3" s="1"/>
  <c r="AA1787" i="3"/>
  <c r="Z1787" i="3"/>
  <c r="T1787" i="3"/>
  <c r="P1787" i="3"/>
  <c r="K1787" i="3"/>
  <c r="I1787" i="3" s="1"/>
  <c r="J1787" i="3" s="1"/>
  <c r="H1787" i="3"/>
  <c r="F1787" i="3"/>
  <c r="G1787" i="3" s="1"/>
  <c r="D1787" i="3"/>
  <c r="E1787" i="3" s="1"/>
  <c r="B1787" i="3"/>
  <c r="C1787" i="3" s="1"/>
  <c r="AA1786" i="3"/>
  <c r="Z1786" i="3"/>
  <c r="T1786" i="3"/>
  <c r="P1786" i="3"/>
  <c r="K1786" i="3"/>
  <c r="I1786" i="3" s="1"/>
  <c r="J1786" i="3" s="1"/>
  <c r="H1786" i="3"/>
  <c r="F1786" i="3"/>
  <c r="G1786" i="3" s="1"/>
  <c r="D1786" i="3"/>
  <c r="E1786" i="3" s="1"/>
  <c r="B1786" i="3"/>
  <c r="C1786" i="3" s="1"/>
  <c r="AA1785" i="3"/>
  <c r="Z1785" i="3"/>
  <c r="T1785" i="3"/>
  <c r="P1785" i="3"/>
  <c r="K1785" i="3"/>
  <c r="I1785" i="3" s="1"/>
  <c r="J1785" i="3" s="1"/>
  <c r="H1785" i="3"/>
  <c r="F1785" i="3"/>
  <c r="G1785" i="3" s="1"/>
  <c r="D1785" i="3"/>
  <c r="E1785" i="3" s="1"/>
  <c r="B1785" i="3"/>
  <c r="C1785" i="3" s="1"/>
  <c r="AA1784" i="3"/>
  <c r="Z1784" i="3"/>
  <c r="T1784" i="3"/>
  <c r="P1784" i="3"/>
  <c r="K1784" i="3"/>
  <c r="I1784" i="3" s="1"/>
  <c r="J1784" i="3" s="1"/>
  <c r="H1784" i="3"/>
  <c r="F1784" i="3"/>
  <c r="G1784" i="3" s="1"/>
  <c r="D1784" i="3"/>
  <c r="E1784" i="3" s="1"/>
  <c r="B1784" i="3"/>
  <c r="C1784" i="3" s="1"/>
  <c r="AA1783" i="3"/>
  <c r="Z1783" i="3"/>
  <c r="T1783" i="3"/>
  <c r="P1783" i="3"/>
  <c r="K1783" i="3"/>
  <c r="I1783" i="3" s="1"/>
  <c r="J1783" i="3" s="1"/>
  <c r="H1783" i="3"/>
  <c r="F1783" i="3"/>
  <c r="G1783" i="3" s="1"/>
  <c r="D1783" i="3"/>
  <c r="E1783" i="3" s="1"/>
  <c r="B1783" i="3"/>
  <c r="C1783" i="3" s="1"/>
  <c r="AA1782" i="3"/>
  <c r="Z1782" i="3"/>
  <c r="T1782" i="3"/>
  <c r="P1782" i="3"/>
  <c r="K1782" i="3"/>
  <c r="I1782" i="3" s="1"/>
  <c r="J1782" i="3" s="1"/>
  <c r="H1782" i="3"/>
  <c r="F1782" i="3"/>
  <c r="G1782" i="3" s="1"/>
  <c r="D1782" i="3"/>
  <c r="E1782" i="3" s="1"/>
  <c r="B1782" i="3"/>
  <c r="C1782" i="3" s="1"/>
  <c r="AA1781" i="3"/>
  <c r="Z1781" i="3"/>
  <c r="T1781" i="3"/>
  <c r="P1781" i="3"/>
  <c r="K1781" i="3"/>
  <c r="I1781" i="3" s="1"/>
  <c r="J1781" i="3" s="1"/>
  <c r="H1781" i="3"/>
  <c r="F1781" i="3"/>
  <c r="G1781" i="3" s="1"/>
  <c r="D1781" i="3"/>
  <c r="E1781" i="3" s="1"/>
  <c r="B1781" i="3"/>
  <c r="C1781" i="3" s="1"/>
  <c r="AA1780" i="3"/>
  <c r="Z1780" i="3"/>
  <c r="T1780" i="3"/>
  <c r="P1780" i="3"/>
  <c r="K1780" i="3"/>
  <c r="I1780" i="3" s="1"/>
  <c r="J1780" i="3" s="1"/>
  <c r="H1780" i="3"/>
  <c r="F1780" i="3"/>
  <c r="G1780" i="3" s="1"/>
  <c r="D1780" i="3"/>
  <c r="E1780" i="3" s="1"/>
  <c r="B1780" i="3"/>
  <c r="C1780" i="3" s="1"/>
  <c r="AA1779" i="3"/>
  <c r="Z1779" i="3"/>
  <c r="T1779" i="3"/>
  <c r="P1779" i="3"/>
  <c r="K1779" i="3"/>
  <c r="I1779" i="3" s="1"/>
  <c r="J1779" i="3" s="1"/>
  <c r="H1779" i="3"/>
  <c r="F1779" i="3"/>
  <c r="G1779" i="3" s="1"/>
  <c r="D1779" i="3"/>
  <c r="E1779" i="3" s="1"/>
  <c r="B1779" i="3"/>
  <c r="C1779" i="3" s="1"/>
  <c r="AA1778" i="3"/>
  <c r="Z1778" i="3"/>
  <c r="T1778" i="3"/>
  <c r="P1778" i="3"/>
  <c r="K1778" i="3"/>
  <c r="I1778" i="3" s="1"/>
  <c r="J1778" i="3" s="1"/>
  <c r="H1778" i="3"/>
  <c r="F1778" i="3"/>
  <c r="G1778" i="3" s="1"/>
  <c r="D1778" i="3"/>
  <c r="E1778" i="3" s="1"/>
  <c r="B1778" i="3"/>
  <c r="C1778" i="3" s="1"/>
  <c r="AA1777" i="3"/>
  <c r="Z1777" i="3"/>
  <c r="T1777" i="3"/>
  <c r="P1777" i="3"/>
  <c r="K1777" i="3"/>
  <c r="I1777" i="3" s="1"/>
  <c r="J1777" i="3" s="1"/>
  <c r="H1777" i="3"/>
  <c r="F1777" i="3"/>
  <c r="G1777" i="3" s="1"/>
  <c r="D1777" i="3"/>
  <c r="E1777" i="3" s="1"/>
  <c r="B1777" i="3"/>
  <c r="C1777" i="3" s="1"/>
  <c r="AA1776" i="3"/>
  <c r="Z1776" i="3"/>
  <c r="T1776" i="3"/>
  <c r="P1776" i="3"/>
  <c r="K1776" i="3"/>
  <c r="I1776" i="3" s="1"/>
  <c r="J1776" i="3" s="1"/>
  <c r="H1776" i="3"/>
  <c r="F1776" i="3"/>
  <c r="G1776" i="3" s="1"/>
  <c r="D1776" i="3"/>
  <c r="E1776" i="3" s="1"/>
  <c r="B1776" i="3"/>
  <c r="C1776" i="3" s="1"/>
  <c r="AA1775" i="3"/>
  <c r="Z1775" i="3"/>
  <c r="T1775" i="3"/>
  <c r="P1775" i="3"/>
  <c r="K1775" i="3"/>
  <c r="I1775" i="3" s="1"/>
  <c r="J1775" i="3" s="1"/>
  <c r="H1775" i="3"/>
  <c r="F1775" i="3"/>
  <c r="G1775" i="3" s="1"/>
  <c r="D1775" i="3"/>
  <c r="E1775" i="3" s="1"/>
  <c r="B1775" i="3"/>
  <c r="C1775" i="3" s="1"/>
  <c r="AA1774" i="3"/>
  <c r="Z1774" i="3"/>
  <c r="T1774" i="3"/>
  <c r="P1774" i="3"/>
  <c r="K1774" i="3"/>
  <c r="I1774" i="3" s="1"/>
  <c r="J1774" i="3" s="1"/>
  <c r="H1774" i="3"/>
  <c r="F1774" i="3"/>
  <c r="G1774" i="3" s="1"/>
  <c r="D1774" i="3"/>
  <c r="E1774" i="3" s="1"/>
  <c r="B1774" i="3"/>
  <c r="C1774" i="3" s="1"/>
  <c r="AA1773" i="3"/>
  <c r="Z1773" i="3"/>
  <c r="T1773" i="3"/>
  <c r="P1773" i="3"/>
  <c r="K1773" i="3"/>
  <c r="I1773" i="3" s="1"/>
  <c r="J1773" i="3" s="1"/>
  <c r="H1773" i="3"/>
  <c r="F1773" i="3"/>
  <c r="G1773" i="3" s="1"/>
  <c r="D1773" i="3"/>
  <c r="E1773" i="3" s="1"/>
  <c r="B1773" i="3"/>
  <c r="C1773" i="3" s="1"/>
  <c r="AA1772" i="3"/>
  <c r="Z1772" i="3"/>
  <c r="T1772" i="3"/>
  <c r="P1772" i="3"/>
  <c r="K1772" i="3"/>
  <c r="I1772" i="3" s="1"/>
  <c r="J1772" i="3" s="1"/>
  <c r="H1772" i="3"/>
  <c r="G1772" i="3"/>
  <c r="F1772" i="3"/>
  <c r="D1772" i="3"/>
  <c r="E1772" i="3" s="1"/>
  <c r="B1772" i="3"/>
  <c r="C1772" i="3" s="1"/>
  <c r="AA1771" i="3"/>
  <c r="Z1771" i="3"/>
  <c r="T1771" i="3"/>
  <c r="P1771" i="3"/>
  <c r="K1771" i="3"/>
  <c r="I1771" i="3" s="1"/>
  <c r="J1771" i="3" s="1"/>
  <c r="H1771" i="3"/>
  <c r="F1771" i="3"/>
  <c r="G1771" i="3" s="1"/>
  <c r="D1771" i="3"/>
  <c r="E1771" i="3" s="1"/>
  <c r="B1771" i="3"/>
  <c r="C1771" i="3" s="1"/>
  <c r="AA1770" i="3"/>
  <c r="Z1770" i="3"/>
  <c r="T1770" i="3"/>
  <c r="P1770" i="3"/>
  <c r="K1770" i="3"/>
  <c r="I1770" i="3" s="1"/>
  <c r="J1770" i="3" s="1"/>
  <c r="H1770" i="3"/>
  <c r="F1770" i="3"/>
  <c r="G1770" i="3" s="1"/>
  <c r="D1770" i="3"/>
  <c r="E1770" i="3" s="1"/>
  <c r="B1770" i="3"/>
  <c r="C1770" i="3" s="1"/>
  <c r="AA1769" i="3"/>
  <c r="Z1769" i="3"/>
  <c r="T1769" i="3"/>
  <c r="P1769" i="3"/>
  <c r="K1769" i="3"/>
  <c r="I1769" i="3" s="1"/>
  <c r="J1769" i="3" s="1"/>
  <c r="H1769" i="3"/>
  <c r="F1769" i="3"/>
  <c r="G1769" i="3" s="1"/>
  <c r="D1769" i="3"/>
  <c r="E1769" i="3" s="1"/>
  <c r="B1769" i="3"/>
  <c r="C1769" i="3" s="1"/>
  <c r="AA1768" i="3"/>
  <c r="Z1768" i="3"/>
  <c r="T1768" i="3"/>
  <c r="P1768" i="3"/>
  <c r="K1768" i="3"/>
  <c r="I1768" i="3" s="1"/>
  <c r="J1768" i="3" s="1"/>
  <c r="H1768" i="3"/>
  <c r="F1768" i="3"/>
  <c r="G1768" i="3" s="1"/>
  <c r="D1768" i="3"/>
  <c r="E1768" i="3" s="1"/>
  <c r="B1768" i="3"/>
  <c r="C1768" i="3" s="1"/>
  <c r="AA1767" i="3"/>
  <c r="Z1767" i="3"/>
  <c r="T1767" i="3"/>
  <c r="P1767" i="3"/>
  <c r="K1767" i="3"/>
  <c r="I1767" i="3" s="1"/>
  <c r="J1767" i="3" s="1"/>
  <c r="H1767" i="3"/>
  <c r="F1767" i="3"/>
  <c r="G1767" i="3" s="1"/>
  <c r="D1767" i="3"/>
  <c r="E1767" i="3" s="1"/>
  <c r="C1767" i="3"/>
  <c r="B1767" i="3"/>
  <c r="AA1766" i="3"/>
  <c r="Z1766" i="3"/>
  <c r="T1766" i="3"/>
  <c r="P1766" i="3"/>
  <c r="K1766" i="3"/>
  <c r="I1766" i="3" s="1"/>
  <c r="J1766" i="3" s="1"/>
  <c r="H1766" i="3"/>
  <c r="F1766" i="3"/>
  <c r="G1766" i="3" s="1"/>
  <c r="D1766" i="3"/>
  <c r="E1766" i="3" s="1"/>
  <c r="B1766" i="3"/>
  <c r="C1766" i="3" s="1"/>
  <c r="AA1765" i="3"/>
  <c r="Z1765" i="3"/>
  <c r="T1765" i="3"/>
  <c r="P1765" i="3"/>
  <c r="K1765" i="3"/>
  <c r="I1765" i="3" s="1"/>
  <c r="J1765" i="3" s="1"/>
  <c r="H1765" i="3"/>
  <c r="F1765" i="3"/>
  <c r="G1765" i="3" s="1"/>
  <c r="D1765" i="3"/>
  <c r="E1765" i="3" s="1"/>
  <c r="B1765" i="3"/>
  <c r="C1765" i="3" s="1"/>
  <c r="AA1764" i="3"/>
  <c r="Z1764" i="3"/>
  <c r="T1764" i="3"/>
  <c r="P1764" i="3"/>
  <c r="K1764" i="3"/>
  <c r="I1764" i="3" s="1"/>
  <c r="J1764" i="3" s="1"/>
  <c r="H1764" i="3"/>
  <c r="F1764" i="3"/>
  <c r="G1764" i="3" s="1"/>
  <c r="D1764" i="3"/>
  <c r="E1764" i="3" s="1"/>
  <c r="B1764" i="3"/>
  <c r="C1764" i="3" s="1"/>
  <c r="AA1763" i="3"/>
  <c r="Z1763" i="3"/>
  <c r="T1763" i="3"/>
  <c r="P1763" i="3"/>
  <c r="K1763" i="3"/>
  <c r="I1763" i="3" s="1"/>
  <c r="J1763" i="3" s="1"/>
  <c r="H1763" i="3"/>
  <c r="F1763" i="3"/>
  <c r="G1763" i="3" s="1"/>
  <c r="D1763" i="3"/>
  <c r="E1763" i="3" s="1"/>
  <c r="B1763" i="3"/>
  <c r="C1763" i="3" s="1"/>
  <c r="AA1762" i="3"/>
  <c r="Z1762" i="3"/>
  <c r="T1762" i="3"/>
  <c r="P1762" i="3"/>
  <c r="K1762" i="3"/>
  <c r="I1762" i="3" s="1"/>
  <c r="J1762" i="3" s="1"/>
  <c r="H1762" i="3"/>
  <c r="F1762" i="3"/>
  <c r="G1762" i="3" s="1"/>
  <c r="D1762" i="3"/>
  <c r="E1762" i="3" s="1"/>
  <c r="B1762" i="3"/>
  <c r="C1762" i="3" s="1"/>
  <c r="AA1761" i="3"/>
  <c r="Z1761" i="3"/>
  <c r="T1761" i="3"/>
  <c r="P1761" i="3"/>
  <c r="K1761" i="3"/>
  <c r="I1761" i="3" s="1"/>
  <c r="J1761" i="3" s="1"/>
  <c r="H1761" i="3"/>
  <c r="F1761" i="3"/>
  <c r="G1761" i="3" s="1"/>
  <c r="D1761" i="3"/>
  <c r="E1761" i="3" s="1"/>
  <c r="B1761" i="3"/>
  <c r="C1761" i="3" s="1"/>
  <c r="AA1760" i="3"/>
  <c r="Z1760" i="3"/>
  <c r="T1760" i="3"/>
  <c r="P1760" i="3"/>
  <c r="K1760" i="3"/>
  <c r="I1760" i="3" s="1"/>
  <c r="J1760" i="3" s="1"/>
  <c r="H1760" i="3"/>
  <c r="F1760" i="3"/>
  <c r="G1760" i="3" s="1"/>
  <c r="D1760" i="3"/>
  <c r="E1760" i="3" s="1"/>
  <c r="B1760" i="3"/>
  <c r="C1760" i="3" s="1"/>
  <c r="AA1759" i="3"/>
  <c r="Z1759" i="3"/>
  <c r="T1759" i="3"/>
  <c r="P1759" i="3"/>
  <c r="K1759" i="3"/>
  <c r="I1759" i="3" s="1"/>
  <c r="J1759" i="3" s="1"/>
  <c r="H1759" i="3"/>
  <c r="F1759" i="3"/>
  <c r="G1759" i="3" s="1"/>
  <c r="D1759" i="3"/>
  <c r="E1759" i="3" s="1"/>
  <c r="B1759" i="3"/>
  <c r="C1759" i="3" s="1"/>
  <c r="AA1758" i="3"/>
  <c r="Z1758" i="3"/>
  <c r="T1758" i="3"/>
  <c r="P1758" i="3"/>
  <c r="K1758" i="3"/>
  <c r="I1758" i="3" s="1"/>
  <c r="J1758" i="3" s="1"/>
  <c r="H1758" i="3"/>
  <c r="F1758" i="3"/>
  <c r="G1758" i="3" s="1"/>
  <c r="D1758" i="3"/>
  <c r="E1758" i="3" s="1"/>
  <c r="B1758" i="3"/>
  <c r="C1758" i="3" s="1"/>
  <c r="AA1757" i="3"/>
  <c r="Z1757" i="3"/>
  <c r="T1757" i="3"/>
  <c r="P1757" i="3"/>
  <c r="K1757" i="3"/>
  <c r="I1757" i="3" s="1"/>
  <c r="J1757" i="3" s="1"/>
  <c r="H1757" i="3"/>
  <c r="F1757" i="3"/>
  <c r="G1757" i="3" s="1"/>
  <c r="D1757" i="3"/>
  <c r="E1757" i="3" s="1"/>
  <c r="B1757" i="3"/>
  <c r="C1757" i="3" s="1"/>
  <c r="AA1756" i="3"/>
  <c r="Z1756" i="3"/>
  <c r="T1756" i="3"/>
  <c r="P1756" i="3"/>
  <c r="K1756" i="3"/>
  <c r="I1756" i="3" s="1"/>
  <c r="J1756" i="3" s="1"/>
  <c r="H1756" i="3"/>
  <c r="F1756" i="3"/>
  <c r="G1756" i="3" s="1"/>
  <c r="D1756" i="3"/>
  <c r="E1756" i="3" s="1"/>
  <c r="B1756" i="3"/>
  <c r="C1756" i="3" s="1"/>
  <c r="AA1755" i="3"/>
  <c r="Z1755" i="3"/>
  <c r="T1755" i="3"/>
  <c r="P1755" i="3"/>
  <c r="K1755" i="3"/>
  <c r="I1755" i="3" s="1"/>
  <c r="J1755" i="3" s="1"/>
  <c r="H1755" i="3"/>
  <c r="F1755" i="3"/>
  <c r="G1755" i="3" s="1"/>
  <c r="D1755" i="3"/>
  <c r="E1755" i="3" s="1"/>
  <c r="B1755" i="3"/>
  <c r="C1755" i="3" s="1"/>
  <c r="AA1754" i="3"/>
  <c r="Z1754" i="3"/>
  <c r="T1754" i="3"/>
  <c r="P1754" i="3"/>
  <c r="K1754" i="3"/>
  <c r="I1754" i="3" s="1"/>
  <c r="J1754" i="3" s="1"/>
  <c r="H1754" i="3"/>
  <c r="F1754" i="3"/>
  <c r="G1754" i="3" s="1"/>
  <c r="D1754" i="3"/>
  <c r="E1754" i="3" s="1"/>
  <c r="B1754" i="3"/>
  <c r="C1754" i="3" s="1"/>
  <c r="AA1753" i="3"/>
  <c r="Z1753" i="3"/>
  <c r="T1753" i="3"/>
  <c r="P1753" i="3"/>
  <c r="K1753" i="3"/>
  <c r="I1753" i="3" s="1"/>
  <c r="J1753" i="3" s="1"/>
  <c r="H1753" i="3"/>
  <c r="F1753" i="3"/>
  <c r="G1753" i="3" s="1"/>
  <c r="D1753" i="3"/>
  <c r="E1753" i="3" s="1"/>
  <c r="B1753" i="3"/>
  <c r="C1753" i="3" s="1"/>
  <c r="AA1752" i="3"/>
  <c r="Z1752" i="3"/>
  <c r="T1752" i="3"/>
  <c r="P1752" i="3"/>
  <c r="K1752" i="3"/>
  <c r="I1752" i="3" s="1"/>
  <c r="J1752" i="3" s="1"/>
  <c r="H1752" i="3"/>
  <c r="F1752" i="3"/>
  <c r="G1752" i="3" s="1"/>
  <c r="D1752" i="3"/>
  <c r="E1752" i="3" s="1"/>
  <c r="B1752" i="3"/>
  <c r="C1752" i="3" s="1"/>
  <c r="AA1751" i="3"/>
  <c r="Z1751" i="3"/>
  <c r="T1751" i="3"/>
  <c r="P1751" i="3"/>
  <c r="K1751" i="3"/>
  <c r="I1751" i="3" s="1"/>
  <c r="J1751" i="3" s="1"/>
  <c r="H1751" i="3"/>
  <c r="F1751" i="3"/>
  <c r="G1751" i="3" s="1"/>
  <c r="D1751" i="3"/>
  <c r="E1751" i="3" s="1"/>
  <c r="B1751" i="3"/>
  <c r="C1751" i="3" s="1"/>
  <c r="AA1750" i="3"/>
  <c r="Z1750" i="3"/>
  <c r="T1750" i="3"/>
  <c r="P1750" i="3"/>
  <c r="K1750" i="3"/>
  <c r="I1750" i="3" s="1"/>
  <c r="J1750" i="3" s="1"/>
  <c r="H1750" i="3"/>
  <c r="F1750" i="3"/>
  <c r="G1750" i="3" s="1"/>
  <c r="D1750" i="3"/>
  <c r="E1750" i="3" s="1"/>
  <c r="B1750" i="3"/>
  <c r="C1750" i="3" s="1"/>
  <c r="AA1749" i="3"/>
  <c r="Z1749" i="3"/>
  <c r="T1749" i="3"/>
  <c r="P1749" i="3"/>
  <c r="K1749" i="3"/>
  <c r="I1749" i="3" s="1"/>
  <c r="J1749" i="3" s="1"/>
  <c r="H1749" i="3"/>
  <c r="F1749" i="3"/>
  <c r="G1749" i="3" s="1"/>
  <c r="D1749" i="3"/>
  <c r="E1749" i="3" s="1"/>
  <c r="B1749" i="3"/>
  <c r="C1749" i="3" s="1"/>
  <c r="AA1748" i="3"/>
  <c r="Z1748" i="3"/>
  <c r="T1748" i="3"/>
  <c r="P1748" i="3"/>
  <c r="K1748" i="3"/>
  <c r="I1748" i="3" s="1"/>
  <c r="J1748" i="3" s="1"/>
  <c r="H1748" i="3"/>
  <c r="F1748" i="3"/>
  <c r="G1748" i="3" s="1"/>
  <c r="D1748" i="3"/>
  <c r="E1748" i="3" s="1"/>
  <c r="B1748" i="3"/>
  <c r="C1748" i="3" s="1"/>
  <c r="AA1747" i="3"/>
  <c r="Z1747" i="3"/>
  <c r="T1747" i="3"/>
  <c r="P1747" i="3"/>
  <c r="K1747" i="3"/>
  <c r="I1747" i="3" s="1"/>
  <c r="J1747" i="3" s="1"/>
  <c r="H1747" i="3"/>
  <c r="F1747" i="3"/>
  <c r="G1747" i="3" s="1"/>
  <c r="D1747" i="3"/>
  <c r="E1747" i="3" s="1"/>
  <c r="B1747" i="3"/>
  <c r="C1747" i="3" s="1"/>
  <c r="AA1746" i="3"/>
  <c r="Z1746" i="3"/>
  <c r="T1746" i="3"/>
  <c r="P1746" i="3"/>
  <c r="K1746" i="3"/>
  <c r="I1746" i="3" s="1"/>
  <c r="J1746" i="3" s="1"/>
  <c r="H1746" i="3"/>
  <c r="F1746" i="3"/>
  <c r="G1746" i="3" s="1"/>
  <c r="D1746" i="3"/>
  <c r="E1746" i="3" s="1"/>
  <c r="B1746" i="3"/>
  <c r="C1746" i="3" s="1"/>
  <c r="AA1745" i="3"/>
  <c r="Z1745" i="3"/>
  <c r="T1745" i="3"/>
  <c r="P1745" i="3"/>
  <c r="K1745" i="3"/>
  <c r="I1745" i="3" s="1"/>
  <c r="J1745" i="3" s="1"/>
  <c r="H1745" i="3"/>
  <c r="F1745" i="3"/>
  <c r="G1745" i="3" s="1"/>
  <c r="D1745" i="3"/>
  <c r="E1745" i="3" s="1"/>
  <c r="B1745" i="3"/>
  <c r="C1745" i="3" s="1"/>
  <c r="AA1744" i="3"/>
  <c r="Z1744" i="3"/>
  <c r="T1744" i="3"/>
  <c r="P1744" i="3"/>
  <c r="K1744" i="3"/>
  <c r="I1744" i="3" s="1"/>
  <c r="J1744" i="3" s="1"/>
  <c r="H1744" i="3"/>
  <c r="F1744" i="3"/>
  <c r="G1744" i="3" s="1"/>
  <c r="D1744" i="3"/>
  <c r="E1744" i="3" s="1"/>
  <c r="B1744" i="3"/>
  <c r="C1744" i="3" s="1"/>
  <c r="AA1743" i="3"/>
  <c r="Z1743" i="3"/>
  <c r="T1743" i="3"/>
  <c r="P1743" i="3"/>
  <c r="K1743" i="3"/>
  <c r="I1743" i="3" s="1"/>
  <c r="J1743" i="3" s="1"/>
  <c r="H1743" i="3"/>
  <c r="F1743" i="3"/>
  <c r="G1743" i="3" s="1"/>
  <c r="D1743" i="3"/>
  <c r="E1743" i="3" s="1"/>
  <c r="B1743" i="3"/>
  <c r="C1743" i="3" s="1"/>
  <c r="AA1742" i="3"/>
  <c r="Z1742" i="3"/>
  <c r="T1742" i="3"/>
  <c r="P1742" i="3"/>
  <c r="K1742" i="3"/>
  <c r="I1742" i="3" s="1"/>
  <c r="J1742" i="3" s="1"/>
  <c r="H1742" i="3"/>
  <c r="F1742" i="3"/>
  <c r="G1742" i="3" s="1"/>
  <c r="D1742" i="3"/>
  <c r="E1742" i="3" s="1"/>
  <c r="B1742" i="3"/>
  <c r="C1742" i="3" s="1"/>
  <c r="AA1741" i="3"/>
  <c r="Z1741" i="3"/>
  <c r="T1741" i="3"/>
  <c r="P1741" i="3"/>
  <c r="K1741" i="3"/>
  <c r="I1741" i="3" s="1"/>
  <c r="J1741" i="3" s="1"/>
  <c r="H1741" i="3"/>
  <c r="F1741" i="3"/>
  <c r="G1741" i="3" s="1"/>
  <c r="D1741" i="3"/>
  <c r="E1741" i="3" s="1"/>
  <c r="B1741" i="3"/>
  <c r="C1741" i="3" s="1"/>
  <c r="AA1740" i="3"/>
  <c r="Z1740" i="3"/>
  <c r="T1740" i="3"/>
  <c r="P1740" i="3"/>
  <c r="K1740" i="3"/>
  <c r="I1740" i="3" s="1"/>
  <c r="J1740" i="3" s="1"/>
  <c r="H1740" i="3"/>
  <c r="F1740" i="3"/>
  <c r="G1740" i="3" s="1"/>
  <c r="D1740" i="3"/>
  <c r="E1740" i="3" s="1"/>
  <c r="B1740" i="3"/>
  <c r="C1740" i="3" s="1"/>
  <c r="AA1739" i="3"/>
  <c r="Z1739" i="3"/>
  <c r="T1739" i="3"/>
  <c r="P1739" i="3"/>
  <c r="K1739" i="3"/>
  <c r="I1739" i="3" s="1"/>
  <c r="J1739" i="3" s="1"/>
  <c r="H1739" i="3"/>
  <c r="F1739" i="3"/>
  <c r="G1739" i="3" s="1"/>
  <c r="D1739" i="3"/>
  <c r="E1739" i="3" s="1"/>
  <c r="B1739" i="3"/>
  <c r="C1739" i="3" s="1"/>
  <c r="AA1738" i="3"/>
  <c r="Z1738" i="3"/>
  <c r="T1738" i="3"/>
  <c r="P1738" i="3"/>
  <c r="K1738" i="3"/>
  <c r="I1738" i="3" s="1"/>
  <c r="J1738" i="3" s="1"/>
  <c r="H1738" i="3"/>
  <c r="F1738" i="3"/>
  <c r="G1738" i="3" s="1"/>
  <c r="D1738" i="3"/>
  <c r="E1738" i="3" s="1"/>
  <c r="C1738" i="3"/>
  <c r="B1738" i="3"/>
  <c r="AA1737" i="3"/>
  <c r="Z1737" i="3"/>
  <c r="T1737" i="3"/>
  <c r="P1737" i="3"/>
  <c r="K1737" i="3"/>
  <c r="I1737" i="3" s="1"/>
  <c r="J1737" i="3" s="1"/>
  <c r="H1737" i="3"/>
  <c r="G1737" i="3"/>
  <c r="F1737" i="3"/>
  <c r="D1737" i="3"/>
  <c r="E1737" i="3" s="1"/>
  <c r="B1737" i="3"/>
  <c r="C1737" i="3" s="1"/>
  <c r="AA1736" i="3"/>
  <c r="Z1736" i="3"/>
  <c r="T1736" i="3"/>
  <c r="P1736" i="3"/>
  <c r="K1736" i="3"/>
  <c r="I1736" i="3" s="1"/>
  <c r="J1736" i="3" s="1"/>
  <c r="H1736" i="3"/>
  <c r="F1736" i="3"/>
  <c r="G1736" i="3" s="1"/>
  <c r="D1736" i="3"/>
  <c r="E1736" i="3" s="1"/>
  <c r="B1736" i="3"/>
  <c r="C1736" i="3" s="1"/>
  <c r="AA1735" i="3"/>
  <c r="Z1735" i="3"/>
  <c r="T1735" i="3"/>
  <c r="P1735" i="3"/>
  <c r="K1735" i="3"/>
  <c r="I1735" i="3" s="1"/>
  <c r="J1735" i="3" s="1"/>
  <c r="H1735" i="3"/>
  <c r="F1735" i="3"/>
  <c r="G1735" i="3" s="1"/>
  <c r="D1735" i="3"/>
  <c r="E1735" i="3" s="1"/>
  <c r="B1735" i="3"/>
  <c r="C1735" i="3" s="1"/>
  <c r="AA1734" i="3"/>
  <c r="Z1734" i="3"/>
  <c r="T1734" i="3"/>
  <c r="P1734" i="3"/>
  <c r="K1734" i="3"/>
  <c r="I1734" i="3" s="1"/>
  <c r="J1734" i="3" s="1"/>
  <c r="H1734" i="3"/>
  <c r="F1734" i="3"/>
  <c r="G1734" i="3" s="1"/>
  <c r="D1734" i="3"/>
  <c r="E1734" i="3" s="1"/>
  <c r="B1734" i="3"/>
  <c r="C1734" i="3" s="1"/>
  <c r="AA1733" i="3"/>
  <c r="Z1733" i="3"/>
  <c r="T1733" i="3"/>
  <c r="P1733" i="3"/>
  <c r="K1733" i="3"/>
  <c r="I1733" i="3" s="1"/>
  <c r="J1733" i="3" s="1"/>
  <c r="H1733" i="3"/>
  <c r="F1733" i="3"/>
  <c r="G1733" i="3" s="1"/>
  <c r="D1733" i="3"/>
  <c r="E1733" i="3" s="1"/>
  <c r="B1733" i="3"/>
  <c r="C1733" i="3" s="1"/>
  <c r="AA1732" i="3"/>
  <c r="Z1732" i="3"/>
  <c r="T1732" i="3"/>
  <c r="P1732" i="3"/>
  <c r="K1732" i="3"/>
  <c r="I1732" i="3" s="1"/>
  <c r="J1732" i="3" s="1"/>
  <c r="H1732" i="3"/>
  <c r="F1732" i="3"/>
  <c r="G1732" i="3" s="1"/>
  <c r="D1732" i="3"/>
  <c r="E1732" i="3" s="1"/>
  <c r="B1732" i="3"/>
  <c r="C1732" i="3" s="1"/>
  <c r="AA1731" i="3"/>
  <c r="Z1731" i="3"/>
  <c r="T1731" i="3"/>
  <c r="P1731" i="3"/>
  <c r="K1731" i="3"/>
  <c r="I1731" i="3" s="1"/>
  <c r="J1731" i="3" s="1"/>
  <c r="H1731" i="3"/>
  <c r="F1731" i="3"/>
  <c r="G1731" i="3" s="1"/>
  <c r="D1731" i="3"/>
  <c r="E1731" i="3" s="1"/>
  <c r="B1731" i="3"/>
  <c r="C1731" i="3" s="1"/>
  <c r="AA1730" i="3"/>
  <c r="Z1730" i="3"/>
  <c r="T1730" i="3"/>
  <c r="P1730" i="3"/>
  <c r="K1730" i="3"/>
  <c r="I1730" i="3" s="1"/>
  <c r="J1730" i="3" s="1"/>
  <c r="H1730" i="3"/>
  <c r="F1730" i="3"/>
  <c r="G1730" i="3" s="1"/>
  <c r="D1730" i="3"/>
  <c r="E1730" i="3" s="1"/>
  <c r="B1730" i="3"/>
  <c r="C1730" i="3" s="1"/>
  <c r="AA1729" i="3"/>
  <c r="Z1729" i="3"/>
  <c r="T1729" i="3"/>
  <c r="P1729" i="3"/>
  <c r="K1729" i="3"/>
  <c r="I1729" i="3" s="1"/>
  <c r="J1729" i="3" s="1"/>
  <c r="H1729" i="3"/>
  <c r="F1729" i="3"/>
  <c r="G1729" i="3" s="1"/>
  <c r="D1729" i="3"/>
  <c r="E1729" i="3" s="1"/>
  <c r="B1729" i="3"/>
  <c r="C1729" i="3" s="1"/>
  <c r="AA1728" i="3"/>
  <c r="Z1728" i="3"/>
  <c r="T1728" i="3"/>
  <c r="P1728" i="3"/>
  <c r="K1728" i="3"/>
  <c r="I1728" i="3" s="1"/>
  <c r="J1728" i="3" s="1"/>
  <c r="H1728" i="3"/>
  <c r="F1728" i="3"/>
  <c r="G1728" i="3" s="1"/>
  <c r="D1728" i="3"/>
  <c r="E1728" i="3" s="1"/>
  <c r="B1728" i="3"/>
  <c r="C1728" i="3" s="1"/>
  <c r="AA1727" i="3"/>
  <c r="Z1727" i="3"/>
  <c r="T1727" i="3"/>
  <c r="P1727" i="3"/>
  <c r="K1727" i="3"/>
  <c r="I1727" i="3" s="1"/>
  <c r="J1727" i="3" s="1"/>
  <c r="H1727" i="3"/>
  <c r="F1727" i="3"/>
  <c r="G1727" i="3" s="1"/>
  <c r="D1727" i="3"/>
  <c r="E1727" i="3" s="1"/>
  <c r="B1727" i="3"/>
  <c r="C1727" i="3" s="1"/>
  <c r="AA1726" i="3"/>
  <c r="Z1726" i="3"/>
  <c r="T1726" i="3"/>
  <c r="P1726" i="3"/>
  <c r="K1726" i="3"/>
  <c r="I1726" i="3" s="1"/>
  <c r="J1726" i="3" s="1"/>
  <c r="H1726" i="3"/>
  <c r="F1726" i="3"/>
  <c r="G1726" i="3" s="1"/>
  <c r="D1726" i="3"/>
  <c r="E1726" i="3" s="1"/>
  <c r="B1726" i="3"/>
  <c r="C1726" i="3" s="1"/>
  <c r="AA1725" i="3"/>
  <c r="Z1725" i="3"/>
  <c r="T1725" i="3"/>
  <c r="P1725" i="3"/>
  <c r="K1725" i="3"/>
  <c r="I1725" i="3" s="1"/>
  <c r="J1725" i="3" s="1"/>
  <c r="H1725" i="3"/>
  <c r="F1725" i="3"/>
  <c r="G1725" i="3" s="1"/>
  <c r="D1725" i="3"/>
  <c r="E1725" i="3" s="1"/>
  <c r="B1725" i="3"/>
  <c r="C1725" i="3" s="1"/>
  <c r="AA1724" i="3"/>
  <c r="Z1724" i="3"/>
  <c r="T1724" i="3"/>
  <c r="P1724" i="3"/>
  <c r="K1724" i="3"/>
  <c r="I1724" i="3" s="1"/>
  <c r="J1724" i="3" s="1"/>
  <c r="H1724" i="3"/>
  <c r="F1724" i="3"/>
  <c r="G1724" i="3" s="1"/>
  <c r="D1724" i="3"/>
  <c r="E1724" i="3" s="1"/>
  <c r="B1724" i="3"/>
  <c r="C1724" i="3" s="1"/>
  <c r="AA1723" i="3"/>
  <c r="Z1723" i="3"/>
  <c r="T1723" i="3"/>
  <c r="P1723" i="3"/>
  <c r="K1723" i="3"/>
  <c r="I1723" i="3" s="1"/>
  <c r="J1723" i="3" s="1"/>
  <c r="H1723" i="3"/>
  <c r="F1723" i="3"/>
  <c r="G1723" i="3" s="1"/>
  <c r="D1723" i="3"/>
  <c r="E1723" i="3" s="1"/>
  <c r="B1723" i="3"/>
  <c r="C1723" i="3" s="1"/>
  <c r="AA1722" i="3"/>
  <c r="Z1722" i="3"/>
  <c r="T1722" i="3"/>
  <c r="P1722" i="3"/>
  <c r="K1722" i="3"/>
  <c r="I1722" i="3" s="1"/>
  <c r="J1722" i="3" s="1"/>
  <c r="H1722" i="3"/>
  <c r="F1722" i="3"/>
  <c r="G1722" i="3" s="1"/>
  <c r="D1722" i="3"/>
  <c r="E1722" i="3" s="1"/>
  <c r="B1722" i="3"/>
  <c r="C1722" i="3" s="1"/>
  <c r="AA1721" i="3"/>
  <c r="Z1721" i="3"/>
  <c r="T1721" i="3"/>
  <c r="P1721" i="3"/>
  <c r="K1721" i="3"/>
  <c r="I1721" i="3" s="1"/>
  <c r="J1721" i="3" s="1"/>
  <c r="H1721" i="3"/>
  <c r="F1721" i="3"/>
  <c r="G1721" i="3" s="1"/>
  <c r="D1721" i="3"/>
  <c r="E1721" i="3" s="1"/>
  <c r="B1721" i="3"/>
  <c r="C1721" i="3" s="1"/>
  <c r="AA1720" i="3"/>
  <c r="Z1720" i="3"/>
  <c r="T1720" i="3"/>
  <c r="P1720" i="3"/>
  <c r="K1720" i="3"/>
  <c r="I1720" i="3" s="1"/>
  <c r="J1720" i="3" s="1"/>
  <c r="H1720" i="3"/>
  <c r="F1720" i="3"/>
  <c r="G1720" i="3" s="1"/>
  <c r="D1720" i="3"/>
  <c r="E1720" i="3" s="1"/>
  <c r="B1720" i="3"/>
  <c r="C1720" i="3" s="1"/>
  <c r="AA1719" i="3"/>
  <c r="Z1719" i="3"/>
  <c r="T1719" i="3"/>
  <c r="P1719" i="3"/>
  <c r="K1719" i="3"/>
  <c r="I1719" i="3" s="1"/>
  <c r="J1719" i="3" s="1"/>
  <c r="H1719" i="3"/>
  <c r="F1719" i="3"/>
  <c r="G1719" i="3" s="1"/>
  <c r="D1719" i="3"/>
  <c r="E1719" i="3" s="1"/>
  <c r="B1719" i="3"/>
  <c r="C1719" i="3" s="1"/>
  <c r="AA1718" i="3"/>
  <c r="Z1718" i="3"/>
  <c r="T1718" i="3"/>
  <c r="P1718" i="3"/>
  <c r="K1718" i="3"/>
  <c r="I1718" i="3" s="1"/>
  <c r="J1718" i="3" s="1"/>
  <c r="H1718" i="3"/>
  <c r="F1718" i="3"/>
  <c r="G1718" i="3" s="1"/>
  <c r="D1718" i="3"/>
  <c r="E1718" i="3" s="1"/>
  <c r="B1718" i="3"/>
  <c r="C1718" i="3" s="1"/>
  <c r="AA1717" i="3"/>
  <c r="Z1717" i="3"/>
  <c r="T1717" i="3"/>
  <c r="P1717" i="3"/>
  <c r="K1717" i="3"/>
  <c r="I1717" i="3" s="1"/>
  <c r="J1717" i="3" s="1"/>
  <c r="H1717" i="3"/>
  <c r="F1717" i="3"/>
  <c r="G1717" i="3" s="1"/>
  <c r="D1717" i="3"/>
  <c r="E1717" i="3" s="1"/>
  <c r="B1717" i="3"/>
  <c r="C1717" i="3" s="1"/>
  <c r="AA1716" i="3"/>
  <c r="Z1716" i="3"/>
  <c r="T1716" i="3"/>
  <c r="P1716" i="3"/>
  <c r="K1716" i="3"/>
  <c r="I1716" i="3" s="1"/>
  <c r="J1716" i="3" s="1"/>
  <c r="H1716" i="3"/>
  <c r="F1716" i="3"/>
  <c r="G1716" i="3" s="1"/>
  <c r="D1716" i="3"/>
  <c r="E1716" i="3" s="1"/>
  <c r="B1716" i="3"/>
  <c r="C1716" i="3" s="1"/>
  <c r="AA1715" i="3"/>
  <c r="Z1715" i="3"/>
  <c r="T1715" i="3"/>
  <c r="P1715" i="3"/>
  <c r="K1715" i="3"/>
  <c r="I1715" i="3" s="1"/>
  <c r="J1715" i="3" s="1"/>
  <c r="H1715" i="3"/>
  <c r="F1715" i="3"/>
  <c r="G1715" i="3" s="1"/>
  <c r="D1715" i="3"/>
  <c r="E1715" i="3" s="1"/>
  <c r="B1715" i="3"/>
  <c r="C1715" i="3" s="1"/>
  <c r="AA1714" i="3"/>
  <c r="Z1714" i="3"/>
  <c r="T1714" i="3"/>
  <c r="P1714" i="3"/>
  <c r="K1714" i="3"/>
  <c r="I1714" i="3" s="1"/>
  <c r="J1714" i="3" s="1"/>
  <c r="H1714" i="3"/>
  <c r="F1714" i="3"/>
  <c r="G1714" i="3" s="1"/>
  <c r="D1714" i="3"/>
  <c r="E1714" i="3" s="1"/>
  <c r="B1714" i="3"/>
  <c r="C1714" i="3" s="1"/>
  <c r="AA1713" i="3"/>
  <c r="Z1713" i="3"/>
  <c r="T1713" i="3"/>
  <c r="P1713" i="3"/>
  <c r="K1713" i="3"/>
  <c r="I1713" i="3" s="1"/>
  <c r="J1713" i="3" s="1"/>
  <c r="H1713" i="3"/>
  <c r="F1713" i="3"/>
  <c r="G1713" i="3" s="1"/>
  <c r="D1713" i="3"/>
  <c r="E1713" i="3" s="1"/>
  <c r="B1713" i="3"/>
  <c r="C1713" i="3" s="1"/>
  <c r="AA1712" i="3"/>
  <c r="Z1712" i="3"/>
  <c r="T1712" i="3"/>
  <c r="P1712" i="3"/>
  <c r="K1712" i="3"/>
  <c r="I1712" i="3" s="1"/>
  <c r="J1712" i="3" s="1"/>
  <c r="H1712" i="3"/>
  <c r="F1712" i="3"/>
  <c r="G1712" i="3" s="1"/>
  <c r="D1712" i="3"/>
  <c r="E1712" i="3" s="1"/>
  <c r="B1712" i="3"/>
  <c r="C1712" i="3" s="1"/>
  <c r="AA1711" i="3"/>
  <c r="Z1711" i="3"/>
  <c r="T1711" i="3"/>
  <c r="P1711" i="3"/>
  <c r="K1711" i="3"/>
  <c r="I1711" i="3" s="1"/>
  <c r="J1711" i="3" s="1"/>
  <c r="H1711" i="3"/>
  <c r="F1711" i="3"/>
  <c r="G1711" i="3" s="1"/>
  <c r="D1711" i="3"/>
  <c r="E1711" i="3" s="1"/>
  <c r="B1711" i="3"/>
  <c r="C1711" i="3" s="1"/>
  <c r="AA1710" i="3"/>
  <c r="Z1710" i="3"/>
  <c r="T1710" i="3"/>
  <c r="P1710" i="3"/>
  <c r="K1710" i="3"/>
  <c r="I1710" i="3" s="1"/>
  <c r="J1710" i="3" s="1"/>
  <c r="H1710" i="3"/>
  <c r="F1710" i="3"/>
  <c r="G1710" i="3" s="1"/>
  <c r="D1710" i="3"/>
  <c r="E1710" i="3" s="1"/>
  <c r="B1710" i="3"/>
  <c r="C1710" i="3" s="1"/>
  <c r="AA1709" i="3"/>
  <c r="Z1709" i="3"/>
  <c r="T1709" i="3"/>
  <c r="P1709" i="3"/>
  <c r="K1709" i="3"/>
  <c r="I1709" i="3" s="1"/>
  <c r="J1709" i="3" s="1"/>
  <c r="H1709" i="3"/>
  <c r="F1709" i="3"/>
  <c r="G1709" i="3" s="1"/>
  <c r="D1709" i="3"/>
  <c r="E1709" i="3" s="1"/>
  <c r="B1709" i="3"/>
  <c r="C1709" i="3" s="1"/>
  <c r="AA1708" i="3"/>
  <c r="Z1708" i="3"/>
  <c r="T1708" i="3"/>
  <c r="P1708" i="3"/>
  <c r="K1708" i="3"/>
  <c r="I1708" i="3" s="1"/>
  <c r="J1708" i="3" s="1"/>
  <c r="H1708" i="3"/>
  <c r="F1708" i="3"/>
  <c r="G1708" i="3" s="1"/>
  <c r="D1708" i="3"/>
  <c r="E1708" i="3" s="1"/>
  <c r="B1708" i="3"/>
  <c r="C1708" i="3" s="1"/>
  <c r="AA1707" i="3"/>
  <c r="Z1707" i="3"/>
  <c r="T1707" i="3"/>
  <c r="P1707" i="3"/>
  <c r="K1707" i="3"/>
  <c r="I1707" i="3" s="1"/>
  <c r="J1707" i="3" s="1"/>
  <c r="H1707" i="3"/>
  <c r="F1707" i="3"/>
  <c r="G1707" i="3" s="1"/>
  <c r="D1707" i="3"/>
  <c r="E1707" i="3" s="1"/>
  <c r="B1707" i="3"/>
  <c r="C1707" i="3" s="1"/>
  <c r="AA1706" i="3"/>
  <c r="Z1706" i="3"/>
  <c r="T1706" i="3"/>
  <c r="P1706" i="3"/>
  <c r="K1706" i="3"/>
  <c r="I1706" i="3" s="1"/>
  <c r="J1706" i="3" s="1"/>
  <c r="H1706" i="3"/>
  <c r="F1706" i="3"/>
  <c r="G1706" i="3" s="1"/>
  <c r="D1706" i="3"/>
  <c r="E1706" i="3" s="1"/>
  <c r="B1706" i="3"/>
  <c r="C1706" i="3" s="1"/>
  <c r="AA1705" i="3"/>
  <c r="Z1705" i="3"/>
  <c r="T1705" i="3"/>
  <c r="P1705" i="3"/>
  <c r="K1705" i="3"/>
  <c r="I1705" i="3" s="1"/>
  <c r="J1705" i="3" s="1"/>
  <c r="H1705" i="3"/>
  <c r="F1705" i="3"/>
  <c r="G1705" i="3" s="1"/>
  <c r="D1705" i="3"/>
  <c r="E1705" i="3" s="1"/>
  <c r="B1705" i="3"/>
  <c r="C1705" i="3" s="1"/>
  <c r="AA1704" i="3"/>
  <c r="Z1704" i="3"/>
  <c r="T1704" i="3"/>
  <c r="P1704" i="3"/>
  <c r="K1704" i="3"/>
  <c r="I1704" i="3" s="1"/>
  <c r="J1704" i="3" s="1"/>
  <c r="H1704" i="3"/>
  <c r="F1704" i="3"/>
  <c r="G1704" i="3" s="1"/>
  <c r="D1704" i="3"/>
  <c r="E1704" i="3" s="1"/>
  <c r="B1704" i="3"/>
  <c r="C1704" i="3" s="1"/>
  <c r="AA1703" i="3"/>
  <c r="Z1703" i="3"/>
  <c r="T1703" i="3"/>
  <c r="P1703" i="3"/>
  <c r="K1703" i="3"/>
  <c r="I1703" i="3" s="1"/>
  <c r="J1703" i="3" s="1"/>
  <c r="H1703" i="3"/>
  <c r="F1703" i="3"/>
  <c r="G1703" i="3" s="1"/>
  <c r="D1703" i="3"/>
  <c r="E1703" i="3" s="1"/>
  <c r="B1703" i="3"/>
  <c r="C1703" i="3" s="1"/>
  <c r="AA1702" i="3"/>
  <c r="Z1702" i="3"/>
  <c r="T1702" i="3"/>
  <c r="P1702" i="3"/>
  <c r="K1702" i="3"/>
  <c r="I1702" i="3" s="1"/>
  <c r="J1702" i="3" s="1"/>
  <c r="H1702" i="3"/>
  <c r="F1702" i="3"/>
  <c r="G1702" i="3" s="1"/>
  <c r="D1702" i="3"/>
  <c r="E1702" i="3" s="1"/>
  <c r="B1702" i="3"/>
  <c r="C1702" i="3" s="1"/>
  <c r="AA1701" i="3"/>
  <c r="Z1701" i="3"/>
  <c r="T1701" i="3"/>
  <c r="P1701" i="3"/>
  <c r="K1701" i="3"/>
  <c r="I1701" i="3" s="1"/>
  <c r="J1701" i="3" s="1"/>
  <c r="H1701" i="3"/>
  <c r="F1701" i="3"/>
  <c r="G1701" i="3" s="1"/>
  <c r="D1701" i="3"/>
  <c r="E1701" i="3" s="1"/>
  <c r="B1701" i="3"/>
  <c r="C1701" i="3" s="1"/>
  <c r="AA1700" i="3"/>
  <c r="Z1700" i="3"/>
  <c r="T1700" i="3"/>
  <c r="P1700" i="3"/>
  <c r="K1700" i="3"/>
  <c r="I1700" i="3" s="1"/>
  <c r="J1700" i="3" s="1"/>
  <c r="H1700" i="3"/>
  <c r="F1700" i="3"/>
  <c r="G1700" i="3" s="1"/>
  <c r="D1700" i="3"/>
  <c r="E1700" i="3" s="1"/>
  <c r="B1700" i="3"/>
  <c r="C1700" i="3" s="1"/>
  <c r="AA1699" i="3"/>
  <c r="Z1699" i="3"/>
  <c r="T1699" i="3"/>
  <c r="P1699" i="3"/>
  <c r="K1699" i="3"/>
  <c r="I1699" i="3" s="1"/>
  <c r="J1699" i="3" s="1"/>
  <c r="H1699" i="3"/>
  <c r="F1699" i="3"/>
  <c r="G1699" i="3" s="1"/>
  <c r="D1699" i="3"/>
  <c r="E1699" i="3" s="1"/>
  <c r="B1699" i="3"/>
  <c r="C1699" i="3" s="1"/>
  <c r="AA1698" i="3"/>
  <c r="Z1698" i="3"/>
  <c r="T1698" i="3"/>
  <c r="P1698" i="3"/>
  <c r="K1698" i="3"/>
  <c r="I1698" i="3" s="1"/>
  <c r="J1698" i="3" s="1"/>
  <c r="H1698" i="3"/>
  <c r="F1698" i="3"/>
  <c r="G1698" i="3" s="1"/>
  <c r="D1698" i="3"/>
  <c r="E1698" i="3" s="1"/>
  <c r="B1698" i="3"/>
  <c r="C1698" i="3" s="1"/>
  <c r="AA1697" i="3"/>
  <c r="Z1697" i="3"/>
  <c r="T1697" i="3"/>
  <c r="P1697" i="3"/>
  <c r="K1697" i="3"/>
  <c r="I1697" i="3" s="1"/>
  <c r="J1697" i="3" s="1"/>
  <c r="H1697" i="3"/>
  <c r="F1697" i="3"/>
  <c r="G1697" i="3" s="1"/>
  <c r="D1697" i="3"/>
  <c r="E1697" i="3" s="1"/>
  <c r="B1697" i="3"/>
  <c r="C1697" i="3" s="1"/>
  <c r="AA1696" i="3"/>
  <c r="Z1696" i="3"/>
  <c r="T1696" i="3"/>
  <c r="P1696" i="3"/>
  <c r="K1696" i="3"/>
  <c r="I1696" i="3" s="1"/>
  <c r="J1696" i="3" s="1"/>
  <c r="H1696" i="3"/>
  <c r="F1696" i="3"/>
  <c r="G1696" i="3" s="1"/>
  <c r="D1696" i="3"/>
  <c r="E1696" i="3" s="1"/>
  <c r="B1696" i="3"/>
  <c r="C1696" i="3" s="1"/>
  <c r="AA1695" i="3"/>
  <c r="Z1695" i="3"/>
  <c r="T1695" i="3"/>
  <c r="P1695" i="3"/>
  <c r="K1695" i="3"/>
  <c r="I1695" i="3" s="1"/>
  <c r="J1695" i="3" s="1"/>
  <c r="H1695" i="3"/>
  <c r="F1695" i="3"/>
  <c r="G1695" i="3" s="1"/>
  <c r="D1695" i="3"/>
  <c r="E1695" i="3" s="1"/>
  <c r="B1695" i="3"/>
  <c r="C1695" i="3" s="1"/>
  <c r="AA1694" i="3"/>
  <c r="Z1694" i="3"/>
  <c r="T1694" i="3"/>
  <c r="P1694" i="3"/>
  <c r="K1694" i="3"/>
  <c r="I1694" i="3" s="1"/>
  <c r="J1694" i="3" s="1"/>
  <c r="H1694" i="3"/>
  <c r="F1694" i="3"/>
  <c r="G1694" i="3" s="1"/>
  <c r="D1694" i="3"/>
  <c r="E1694" i="3" s="1"/>
  <c r="B1694" i="3"/>
  <c r="C1694" i="3" s="1"/>
  <c r="AA1693" i="3"/>
  <c r="Z1693" i="3"/>
  <c r="T1693" i="3"/>
  <c r="P1693" i="3"/>
  <c r="K1693" i="3"/>
  <c r="I1693" i="3" s="1"/>
  <c r="J1693" i="3" s="1"/>
  <c r="H1693" i="3"/>
  <c r="F1693" i="3"/>
  <c r="G1693" i="3" s="1"/>
  <c r="D1693" i="3"/>
  <c r="E1693" i="3" s="1"/>
  <c r="B1693" i="3"/>
  <c r="C1693" i="3" s="1"/>
  <c r="AA1692" i="3"/>
  <c r="Z1692" i="3"/>
  <c r="T1692" i="3"/>
  <c r="P1692" i="3"/>
  <c r="K1692" i="3"/>
  <c r="I1692" i="3" s="1"/>
  <c r="J1692" i="3" s="1"/>
  <c r="H1692" i="3"/>
  <c r="F1692" i="3"/>
  <c r="G1692" i="3" s="1"/>
  <c r="D1692" i="3"/>
  <c r="E1692" i="3" s="1"/>
  <c r="B1692" i="3"/>
  <c r="C1692" i="3" s="1"/>
  <c r="AA1691" i="3"/>
  <c r="Z1691" i="3"/>
  <c r="T1691" i="3"/>
  <c r="P1691" i="3"/>
  <c r="K1691" i="3"/>
  <c r="I1691" i="3" s="1"/>
  <c r="J1691" i="3" s="1"/>
  <c r="H1691" i="3"/>
  <c r="F1691" i="3"/>
  <c r="G1691" i="3" s="1"/>
  <c r="D1691" i="3"/>
  <c r="E1691" i="3" s="1"/>
  <c r="B1691" i="3"/>
  <c r="C1691" i="3" s="1"/>
  <c r="AA1690" i="3"/>
  <c r="Z1690" i="3"/>
  <c r="T1690" i="3"/>
  <c r="P1690" i="3"/>
  <c r="K1690" i="3"/>
  <c r="I1690" i="3" s="1"/>
  <c r="J1690" i="3" s="1"/>
  <c r="H1690" i="3"/>
  <c r="F1690" i="3"/>
  <c r="G1690" i="3" s="1"/>
  <c r="D1690" i="3"/>
  <c r="E1690" i="3" s="1"/>
  <c r="B1690" i="3"/>
  <c r="C1690" i="3" s="1"/>
  <c r="AA1689" i="3"/>
  <c r="Z1689" i="3"/>
  <c r="T1689" i="3"/>
  <c r="P1689" i="3"/>
  <c r="K1689" i="3"/>
  <c r="I1689" i="3" s="1"/>
  <c r="J1689" i="3" s="1"/>
  <c r="H1689" i="3"/>
  <c r="F1689" i="3"/>
  <c r="G1689" i="3" s="1"/>
  <c r="D1689" i="3"/>
  <c r="E1689" i="3" s="1"/>
  <c r="B1689" i="3"/>
  <c r="C1689" i="3" s="1"/>
  <c r="AA1688" i="3"/>
  <c r="Z1688" i="3"/>
  <c r="T1688" i="3"/>
  <c r="P1688" i="3"/>
  <c r="K1688" i="3"/>
  <c r="I1688" i="3" s="1"/>
  <c r="J1688" i="3" s="1"/>
  <c r="H1688" i="3"/>
  <c r="F1688" i="3"/>
  <c r="G1688" i="3" s="1"/>
  <c r="D1688" i="3"/>
  <c r="E1688" i="3" s="1"/>
  <c r="B1688" i="3"/>
  <c r="C1688" i="3" s="1"/>
  <c r="AA1687" i="3"/>
  <c r="Z1687" i="3"/>
  <c r="T1687" i="3"/>
  <c r="P1687" i="3"/>
  <c r="K1687" i="3"/>
  <c r="I1687" i="3" s="1"/>
  <c r="J1687" i="3" s="1"/>
  <c r="H1687" i="3"/>
  <c r="F1687" i="3"/>
  <c r="G1687" i="3" s="1"/>
  <c r="D1687" i="3"/>
  <c r="E1687" i="3" s="1"/>
  <c r="B1687" i="3"/>
  <c r="C1687" i="3" s="1"/>
  <c r="AA1686" i="3"/>
  <c r="Z1686" i="3"/>
  <c r="T1686" i="3"/>
  <c r="P1686" i="3"/>
  <c r="K1686" i="3"/>
  <c r="I1686" i="3" s="1"/>
  <c r="J1686" i="3" s="1"/>
  <c r="H1686" i="3"/>
  <c r="F1686" i="3"/>
  <c r="G1686" i="3" s="1"/>
  <c r="D1686" i="3"/>
  <c r="E1686" i="3" s="1"/>
  <c r="B1686" i="3"/>
  <c r="C1686" i="3" s="1"/>
  <c r="AA1685" i="3"/>
  <c r="Z1685" i="3"/>
  <c r="T1685" i="3"/>
  <c r="P1685" i="3"/>
  <c r="K1685" i="3"/>
  <c r="I1685" i="3" s="1"/>
  <c r="J1685" i="3" s="1"/>
  <c r="H1685" i="3"/>
  <c r="F1685" i="3"/>
  <c r="G1685" i="3" s="1"/>
  <c r="D1685" i="3"/>
  <c r="E1685" i="3" s="1"/>
  <c r="B1685" i="3"/>
  <c r="C1685" i="3" s="1"/>
  <c r="AA1684" i="3"/>
  <c r="Z1684" i="3"/>
  <c r="T1684" i="3"/>
  <c r="P1684" i="3"/>
  <c r="K1684" i="3"/>
  <c r="I1684" i="3" s="1"/>
  <c r="J1684" i="3" s="1"/>
  <c r="H1684" i="3"/>
  <c r="G1684" i="3"/>
  <c r="F1684" i="3"/>
  <c r="D1684" i="3"/>
  <c r="E1684" i="3" s="1"/>
  <c r="B1684" i="3"/>
  <c r="C1684" i="3" s="1"/>
  <c r="AA1683" i="3"/>
  <c r="Z1683" i="3"/>
  <c r="T1683" i="3"/>
  <c r="P1683" i="3"/>
  <c r="K1683" i="3"/>
  <c r="I1683" i="3" s="1"/>
  <c r="J1683" i="3" s="1"/>
  <c r="H1683" i="3"/>
  <c r="F1683" i="3"/>
  <c r="G1683" i="3" s="1"/>
  <c r="D1683" i="3"/>
  <c r="E1683" i="3" s="1"/>
  <c r="C1683" i="3"/>
  <c r="B1683" i="3"/>
  <c r="AA1682" i="3"/>
  <c r="Z1682" i="3"/>
  <c r="T1682" i="3"/>
  <c r="P1682" i="3"/>
  <c r="K1682" i="3"/>
  <c r="I1682" i="3" s="1"/>
  <c r="J1682" i="3" s="1"/>
  <c r="H1682" i="3"/>
  <c r="F1682" i="3"/>
  <c r="G1682" i="3" s="1"/>
  <c r="D1682" i="3"/>
  <c r="E1682" i="3" s="1"/>
  <c r="B1682" i="3"/>
  <c r="C1682" i="3" s="1"/>
  <c r="AA1681" i="3"/>
  <c r="Z1681" i="3"/>
  <c r="T1681" i="3"/>
  <c r="P1681" i="3"/>
  <c r="K1681" i="3"/>
  <c r="I1681" i="3" s="1"/>
  <c r="J1681" i="3" s="1"/>
  <c r="H1681" i="3"/>
  <c r="F1681" i="3"/>
  <c r="G1681" i="3" s="1"/>
  <c r="D1681" i="3"/>
  <c r="E1681" i="3" s="1"/>
  <c r="B1681" i="3"/>
  <c r="C1681" i="3" s="1"/>
  <c r="AA1680" i="3"/>
  <c r="Z1680" i="3"/>
  <c r="T1680" i="3"/>
  <c r="P1680" i="3"/>
  <c r="K1680" i="3"/>
  <c r="I1680" i="3" s="1"/>
  <c r="J1680" i="3" s="1"/>
  <c r="H1680" i="3"/>
  <c r="F1680" i="3"/>
  <c r="G1680" i="3" s="1"/>
  <c r="D1680" i="3"/>
  <c r="E1680" i="3" s="1"/>
  <c r="B1680" i="3"/>
  <c r="C1680" i="3" s="1"/>
  <c r="AA1679" i="3"/>
  <c r="Z1679" i="3"/>
  <c r="T1679" i="3"/>
  <c r="P1679" i="3"/>
  <c r="K1679" i="3"/>
  <c r="I1679" i="3" s="1"/>
  <c r="J1679" i="3" s="1"/>
  <c r="H1679" i="3"/>
  <c r="F1679" i="3"/>
  <c r="G1679" i="3" s="1"/>
  <c r="D1679" i="3"/>
  <c r="E1679" i="3" s="1"/>
  <c r="B1679" i="3"/>
  <c r="C1679" i="3" s="1"/>
  <c r="AA1678" i="3"/>
  <c r="Z1678" i="3"/>
  <c r="T1678" i="3"/>
  <c r="P1678" i="3"/>
  <c r="K1678" i="3"/>
  <c r="I1678" i="3" s="1"/>
  <c r="J1678" i="3" s="1"/>
  <c r="H1678" i="3"/>
  <c r="F1678" i="3"/>
  <c r="G1678" i="3" s="1"/>
  <c r="D1678" i="3"/>
  <c r="E1678" i="3" s="1"/>
  <c r="B1678" i="3"/>
  <c r="C1678" i="3" s="1"/>
  <c r="AA1677" i="3"/>
  <c r="Z1677" i="3"/>
  <c r="T1677" i="3"/>
  <c r="P1677" i="3"/>
  <c r="K1677" i="3"/>
  <c r="I1677" i="3" s="1"/>
  <c r="J1677" i="3" s="1"/>
  <c r="H1677" i="3"/>
  <c r="F1677" i="3"/>
  <c r="G1677" i="3" s="1"/>
  <c r="D1677" i="3"/>
  <c r="E1677" i="3" s="1"/>
  <c r="B1677" i="3"/>
  <c r="C1677" i="3" s="1"/>
  <c r="AA1676" i="3"/>
  <c r="Z1676" i="3"/>
  <c r="T1676" i="3"/>
  <c r="P1676" i="3"/>
  <c r="K1676" i="3"/>
  <c r="I1676" i="3" s="1"/>
  <c r="J1676" i="3" s="1"/>
  <c r="H1676" i="3"/>
  <c r="F1676" i="3"/>
  <c r="G1676" i="3" s="1"/>
  <c r="D1676" i="3"/>
  <c r="E1676" i="3" s="1"/>
  <c r="B1676" i="3"/>
  <c r="C1676" i="3" s="1"/>
  <c r="AA1675" i="3"/>
  <c r="Z1675" i="3"/>
  <c r="T1675" i="3"/>
  <c r="P1675" i="3"/>
  <c r="K1675" i="3"/>
  <c r="I1675" i="3" s="1"/>
  <c r="J1675" i="3" s="1"/>
  <c r="H1675" i="3"/>
  <c r="F1675" i="3"/>
  <c r="G1675" i="3" s="1"/>
  <c r="D1675" i="3"/>
  <c r="E1675" i="3" s="1"/>
  <c r="B1675" i="3"/>
  <c r="C1675" i="3" s="1"/>
  <c r="AA1674" i="3"/>
  <c r="Z1674" i="3"/>
  <c r="T1674" i="3"/>
  <c r="P1674" i="3"/>
  <c r="K1674" i="3"/>
  <c r="I1674" i="3" s="1"/>
  <c r="J1674" i="3" s="1"/>
  <c r="H1674" i="3"/>
  <c r="F1674" i="3"/>
  <c r="G1674" i="3" s="1"/>
  <c r="D1674" i="3"/>
  <c r="E1674" i="3" s="1"/>
  <c r="B1674" i="3"/>
  <c r="C1674" i="3" s="1"/>
  <c r="AA1673" i="3"/>
  <c r="Z1673" i="3"/>
  <c r="T1673" i="3"/>
  <c r="P1673" i="3"/>
  <c r="K1673" i="3"/>
  <c r="I1673" i="3" s="1"/>
  <c r="J1673" i="3" s="1"/>
  <c r="H1673" i="3"/>
  <c r="F1673" i="3"/>
  <c r="G1673" i="3" s="1"/>
  <c r="D1673" i="3"/>
  <c r="E1673" i="3" s="1"/>
  <c r="B1673" i="3"/>
  <c r="C1673" i="3" s="1"/>
  <c r="AA1672" i="3"/>
  <c r="Z1672" i="3"/>
  <c r="T1672" i="3"/>
  <c r="P1672" i="3"/>
  <c r="K1672" i="3"/>
  <c r="I1672" i="3" s="1"/>
  <c r="J1672" i="3" s="1"/>
  <c r="H1672" i="3"/>
  <c r="F1672" i="3"/>
  <c r="G1672" i="3" s="1"/>
  <c r="D1672" i="3"/>
  <c r="E1672" i="3" s="1"/>
  <c r="B1672" i="3"/>
  <c r="C1672" i="3" s="1"/>
  <c r="AA1671" i="3"/>
  <c r="Z1671" i="3"/>
  <c r="T1671" i="3"/>
  <c r="P1671" i="3"/>
  <c r="K1671" i="3"/>
  <c r="I1671" i="3" s="1"/>
  <c r="J1671" i="3" s="1"/>
  <c r="H1671" i="3"/>
  <c r="F1671" i="3"/>
  <c r="G1671" i="3" s="1"/>
  <c r="D1671" i="3"/>
  <c r="E1671" i="3" s="1"/>
  <c r="B1671" i="3"/>
  <c r="C1671" i="3" s="1"/>
  <c r="AA1670" i="3"/>
  <c r="Z1670" i="3"/>
  <c r="T1670" i="3"/>
  <c r="P1670" i="3"/>
  <c r="K1670" i="3"/>
  <c r="I1670" i="3" s="1"/>
  <c r="J1670" i="3" s="1"/>
  <c r="H1670" i="3"/>
  <c r="F1670" i="3"/>
  <c r="G1670" i="3" s="1"/>
  <c r="D1670" i="3"/>
  <c r="E1670" i="3" s="1"/>
  <c r="B1670" i="3"/>
  <c r="C1670" i="3" s="1"/>
  <c r="AA1669" i="3"/>
  <c r="Z1669" i="3"/>
  <c r="T1669" i="3"/>
  <c r="P1669" i="3"/>
  <c r="K1669" i="3"/>
  <c r="I1669" i="3" s="1"/>
  <c r="J1669" i="3" s="1"/>
  <c r="H1669" i="3"/>
  <c r="F1669" i="3"/>
  <c r="G1669" i="3" s="1"/>
  <c r="D1669" i="3"/>
  <c r="E1669" i="3" s="1"/>
  <c r="B1669" i="3"/>
  <c r="C1669" i="3" s="1"/>
  <c r="AA1668" i="3"/>
  <c r="Z1668" i="3"/>
  <c r="T1668" i="3"/>
  <c r="P1668" i="3"/>
  <c r="K1668" i="3"/>
  <c r="I1668" i="3" s="1"/>
  <c r="J1668" i="3" s="1"/>
  <c r="H1668" i="3"/>
  <c r="F1668" i="3"/>
  <c r="G1668" i="3" s="1"/>
  <c r="D1668" i="3"/>
  <c r="E1668" i="3" s="1"/>
  <c r="B1668" i="3"/>
  <c r="C1668" i="3" s="1"/>
  <c r="AA1667" i="3"/>
  <c r="Z1667" i="3"/>
  <c r="T1667" i="3"/>
  <c r="P1667" i="3"/>
  <c r="K1667" i="3"/>
  <c r="I1667" i="3" s="1"/>
  <c r="J1667" i="3" s="1"/>
  <c r="H1667" i="3"/>
  <c r="F1667" i="3"/>
  <c r="G1667" i="3" s="1"/>
  <c r="D1667" i="3"/>
  <c r="E1667" i="3" s="1"/>
  <c r="B1667" i="3"/>
  <c r="C1667" i="3" s="1"/>
  <c r="AA1666" i="3"/>
  <c r="Z1666" i="3"/>
  <c r="T1666" i="3"/>
  <c r="P1666" i="3"/>
  <c r="K1666" i="3"/>
  <c r="I1666" i="3" s="1"/>
  <c r="J1666" i="3" s="1"/>
  <c r="H1666" i="3"/>
  <c r="F1666" i="3"/>
  <c r="G1666" i="3" s="1"/>
  <c r="D1666" i="3"/>
  <c r="E1666" i="3" s="1"/>
  <c r="B1666" i="3"/>
  <c r="C1666" i="3" s="1"/>
  <c r="AA1665" i="3"/>
  <c r="Z1665" i="3"/>
  <c r="T1665" i="3"/>
  <c r="P1665" i="3"/>
  <c r="K1665" i="3"/>
  <c r="I1665" i="3" s="1"/>
  <c r="J1665" i="3" s="1"/>
  <c r="H1665" i="3"/>
  <c r="F1665" i="3"/>
  <c r="G1665" i="3" s="1"/>
  <c r="D1665" i="3"/>
  <c r="E1665" i="3" s="1"/>
  <c r="B1665" i="3"/>
  <c r="C1665" i="3" s="1"/>
  <c r="AA1664" i="3"/>
  <c r="Z1664" i="3"/>
  <c r="T1664" i="3"/>
  <c r="P1664" i="3"/>
  <c r="K1664" i="3"/>
  <c r="I1664" i="3" s="1"/>
  <c r="J1664" i="3" s="1"/>
  <c r="H1664" i="3"/>
  <c r="F1664" i="3"/>
  <c r="G1664" i="3" s="1"/>
  <c r="D1664" i="3"/>
  <c r="E1664" i="3" s="1"/>
  <c r="B1664" i="3"/>
  <c r="C1664" i="3" s="1"/>
  <c r="AA1663" i="3"/>
  <c r="Z1663" i="3"/>
  <c r="T1663" i="3"/>
  <c r="P1663" i="3"/>
  <c r="K1663" i="3"/>
  <c r="I1663" i="3" s="1"/>
  <c r="J1663" i="3" s="1"/>
  <c r="H1663" i="3"/>
  <c r="F1663" i="3"/>
  <c r="G1663" i="3" s="1"/>
  <c r="D1663" i="3"/>
  <c r="E1663" i="3" s="1"/>
  <c r="B1663" i="3"/>
  <c r="C1663" i="3" s="1"/>
  <c r="AA1662" i="3"/>
  <c r="Z1662" i="3"/>
  <c r="T1662" i="3"/>
  <c r="P1662" i="3"/>
  <c r="K1662" i="3"/>
  <c r="I1662" i="3" s="1"/>
  <c r="J1662" i="3" s="1"/>
  <c r="H1662" i="3"/>
  <c r="F1662" i="3"/>
  <c r="G1662" i="3" s="1"/>
  <c r="D1662" i="3"/>
  <c r="E1662" i="3" s="1"/>
  <c r="B1662" i="3"/>
  <c r="C1662" i="3" s="1"/>
  <c r="AA1661" i="3"/>
  <c r="Z1661" i="3"/>
  <c r="T1661" i="3"/>
  <c r="P1661" i="3"/>
  <c r="K1661" i="3"/>
  <c r="I1661" i="3" s="1"/>
  <c r="J1661" i="3" s="1"/>
  <c r="H1661" i="3"/>
  <c r="F1661" i="3"/>
  <c r="G1661" i="3" s="1"/>
  <c r="D1661" i="3"/>
  <c r="E1661" i="3" s="1"/>
  <c r="B1661" i="3"/>
  <c r="C1661" i="3" s="1"/>
  <c r="AA1660" i="3"/>
  <c r="Z1660" i="3"/>
  <c r="T1660" i="3"/>
  <c r="P1660" i="3"/>
  <c r="K1660" i="3"/>
  <c r="I1660" i="3" s="1"/>
  <c r="J1660" i="3" s="1"/>
  <c r="H1660" i="3"/>
  <c r="F1660" i="3"/>
  <c r="G1660" i="3" s="1"/>
  <c r="D1660" i="3"/>
  <c r="E1660" i="3" s="1"/>
  <c r="B1660" i="3"/>
  <c r="C1660" i="3" s="1"/>
  <c r="AA1659" i="3"/>
  <c r="Z1659" i="3"/>
  <c r="T1659" i="3"/>
  <c r="P1659" i="3"/>
  <c r="K1659" i="3"/>
  <c r="I1659" i="3" s="1"/>
  <c r="J1659" i="3" s="1"/>
  <c r="H1659" i="3"/>
  <c r="F1659" i="3"/>
  <c r="G1659" i="3" s="1"/>
  <c r="D1659" i="3"/>
  <c r="E1659" i="3" s="1"/>
  <c r="B1659" i="3"/>
  <c r="C1659" i="3" s="1"/>
  <c r="AA1658" i="3"/>
  <c r="Z1658" i="3"/>
  <c r="T1658" i="3"/>
  <c r="P1658" i="3"/>
  <c r="K1658" i="3"/>
  <c r="I1658" i="3" s="1"/>
  <c r="J1658" i="3" s="1"/>
  <c r="H1658" i="3"/>
  <c r="F1658" i="3"/>
  <c r="G1658" i="3" s="1"/>
  <c r="D1658" i="3"/>
  <c r="E1658" i="3" s="1"/>
  <c r="B1658" i="3"/>
  <c r="C1658" i="3" s="1"/>
  <c r="AA1657" i="3"/>
  <c r="Z1657" i="3"/>
  <c r="T1657" i="3"/>
  <c r="P1657" i="3"/>
  <c r="K1657" i="3"/>
  <c r="I1657" i="3" s="1"/>
  <c r="J1657" i="3" s="1"/>
  <c r="H1657" i="3"/>
  <c r="F1657" i="3"/>
  <c r="G1657" i="3" s="1"/>
  <c r="D1657" i="3"/>
  <c r="E1657" i="3" s="1"/>
  <c r="B1657" i="3"/>
  <c r="C1657" i="3" s="1"/>
  <c r="AA1656" i="3"/>
  <c r="Z1656" i="3"/>
  <c r="T1656" i="3"/>
  <c r="P1656" i="3"/>
  <c r="K1656" i="3"/>
  <c r="I1656" i="3" s="1"/>
  <c r="J1656" i="3" s="1"/>
  <c r="H1656" i="3"/>
  <c r="F1656" i="3"/>
  <c r="G1656" i="3" s="1"/>
  <c r="D1656" i="3"/>
  <c r="E1656" i="3" s="1"/>
  <c r="B1656" i="3"/>
  <c r="C1656" i="3" s="1"/>
  <c r="AA1655" i="3"/>
  <c r="Z1655" i="3"/>
  <c r="T1655" i="3"/>
  <c r="P1655" i="3"/>
  <c r="K1655" i="3"/>
  <c r="I1655" i="3" s="1"/>
  <c r="J1655" i="3" s="1"/>
  <c r="H1655" i="3"/>
  <c r="F1655" i="3"/>
  <c r="G1655" i="3" s="1"/>
  <c r="E1655" i="3"/>
  <c r="D1655" i="3"/>
  <c r="B1655" i="3"/>
  <c r="C1655" i="3" s="1"/>
  <c r="AA1654" i="3"/>
  <c r="Z1654" i="3"/>
  <c r="T1654" i="3"/>
  <c r="P1654" i="3"/>
  <c r="K1654" i="3"/>
  <c r="I1654" i="3" s="1"/>
  <c r="J1654" i="3" s="1"/>
  <c r="H1654" i="3"/>
  <c r="F1654" i="3"/>
  <c r="G1654" i="3" s="1"/>
  <c r="D1654" i="3"/>
  <c r="E1654" i="3" s="1"/>
  <c r="B1654" i="3"/>
  <c r="C1654" i="3" s="1"/>
  <c r="AA1653" i="3"/>
  <c r="Z1653" i="3"/>
  <c r="T1653" i="3"/>
  <c r="P1653" i="3"/>
  <c r="K1653" i="3"/>
  <c r="I1653" i="3" s="1"/>
  <c r="J1653" i="3" s="1"/>
  <c r="H1653" i="3"/>
  <c r="F1653" i="3"/>
  <c r="G1653" i="3" s="1"/>
  <c r="D1653" i="3"/>
  <c r="E1653" i="3" s="1"/>
  <c r="B1653" i="3"/>
  <c r="C1653" i="3" s="1"/>
  <c r="AA1652" i="3"/>
  <c r="Z1652" i="3"/>
  <c r="T1652" i="3"/>
  <c r="P1652" i="3"/>
  <c r="K1652" i="3"/>
  <c r="I1652" i="3" s="1"/>
  <c r="J1652" i="3" s="1"/>
  <c r="H1652" i="3"/>
  <c r="F1652" i="3"/>
  <c r="G1652" i="3" s="1"/>
  <c r="D1652" i="3"/>
  <c r="E1652" i="3" s="1"/>
  <c r="B1652" i="3"/>
  <c r="C1652" i="3" s="1"/>
  <c r="AA1651" i="3"/>
  <c r="Z1651" i="3"/>
  <c r="T1651" i="3"/>
  <c r="P1651" i="3"/>
  <c r="K1651" i="3"/>
  <c r="I1651" i="3" s="1"/>
  <c r="J1651" i="3" s="1"/>
  <c r="H1651" i="3"/>
  <c r="F1651" i="3"/>
  <c r="G1651" i="3" s="1"/>
  <c r="D1651" i="3"/>
  <c r="E1651" i="3" s="1"/>
  <c r="B1651" i="3"/>
  <c r="C1651" i="3" s="1"/>
  <c r="AA1650" i="3"/>
  <c r="Z1650" i="3"/>
  <c r="T1650" i="3"/>
  <c r="P1650" i="3"/>
  <c r="K1650" i="3"/>
  <c r="I1650" i="3" s="1"/>
  <c r="J1650" i="3" s="1"/>
  <c r="H1650" i="3"/>
  <c r="F1650" i="3"/>
  <c r="G1650" i="3" s="1"/>
  <c r="D1650" i="3"/>
  <c r="E1650" i="3" s="1"/>
  <c r="B1650" i="3"/>
  <c r="C1650" i="3" s="1"/>
  <c r="AA1649" i="3"/>
  <c r="Z1649" i="3"/>
  <c r="T1649" i="3"/>
  <c r="P1649" i="3"/>
  <c r="K1649" i="3"/>
  <c r="I1649" i="3" s="1"/>
  <c r="J1649" i="3" s="1"/>
  <c r="H1649" i="3"/>
  <c r="F1649" i="3"/>
  <c r="G1649" i="3" s="1"/>
  <c r="D1649" i="3"/>
  <c r="E1649" i="3" s="1"/>
  <c r="B1649" i="3"/>
  <c r="C1649" i="3" s="1"/>
  <c r="AA1648" i="3"/>
  <c r="Z1648" i="3"/>
  <c r="T1648" i="3"/>
  <c r="P1648" i="3"/>
  <c r="K1648" i="3"/>
  <c r="I1648" i="3" s="1"/>
  <c r="J1648" i="3" s="1"/>
  <c r="H1648" i="3"/>
  <c r="F1648" i="3"/>
  <c r="G1648" i="3" s="1"/>
  <c r="D1648" i="3"/>
  <c r="E1648" i="3" s="1"/>
  <c r="B1648" i="3"/>
  <c r="C1648" i="3" s="1"/>
  <c r="AA1647" i="3"/>
  <c r="Z1647" i="3"/>
  <c r="T1647" i="3"/>
  <c r="P1647" i="3"/>
  <c r="K1647" i="3"/>
  <c r="I1647" i="3" s="1"/>
  <c r="J1647" i="3" s="1"/>
  <c r="H1647" i="3"/>
  <c r="F1647" i="3"/>
  <c r="G1647" i="3" s="1"/>
  <c r="D1647" i="3"/>
  <c r="E1647" i="3" s="1"/>
  <c r="B1647" i="3"/>
  <c r="C1647" i="3" s="1"/>
  <c r="AA1646" i="3"/>
  <c r="Z1646" i="3"/>
  <c r="T1646" i="3"/>
  <c r="P1646" i="3"/>
  <c r="K1646" i="3"/>
  <c r="I1646" i="3" s="1"/>
  <c r="J1646" i="3" s="1"/>
  <c r="H1646" i="3"/>
  <c r="F1646" i="3"/>
  <c r="G1646" i="3" s="1"/>
  <c r="D1646" i="3"/>
  <c r="E1646" i="3" s="1"/>
  <c r="B1646" i="3"/>
  <c r="C1646" i="3" s="1"/>
  <c r="AA1645" i="3"/>
  <c r="Z1645" i="3"/>
  <c r="T1645" i="3"/>
  <c r="P1645" i="3"/>
  <c r="K1645" i="3"/>
  <c r="I1645" i="3" s="1"/>
  <c r="J1645" i="3" s="1"/>
  <c r="H1645" i="3"/>
  <c r="F1645" i="3"/>
  <c r="G1645" i="3" s="1"/>
  <c r="E1645" i="3"/>
  <c r="D1645" i="3"/>
  <c r="B1645" i="3"/>
  <c r="C1645" i="3" s="1"/>
  <c r="AA1644" i="3"/>
  <c r="Z1644" i="3"/>
  <c r="T1644" i="3"/>
  <c r="P1644" i="3"/>
  <c r="K1644" i="3"/>
  <c r="I1644" i="3" s="1"/>
  <c r="J1644" i="3" s="1"/>
  <c r="H1644" i="3"/>
  <c r="F1644" i="3"/>
  <c r="G1644" i="3" s="1"/>
  <c r="D1644" i="3"/>
  <c r="E1644" i="3" s="1"/>
  <c r="B1644" i="3"/>
  <c r="C1644" i="3" s="1"/>
  <c r="AA1643" i="3"/>
  <c r="Z1643" i="3"/>
  <c r="T1643" i="3"/>
  <c r="P1643" i="3"/>
  <c r="K1643" i="3"/>
  <c r="I1643" i="3" s="1"/>
  <c r="J1643" i="3" s="1"/>
  <c r="H1643" i="3"/>
  <c r="F1643" i="3"/>
  <c r="G1643" i="3" s="1"/>
  <c r="D1643" i="3"/>
  <c r="E1643" i="3" s="1"/>
  <c r="B1643" i="3"/>
  <c r="C1643" i="3" s="1"/>
  <c r="AA1642" i="3"/>
  <c r="Z1642" i="3"/>
  <c r="T1642" i="3"/>
  <c r="P1642" i="3"/>
  <c r="K1642" i="3"/>
  <c r="I1642" i="3" s="1"/>
  <c r="J1642" i="3" s="1"/>
  <c r="H1642" i="3"/>
  <c r="F1642" i="3"/>
  <c r="G1642" i="3" s="1"/>
  <c r="D1642" i="3"/>
  <c r="E1642" i="3" s="1"/>
  <c r="B1642" i="3"/>
  <c r="C1642" i="3" s="1"/>
  <c r="AA1641" i="3"/>
  <c r="Z1641" i="3"/>
  <c r="T1641" i="3"/>
  <c r="P1641" i="3"/>
  <c r="K1641" i="3"/>
  <c r="I1641" i="3" s="1"/>
  <c r="J1641" i="3" s="1"/>
  <c r="H1641" i="3"/>
  <c r="F1641" i="3"/>
  <c r="G1641" i="3" s="1"/>
  <c r="D1641" i="3"/>
  <c r="E1641" i="3" s="1"/>
  <c r="B1641" i="3"/>
  <c r="C1641" i="3" s="1"/>
  <c r="AA1640" i="3"/>
  <c r="Z1640" i="3"/>
  <c r="T1640" i="3"/>
  <c r="P1640" i="3"/>
  <c r="K1640" i="3"/>
  <c r="I1640" i="3" s="1"/>
  <c r="J1640" i="3" s="1"/>
  <c r="H1640" i="3"/>
  <c r="F1640" i="3"/>
  <c r="G1640" i="3" s="1"/>
  <c r="D1640" i="3"/>
  <c r="E1640" i="3" s="1"/>
  <c r="B1640" i="3"/>
  <c r="C1640" i="3" s="1"/>
  <c r="AA1639" i="3"/>
  <c r="Z1639" i="3"/>
  <c r="T1639" i="3"/>
  <c r="P1639" i="3"/>
  <c r="K1639" i="3"/>
  <c r="I1639" i="3" s="1"/>
  <c r="J1639" i="3" s="1"/>
  <c r="H1639" i="3"/>
  <c r="F1639" i="3"/>
  <c r="G1639" i="3" s="1"/>
  <c r="D1639" i="3"/>
  <c r="E1639" i="3" s="1"/>
  <c r="B1639" i="3"/>
  <c r="C1639" i="3" s="1"/>
  <c r="AA1638" i="3"/>
  <c r="Z1638" i="3"/>
  <c r="T1638" i="3"/>
  <c r="P1638" i="3"/>
  <c r="K1638" i="3"/>
  <c r="I1638" i="3" s="1"/>
  <c r="J1638" i="3" s="1"/>
  <c r="H1638" i="3"/>
  <c r="F1638" i="3"/>
  <c r="G1638" i="3" s="1"/>
  <c r="E1638" i="3"/>
  <c r="D1638" i="3"/>
  <c r="B1638" i="3"/>
  <c r="C1638" i="3" s="1"/>
  <c r="AA1637" i="3"/>
  <c r="Z1637" i="3"/>
  <c r="T1637" i="3"/>
  <c r="P1637" i="3"/>
  <c r="K1637" i="3"/>
  <c r="I1637" i="3" s="1"/>
  <c r="J1637" i="3" s="1"/>
  <c r="H1637" i="3"/>
  <c r="F1637" i="3"/>
  <c r="G1637" i="3" s="1"/>
  <c r="D1637" i="3"/>
  <c r="E1637" i="3" s="1"/>
  <c r="B1637" i="3"/>
  <c r="C1637" i="3" s="1"/>
  <c r="AA1636" i="3"/>
  <c r="Z1636" i="3"/>
  <c r="T1636" i="3"/>
  <c r="P1636" i="3"/>
  <c r="K1636" i="3"/>
  <c r="I1636" i="3" s="1"/>
  <c r="J1636" i="3" s="1"/>
  <c r="H1636" i="3"/>
  <c r="F1636" i="3"/>
  <c r="G1636" i="3" s="1"/>
  <c r="D1636" i="3"/>
  <c r="E1636" i="3" s="1"/>
  <c r="B1636" i="3"/>
  <c r="C1636" i="3" s="1"/>
  <c r="AA1635" i="3"/>
  <c r="Z1635" i="3"/>
  <c r="T1635" i="3"/>
  <c r="P1635" i="3"/>
  <c r="K1635" i="3"/>
  <c r="I1635" i="3" s="1"/>
  <c r="J1635" i="3" s="1"/>
  <c r="H1635" i="3"/>
  <c r="F1635" i="3"/>
  <c r="G1635" i="3" s="1"/>
  <c r="D1635" i="3"/>
  <c r="E1635" i="3" s="1"/>
  <c r="B1635" i="3"/>
  <c r="C1635" i="3" s="1"/>
  <c r="AA1634" i="3"/>
  <c r="Z1634" i="3"/>
  <c r="T1634" i="3"/>
  <c r="P1634" i="3"/>
  <c r="K1634" i="3"/>
  <c r="I1634" i="3" s="1"/>
  <c r="J1634" i="3" s="1"/>
  <c r="H1634" i="3"/>
  <c r="F1634" i="3"/>
  <c r="G1634" i="3" s="1"/>
  <c r="D1634" i="3"/>
  <c r="E1634" i="3" s="1"/>
  <c r="B1634" i="3"/>
  <c r="C1634" i="3" s="1"/>
  <c r="AA1633" i="3"/>
  <c r="Z1633" i="3"/>
  <c r="T1633" i="3"/>
  <c r="P1633" i="3"/>
  <c r="K1633" i="3"/>
  <c r="I1633" i="3" s="1"/>
  <c r="J1633" i="3" s="1"/>
  <c r="H1633" i="3"/>
  <c r="F1633" i="3"/>
  <c r="G1633" i="3" s="1"/>
  <c r="D1633" i="3"/>
  <c r="E1633" i="3" s="1"/>
  <c r="B1633" i="3"/>
  <c r="C1633" i="3" s="1"/>
  <c r="AA1632" i="3"/>
  <c r="Z1632" i="3"/>
  <c r="T1632" i="3"/>
  <c r="P1632" i="3"/>
  <c r="K1632" i="3"/>
  <c r="I1632" i="3" s="1"/>
  <c r="J1632" i="3" s="1"/>
  <c r="H1632" i="3"/>
  <c r="F1632" i="3"/>
  <c r="G1632" i="3" s="1"/>
  <c r="D1632" i="3"/>
  <c r="E1632" i="3" s="1"/>
  <c r="B1632" i="3"/>
  <c r="C1632" i="3" s="1"/>
  <c r="AA1631" i="3"/>
  <c r="Z1631" i="3"/>
  <c r="T1631" i="3"/>
  <c r="P1631" i="3"/>
  <c r="K1631" i="3"/>
  <c r="I1631" i="3" s="1"/>
  <c r="J1631" i="3" s="1"/>
  <c r="H1631" i="3"/>
  <c r="F1631" i="3"/>
  <c r="G1631" i="3" s="1"/>
  <c r="D1631" i="3"/>
  <c r="E1631" i="3" s="1"/>
  <c r="B1631" i="3"/>
  <c r="C1631" i="3" s="1"/>
  <c r="AA1630" i="3"/>
  <c r="Z1630" i="3"/>
  <c r="T1630" i="3"/>
  <c r="P1630" i="3"/>
  <c r="K1630" i="3"/>
  <c r="I1630" i="3" s="1"/>
  <c r="J1630" i="3" s="1"/>
  <c r="H1630" i="3"/>
  <c r="F1630" i="3"/>
  <c r="G1630" i="3" s="1"/>
  <c r="D1630" i="3"/>
  <c r="E1630" i="3" s="1"/>
  <c r="B1630" i="3"/>
  <c r="C1630" i="3" s="1"/>
  <c r="AA1629" i="3"/>
  <c r="Z1629" i="3"/>
  <c r="T1629" i="3"/>
  <c r="P1629" i="3"/>
  <c r="K1629" i="3"/>
  <c r="I1629" i="3" s="1"/>
  <c r="J1629" i="3" s="1"/>
  <c r="H1629" i="3"/>
  <c r="F1629" i="3"/>
  <c r="G1629" i="3" s="1"/>
  <c r="E1629" i="3"/>
  <c r="D1629" i="3"/>
  <c r="B1629" i="3"/>
  <c r="C1629" i="3" s="1"/>
  <c r="AA1628" i="3"/>
  <c r="Z1628" i="3"/>
  <c r="T1628" i="3"/>
  <c r="P1628" i="3"/>
  <c r="K1628" i="3"/>
  <c r="I1628" i="3" s="1"/>
  <c r="J1628" i="3" s="1"/>
  <c r="H1628" i="3"/>
  <c r="F1628" i="3"/>
  <c r="G1628" i="3" s="1"/>
  <c r="D1628" i="3"/>
  <c r="E1628" i="3" s="1"/>
  <c r="B1628" i="3"/>
  <c r="C1628" i="3" s="1"/>
  <c r="AA1627" i="3"/>
  <c r="Z1627" i="3"/>
  <c r="T1627" i="3"/>
  <c r="P1627" i="3"/>
  <c r="K1627" i="3"/>
  <c r="I1627" i="3" s="1"/>
  <c r="J1627" i="3" s="1"/>
  <c r="H1627" i="3"/>
  <c r="F1627" i="3"/>
  <c r="G1627" i="3" s="1"/>
  <c r="D1627" i="3"/>
  <c r="E1627" i="3" s="1"/>
  <c r="C1627" i="3"/>
  <c r="B1627" i="3"/>
  <c r="AA1626" i="3"/>
  <c r="Z1626" i="3"/>
  <c r="T1626" i="3"/>
  <c r="P1626" i="3"/>
  <c r="K1626" i="3"/>
  <c r="I1626" i="3" s="1"/>
  <c r="J1626" i="3" s="1"/>
  <c r="H1626" i="3"/>
  <c r="G1626" i="3"/>
  <c r="F1626" i="3"/>
  <c r="D1626" i="3"/>
  <c r="E1626" i="3" s="1"/>
  <c r="B1626" i="3"/>
  <c r="C1626" i="3" s="1"/>
  <c r="AA1625" i="3"/>
  <c r="Z1625" i="3"/>
  <c r="T1625" i="3"/>
  <c r="P1625" i="3"/>
  <c r="K1625" i="3"/>
  <c r="I1625" i="3" s="1"/>
  <c r="J1625" i="3" s="1"/>
  <c r="H1625" i="3"/>
  <c r="F1625" i="3"/>
  <c r="G1625" i="3" s="1"/>
  <c r="D1625" i="3"/>
  <c r="E1625" i="3" s="1"/>
  <c r="B1625" i="3"/>
  <c r="C1625" i="3" s="1"/>
  <c r="AA1624" i="3"/>
  <c r="Z1624" i="3"/>
  <c r="T1624" i="3"/>
  <c r="P1624" i="3"/>
  <c r="K1624" i="3"/>
  <c r="I1624" i="3" s="1"/>
  <c r="J1624" i="3" s="1"/>
  <c r="H1624" i="3"/>
  <c r="F1624" i="3"/>
  <c r="G1624" i="3" s="1"/>
  <c r="D1624" i="3"/>
  <c r="E1624" i="3" s="1"/>
  <c r="B1624" i="3"/>
  <c r="C1624" i="3" s="1"/>
  <c r="AA1623" i="3"/>
  <c r="Z1623" i="3"/>
  <c r="T1623" i="3"/>
  <c r="P1623" i="3"/>
  <c r="K1623" i="3"/>
  <c r="I1623" i="3" s="1"/>
  <c r="J1623" i="3" s="1"/>
  <c r="H1623" i="3"/>
  <c r="F1623" i="3"/>
  <c r="G1623" i="3" s="1"/>
  <c r="D1623" i="3"/>
  <c r="E1623" i="3" s="1"/>
  <c r="B1623" i="3"/>
  <c r="C1623" i="3" s="1"/>
  <c r="AA1622" i="3"/>
  <c r="Z1622" i="3"/>
  <c r="T1622" i="3"/>
  <c r="P1622" i="3"/>
  <c r="K1622" i="3"/>
  <c r="I1622" i="3" s="1"/>
  <c r="J1622" i="3" s="1"/>
  <c r="H1622" i="3"/>
  <c r="F1622" i="3"/>
  <c r="G1622" i="3" s="1"/>
  <c r="D1622" i="3"/>
  <c r="E1622" i="3" s="1"/>
  <c r="B1622" i="3"/>
  <c r="C1622" i="3" s="1"/>
  <c r="AA1621" i="3"/>
  <c r="Z1621" i="3"/>
  <c r="T1621" i="3"/>
  <c r="P1621" i="3"/>
  <c r="K1621" i="3"/>
  <c r="I1621" i="3" s="1"/>
  <c r="J1621" i="3" s="1"/>
  <c r="H1621" i="3"/>
  <c r="F1621" i="3"/>
  <c r="G1621" i="3" s="1"/>
  <c r="D1621" i="3"/>
  <c r="E1621" i="3" s="1"/>
  <c r="B1621" i="3"/>
  <c r="C1621" i="3" s="1"/>
  <c r="AA1620" i="3"/>
  <c r="Z1620" i="3"/>
  <c r="T1620" i="3"/>
  <c r="P1620" i="3"/>
  <c r="K1620" i="3"/>
  <c r="I1620" i="3" s="1"/>
  <c r="J1620" i="3" s="1"/>
  <c r="H1620" i="3"/>
  <c r="F1620" i="3"/>
  <c r="G1620" i="3" s="1"/>
  <c r="D1620" i="3"/>
  <c r="E1620" i="3" s="1"/>
  <c r="B1620" i="3"/>
  <c r="C1620" i="3" s="1"/>
  <c r="AA1619" i="3"/>
  <c r="Z1619" i="3"/>
  <c r="T1619" i="3"/>
  <c r="P1619" i="3"/>
  <c r="K1619" i="3"/>
  <c r="I1619" i="3" s="1"/>
  <c r="J1619" i="3" s="1"/>
  <c r="H1619" i="3"/>
  <c r="F1619" i="3"/>
  <c r="G1619" i="3" s="1"/>
  <c r="D1619" i="3"/>
  <c r="E1619" i="3" s="1"/>
  <c r="B1619" i="3"/>
  <c r="C1619" i="3" s="1"/>
  <c r="AA1618" i="3"/>
  <c r="Z1618" i="3"/>
  <c r="T1618" i="3"/>
  <c r="P1618" i="3"/>
  <c r="K1618" i="3"/>
  <c r="I1618" i="3" s="1"/>
  <c r="J1618" i="3" s="1"/>
  <c r="H1618" i="3"/>
  <c r="F1618" i="3"/>
  <c r="G1618" i="3" s="1"/>
  <c r="D1618" i="3"/>
  <c r="E1618" i="3" s="1"/>
  <c r="C1618" i="3"/>
  <c r="B1618" i="3"/>
  <c r="AA1617" i="3"/>
  <c r="Z1617" i="3"/>
  <c r="T1617" i="3"/>
  <c r="P1617" i="3"/>
  <c r="K1617" i="3"/>
  <c r="I1617" i="3" s="1"/>
  <c r="J1617" i="3" s="1"/>
  <c r="H1617" i="3"/>
  <c r="G1617" i="3"/>
  <c r="F1617" i="3"/>
  <c r="D1617" i="3"/>
  <c r="E1617" i="3" s="1"/>
  <c r="B1617" i="3"/>
  <c r="C1617" i="3" s="1"/>
  <c r="AA1616" i="3"/>
  <c r="Z1616" i="3"/>
  <c r="T1616" i="3"/>
  <c r="P1616" i="3"/>
  <c r="K1616" i="3"/>
  <c r="I1616" i="3" s="1"/>
  <c r="J1616" i="3" s="1"/>
  <c r="H1616" i="3"/>
  <c r="F1616" i="3"/>
  <c r="G1616" i="3" s="1"/>
  <c r="D1616" i="3"/>
  <c r="E1616" i="3" s="1"/>
  <c r="B1616" i="3"/>
  <c r="C1616" i="3" s="1"/>
  <c r="AA1615" i="3"/>
  <c r="Z1615" i="3"/>
  <c r="T1615" i="3"/>
  <c r="P1615" i="3"/>
  <c r="K1615" i="3"/>
  <c r="I1615" i="3" s="1"/>
  <c r="J1615" i="3" s="1"/>
  <c r="H1615" i="3"/>
  <c r="F1615" i="3"/>
  <c r="G1615" i="3" s="1"/>
  <c r="D1615" i="3"/>
  <c r="E1615" i="3" s="1"/>
  <c r="B1615" i="3"/>
  <c r="C1615" i="3" s="1"/>
  <c r="AA1614" i="3"/>
  <c r="Z1614" i="3"/>
  <c r="T1614" i="3"/>
  <c r="P1614" i="3"/>
  <c r="K1614" i="3"/>
  <c r="I1614" i="3" s="1"/>
  <c r="J1614" i="3" s="1"/>
  <c r="H1614" i="3"/>
  <c r="F1614" i="3"/>
  <c r="G1614" i="3" s="1"/>
  <c r="D1614" i="3"/>
  <c r="E1614" i="3" s="1"/>
  <c r="B1614" i="3"/>
  <c r="C1614" i="3" s="1"/>
  <c r="AA1613" i="3"/>
  <c r="Z1613" i="3"/>
  <c r="T1613" i="3"/>
  <c r="P1613" i="3"/>
  <c r="K1613" i="3"/>
  <c r="I1613" i="3" s="1"/>
  <c r="J1613" i="3" s="1"/>
  <c r="H1613" i="3"/>
  <c r="F1613" i="3"/>
  <c r="G1613" i="3" s="1"/>
  <c r="D1613" i="3"/>
  <c r="E1613" i="3" s="1"/>
  <c r="B1613" i="3"/>
  <c r="C1613" i="3" s="1"/>
  <c r="AA1612" i="3"/>
  <c r="Z1612" i="3"/>
  <c r="T1612" i="3"/>
  <c r="P1612" i="3"/>
  <c r="K1612" i="3"/>
  <c r="I1612" i="3" s="1"/>
  <c r="J1612" i="3" s="1"/>
  <c r="H1612" i="3"/>
  <c r="F1612" i="3"/>
  <c r="G1612" i="3" s="1"/>
  <c r="D1612" i="3"/>
  <c r="E1612" i="3" s="1"/>
  <c r="B1612" i="3"/>
  <c r="C1612" i="3" s="1"/>
  <c r="AA1611" i="3"/>
  <c r="Z1611" i="3"/>
  <c r="T1611" i="3"/>
  <c r="P1611" i="3"/>
  <c r="K1611" i="3"/>
  <c r="I1611" i="3" s="1"/>
  <c r="J1611" i="3" s="1"/>
  <c r="H1611" i="3"/>
  <c r="F1611" i="3"/>
  <c r="G1611" i="3" s="1"/>
  <c r="D1611" i="3"/>
  <c r="E1611" i="3" s="1"/>
  <c r="B1611" i="3"/>
  <c r="C1611" i="3" s="1"/>
  <c r="AA1610" i="3"/>
  <c r="Z1610" i="3"/>
  <c r="T1610" i="3"/>
  <c r="P1610" i="3"/>
  <c r="K1610" i="3"/>
  <c r="I1610" i="3" s="1"/>
  <c r="J1610" i="3" s="1"/>
  <c r="H1610" i="3"/>
  <c r="F1610" i="3"/>
  <c r="G1610" i="3" s="1"/>
  <c r="D1610" i="3"/>
  <c r="E1610" i="3" s="1"/>
  <c r="B1610" i="3"/>
  <c r="C1610" i="3" s="1"/>
  <c r="AA1609" i="3"/>
  <c r="Z1609" i="3"/>
  <c r="T1609" i="3"/>
  <c r="P1609" i="3"/>
  <c r="K1609" i="3"/>
  <c r="I1609" i="3" s="1"/>
  <c r="J1609" i="3" s="1"/>
  <c r="H1609" i="3"/>
  <c r="F1609" i="3"/>
  <c r="G1609" i="3" s="1"/>
  <c r="D1609" i="3"/>
  <c r="E1609" i="3" s="1"/>
  <c r="B1609" i="3"/>
  <c r="C1609" i="3" s="1"/>
  <c r="AA1608" i="3"/>
  <c r="Z1608" i="3"/>
  <c r="T1608" i="3"/>
  <c r="P1608" i="3"/>
  <c r="K1608" i="3"/>
  <c r="I1608" i="3" s="1"/>
  <c r="J1608" i="3" s="1"/>
  <c r="H1608" i="3"/>
  <c r="F1608" i="3"/>
  <c r="G1608" i="3" s="1"/>
  <c r="D1608" i="3"/>
  <c r="E1608" i="3" s="1"/>
  <c r="B1608" i="3"/>
  <c r="C1608" i="3" s="1"/>
  <c r="AA1607" i="3"/>
  <c r="Z1607" i="3"/>
  <c r="T1607" i="3"/>
  <c r="P1607" i="3"/>
  <c r="K1607" i="3"/>
  <c r="I1607" i="3" s="1"/>
  <c r="J1607" i="3" s="1"/>
  <c r="H1607" i="3"/>
  <c r="F1607" i="3"/>
  <c r="G1607" i="3" s="1"/>
  <c r="D1607" i="3"/>
  <c r="E1607" i="3" s="1"/>
  <c r="B1607" i="3"/>
  <c r="C1607" i="3" s="1"/>
  <c r="AA1606" i="3"/>
  <c r="Z1606" i="3"/>
  <c r="T1606" i="3"/>
  <c r="P1606" i="3"/>
  <c r="K1606" i="3"/>
  <c r="I1606" i="3" s="1"/>
  <c r="J1606" i="3" s="1"/>
  <c r="H1606" i="3"/>
  <c r="F1606" i="3"/>
  <c r="G1606" i="3" s="1"/>
  <c r="D1606" i="3"/>
  <c r="E1606" i="3" s="1"/>
  <c r="B1606" i="3"/>
  <c r="C1606" i="3" s="1"/>
  <c r="AA1605" i="3"/>
  <c r="Z1605" i="3"/>
  <c r="T1605" i="3"/>
  <c r="P1605" i="3"/>
  <c r="K1605" i="3"/>
  <c r="I1605" i="3" s="1"/>
  <c r="J1605" i="3" s="1"/>
  <c r="H1605" i="3"/>
  <c r="F1605" i="3"/>
  <c r="G1605" i="3" s="1"/>
  <c r="D1605" i="3"/>
  <c r="E1605" i="3" s="1"/>
  <c r="B1605" i="3"/>
  <c r="C1605" i="3" s="1"/>
  <c r="AA1604" i="3"/>
  <c r="Z1604" i="3"/>
  <c r="T1604" i="3"/>
  <c r="P1604" i="3"/>
  <c r="K1604" i="3"/>
  <c r="I1604" i="3" s="1"/>
  <c r="J1604" i="3" s="1"/>
  <c r="H1604" i="3"/>
  <c r="G1604" i="3"/>
  <c r="F1604" i="3"/>
  <c r="D1604" i="3"/>
  <c r="E1604" i="3" s="1"/>
  <c r="B1604" i="3"/>
  <c r="C1604" i="3" s="1"/>
  <c r="AA1603" i="3"/>
  <c r="Z1603" i="3"/>
  <c r="T1603" i="3"/>
  <c r="P1603" i="3"/>
  <c r="K1603" i="3"/>
  <c r="I1603" i="3" s="1"/>
  <c r="J1603" i="3" s="1"/>
  <c r="H1603" i="3"/>
  <c r="F1603" i="3"/>
  <c r="G1603" i="3" s="1"/>
  <c r="D1603" i="3"/>
  <c r="E1603" i="3" s="1"/>
  <c r="B1603" i="3"/>
  <c r="C1603" i="3" s="1"/>
  <c r="AA1602" i="3"/>
  <c r="Z1602" i="3"/>
  <c r="T1602" i="3"/>
  <c r="P1602" i="3"/>
  <c r="K1602" i="3"/>
  <c r="I1602" i="3" s="1"/>
  <c r="J1602" i="3" s="1"/>
  <c r="H1602" i="3"/>
  <c r="F1602" i="3"/>
  <c r="G1602" i="3" s="1"/>
  <c r="D1602" i="3"/>
  <c r="E1602" i="3" s="1"/>
  <c r="B1602" i="3"/>
  <c r="C1602" i="3" s="1"/>
  <c r="AA1601" i="3"/>
  <c r="Z1601" i="3"/>
  <c r="T1601" i="3"/>
  <c r="P1601" i="3"/>
  <c r="K1601" i="3"/>
  <c r="I1601" i="3" s="1"/>
  <c r="J1601" i="3" s="1"/>
  <c r="H1601" i="3"/>
  <c r="F1601" i="3"/>
  <c r="G1601" i="3" s="1"/>
  <c r="D1601" i="3"/>
  <c r="E1601" i="3" s="1"/>
  <c r="B1601" i="3"/>
  <c r="C1601" i="3" s="1"/>
  <c r="AA1600" i="3"/>
  <c r="Z1600" i="3"/>
  <c r="T1600" i="3"/>
  <c r="P1600" i="3"/>
  <c r="K1600" i="3"/>
  <c r="I1600" i="3" s="1"/>
  <c r="J1600" i="3" s="1"/>
  <c r="H1600" i="3"/>
  <c r="F1600" i="3"/>
  <c r="G1600" i="3" s="1"/>
  <c r="D1600" i="3"/>
  <c r="E1600" i="3" s="1"/>
  <c r="B1600" i="3"/>
  <c r="C1600" i="3" s="1"/>
  <c r="AA1599" i="3"/>
  <c r="Z1599" i="3"/>
  <c r="T1599" i="3"/>
  <c r="P1599" i="3"/>
  <c r="K1599" i="3"/>
  <c r="I1599" i="3" s="1"/>
  <c r="J1599" i="3" s="1"/>
  <c r="H1599" i="3"/>
  <c r="F1599" i="3"/>
  <c r="G1599" i="3" s="1"/>
  <c r="D1599" i="3"/>
  <c r="E1599" i="3" s="1"/>
  <c r="B1599" i="3"/>
  <c r="C1599" i="3" s="1"/>
  <c r="AA1598" i="3"/>
  <c r="Z1598" i="3"/>
  <c r="T1598" i="3"/>
  <c r="P1598" i="3"/>
  <c r="K1598" i="3"/>
  <c r="I1598" i="3" s="1"/>
  <c r="J1598" i="3" s="1"/>
  <c r="H1598" i="3"/>
  <c r="F1598" i="3"/>
  <c r="G1598" i="3" s="1"/>
  <c r="D1598" i="3"/>
  <c r="E1598" i="3" s="1"/>
  <c r="B1598" i="3"/>
  <c r="C1598" i="3" s="1"/>
  <c r="AA1597" i="3"/>
  <c r="Z1597" i="3"/>
  <c r="T1597" i="3"/>
  <c r="P1597" i="3"/>
  <c r="K1597" i="3"/>
  <c r="I1597" i="3" s="1"/>
  <c r="J1597" i="3" s="1"/>
  <c r="H1597" i="3"/>
  <c r="F1597" i="3"/>
  <c r="G1597" i="3" s="1"/>
  <c r="D1597" i="3"/>
  <c r="E1597" i="3" s="1"/>
  <c r="B1597" i="3"/>
  <c r="C1597" i="3" s="1"/>
  <c r="AA1596" i="3"/>
  <c r="Z1596" i="3"/>
  <c r="T1596" i="3"/>
  <c r="P1596" i="3"/>
  <c r="K1596" i="3"/>
  <c r="I1596" i="3" s="1"/>
  <c r="J1596" i="3" s="1"/>
  <c r="H1596" i="3"/>
  <c r="F1596" i="3"/>
  <c r="G1596" i="3" s="1"/>
  <c r="D1596" i="3"/>
  <c r="E1596" i="3" s="1"/>
  <c r="B1596" i="3"/>
  <c r="C1596" i="3" s="1"/>
  <c r="AA1595" i="3"/>
  <c r="Z1595" i="3"/>
  <c r="T1595" i="3"/>
  <c r="P1595" i="3"/>
  <c r="K1595" i="3"/>
  <c r="I1595" i="3" s="1"/>
  <c r="J1595" i="3" s="1"/>
  <c r="H1595" i="3"/>
  <c r="F1595" i="3"/>
  <c r="G1595" i="3" s="1"/>
  <c r="D1595" i="3"/>
  <c r="E1595" i="3" s="1"/>
  <c r="B1595" i="3"/>
  <c r="C1595" i="3" s="1"/>
  <c r="AA1594" i="3"/>
  <c r="Z1594" i="3"/>
  <c r="T1594" i="3"/>
  <c r="P1594" i="3"/>
  <c r="K1594" i="3"/>
  <c r="I1594" i="3" s="1"/>
  <c r="J1594" i="3" s="1"/>
  <c r="H1594" i="3"/>
  <c r="F1594" i="3"/>
  <c r="G1594" i="3" s="1"/>
  <c r="D1594" i="3"/>
  <c r="E1594" i="3" s="1"/>
  <c r="B1594" i="3"/>
  <c r="C1594" i="3" s="1"/>
  <c r="AA1593" i="3"/>
  <c r="Z1593" i="3"/>
  <c r="T1593" i="3"/>
  <c r="P1593" i="3"/>
  <c r="K1593" i="3"/>
  <c r="I1593" i="3" s="1"/>
  <c r="J1593" i="3" s="1"/>
  <c r="H1593" i="3"/>
  <c r="F1593" i="3"/>
  <c r="G1593" i="3" s="1"/>
  <c r="D1593" i="3"/>
  <c r="E1593" i="3" s="1"/>
  <c r="B1593" i="3"/>
  <c r="C1593" i="3" s="1"/>
  <c r="AA1592" i="3"/>
  <c r="Z1592" i="3"/>
  <c r="T1592" i="3"/>
  <c r="P1592" i="3"/>
  <c r="K1592" i="3"/>
  <c r="I1592" i="3"/>
  <c r="J1592" i="3" s="1"/>
  <c r="H1592" i="3"/>
  <c r="F1592" i="3"/>
  <c r="G1592" i="3" s="1"/>
  <c r="D1592" i="3"/>
  <c r="E1592" i="3" s="1"/>
  <c r="B1592" i="3"/>
  <c r="C1592" i="3" s="1"/>
  <c r="AA1591" i="3"/>
  <c r="Z1591" i="3"/>
  <c r="T1591" i="3"/>
  <c r="P1591" i="3"/>
  <c r="K1591" i="3"/>
  <c r="I1591" i="3" s="1"/>
  <c r="J1591" i="3" s="1"/>
  <c r="H1591" i="3"/>
  <c r="F1591" i="3"/>
  <c r="G1591" i="3" s="1"/>
  <c r="D1591" i="3"/>
  <c r="E1591" i="3" s="1"/>
  <c r="B1591" i="3"/>
  <c r="C1591" i="3" s="1"/>
  <c r="AA1590" i="3"/>
  <c r="Z1590" i="3"/>
  <c r="T1590" i="3"/>
  <c r="P1590" i="3"/>
  <c r="K1590" i="3"/>
  <c r="I1590" i="3" s="1"/>
  <c r="J1590" i="3" s="1"/>
  <c r="H1590" i="3"/>
  <c r="F1590" i="3"/>
  <c r="G1590" i="3" s="1"/>
  <c r="D1590" i="3"/>
  <c r="E1590" i="3" s="1"/>
  <c r="B1590" i="3"/>
  <c r="C1590" i="3" s="1"/>
  <c r="AA1589" i="3"/>
  <c r="Z1589" i="3"/>
  <c r="T1589" i="3"/>
  <c r="P1589" i="3"/>
  <c r="K1589" i="3"/>
  <c r="I1589" i="3" s="1"/>
  <c r="J1589" i="3" s="1"/>
  <c r="H1589" i="3"/>
  <c r="F1589" i="3"/>
  <c r="G1589" i="3" s="1"/>
  <c r="D1589" i="3"/>
  <c r="E1589" i="3" s="1"/>
  <c r="B1589" i="3"/>
  <c r="C1589" i="3" s="1"/>
  <c r="AA1588" i="3"/>
  <c r="Z1588" i="3"/>
  <c r="T1588" i="3"/>
  <c r="P1588" i="3"/>
  <c r="K1588" i="3"/>
  <c r="I1588" i="3" s="1"/>
  <c r="J1588" i="3" s="1"/>
  <c r="H1588" i="3"/>
  <c r="F1588" i="3"/>
  <c r="G1588" i="3" s="1"/>
  <c r="D1588" i="3"/>
  <c r="E1588" i="3" s="1"/>
  <c r="B1588" i="3"/>
  <c r="C1588" i="3" s="1"/>
  <c r="AA1587" i="3"/>
  <c r="Z1587" i="3"/>
  <c r="T1587" i="3"/>
  <c r="P1587" i="3"/>
  <c r="K1587" i="3"/>
  <c r="I1587" i="3" s="1"/>
  <c r="J1587" i="3" s="1"/>
  <c r="H1587" i="3"/>
  <c r="F1587" i="3"/>
  <c r="G1587" i="3" s="1"/>
  <c r="D1587" i="3"/>
  <c r="E1587" i="3" s="1"/>
  <c r="B1587" i="3"/>
  <c r="C1587" i="3" s="1"/>
  <c r="AA1586" i="3"/>
  <c r="Z1586" i="3"/>
  <c r="T1586" i="3"/>
  <c r="P1586" i="3"/>
  <c r="K1586" i="3"/>
  <c r="I1586" i="3" s="1"/>
  <c r="J1586" i="3" s="1"/>
  <c r="H1586" i="3"/>
  <c r="F1586" i="3"/>
  <c r="G1586" i="3" s="1"/>
  <c r="D1586" i="3"/>
  <c r="E1586" i="3" s="1"/>
  <c r="B1586" i="3"/>
  <c r="C1586" i="3" s="1"/>
  <c r="AA1585" i="3"/>
  <c r="Z1585" i="3"/>
  <c r="T1585" i="3"/>
  <c r="P1585" i="3"/>
  <c r="K1585" i="3"/>
  <c r="I1585" i="3" s="1"/>
  <c r="J1585" i="3" s="1"/>
  <c r="H1585" i="3"/>
  <c r="F1585" i="3"/>
  <c r="G1585" i="3" s="1"/>
  <c r="D1585" i="3"/>
  <c r="E1585" i="3" s="1"/>
  <c r="B1585" i="3"/>
  <c r="C1585" i="3" s="1"/>
  <c r="AA1584" i="3"/>
  <c r="Z1584" i="3"/>
  <c r="T1584" i="3"/>
  <c r="P1584" i="3"/>
  <c r="K1584" i="3"/>
  <c r="I1584" i="3" s="1"/>
  <c r="J1584" i="3" s="1"/>
  <c r="H1584" i="3"/>
  <c r="F1584" i="3"/>
  <c r="G1584" i="3" s="1"/>
  <c r="D1584" i="3"/>
  <c r="E1584" i="3" s="1"/>
  <c r="B1584" i="3"/>
  <c r="C1584" i="3" s="1"/>
  <c r="AA1583" i="3"/>
  <c r="Z1583" i="3"/>
  <c r="T1583" i="3"/>
  <c r="P1583" i="3"/>
  <c r="K1583" i="3"/>
  <c r="I1583" i="3" s="1"/>
  <c r="J1583" i="3" s="1"/>
  <c r="H1583" i="3"/>
  <c r="F1583" i="3"/>
  <c r="G1583" i="3" s="1"/>
  <c r="D1583" i="3"/>
  <c r="E1583" i="3" s="1"/>
  <c r="B1583" i="3"/>
  <c r="C1583" i="3" s="1"/>
  <c r="AA1582" i="3"/>
  <c r="Z1582" i="3"/>
  <c r="T1582" i="3"/>
  <c r="P1582" i="3"/>
  <c r="K1582" i="3"/>
  <c r="I1582" i="3" s="1"/>
  <c r="J1582" i="3" s="1"/>
  <c r="H1582" i="3"/>
  <c r="F1582" i="3"/>
  <c r="G1582" i="3" s="1"/>
  <c r="D1582" i="3"/>
  <c r="E1582" i="3" s="1"/>
  <c r="B1582" i="3"/>
  <c r="C1582" i="3" s="1"/>
  <c r="AA1581" i="3"/>
  <c r="Z1581" i="3"/>
  <c r="T1581" i="3"/>
  <c r="P1581" i="3"/>
  <c r="K1581" i="3"/>
  <c r="I1581" i="3" s="1"/>
  <c r="J1581" i="3" s="1"/>
  <c r="H1581" i="3"/>
  <c r="F1581" i="3"/>
  <c r="G1581" i="3" s="1"/>
  <c r="D1581" i="3"/>
  <c r="E1581" i="3" s="1"/>
  <c r="B1581" i="3"/>
  <c r="C1581" i="3" s="1"/>
  <c r="AA1580" i="3"/>
  <c r="Z1580" i="3"/>
  <c r="T1580" i="3"/>
  <c r="P1580" i="3"/>
  <c r="K1580" i="3"/>
  <c r="I1580" i="3" s="1"/>
  <c r="J1580" i="3" s="1"/>
  <c r="H1580" i="3"/>
  <c r="F1580" i="3"/>
  <c r="G1580" i="3" s="1"/>
  <c r="D1580" i="3"/>
  <c r="E1580" i="3" s="1"/>
  <c r="B1580" i="3"/>
  <c r="C1580" i="3" s="1"/>
  <c r="AA1579" i="3"/>
  <c r="Z1579" i="3"/>
  <c r="T1579" i="3"/>
  <c r="P1579" i="3"/>
  <c r="K1579" i="3"/>
  <c r="I1579" i="3" s="1"/>
  <c r="J1579" i="3" s="1"/>
  <c r="H1579" i="3"/>
  <c r="F1579" i="3"/>
  <c r="G1579" i="3" s="1"/>
  <c r="D1579" i="3"/>
  <c r="E1579" i="3" s="1"/>
  <c r="B1579" i="3"/>
  <c r="C1579" i="3" s="1"/>
  <c r="AA1578" i="3"/>
  <c r="Z1578" i="3"/>
  <c r="T1578" i="3"/>
  <c r="P1578" i="3"/>
  <c r="K1578" i="3"/>
  <c r="I1578" i="3" s="1"/>
  <c r="J1578" i="3" s="1"/>
  <c r="H1578" i="3"/>
  <c r="F1578" i="3"/>
  <c r="G1578" i="3" s="1"/>
  <c r="D1578" i="3"/>
  <c r="E1578" i="3" s="1"/>
  <c r="B1578" i="3"/>
  <c r="C1578" i="3" s="1"/>
  <c r="AA1577" i="3"/>
  <c r="Z1577" i="3"/>
  <c r="T1577" i="3"/>
  <c r="P1577" i="3"/>
  <c r="K1577" i="3"/>
  <c r="I1577" i="3" s="1"/>
  <c r="J1577" i="3" s="1"/>
  <c r="H1577" i="3"/>
  <c r="F1577" i="3"/>
  <c r="G1577" i="3" s="1"/>
  <c r="D1577" i="3"/>
  <c r="E1577" i="3" s="1"/>
  <c r="B1577" i="3"/>
  <c r="C1577" i="3" s="1"/>
  <c r="AA1576" i="3"/>
  <c r="Z1576" i="3"/>
  <c r="T1576" i="3"/>
  <c r="P1576" i="3"/>
  <c r="K1576" i="3"/>
  <c r="I1576" i="3" s="1"/>
  <c r="J1576" i="3" s="1"/>
  <c r="H1576" i="3"/>
  <c r="F1576" i="3"/>
  <c r="G1576" i="3" s="1"/>
  <c r="D1576" i="3"/>
  <c r="E1576" i="3" s="1"/>
  <c r="B1576" i="3"/>
  <c r="C1576" i="3" s="1"/>
  <c r="AA1575" i="3"/>
  <c r="Z1575" i="3"/>
  <c r="T1575" i="3"/>
  <c r="P1575" i="3"/>
  <c r="K1575" i="3"/>
  <c r="I1575" i="3" s="1"/>
  <c r="J1575" i="3" s="1"/>
  <c r="H1575" i="3"/>
  <c r="F1575" i="3"/>
  <c r="G1575" i="3" s="1"/>
  <c r="D1575" i="3"/>
  <c r="E1575" i="3" s="1"/>
  <c r="B1575" i="3"/>
  <c r="C1575" i="3" s="1"/>
  <c r="AA1574" i="3"/>
  <c r="Z1574" i="3"/>
  <c r="T1574" i="3"/>
  <c r="P1574" i="3"/>
  <c r="K1574" i="3"/>
  <c r="I1574" i="3" s="1"/>
  <c r="J1574" i="3" s="1"/>
  <c r="H1574" i="3"/>
  <c r="F1574" i="3"/>
  <c r="G1574" i="3" s="1"/>
  <c r="D1574" i="3"/>
  <c r="E1574" i="3" s="1"/>
  <c r="B1574" i="3"/>
  <c r="C1574" i="3" s="1"/>
  <c r="AA1573" i="3"/>
  <c r="Z1573" i="3"/>
  <c r="T1573" i="3"/>
  <c r="P1573" i="3"/>
  <c r="K1573" i="3"/>
  <c r="I1573" i="3" s="1"/>
  <c r="J1573" i="3" s="1"/>
  <c r="H1573" i="3"/>
  <c r="F1573" i="3"/>
  <c r="G1573" i="3" s="1"/>
  <c r="D1573" i="3"/>
  <c r="E1573" i="3" s="1"/>
  <c r="B1573" i="3"/>
  <c r="C1573" i="3" s="1"/>
  <c r="AA1572" i="3"/>
  <c r="Z1572" i="3"/>
  <c r="T1572" i="3"/>
  <c r="P1572" i="3"/>
  <c r="K1572" i="3"/>
  <c r="I1572" i="3" s="1"/>
  <c r="J1572" i="3" s="1"/>
  <c r="H1572" i="3"/>
  <c r="F1572" i="3"/>
  <c r="G1572" i="3" s="1"/>
  <c r="D1572" i="3"/>
  <c r="E1572" i="3" s="1"/>
  <c r="B1572" i="3"/>
  <c r="C1572" i="3" s="1"/>
  <c r="AA1571" i="3"/>
  <c r="Z1571" i="3"/>
  <c r="T1571" i="3"/>
  <c r="P1571" i="3"/>
  <c r="K1571" i="3"/>
  <c r="I1571" i="3" s="1"/>
  <c r="J1571" i="3" s="1"/>
  <c r="H1571" i="3"/>
  <c r="F1571" i="3"/>
  <c r="G1571" i="3" s="1"/>
  <c r="D1571" i="3"/>
  <c r="E1571" i="3" s="1"/>
  <c r="B1571" i="3"/>
  <c r="C1571" i="3" s="1"/>
  <c r="AA1570" i="3"/>
  <c r="Z1570" i="3"/>
  <c r="T1570" i="3"/>
  <c r="P1570" i="3"/>
  <c r="K1570" i="3"/>
  <c r="I1570" i="3" s="1"/>
  <c r="J1570" i="3" s="1"/>
  <c r="H1570" i="3"/>
  <c r="F1570" i="3"/>
  <c r="G1570" i="3" s="1"/>
  <c r="D1570" i="3"/>
  <c r="E1570" i="3" s="1"/>
  <c r="B1570" i="3"/>
  <c r="C1570" i="3" s="1"/>
  <c r="AA1569" i="3"/>
  <c r="Z1569" i="3"/>
  <c r="T1569" i="3"/>
  <c r="P1569" i="3"/>
  <c r="K1569" i="3"/>
  <c r="I1569" i="3" s="1"/>
  <c r="J1569" i="3" s="1"/>
  <c r="H1569" i="3"/>
  <c r="F1569" i="3"/>
  <c r="G1569" i="3" s="1"/>
  <c r="D1569" i="3"/>
  <c r="E1569" i="3" s="1"/>
  <c r="B1569" i="3"/>
  <c r="C1569" i="3" s="1"/>
  <c r="AA1568" i="3"/>
  <c r="Z1568" i="3"/>
  <c r="T1568" i="3"/>
  <c r="P1568" i="3"/>
  <c r="K1568" i="3"/>
  <c r="I1568" i="3" s="1"/>
  <c r="J1568" i="3" s="1"/>
  <c r="H1568" i="3"/>
  <c r="F1568" i="3"/>
  <c r="G1568" i="3" s="1"/>
  <c r="D1568" i="3"/>
  <c r="E1568" i="3" s="1"/>
  <c r="B1568" i="3"/>
  <c r="C1568" i="3" s="1"/>
  <c r="AA1567" i="3"/>
  <c r="Z1567" i="3"/>
  <c r="T1567" i="3"/>
  <c r="P1567" i="3"/>
  <c r="K1567" i="3"/>
  <c r="I1567" i="3" s="1"/>
  <c r="J1567" i="3" s="1"/>
  <c r="H1567" i="3"/>
  <c r="F1567" i="3"/>
  <c r="G1567" i="3" s="1"/>
  <c r="D1567" i="3"/>
  <c r="E1567" i="3" s="1"/>
  <c r="B1567" i="3"/>
  <c r="C1567" i="3" s="1"/>
  <c r="AA1566" i="3"/>
  <c r="Z1566" i="3"/>
  <c r="T1566" i="3"/>
  <c r="P1566" i="3"/>
  <c r="K1566" i="3"/>
  <c r="I1566" i="3" s="1"/>
  <c r="J1566" i="3" s="1"/>
  <c r="H1566" i="3"/>
  <c r="F1566" i="3"/>
  <c r="G1566" i="3" s="1"/>
  <c r="D1566" i="3"/>
  <c r="E1566" i="3" s="1"/>
  <c r="B1566" i="3"/>
  <c r="C1566" i="3" s="1"/>
  <c r="AA1565" i="3"/>
  <c r="Z1565" i="3"/>
  <c r="T1565" i="3"/>
  <c r="P1565" i="3"/>
  <c r="K1565" i="3"/>
  <c r="I1565" i="3" s="1"/>
  <c r="J1565" i="3" s="1"/>
  <c r="H1565" i="3"/>
  <c r="F1565" i="3"/>
  <c r="G1565" i="3" s="1"/>
  <c r="D1565" i="3"/>
  <c r="E1565" i="3" s="1"/>
  <c r="B1565" i="3"/>
  <c r="C1565" i="3" s="1"/>
  <c r="AA1564" i="3"/>
  <c r="Z1564" i="3"/>
  <c r="T1564" i="3"/>
  <c r="P1564" i="3"/>
  <c r="K1564" i="3"/>
  <c r="I1564" i="3" s="1"/>
  <c r="J1564" i="3" s="1"/>
  <c r="H1564" i="3"/>
  <c r="F1564" i="3"/>
  <c r="G1564" i="3" s="1"/>
  <c r="D1564" i="3"/>
  <c r="E1564" i="3" s="1"/>
  <c r="B1564" i="3"/>
  <c r="C1564" i="3" s="1"/>
  <c r="AA1563" i="3"/>
  <c r="Z1563" i="3"/>
  <c r="T1563" i="3"/>
  <c r="P1563" i="3"/>
  <c r="K1563" i="3"/>
  <c r="I1563" i="3" s="1"/>
  <c r="J1563" i="3" s="1"/>
  <c r="H1563" i="3"/>
  <c r="F1563" i="3"/>
  <c r="G1563" i="3" s="1"/>
  <c r="D1563" i="3"/>
  <c r="E1563" i="3" s="1"/>
  <c r="B1563" i="3"/>
  <c r="C1563" i="3" s="1"/>
  <c r="AA1562" i="3"/>
  <c r="Z1562" i="3"/>
  <c r="T1562" i="3"/>
  <c r="P1562" i="3"/>
  <c r="K1562" i="3"/>
  <c r="I1562" i="3" s="1"/>
  <c r="J1562" i="3" s="1"/>
  <c r="H1562" i="3"/>
  <c r="F1562" i="3"/>
  <c r="G1562" i="3" s="1"/>
  <c r="D1562" i="3"/>
  <c r="E1562" i="3" s="1"/>
  <c r="B1562" i="3"/>
  <c r="C1562" i="3" s="1"/>
  <c r="AA1561" i="3"/>
  <c r="Z1561" i="3"/>
  <c r="T1561" i="3"/>
  <c r="P1561" i="3"/>
  <c r="K1561" i="3"/>
  <c r="I1561" i="3" s="1"/>
  <c r="J1561" i="3" s="1"/>
  <c r="H1561" i="3"/>
  <c r="F1561" i="3"/>
  <c r="G1561" i="3" s="1"/>
  <c r="D1561" i="3"/>
  <c r="E1561" i="3" s="1"/>
  <c r="B1561" i="3"/>
  <c r="C1561" i="3" s="1"/>
  <c r="AA1560" i="3"/>
  <c r="Z1560" i="3"/>
  <c r="T1560" i="3"/>
  <c r="P1560" i="3"/>
  <c r="K1560" i="3"/>
  <c r="I1560" i="3" s="1"/>
  <c r="J1560" i="3" s="1"/>
  <c r="H1560" i="3"/>
  <c r="F1560" i="3"/>
  <c r="G1560" i="3" s="1"/>
  <c r="D1560" i="3"/>
  <c r="E1560" i="3" s="1"/>
  <c r="B1560" i="3"/>
  <c r="C1560" i="3" s="1"/>
  <c r="AA1559" i="3"/>
  <c r="Z1559" i="3"/>
  <c r="T1559" i="3"/>
  <c r="P1559" i="3"/>
  <c r="K1559" i="3"/>
  <c r="I1559" i="3" s="1"/>
  <c r="J1559" i="3" s="1"/>
  <c r="H1559" i="3"/>
  <c r="F1559" i="3"/>
  <c r="G1559" i="3" s="1"/>
  <c r="D1559" i="3"/>
  <c r="E1559" i="3" s="1"/>
  <c r="B1559" i="3"/>
  <c r="C1559" i="3" s="1"/>
  <c r="AA1558" i="3"/>
  <c r="Z1558" i="3"/>
  <c r="T1558" i="3"/>
  <c r="P1558" i="3"/>
  <c r="K1558" i="3"/>
  <c r="I1558" i="3" s="1"/>
  <c r="J1558" i="3" s="1"/>
  <c r="H1558" i="3"/>
  <c r="F1558" i="3"/>
  <c r="G1558" i="3" s="1"/>
  <c r="D1558" i="3"/>
  <c r="E1558" i="3" s="1"/>
  <c r="B1558" i="3"/>
  <c r="C1558" i="3" s="1"/>
  <c r="AA1557" i="3"/>
  <c r="Z1557" i="3"/>
  <c r="T1557" i="3"/>
  <c r="P1557" i="3"/>
  <c r="K1557" i="3"/>
  <c r="I1557" i="3" s="1"/>
  <c r="J1557" i="3" s="1"/>
  <c r="H1557" i="3"/>
  <c r="F1557" i="3"/>
  <c r="G1557" i="3" s="1"/>
  <c r="D1557" i="3"/>
  <c r="E1557" i="3" s="1"/>
  <c r="B1557" i="3"/>
  <c r="C1557" i="3" s="1"/>
  <c r="AA1556" i="3"/>
  <c r="Z1556" i="3"/>
  <c r="T1556" i="3"/>
  <c r="P1556" i="3"/>
  <c r="K1556" i="3"/>
  <c r="I1556" i="3" s="1"/>
  <c r="J1556" i="3" s="1"/>
  <c r="H1556" i="3"/>
  <c r="F1556" i="3"/>
  <c r="G1556" i="3" s="1"/>
  <c r="D1556" i="3"/>
  <c r="E1556" i="3" s="1"/>
  <c r="B1556" i="3"/>
  <c r="C1556" i="3" s="1"/>
  <c r="AA1555" i="3"/>
  <c r="Z1555" i="3"/>
  <c r="T1555" i="3"/>
  <c r="P1555" i="3"/>
  <c r="K1555" i="3"/>
  <c r="I1555" i="3" s="1"/>
  <c r="J1555" i="3" s="1"/>
  <c r="H1555" i="3"/>
  <c r="F1555" i="3"/>
  <c r="G1555" i="3" s="1"/>
  <c r="D1555" i="3"/>
  <c r="E1555" i="3" s="1"/>
  <c r="B1555" i="3"/>
  <c r="C1555" i="3" s="1"/>
  <c r="AA1554" i="3"/>
  <c r="Z1554" i="3"/>
  <c r="T1554" i="3"/>
  <c r="P1554" i="3"/>
  <c r="K1554" i="3"/>
  <c r="I1554" i="3" s="1"/>
  <c r="J1554" i="3" s="1"/>
  <c r="H1554" i="3"/>
  <c r="F1554" i="3"/>
  <c r="G1554" i="3" s="1"/>
  <c r="D1554" i="3"/>
  <c r="E1554" i="3" s="1"/>
  <c r="B1554" i="3"/>
  <c r="C1554" i="3" s="1"/>
  <c r="AA1553" i="3"/>
  <c r="Z1553" i="3"/>
  <c r="T1553" i="3"/>
  <c r="P1553" i="3"/>
  <c r="K1553" i="3"/>
  <c r="I1553" i="3" s="1"/>
  <c r="J1553" i="3" s="1"/>
  <c r="H1553" i="3"/>
  <c r="F1553" i="3"/>
  <c r="G1553" i="3" s="1"/>
  <c r="D1553" i="3"/>
  <c r="E1553" i="3" s="1"/>
  <c r="B1553" i="3"/>
  <c r="C1553" i="3" s="1"/>
  <c r="AA1552" i="3"/>
  <c r="Z1552" i="3"/>
  <c r="T1552" i="3"/>
  <c r="P1552" i="3"/>
  <c r="K1552" i="3"/>
  <c r="I1552" i="3" s="1"/>
  <c r="J1552" i="3" s="1"/>
  <c r="H1552" i="3"/>
  <c r="F1552" i="3"/>
  <c r="G1552" i="3" s="1"/>
  <c r="D1552" i="3"/>
  <c r="E1552" i="3" s="1"/>
  <c r="B1552" i="3"/>
  <c r="C1552" i="3" s="1"/>
  <c r="AA1551" i="3"/>
  <c r="Z1551" i="3"/>
  <c r="T1551" i="3"/>
  <c r="P1551" i="3"/>
  <c r="K1551" i="3"/>
  <c r="I1551" i="3" s="1"/>
  <c r="J1551" i="3" s="1"/>
  <c r="H1551" i="3"/>
  <c r="F1551" i="3"/>
  <c r="G1551" i="3" s="1"/>
  <c r="D1551" i="3"/>
  <c r="E1551" i="3" s="1"/>
  <c r="B1551" i="3"/>
  <c r="C1551" i="3" s="1"/>
  <c r="AA1550" i="3"/>
  <c r="Z1550" i="3"/>
  <c r="T1550" i="3"/>
  <c r="P1550" i="3"/>
  <c r="K1550" i="3"/>
  <c r="I1550" i="3" s="1"/>
  <c r="J1550" i="3" s="1"/>
  <c r="H1550" i="3"/>
  <c r="F1550" i="3"/>
  <c r="G1550" i="3" s="1"/>
  <c r="D1550" i="3"/>
  <c r="E1550" i="3" s="1"/>
  <c r="B1550" i="3"/>
  <c r="C1550" i="3" s="1"/>
  <c r="AA1549" i="3"/>
  <c r="Z1549" i="3"/>
  <c r="T1549" i="3"/>
  <c r="P1549" i="3"/>
  <c r="K1549" i="3"/>
  <c r="I1549" i="3" s="1"/>
  <c r="J1549" i="3" s="1"/>
  <c r="H1549" i="3"/>
  <c r="F1549" i="3"/>
  <c r="G1549" i="3" s="1"/>
  <c r="D1549" i="3"/>
  <c r="E1549" i="3" s="1"/>
  <c r="B1549" i="3"/>
  <c r="C1549" i="3" s="1"/>
  <c r="AA1548" i="3"/>
  <c r="Z1548" i="3"/>
  <c r="T1548" i="3"/>
  <c r="P1548" i="3"/>
  <c r="K1548" i="3"/>
  <c r="I1548" i="3" s="1"/>
  <c r="J1548" i="3" s="1"/>
  <c r="H1548" i="3"/>
  <c r="F1548" i="3"/>
  <c r="G1548" i="3" s="1"/>
  <c r="D1548" i="3"/>
  <c r="E1548" i="3" s="1"/>
  <c r="B1548" i="3"/>
  <c r="C1548" i="3" s="1"/>
  <c r="AA1547" i="3"/>
  <c r="Z1547" i="3"/>
  <c r="T1547" i="3"/>
  <c r="P1547" i="3"/>
  <c r="K1547" i="3"/>
  <c r="I1547" i="3" s="1"/>
  <c r="J1547" i="3" s="1"/>
  <c r="H1547" i="3"/>
  <c r="F1547" i="3"/>
  <c r="G1547" i="3" s="1"/>
  <c r="D1547" i="3"/>
  <c r="E1547" i="3" s="1"/>
  <c r="B1547" i="3"/>
  <c r="C1547" i="3" s="1"/>
  <c r="AA1546" i="3"/>
  <c r="Z1546" i="3"/>
  <c r="T1546" i="3"/>
  <c r="P1546" i="3"/>
  <c r="K1546" i="3"/>
  <c r="I1546" i="3" s="1"/>
  <c r="J1546" i="3" s="1"/>
  <c r="H1546" i="3"/>
  <c r="F1546" i="3"/>
  <c r="G1546" i="3" s="1"/>
  <c r="D1546" i="3"/>
  <c r="E1546" i="3" s="1"/>
  <c r="B1546" i="3"/>
  <c r="C1546" i="3" s="1"/>
  <c r="AA1545" i="3"/>
  <c r="Z1545" i="3"/>
  <c r="T1545" i="3"/>
  <c r="P1545" i="3"/>
  <c r="K1545" i="3"/>
  <c r="I1545" i="3" s="1"/>
  <c r="J1545" i="3" s="1"/>
  <c r="H1545" i="3"/>
  <c r="F1545" i="3"/>
  <c r="G1545" i="3" s="1"/>
  <c r="D1545" i="3"/>
  <c r="E1545" i="3" s="1"/>
  <c r="B1545" i="3"/>
  <c r="C1545" i="3" s="1"/>
  <c r="AA1544" i="3"/>
  <c r="Z1544" i="3"/>
  <c r="T1544" i="3"/>
  <c r="P1544" i="3"/>
  <c r="K1544" i="3"/>
  <c r="I1544" i="3" s="1"/>
  <c r="J1544" i="3" s="1"/>
  <c r="H1544" i="3"/>
  <c r="F1544" i="3"/>
  <c r="G1544" i="3" s="1"/>
  <c r="D1544" i="3"/>
  <c r="E1544" i="3" s="1"/>
  <c r="B1544" i="3"/>
  <c r="C1544" i="3" s="1"/>
  <c r="AA1543" i="3"/>
  <c r="Z1543" i="3"/>
  <c r="T1543" i="3"/>
  <c r="P1543" i="3"/>
  <c r="K1543" i="3"/>
  <c r="I1543" i="3" s="1"/>
  <c r="J1543" i="3" s="1"/>
  <c r="H1543" i="3"/>
  <c r="F1543" i="3"/>
  <c r="G1543" i="3" s="1"/>
  <c r="D1543" i="3"/>
  <c r="E1543" i="3" s="1"/>
  <c r="B1543" i="3"/>
  <c r="C1543" i="3" s="1"/>
  <c r="AA1542" i="3"/>
  <c r="Z1542" i="3"/>
  <c r="T1542" i="3"/>
  <c r="P1542" i="3"/>
  <c r="K1542" i="3"/>
  <c r="I1542" i="3" s="1"/>
  <c r="J1542" i="3" s="1"/>
  <c r="H1542" i="3"/>
  <c r="F1542" i="3"/>
  <c r="G1542" i="3" s="1"/>
  <c r="D1542" i="3"/>
  <c r="E1542" i="3" s="1"/>
  <c r="B1542" i="3"/>
  <c r="C1542" i="3" s="1"/>
  <c r="AA1541" i="3"/>
  <c r="Z1541" i="3"/>
  <c r="T1541" i="3"/>
  <c r="P1541" i="3"/>
  <c r="K1541" i="3"/>
  <c r="I1541" i="3" s="1"/>
  <c r="J1541" i="3" s="1"/>
  <c r="H1541" i="3"/>
  <c r="F1541" i="3"/>
  <c r="G1541" i="3" s="1"/>
  <c r="D1541" i="3"/>
  <c r="E1541" i="3" s="1"/>
  <c r="B1541" i="3"/>
  <c r="C1541" i="3" s="1"/>
  <c r="AA1540" i="3"/>
  <c r="Z1540" i="3"/>
  <c r="T1540" i="3"/>
  <c r="P1540" i="3"/>
  <c r="K1540" i="3"/>
  <c r="I1540" i="3" s="1"/>
  <c r="J1540" i="3" s="1"/>
  <c r="H1540" i="3"/>
  <c r="F1540" i="3"/>
  <c r="G1540" i="3" s="1"/>
  <c r="D1540" i="3"/>
  <c r="E1540" i="3" s="1"/>
  <c r="B1540" i="3"/>
  <c r="C1540" i="3" s="1"/>
  <c r="AA1539" i="3"/>
  <c r="Z1539" i="3"/>
  <c r="T1539" i="3"/>
  <c r="P1539" i="3"/>
  <c r="K1539" i="3"/>
  <c r="I1539" i="3" s="1"/>
  <c r="J1539" i="3" s="1"/>
  <c r="H1539" i="3"/>
  <c r="F1539" i="3"/>
  <c r="G1539" i="3" s="1"/>
  <c r="D1539" i="3"/>
  <c r="E1539" i="3" s="1"/>
  <c r="B1539" i="3"/>
  <c r="C1539" i="3" s="1"/>
  <c r="AA1538" i="3"/>
  <c r="Z1538" i="3"/>
  <c r="T1538" i="3"/>
  <c r="P1538" i="3"/>
  <c r="K1538" i="3"/>
  <c r="I1538" i="3" s="1"/>
  <c r="J1538" i="3" s="1"/>
  <c r="H1538" i="3"/>
  <c r="F1538" i="3"/>
  <c r="G1538" i="3" s="1"/>
  <c r="D1538" i="3"/>
  <c r="E1538" i="3" s="1"/>
  <c r="B1538" i="3"/>
  <c r="C1538" i="3" s="1"/>
  <c r="AA1537" i="3"/>
  <c r="Z1537" i="3"/>
  <c r="T1537" i="3"/>
  <c r="P1537" i="3"/>
  <c r="K1537" i="3"/>
  <c r="I1537" i="3" s="1"/>
  <c r="J1537" i="3" s="1"/>
  <c r="H1537" i="3"/>
  <c r="F1537" i="3"/>
  <c r="G1537" i="3" s="1"/>
  <c r="D1537" i="3"/>
  <c r="E1537" i="3" s="1"/>
  <c r="B1537" i="3"/>
  <c r="C1537" i="3" s="1"/>
  <c r="AA1536" i="3"/>
  <c r="Z1536" i="3"/>
  <c r="T1536" i="3"/>
  <c r="P1536" i="3"/>
  <c r="K1536" i="3"/>
  <c r="I1536" i="3" s="1"/>
  <c r="J1536" i="3" s="1"/>
  <c r="H1536" i="3"/>
  <c r="F1536" i="3"/>
  <c r="G1536" i="3" s="1"/>
  <c r="D1536" i="3"/>
  <c r="E1536" i="3" s="1"/>
  <c r="B1536" i="3"/>
  <c r="C1536" i="3" s="1"/>
  <c r="AA1535" i="3"/>
  <c r="Z1535" i="3"/>
  <c r="T1535" i="3"/>
  <c r="P1535" i="3"/>
  <c r="K1535" i="3"/>
  <c r="I1535" i="3" s="1"/>
  <c r="J1535" i="3" s="1"/>
  <c r="H1535" i="3"/>
  <c r="F1535" i="3"/>
  <c r="G1535" i="3" s="1"/>
  <c r="D1535" i="3"/>
  <c r="E1535" i="3" s="1"/>
  <c r="B1535" i="3"/>
  <c r="C1535" i="3" s="1"/>
  <c r="AA1534" i="3"/>
  <c r="Z1534" i="3"/>
  <c r="T1534" i="3"/>
  <c r="P1534" i="3"/>
  <c r="K1534" i="3"/>
  <c r="I1534" i="3" s="1"/>
  <c r="J1534" i="3" s="1"/>
  <c r="H1534" i="3"/>
  <c r="F1534" i="3"/>
  <c r="G1534" i="3" s="1"/>
  <c r="D1534" i="3"/>
  <c r="E1534" i="3" s="1"/>
  <c r="B1534" i="3"/>
  <c r="C1534" i="3" s="1"/>
  <c r="AA1533" i="3"/>
  <c r="Z1533" i="3"/>
  <c r="T1533" i="3"/>
  <c r="P1533" i="3"/>
  <c r="K1533" i="3"/>
  <c r="I1533" i="3" s="1"/>
  <c r="J1533" i="3" s="1"/>
  <c r="H1533" i="3"/>
  <c r="F1533" i="3"/>
  <c r="G1533" i="3" s="1"/>
  <c r="D1533" i="3"/>
  <c r="E1533" i="3" s="1"/>
  <c r="B1533" i="3"/>
  <c r="C1533" i="3" s="1"/>
  <c r="AA1532" i="3"/>
  <c r="Z1532" i="3"/>
  <c r="T1532" i="3"/>
  <c r="P1532" i="3"/>
  <c r="K1532" i="3"/>
  <c r="I1532" i="3" s="1"/>
  <c r="J1532" i="3" s="1"/>
  <c r="H1532" i="3"/>
  <c r="G1532" i="3"/>
  <c r="F1532" i="3"/>
  <c r="D1532" i="3"/>
  <c r="E1532" i="3" s="1"/>
  <c r="B1532" i="3"/>
  <c r="C1532" i="3" s="1"/>
  <c r="AA1531" i="3"/>
  <c r="Z1531" i="3"/>
  <c r="T1531" i="3"/>
  <c r="P1531" i="3"/>
  <c r="K1531" i="3"/>
  <c r="I1531" i="3" s="1"/>
  <c r="J1531" i="3" s="1"/>
  <c r="H1531" i="3"/>
  <c r="F1531" i="3"/>
  <c r="G1531" i="3" s="1"/>
  <c r="D1531" i="3"/>
  <c r="E1531" i="3" s="1"/>
  <c r="B1531" i="3"/>
  <c r="C1531" i="3" s="1"/>
  <c r="AA1530" i="3"/>
  <c r="Z1530" i="3"/>
  <c r="T1530" i="3"/>
  <c r="P1530" i="3"/>
  <c r="K1530" i="3"/>
  <c r="I1530" i="3" s="1"/>
  <c r="J1530" i="3" s="1"/>
  <c r="H1530" i="3"/>
  <c r="F1530" i="3"/>
  <c r="G1530" i="3" s="1"/>
  <c r="D1530" i="3"/>
  <c r="E1530" i="3" s="1"/>
  <c r="B1530" i="3"/>
  <c r="C1530" i="3" s="1"/>
  <c r="AA1529" i="3"/>
  <c r="Z1529" i="3"/>
  <c r="T1529" i="3"/>
  <c r="P1529" i="3"/>
  <c r="K1529" i="3"/>
  <c r="I1529" i="3" s="1"/>
  <c r="J1529" i="3" s="1"/>
  <c r="H1529" i="3"/>
  <c r="F1529" i="3"/>
  <c r="G1529" i="3" s="1"/>
  <c r="D1529" i="3"/>
  <c r="E1529" i="3" s="1"/>
  <c r="B1529" i="3"/>
  <c r="C1529" i="3" s="1"/>
  <c r="AA1528" i="3"/>
  <c r="Z1528" i="3"/>
  <c r="T1528" i="3"/>
  <c r="P1528" i="3"/>
  <c r="K1528" i="3"/>
  <c r="I1528" i="3" s="1"/>
  <c r="J1528" i="3" s="1"/>
  <c r="H1528" i="3"/>
  <c r="F1528" i="3"/>
  <c r="G1528" i="3" s="1"/>
  <c r="D1528" i="3"/>
  <c r="E1528" i="3" s="1"/>
  <c r="B1528" i="3"/>
  <c r="C1528" i="3" s="1"/>
  <c r="AA1527" i="3"/>
  <c r="Z1527" i="3"/>
  <c r="T1527" i="3"/>
  <c r="P1527" i="3"/>
  <c r="K1527" i="3"/>
  <c r="I1527" i="3" s="1"/>
  <c r="J1527" i="3" s="1"/>
  <c r="H1527" i="3"/>
  <c r="F1527" i="3"/>
  <c r="G1527" i="3" s="1"/>
  <c r="D1527" i="3"/>
  <c r="E1527" i="3" s="1"/>
  <c r="B1527" i="3"/>
  <c r="C1527" i="3" s="1"/>
  <c r="AA1526" i="3"/>
  <c r="Z1526" i="3"/>
  <c r="T1526" i="3"/>
  <c r="P1526" i="3"/>
  <c r="K1526" i="3"/>
  <c r="I1526" i="3" s="1"/>
  <c r="J1526" i="3" s="1"/>
  <c r="H1526" i="3"/>
  <c r="F1526" i="3"/>
  <c r="G1526" i="3" s="1"/>
  <c r="D1526" i="3"/>
  <c r="E1526" i="3" s="1"/>
  <c r="B1526" i="3"/>
  <c r="C1526" i="3" s="1"/>
  <c r="AA1525" i="3"/>
  <c r="Z1525" i="3"/>
  <c r="T1525" i="3"/>
  <c r="P1525" i="3"/>
  <c r="K1525" i="3"/>
  <c r="I1525" i="3" s="1"/>
  <c r="J1525" i="3" s="1"/>
  <c r="H1525" i="3"/>
  <c r="F1525" i="3"/>
  <c r="G1525" i="3" s="1"/>
  <c r="D1525" i="3"/>
  <c r="E1525" i="3" s="1"/>
  <c r="B1525" i="3"/>
  <c r="C1525" i="3" s="1"/>
  <c r="AA1524" i="3"/>
  <c r="Z1524" i="3"/>
  <c r="T1524" i="3"/>
  <c r="P1524" i="3"/>
  <c r="K1524" i="3"/>
  <c r="I1524" i="3" s="1"/>
  <c r="J1524" i="3" s="1"/>
  <c r="H1524" i="3"/>
  <c r="F1524" i="3"/>
  <c r="G1524" i="3" s="1"/>
  <c r="D1524" i="3"/>
  <c r="E1524" i="3" s="1"/>
  <c r="B1524" i="3"/>
  <c r="C1524" i="3" s="1"/>
  <c r="AA1523" i="3"/>
  <c r="Z1523" i="3"/>
  <c r="T1523" i="3"/>
  <c r="P1523" i="3"/>
  <c r="K1523" i="3"/>
  <c r="I1523" i="3" s="1"/>
  <c r="J1523" i="3" s="1"/>
  <c r="H1523" i="3"/>
  <c r="F1523" i="3"/>
  <c r="G1523" i="3" s="1"/>
  <c r="D1523" i="3"/>
  <c r="E1523" i="3" s="1"/>
  <c r="B1523" i="3"/>
  <c r="C1523" i="3" s="1"/>
  <c r="AA1522" i="3"/>
  <c r="Z1522" i="3"/>
  <c r="T1522" i="3"/>
  <c r="P1522" i="3"/>
  <c r="K1522" i="3"/>
  <c r="I1522" i="3" s="1"/>
  <c r="J1522" i="3" s="1"/>
  <c r="H1522" i="3"/>
  <c r="F1522" i="3"/>
  <c r="G1522" i="3" s="1"/>
  <c r="D1522" i="3"/>
  <c r="E1522" i="3" s="1"/>
  <c r="B1522" i="3"/>
  <c r="C1522" i="3" s="1"/>
  <c r="AA1521" i="3"/>
  <c r="Z1521" i="3"/>
  <c r="T1521" i="3"/>
  <c r="P1521" i="3"/>
  <c r="K1521" i="3"/>
  <c r="I1521" i="3" s="1"/>
  <c r="J1521" i="3" s="1"/>
  <c r="H1521" i="3"/>
  <c r="F1521" i="3"/>
  <c r="G1521" i="3" s="1"/>
  <c r="D1521" i="3"/>
  <c r="E1521" i="3" s="1"/>
  <c r="B1521" i="3"/>
  <c r="C1521" i="3" s="1"/>
  <c r="AA1520" i="3"/>
  <c r="Z1520" i="3"/>
  <c r="T1520" i="3"/>
  <c r="P1520" i="3"/>
  <c r="K1520" i="3"/>
  <c r="I1520" i="3" s="1"/>
  <c r="J1520" i="3" s="1"/>
  <c r="H1520" i="3"/>
  <c r="F1520" i="3"/>
  <c r="G1520" i="3" s="1"/>
  <c r="D1520" i="3"/>
  <c r="E1520" i="3" s="1"/>
  <c r="B1520" i="3"/>
  <c r="C1520" i="3" s="1"/>
  <c r="AA1519" i="3"/>
  <c r="Z1519" i="3"/>
  <c r="T1519" i="3"/>
  <c r="P1519" i="3"/>
  <c r="K1519" i="3"/>
  <c r="I1519" i="3" s="1"/>
  <c r="J1519" i="3" s="1"/>
  <c r="H1519" i="3"/>
  <c r="F1519" i="3"/>
  <c r="G1519" i="3" s="1"/>
  <c r="D1519" i="3"/>
  <c r="E1519" i="3" s="1"/>
  <c r="B1519" i="3"/>
  <c r="C1519" i="3" s="1"/>
  <c r="AA1518" i="3"/>
  <c r="Z1518" i="3"/>
  <c r="T1518" i="3"/>
  <c r="P1518" i="3"/>
  <c r="K1518" i="3"/>
  <c r="I1518" i="3" s="1"/>
  <c r="J1518" i="3" s="1"/>
  <c r="H1518" i="3"/>
  <c r="F1518" i="3"/>
  <c r="G1518" i="3" s="1"/>
  <c r="D1518" i="3"/>
  <c r="E1518" i="3" s="1"/>
  <c r="B1518" i="3"/>
  <c r="C1518" i="3" s="1"/>
  <c r="AA1517" i="3"/>
  <c r="Z1517" i="3"/>
  <c r="T1517" i="3"/>
  <c r="P1517" i="3"/>
  <c r="K1517" i="3"/>
  <c r="I1517" i="3" s="1"/>
  <c r="J1517" i="3" s="1"/>
  <c r="H1517" i="3"/>
  <c r="F1517" i="3"/>
  <c r="G1517" i="3" s="1"/>
  <c r="D1517" i="3"/>
  <c r="E1517" i="3" s="1"/>
  <c r="B1517" i="3"/>
  <c r="C1517" i="3" s="1"/>
  <c r="AA1516" i="3"/>
  <c r="Z1516" i="3"/>
  <c r="T1516" i="3"/>
  <c r="P1516" i="3"/>
  <c r="K1516" i="3"/>
  <c r="I1516" i="3" s="1"/>
  <c r="J1516" i="3" s="1"/>
  <c r="H1516" i="3"/>
  <c r="F1516" i="3"/>
  <c r="G1516" i="3" s="1"/>
  <c r="D1516" i="3"/>
  <c r="E1516" i="3" s="1"/>
  <c r="B1516" i="3"/>
  <c r="C1516" i="3" s="1"/>
  <c r="AA1515" i="3"/>
  <c r="Z1515" i="3"/>
  <c r="T1515" i="3"/>
  <c r="P1515" i="3"/>
  <c r="K1515" i="3"/>
  <c r="I1515" i="3" s="1"/>
  <c r="J1515" i="3" s="1"/>
  <c r="H1515" i="3"/>
  <c r="F1515" i="3"/>
  <c r="G1515" i="3" s="1"/>
  <c r="D1515" i="3"/>
  <c r="E1515" i="3" s="1"/>
  <c r="B1515" i="3"/>
  <c r="C1515" i="3" s="1"/>
  <c r="AA1514" i="3"/>
  <c r="Z1514" i="3"/>
  <c r="T1514" i="3"/>
  <c r="P1514" i="3"/>
  <c r="K1514" i="3"/>
  <c r="I1514" i="3" s="1"/>
  <c r="J1514" i="3" s="1"/>
  <c r="H1514" i="3"/>
  <c r="F1514" i="3"/>
  <c r="G1514" i="3" s="1"/>
  <c r="D1514" i="3"/>
  <c r="E1514" i="3" s="1"/>
  <c r="B1514" i="3"/>
  <c r="C1514" i="3" s="1"/>
  <c r="AA1513" i="3"/>
  <c r="Z1513" i="3"/>
  <c r="T1513" i="3"/>
  <c r="P1513" i="3"/>
  <c r="K1513" i="3"/>
  <c r="I1513" i="3" s="1"/>
  <c r="J1513" i="3" s="1"/>
  <c r="H1513" i="3"/>
  <c r="F1513" i="3"/>
  <c r="G1513" i="3" s="1"/>
  <c r="D1513" i="3"/>
  <c r="E1513" i="3" s="1"/>
  <c r="B1513" i="3"/>
  <c r="C1513" i="3" s="1"/>
  <c r="AA1512" i="3"/>
  <c r="Z1512" i="3"/>
  <c r="T1512" i="3"/>
  <c r="P1512" i="3"/>
  <c r="K1512" i="3"/>
  <c r="I1512" i="3" s="1"/>
  <c r="J1512" i="3" s="1"/>
  <c r="H1512" i="3"/>
  <c r="F1512" i="3"/>
  <c r="G1512" i="3" s="1"/>
  <c r="D1512" i="3"/>
  <c r="E1512" i="3" s="1"/>
  <c r="B1512" i="3"/>
  <c r="C1512" i="3" s="1"/>
  <c r="AA1511" i="3"/>
  <c r="Z1511" i="3"/>
  <c r="T1511" i="3"/>
  <c r="P1511" i="3"/>
  <c r="K1511" i="3"/>
  <c r="I1511" i="3" s="1"/>
  <c r="J1511" i="3" s="1"/>
  <c r="H1511" i="3"/>
  <c r="F1511" i="3"/>
  <c r="G1511" i="3" s="1"/>
  <c r="D1511" i="3"/>
  <c r="E1511" i="3" s="1"/>
  <c r="B1511" i="3"/>
  <c r="C1511" i="3" s="1"/>
  <c r="AA1510" i="3"/>
  <c r="Z1510" i="3"/>
  <c r="T1510" i="3"/>
  <c r="P1510" i="3"/>
  <c r="K1510" i="3"/>
  <c r="I1510" i="3" s="1"/>
  <c r="J1510" i="3" s="1"/>
  <c r="H1510" i="3"/>
  <c r="F1510" i="3"/>
  <c r="G1510" i="3" s="1"/>
  <c r="D1510" i="3"/>
  <c r="E1510" i="3" s="1"/>
  <c r="B1510" i="3"/>
  <c r="C1510" i="3" s="1"/>
  <c r="AA1509" i="3"/>
  <c r="Z1509" i="3"/>
  <c r="T1509" i="3"/>
  <c r="P1509" i="3"/>
  <c r="K1509" i="3"/>
  <c r="I1509" i="3" s="1"/>
  <c r="J1509" i="3" s="1"/>
  <c r="H1509" i="3"/>
  <c r="F1509" i="3"/>
  <c r="G1509" i="3" s="1"/>
  <c r="D1509" i="3"/>
  <c r="E1509" i="3" s="1"/>
  <c r="B1509" i="3"/>
  <c r="C1509" i="3" s="1"/>
  <c r="AA1508" i="3"/>
  <c r="Z1508" i="3"/>
  <c r="T1508" i="3"/>
  <c r="P1508" i="3"/>
  <c r="K1508" i="3"/>
  <c r="I1508" i="3" s="1"/>
  <c r="J1508" i="3" s="1"/>
  <c r="H1508" i="3"/>
  <c r="F1508" i="3"/>
  <c r="G1508" i="3" s="1"/>
  <c r="D1508" i="3"/>
  <c r="E1508" i="3" s="1"/>
  <c r="B1508" i="3"/>
  <c r="C1508" i="3" s="1"/>
  <c r="AA1507" i="3"/>
  <c r="Z1507" i="3"/>
  <c r="T1507" i="3"/>
  <c r="P1507" i="3"/>
  <c r="K1507" i="3"/>
  <c r="I1507" i="3" s="1"/>
  <c r="J1507" i="3" s="1"/>
  <c r="H1507" i="3"/>
  <c r="F1507" i="3"/>
  <c r="G1507" i="3" s="1"/>
  <c r="D1507" i="3"/>
  <c r="E1507" i="3" s="1"/>
  <c r="B1507" i="3"/>
  <c r="C1507" i="3" s="1"/>
  <c r="AA1506" i="3"/>
  <c r="Z1506" i="3"/>
  <c r="T1506" i="3"/>
  <c r="P1506" i="3"/>
  <c r="K1506" i="3"/>
  <c r="I1506" i="3" s="1"/>
  <c r="J1506" i="3" s="1"/>
  <c r="H1506" i="3"/>
  <c r="F1506" i="3"/>
  <c r="G1506" i="3" s="1"/>
  <c r="D1506" i="3"/>
  <c r="E1506" i="3" s="1"/>
  <c r="B1506" i="3"/>
  <c r="C1506" i="3" s="1"/>
  <c r="AA1505" i="3"/>
  <c r="Z1505" i="3"/>
  <c r="T1505" i="3"/>
  <c r="P1505" i="3"/>
  <c r="K1505" i="3"/>
  <c r="I1505" i="3" s="1"/>
  <c r="J1505" i="3" s="1"/>
  <c r="H1505" i="3"/>
  <c r="F1505" i="3"/>
  <c r="G1505" i="3" s="1"/>
  <c r="D1505" i="3"/>
  <c r="E1505" i="3" s="1"/>
  <c r="B1505" i="3"/>
  <c r="C1505" i="3" s="1"/>
  <c r="AA1504" i="3"/>
  <c r="Z1504" i="3"/>
  <c r="T1504" i="3"/>
  <c r="P1504" i="3"/>
  <c r="K1504" i="3"/>
  <c r="I1504" i="3" s="1"/>
  <c r="J1504" i="3" s="1"/>
  <c r="H1504" i="3"/>
  <c r="F1504" i="3"/>
  <c r="G1504" i="3" s="1"/>
  <c r="D1504" i="3"/>
  <c r="E1504" i="3" s="1"/>
  <c r="B1504" i="3"/>
  <c r="C1504" i="3" s="1"/>
  <c r="AA1503" i="3"/>
  <c r="Z1503" i="3"/>
  <c r="T1503" i="3"/>
  <c r="P1503" i="3"/>
  <c r="K1503" i="3"/>
  <c r="I1503" i="3" s="1"/>
  <c r="J1503" i="3" s="1"/>
  <c r="H1503" i="3"/>
  <c r="F1503" i="3"/>
  <c r="G1503" i="3" s="1"/>
  <c r="D1503" i="3"/>
  <c r="E1503" i="3" s="1"/>
  <c r="B1503" i="3"/>
  <c r="C1503" i="3" s="1"/>
  <c r="AA1502" i="3"/>
  <c r="Z1502" i="3"/>
  <c r="T1502" i="3"/>
  <c r="P1502" i="3"/>
  <c r="K1502" i="3"/>
  <c r="I1502" i="3" s="1"/>
  <c r="J1502" i="3" s="1"/>
  <c r="H1502" i="3"/>
  <c r="F1502" i="3"/>
  <c r="G1502" i="3" s="1"/>
  <c r="D1502" i="3"/>
  <c r="E1502" i="3" s="1"/>
  <c r="B1502" i="3"/>
  <c r="C1502" i="3" s="1"/>
  <c r="AA1501" i="3"/>
  <c r="Z1501" i="3"/>
  <c r="T1501" i="3"/>
  <c r="P1501" i="3"/>
  <c r="K1501" i="3"/>
  <c r="I1501" i="3" s="1"/>
  <c r="J1501" i="3" s="1"/>
  <c r="H1501" i="3"/>
  <c r="F1501" i="3"/>
  <c r="G1501" i="3" s="1"/>
  <c r="D1501" i="3"/>
  <c r="E1501" i="3" s="1"/>
  <c r="B1501" i="3"/>
  <c r="C1501" i="3" s="1"/>
  <c r="AA1500" i="3"/>
  <c r="Z1500" i="3"/>
  <c r="T1500" i="3"/>
  <c r="P1500" i="3"/>
  <c r="K1500" i="3"/>
  <c r="I1500" i="3" s="1"/>
  <c r="J1500" i="3" s="1"/>
  <c r="H1500" i="3"/>
  <c r="F1500" i="3"/>
  <c r="G1500" i="3" s="1"/>
  <c r="D1500" i="3"/>
  <c r="E1500" i="3" s="1"/>
  <c r="B1500" i="3"/>
  <c r="C1500" i="3" s="1"/>
  <c r="AA1499" i="3"/>
  <c r="Z1499" i="3"/>
  <c r="T1499" i="3"/>
  <c r="P1499" i="3"/>
  <c r="K1499" i="3"/>
  <c r="I1499" i="3" s="1"/>
  <c r="J1499" i="3" s="1"/>
  <c r="H1499" i="3"/>
  <c r="F1499" i="3"/>
  <c r="G1499" i="3" s="1"/>
  <c r="D1499" i="3"/>
  <c r="E1499" i="3" s="1"/>
  <c r="B1499" i="3"/>
  <c r="C1499" i="3" s="1"/>
  <c r="AA1498" i="3"/>
  <c r="Z1498" i="3"/>
  <c r="T1498" i="3"/>
  <c r="P1498" i="3"/>
  <c r="K1498" i="3"/>
  <c r="I1498" i="3" s="1"/>
  <c r="J1498" i="3" s="1"/>
  <c r="H1498" i="3"/>
  <c r="F1498" i="3"/>
  <c r="G1498" i="3" s="1"/>
  <c r="D1498" i="3"/>
  <c r="E1498" i="3" s="1"/>
  <c r="B1498" i="3"/>
  <c r="C1498" i="3" s="1"/>
  <c r="AA1497" i="3"/>
  <c r="Z1497" i="3"/>
  <c r="T1497" i="3"/>
  <c r="P1497" i="3"/>
  <c r="K1497" i="3"/>
  <c r="I1497" i="3" s="1"/>
  <c r="J1497" i="3" s="1"/>
  <c r="H1497" i="3"/>
  <c r="F1497" i="3"/>
  <c r="G1497" i="3" s="1"/>
  <c r="D1497" i="3"/>
  <c r="E1497" i="3" s="1"/>
  <c r="B1497" i="3"/>
  <c r="C1497" i="3" s="1"/>
  <c r="AA1496" i="3"/>
  <c r="Z1496" i="3"/>
  <c r="T1496" i="3"/>
  <c r="P1496" i="3"/>
  <c r="K1496" i="3"/>
  <c r="I1496" i="3" s="1"/>
  <c r="J1496" i="3" s="1"/>
  <c r="H1496" i="3"/>
  <c r="F1496" i="3"/>
  <c r="G1496" i="3" s="1"/>
  <c r="D1496" i="3"/>
  <c r="E1496" i="3" s="1"/>
  <c r="B1496" i="3"/>
  <c r="C1496" i="3" s="1"/>
  <c r="AA1495" i="3"/>
  <c r="Z1495" i="3"/>
  <c r="T1495" i="3"/>
  <c r="P1495" i="3"/>
  <c r="K1495" i="3"/>
  <c r="I1495" i="3" s="1"/>
  <c r="J1495" i="3" s="1"/>
  <c r="H1495" i="3"/>
  <c r="F1495" i="3"/>
  <c r="G1495" i="3" s="1"/>
  <c r="D1495" i="3"/>
  <c r="E1495" i="3" s="1"/>
  <c r="B1495" i="3"/>
  <c r="C1495" i="3" s="1"/>
  <c r="AA1494" i="3"/>
  <c r="Z1494" i="3"/>
  <c r="T1494" i="3"/>
  <c r="P1494" i="3"/>
  <c r="K1494" i="3"/>
  <c r="I1494" i="3" s="1"/>
  <c r="J1494" i="3" s="1"/>
  <c r="H1494" i="3"/>
  <c r="F1494" i="3"/>
  <c r="G1494" i="3" s="1"/>
  <c r="D1494" i="3"/>
  <c r="E1494" i="3" s="1"/>
  <c r="B1494" i="3"/>
  <c r="C1494" i="3" s="1"/>
  <c r="AA1493" i="3"/>
  <c r="Z1493" i="3"/>
  <c r="T1493" i="3"/>
  <c r="P1493" i="3"/>
  <c r="K1493" i="3"/>
  <c r="I1493" i="3" s="1"/>
  <c r="J1493" i="3" s="1"/>
  <c r="H1493" i="3"/>
  <c r="F1493" i="3"/>
  <c r="G1493" i="3" s="1"/>
  <c r="D1493" i="3"/>
  <c r="E1493" i="3" s="1"/>
  <c r="B1493" i="3"/>
  <c r="C1493" i="3" s="1"/>
  <c r="AA1492" i="3"/>
  <c r="Z1492" i="3"/>
  <c r="T1492" i="3"/>
  <c r="P1492" i="3"/>
  <c r="K1492" i="3"/>
  <c r="I1492" i="3" s="1"/>
  <c r="J1492" i="3" s="1"/>
  <c r="H1492" i="3"/>
  <c r="F1492" i="3"/>
  <c r="G1492" i="3" s="1"/>
  <c r="D1492" i="3"/>
  <c r="E1492" i="3" s="1"/>
  <c r="B1492" i="3"/>
  <c r="C1492" i="3" s="1"/>
  <c r="AA1491" i="3"/>
  <c r="Z1491" i="3"/>
  <c r="T1491" i="3"/>
  <c r="P1491" i="3"/>
  <c r="K1491" i="3"/>
  <c r="I1491" i="3" s="1"/>
  <c r="J1491" i="3" s="1"/>
  <c r="H1491" i="3"/>
  <c r="F1491" i="3"/>
  <c r="G1491" i="3" s="1"/>
  <c r="D1491" i="3"/>
  <c r="E1491" i="3" s="1"/>
  <c r="B1491" i="3"/>
  <c r="C1491" i="3" s="1"/>
  <c r="AA1490" i="3"/>
  <c r="Z1490" i="3"/>
  <c r="T1490" i="3"/>
  <c r="P1490" i="3"/>
  <c r="K1490" i="3"/>
  <c r="I1490" i="3" s="1"/>
  <c r="J1490" i="3" s="1"/>
  <c r="H1490" i="3"/>
  <c r="F1490" i="3"/>
  <c r="G1490" i="3" s="1"/>
  <c r="D1490" i="3"/>
  <c r="E1490" i="3" s="1"/>
  <c r="B1490" i="3"/>
  <c r="C1490" i="3" s="1"/>
  <c r="AA1489" i="3"/>
  <c r="Z1489" i="3"/>
  <c r="T1489" i="3"/>
  <c r="P1489" i="3"/>
  <c r="K1489" i="3"/>
  <c r="I1489" i="3" s="1"/>
  <c r="J1489" i="3" s="1"/>
  <c r="H1489" i="3"/>
  <c r="F1489" i="3"/>
  <c r="G1489" i="3" s="1"/>
  <c r="D1489" i="3"/>
  <c r="E1489" i="3" s="1"/>
  <c r="B1489" i="3"/>
  <c r="C1489" i="3" s="1"/>
  <c r="AA1488" i="3"/>
  <c r="Z1488" i="3"/>
  <c r="T1488" i="3"/>
  <c r="P1488" i="3"/>
  <c r="K1488" i="3"/>
  <c r="I1488" i="3" s="1"/>
  <c r="J1488" i="3" s="1"/>
  <c r="H1488" i="3"/>
  <c r="F1488" i="3"/>
  <c r="G1488" i="3" s="1"/>
  <c r="D1488" i="3"/>
  <c r="E1488" i="3" s="1"/>
  <c r="B1488" i="3"/>
  <c r="C1488" i="3" s="1"/>
  <c r="AA1487" i="3"/>
  <c r="Z1487" i="3"/>
  <c r="T1487" i="3"/>
  <c r="P1487" i="3"/>
  <c r="K1487" i="3"/>
  <c r="I1487" i="3" s="1"/>
  <c r="J1487" i="3" s="1"/>
  <c r="H1487" i="3"/>
  <c r="F1487" i="3"/>
  <c r="G1487" i="3" s="1"/>
  <c r="D1487" i="3"/>
  <c r="E1487" i="3" s="1"/>
  <c r="B1487" i="3"/>
  <c r="C1487" i="3" s="1"/>
  <c r="AA1486" i="3"/>
  <c r="Z1486" i="3"/>
  <c r="T1486" i="3"/>
  <c r="P1486" i="3"/>
  <c r="K1486" i="3"/>
  <c r="I1486" i="3" s="1"/>
  <c r="J1486" i="3" s="1"/>
  <c r="H1486" i="3"/>
  <c r="F1486" i="3"/>
  <c r="G1486" i="3" s="1"/>
  <c r="D1486" i="3"/>
  <c r="E1486" i="3" s="1"/>
  <c r="B1486" i="3"/>
  <c r="C1486" i="3" s="1"/>
  <c r="AA1485" i="3"/>
  <c r="Z1485" i="3"/>
  <c r="T1485" i="3"/>
  <c r="P1485" i="3"/>
  <c r="K1485" i="3"/>
  <c r="I1485" i="3" s="1"/>
  <c r="J1485" i="3" s="1"/>
  <c r="H1485" i="3"/>
  <c r="F1485" i="3"/>
  <c r="G1485" i="3" s="1"/>
  <c r="D1485" i="3"/>
  <c r="E1485" i="3" s="1"/>
  <c r="B1485" i="3"/>
  <c r="C1485" i="3" s="1"/>
  <c r="AA1484" i="3"/>
  <c r="Z1484" i="3"/>
  <c r="T1484" i="3"/>
  <c r="P1484" i="3"/>
  <c r="K1484" i="3"/>
  <c r="I1484" i="3" s="1"/>
  <c r="J1484" i="3" s="1"/>
  <c r="H1484" i="3"/>
  <c r="F1484" i="3"/>
  <c r="G1484" i="3" s="1"/>
  <c r="D1484" i="3"/>
  <c r="E1484" i="3" s="1"/>
  <c r="B1484" i="3"/>
  <c r="C1484" i="3" s="1"/>
  <c r="AA1483" i="3"/>
  <c r="Z1483" i="3"/>
  <c r="T1483" i="3"/>
  <c r="P1483" i="3"/>
  <c r="K1483" i="3"/>
  <c r="I1483" i="3" s="1"/>
  <c r="J1483" i="3" s="1"/>
  <c r="H1483" i="3"/>
  <c r="F1483" i="3"/>
  <c r="G1483" i="3" s="1"/>
  <c r="D1483" i="3"/>
  <c r="E1483" i="3" s="1"/>
  <c r="B1483" i="3"/>
  <c r="C1483" i="3" s="1"/>
  <c r="AA1482" i="3"/>
  <c r="Z1482" i="3"/>
  <c r="T1482" i="3"/>
  <c r="P1482" i="3"/>
  <c r="K1482" i="3"/>
  <c r="I1482" i="3" s="1"/>
  <c r="J1482" i="3" s="1"/>
  <c r="H1482" i="3"/>
  <c r="F1482" i="3"/>
  <c r="G1482" i="3" s="1"/>
  <c r="D1482" i="3"/>
  <c r="E1482" i="3" s="1"/>
  <c r="B1482" i="3"/>
  <c r="C1482" i="3" s="1"/>
  <c r="AA1481" i="3"/>
  <c r="Z1481" i="3"/>
  <c r="T1481" i="3"/>
  <c r="P1481" i="3"/>
  <c r="K1481" i="3"/>
  <c r="I1481" i="3" s="1"/>
  <c r="J1481" i="3" s="1"/>
  <c r="H1481" i="3"/>
  <c r="F1481" i="3"/>
  <c r="G1481" i="3" s="1"/>
  <c r="D1481" i="3"/>
  <c r="E1481" i="3" s="1"/>
  <c r="B1481" i="3"/>
  <c r="C1481" i="3" s="1"/>
  <c r="AA1480" i="3"/>
  <c r="Z1480" i="3"/>
  <c r="T1480" i="3"/>
  <c r="P1480" i="3"/>
  <c r="K1480" i="3"/>
  <c r="I1480" i="3" s="1"/>
  <c r="J1480" i="3" s="1"/>
  <c r="H1480" i="3"/>
  <c r="F1480" i="3"/>
  <c r="G1480" i="3" s="1"/>
  <c r="E1480" i="3"/>
  <c r="D1480" i="3"/>
  <c r="B1480" i="3"/>
  <c r="C1480" i="3" s="1"/>
  <c r="AA1479" i="3"/>
  <c r="Z1479" i="3"/>
  <c r="T1479" i="3"/>
  <c r="P1479" i="3"/>
  <c r="K1479" i="3"/>
  <c r="I1479" i="3" s="1"/>
  <c r="J1479" i="3" s="1"/>
  <c r="H1479" i="3"/>
  <c r="F1479" i="3"/>
  <c r="G1479" i="3" s="1"/>
  <c r="D1479" i="3"/>
  <c r="E1479" i="3" s="1"/>
  <c r="B1479" i="3"/>
  <c r="C1479" i="3" s="1"/>
  <c r="AA1478" i="3"/>
  <c r="Z1478" i="3"/>
  <c r="T1478" i="3"/>
  <c r="P1478" i="3"/>
  <c r="K1478" i="3"/>
  <c r="I1478" i="3" s="1"/>
  <c r="J1478" i="3" s="1"/>
  <c r="H1478" i="3"/>
  <c r="F1478" i="3"/>
  <c r="G1478" i="3" s="1"/>
  <c r="D1478" i="3"/>
  <c r="E1478" i="3" s="1"/>
  <c r="B1478" i="3"/>
  <c r="C1478" i="3" s="1"/>
  <c r="AA1477" i="3"/>
  <c r="Z1477" i="3"/>
  <c r="T1477" i="3"/>
  <c r="P1477" i="3"/>
  <c r="K1477" i="3"/>
  <c r="I1477" i="3" s="1"/>
  <c r="J1477" i="3" s="1"/>
  <c r="H1477" i="3"/>
  <c r="F1477" i="3"/>
  <c r="G1477" i="3" s="1"/>
  <c r="D1477" i="3"/>
  <c r="E1477" i="3" s="1"/>
  <c r="B1477" i="3"/>
  <c r="C1477" i="3" s="1"/>
  <c r="AA1476" i="3"/>
  <c r="Z1476" i="3"/>
  <c r="T1476" i="3"/>
  <c r="P1476" i="3"/>
  <c r="K1476" i="3"/>
  <c r="I1476" i="3" s="1"/>
  <c r="J1476" i="3" s="1"/>
  <c r="H1476" i="3"/>
  <c r="F1476" i="3"/>
  <c r="G1476" i="3" s="1"/>
  <c r="D1476" i="3"/>
  <c r="E1476" i="3" s="1"/>
  <c r="B1476" i="3"/>
  <c r="C1476" i="3" s="1"/>
  <c r="AA1475" i="3"/>
  <c r="Z1475" i="3"/>
  <c r="T1475" i="3"/>
  <c r="P1475" i="3"/>
  <c r="K1475" i="3"/>
  <c r="I1475" i="3" s="1"/>
  <c r="J1475" i="3" s="1"/>
  <c r="H1475" i="3"/>
  <c r="F1475" i="3"/>
  <c r="G1475" i="3" s="1"/>
  <c r="D1475" i="3"/>
  <c r="E1475" i="3" s="1"/>
  <c r="B1475" i="3"/>
  <c r="C1475" i="3" s="1"/>
  <c r="AA1474" i="3"/>
  <c r="Z1474" i="3"/>
  <c r="T1474" i="3"/>
  <c r="P1474" i="3"/>
  <c r="K1474" i="3"/>
  <c r="I1474" i="3" s="1"/>
  <c r="J1474" i="3" s="1"/>
  <c r="H1474" i="3"/>
  <c r="F1474" i="3"/>
  <c r="G1474" i="3" s="1"/>
  <c r="D1474" i="3"/>
  <c r="E1474" i="3" s="1"/>
  <c r="B1474" i="3"/>
  <c r="C1474" i="3" s="1"/>
  <c r="AA1473" i="3"/>
  <c r="Z1473" i="3"/>
  <c r="T1473" i="3"/>
  <c r="P1473" i="3"/>
  <c r="K1473" i="3"/>
  <c r="I1473" i="3" s="1"/>
  <c r="J1473" i="3" s="1"/>
  <c r="H1473" i="3"/>
  <c r="F1473" i="3"/>
  <c r="G1473" i="3" s="1"/>
  <c r="D1473" i="3"/>
  <c r="E1473" i="3" s="1"/>
  <c r="B1473" i="3"/>
  <c r="C1473" i="3" s="1"/>
  <c r="AA1472" i="3"/>
  <c r="Z1472" i="3"/>
  <c r="T1472" i="3"/>
  <c r="P1472" i="3"/>
  <c r="K1472" i="3"/>
  <c r="I1472" i="3" s="1"/>
  <c r="J1472" i="3" s="1"/>
  <c r="H1472" i="3"/>
  <c r="F1472" i="3"/>
  <c r="G1472" i="3" s="1"/>
  <c r="D1472" i="3"/>
  <c r="E1472" i="3" s="1"/>
  <c r="B1472" i="3"/>
  <c r="C1472" i="3" s="1"/>
  <c r="AA1471" i="3"/>
  <c r="Z1471" i="3"/>
  <c r="T1471" i="3"/>
  <c r="P1471" i="3"/>
  <c r="K1471" i="3"/>
  <c r="I1471" i="3" s="1"/>
  <c r="J1471" i="3" s="1"/>
  <c r="H1471" i="3"/>
  <c r="F1471" i="3"/>
  <c r="G1471" i="3" s="1"/>
  <c r="D1471" i="3"/>
  <c r="E1471" i="3" s="1"/>
  <c r="B1471" i="3"/>
  <c r="C1471" i="3" s="1"/>
  <c r="AA1470" i="3"/>
  <c r="Z1470" i="3"/>
  <c r="T1470" i="3"/>
  <c r="P1470" i="3"/>
  <c r="K1470" i="3"/>
  <c r="I1470" i="3" s="1"/>
  <c r="J1470" i="3" s="1"/>
  <c r="H1470" i="3"/>
  <c r="F1470" i="3"/>
  <c r="G1470" i="3" s="1"/>
  <c r="D1470" i="3"/>
  <c r="E1470" i="3" s="1"/>
  <c r="B1470" i="3"/>
  <c r="C1470" i="3" s="1"/>
  <c r="AA1469" i="3"/>
  <c r="Z1469" i="3"/>
  <c r="T1469" i="3"/>
  <c r="P1469" i="3"/>
  <c r="K1469" i="3"/>
  <c r="I1469" i="3" s="1"/>
  <c r="J1469" i="3" s="1"/>
  <c r="H1469" i="3"/>
  <c r="F1469" i="3"/>
  <c r="G1469" i="3" s="1"/>
  <c r="E1469" i="3"/>
  <c r="D1469" i="3"/>
  <c r="B1469" i="3"/>
  <c r="C1469" i="3" s="1"/>
  <c r="AA1468" i="3"/>
  <c r="Z1468" i="3"/>
  <c r="T1468" i="3"/>
  <c r="P1468" i="3"/>
  <c r="K1468" i="3"/>
  <c r="I1468" i="3" s="1"/>
  <c r="J1468" i="3" s="1"/>
  <c r="H1468" i="3"/>
  <c r="F1468" i="3"/>
  <c r="G1468" i="3" s="1"/>
  <c r="D1468" i="3"/>
  <c r="E1468" i="3" s="1"/>
  <c r="B1468" i="3"/>
  <c r="C1468" i="3" s="1"/>
  <c r="AA1467" i="3"/>
  <c r="Z1467" i="3"/>
  <c r="T1467" i="3"/>
  <c r="P1467" i="3"/>
  <c r="K1467" i="3"/>
  <c r="I1467" i="3" s="1"/>
  <c r="J1467" i="3" s="1"/>
  <c r="H1467" i="3"/>
  <c r="F1467" i="3"/>
  <c r="G1467" i="3" s="1"/>
  <c r="D1467" i="3"/>
  <c r="E1467" i="3" s="1"/>
  <c r="B1467" i="3"/>
  <c r="C1467" i="3" s="1"/>
  <c r="AA1466" i="3"/>
  <c r="Z1466" i="3"/>
  <c r="T1466" i="3"/>
  <c r="P1466" i="3"/>
  <c r="K1466" i="3"/>
  <c r="I1466" i="3" s="1"/>
  <c r="J1466" i="3" s="1"/>
  <c r="H1466" i="3"/>
  <c r="F1466" i="3"/>
  <c r="G1466" i="3" s="1"/>
  <c r="D1466" i="3"/>
  <c r="E1466" i="3" s="1"/>
  <c r="B1466" i="3"/>
  <c r="C1466" i="3" s="1"/>
  <c r="AA1465" i="3"/>
  <c r="Z1465" i="3"/>
  <c r="T1465" i="3"/>
  <c r="P1465" i="3"/>
  <c r="K1465" i="3"/>
  <c r="I1465" i="3" s="1"/>
  <c r="J1465" i="3" s="1"/>
  <c r="H1465" i="3"/>
  <c r="F1465" i="3"/>
  <c r="G1465" i="3" s="1"/>
  <c r="D1465" i="3"/>
  <c r="E1465" i="3" s="1"/>
  <c r="B1465" i="3"/>
  <c r="C1465" i="3" s="1"/>
  <c r="AA1464" i="3"/>
  <c r="Z1464" i="3"/>
  <c r="T1464" i="3"/>
  <c r="P1464" i="3"/>
  <c r="K1464" i="3"/>
  <c r="I1464" i="3" s="1"/>
  <c r="J1464" i="3" s="1"/>
  <c r="H1464" i="3"/>
  <c r="F1464" i="3"/>
  <c r="G1464" i="3" s="1"/>
  <c r="D1464" i="3"/>
  <c r="E1464" i="3" s="1"/>
  <c r="B1464" i="3"/>
  <c r="C1464" i="3" s="1"/>
  <c r="AA1463" i="3"/>
  <c r="Z1463" i="3"/>
  <c r="T1463" i="3"/>
  <c r="P1463" i="3"/>
  <c r="K1463" i="3"/>
  <c r="I1463" i="3" s="1"/>
  <c r="J1463" i="3" s="1"/>
  <c r="H1463" i="3"/>
  <c r="F1463" i="3"/>
  <c r="G1463" i="3" s="1"/>
  <c r="D1463" i="3"/>
  <c r="E1463" i="3" s="1"/>
  <c r="B1463" i="3"/>
  <c r="C1463" i="3" s="1"/>
  <c r="AA1462" i="3"/>
  <c r="Z1462" i="3"/>
  <c r="T1462" i="3"/>
  <c r="P1462" i="3"/>
  <c r="K1462" i="3"/>
  <c r="I1462" i="3" s="1"/>
  <c r="J1462" i="3" s="1"/>
  <c r="H1462" i="3"/>
  <c r="F1462" i="3"/>
  <c r="G1462" i="3" s="1"/>
  <c r="E1462" i="3"/>
  <c r="D1462" i="3"/>
  <c r="B1462" i="3"/>
  <c r="C1462" i="3" s="1"/>
  <c r="AA1461" i="3"/>
  <c r="Z1461" i="3"/>
  <c r="T1461" i="3"/>
  <c r="P1461" i="3"/>
  <c r="K1461" i="3"/>
  <c r="I1461" i="3" s="1"/>
  <c r="J1461" i="3" s="1"/>
  <c r="H1461" i="3"/>
  <c r="F1461" i="3"/>
  <c r="G1461" i="3" s="1"/>
  <c r="D1461" i="3"/>
  <c r="E1461" i="3" s="1"/>
  <c r="B1461" i="3"/>
  <c r="C1461" i="3" s="1"/>
  <c r="AA1460" i="3"/>
  <c r="Z1460" i="3"/>
  <c r="T1460" i="3"/>
  <c r="P1460" i="3"/>
  <c r="K1460" i="3"/>
  <c r="I1460" i="3" s="1"/>
  <c r="J1460" i="3" s="1"/>
  <c r="H1460" i="3"/>
  <c r="F1460" i="3"/>
  <c r="G1460" i="3" s="1"/>
  <c r="D1460" i="3"/>
  <c r="E1460" i="3" s="1"/>
  <c r="B1460" i="3"/>
  <c r="C1460" i="3" s="1"/>
  <c r="AA1459" i="3"/>
  <c r="Z1459" i="3"/>
  <c r="T1459" i="3"/>
  <c r="P1459" i="3"/>
  <c r="K1459" i="3"/>
  <c r="I1459" i="3" s="1"/>
  <c r="J1459" i="3" s="1"/>
  <c r="H1459" i="3"/>
  <c r="F1459" i="3"/>
  <c r="G1459" i="3" s="1"/>
  <c r="D1459" i="3"/>
  <c r="E1459" i="3" s="1"/>
  <c r="B1459" i="3"/>
  <c r="C1459" i="3" s="1"/>
  <c r="AA1458" i="3"/>
  <c r="Z1458" i="3"/>
  <c r="T1458" i="3"/>
  <c r="P1458" i="3"/>
  <c r="K1458" i="3"/>
  <c r="I1458" i="3" s="1"/>
  <c r="J1458" i="3" s="1"/>
  <c r="H1458" i="3"/>
  <c r="F1458" i="3"/>
  <c r="G1458" i="3" s="1"/>
  <c r="D1458" i="3"/>
  <c r="E1458" i="3" s="1"/>
  <c r="C1458" i="3"/>
  <c r="B1458" i="3"/>
  <c r="AA1457" i="3"/>
  <c r="Z1457" i="3"/>
  <c r="T1457" i="3"/>
  <c r="P1457" i="3"/>
  <c r="K1457" i="3"/>
  <c r="I1457" i="3" s="1"/>
  <c r="J1457" i="3" s="1"/>
  <c r="H1457" i="3"/>
  <c r="G1457" i="3"/>
  <c r="F1457" i="3"/>
  <c r="D1457" i="3"/>
  <c r="E1457" i="3" s="1"/>
  <c r="B1457" i="3"/>
  <c r="C1457" i="3" s="1"/>
  <c r="AA1456" i="3"/>
  <c r="Z1456" i="3"/>
  <c r="T1456" i="3"/>
  <c r="P1456" i="3"/>
  <c r="K1456" i="3"/>
  <c r="I1456" i="3" s="1"/>
  <c r="J1456" i="3" s="1"/>
  <c r="H1456" i="3"/>
  <c r="F1456" i="3"/>
  <c r="G1456" i="3" s="1"/>
  <c r="D1456" i="3"/>
  <c r="E1456" i="3" s="1"/>
  <c r="B1456" i="3"/>
  <c r="C1456" i="3" s="1"/>
  <c r="AA1455" i="3"/>
  <c r="Z1455" i="3"/>
  <c r="T1455" i="3"/>
  <c r="P1455" i="3"/>
  <c r="K1455" i="3"/>
  <c r="I1455" i="3" s="1"/>
  <c r="J1455" i="3" s="1"/>
  <c r="H1455" i="3"/>
  <c r="F1455" i="3"/>
  <c r="G1455" i="3" s="1"/>
  <c r="D1455" i="3"/>
  <c r="E1455" i="3" s="1"/>
  <c r="B1455" i="3"/>
  <c r="C1455" i="3" s="1"/>
  <c r="AA1454" i="3"/>
  <c r="Z1454" i="3"/>
  <c r="T1454" i="3"/>
  <c r="P1454" i="3"/>
  <c r="K1454" i="3"/>
  <c r="I1454" i="3" s="1"/>
  <c r="J1454" i="3" s="1"/>
  <c r="H1454" i="3"/>
  <c r="F1454" i="3"/>
  <c r="G1454" i="3" s="1"/>
  <c r="D1454" i="3"/>
  <c r="E1454" i="3" s="1"/>
  <c r="B1454" i="3"/>
  <c r="C1454" i="3" s="1"/>
  <c r="AA1453" i="3"/>
  <c r="Z1453" i="3"/>
  <c r="T1453" i="3"/>
  <c r="P1453" i="3"/>
  <c r="K1453" i="3"/>
  <c r="I1453" i="3" s="1"/>
  <c r="J1453" i="3" s="1"/>
  <c r="H1453" i="3"/>
  <c r="F1453" i="3"/>
  <c r="G1453" i="3" s="1"/>
  <c r="D1453" i="3"/>
  <c r="E1453" i="3" s="1"/>
  <c r="B1453" i="3"/>
  <c r="C1453" i="3" s="1"/>
  <c r="AA1452" i="3"/>
  <c r="Z1452" i="3"/>
  <c r="T1452" i="3"/>
  <c r="P1452" i="3"/>
  <c r="K1452" i="3"/>
  <c r="I1452" i="3" s="1"/>
  <c r="J1452" i="3" s="1"/>
  <c r="H1452" i="3"/>
  <c r="F1452" i="3"/>
  <c r="G1452" i="3" s="1"/>
  <c r="D1452" i="3"/>
  <c r="E1452" i="3" s="1"/>
  <c r="B1452" i="3"/>
  <c r="C1452" i="3" s="1"/>
  <c r="AA1451" i="3"/>
  <c r="Z1451" i="3"/>
  <c r="T1451" i="3"/>
  <c r="P1451" i="3"/>
  <c r="K1451" i="3"/>
  <c r="I1451" i="3" s="1"/>
  <c r="J1451" i="3" s="1"/>
  <c r="H1451" i="3"/>
  <c r="F1451" i="3"/>
  <c r="G1451" i="3" s="1"/>
  <c r="D1451" i="3"/>
  <c r="E1451" i="3" s="1"/>
  <c r="B1451" i="3"/>
  <c r="C1451" i="3" s="1"/>
  <c r="AA1450" i="3"/>
  <c r="Z1450" i="3"/>
  <c r="T1450" i="3"/>
  <c r="P1450" i="3"/>
  <c r="K1450" i="3"/>
  <c r="I1450" i="3" s="1"/>
  <c r="J1450" i="3" s="1"/>
  <c r="H1450" i="3"/>
  <c r="F1450" i="3"/>
  <c r="G1450" i="3" s="1"/>
  <c r="D1450" i="3"/>
  <c r="E1450" i="3" s="1"/>
  <c r="B1450" i="3"/>
  <c r="C1450" i="3" s="1"/>
  <c r="AA1449" i="3"/>
  <c r="Z1449" i="3"/>
  <c r="T1449" i="3"/>
  <c r="P1449" i="3"/>
  <c r="K1449" i="3"/>
  <c r="I1449" i="3" s="1"/>
  <c r="J1449" i="3" s="1"/>
  <c r="H1449" i="3"/>
  <c r="F1449" i="3"/>
  <c r="G1449" i="3" s="1"/>
  <c r="D1449" i="3"/>
  <c r="E1449" i="3" s="1"/>
  <c r="B1449" i="3"/>
  <c r="C1449" i="3" s="1"/>
  <c r="AA1448" i="3"/>
  <c r="Z1448" i="3"/>
  <c r="T1448" i="3"/>
  <c r="P1448" i="3"/>
  <c r="K1448" i="3"/>
  <c r="I1448" i="3" s="1"/>
  <c r="J1448" i="3" s="1"/>
  <c r="H1448" i="3"/>
  <c r="F1448" i="3"/>
  <c r="G1448" i="3" s="1"/>
  <c r="D1448" i="3"/>
  <c r="E1448" i="3" s="1"/>
  <c r="B1448" i="3"/>
  <c r="C1448" i="3" s="1"/>
  <c r="AA1447" i="3"/>
  <c r="Z1447" i="3"/>
  <c r="T1447" i="3"/>
  <c r="P1447" i="3"/>
  <c r="K1447" i="3"/>
  <c r="I1447" i="3" s="1"/>
  <c r="J1447" i="3" s="1"/>
  <c r="H1447" i="3"/>
  <c r="F1447" i="3"/>
  <c r="G1447" i="3" s="1"/>
  <c r="D1447" i="3"/>
  <c r="E1447" i="3" s="1"/>
  <c r="B1447" i="3"/>
  <c r="C1447" i="3" s="1"/>
  <c r="AA1446" i="3"/>
  <c r="Z1446" i="3"/>
  <c r="T1446" i="3"/>
  <c r="P1446" i="3"/>
  <c r="K1446" i="3"/>
  <c r="I1446" i="3" s="1"/>
  <c r="J1446" i="3" s="1"/>
  <c r="H1446" i="3"/>
  <c r="F1446" i="3"/>
  <c r="G1446" i="3" s="1"/>
  <c r="D1446" i="3"/>
  <c r="E1446" i="3" s="1"/>
  <c r="B1446" i="3"/>
  <c r="C1446" i="3" s="1"/>
  <c r="AA1445" i="3"/>
  <c r="Z1445" i="3"/>
  <c r="T1445" i="3"/>
  <c r="P1445" i="3"/>
  <c r="K1445" i="3"/>
  <c r="I1445" i="3" s="1"/>
  <c r="J1445" i="3" s="1"/>
  <c r="H1445" i="3"/>
  <c r="F1445" i="3"/>
  <c r="G1445" i="3" s="1"/>
  <c r="E1445" i="3"/>
  <c r="D1445" i="3"/>
  <c r="B1445" i="3"/>
  <c r="C1445" i="3" s="1"/>
  <c r="AA1444" i="3"/>
  <c r="Z1444" i="3"/>
  <c r="T1444" i="3"/>
  <c r="P1444" i="3"/>
  <c r="K1444" i="3"/>
  <c r="I1444" i="3" s="1"/>
  <c r="J1444" i="3" s="1"/>
  <c r="H1444" i="3"/>
  <c r="F1444" i="3"/>
  <c r="G1444" i="3" s="1"/>
  <c r="D1444" i="3"/>
  <c r="E1444" i="3" s="1"/>
  <c r="B1444" i="3"/>
  <c r="C1444" i="3" s="1"/>
  <c r="AA1443" i="3"/>
  <c r="Z1443" i="3"/>
  <c r="T1443" i="3"/>
  <c r="P1443" i="3"/>
  <c r="K1443" i="3"/>
  <c r="I1443" i="3" s="1"/>
  <c r="J1443" i="3" s="1"/>
  <c r="H1443" i="3"/>
  <c r="F1443" i="3"/>
  <c r="G1443" i="3" s="1"/>
  <c r="D1443" i="3"/>
  <c r="E1443" i="3" s="1"/>
  <c r="B1443" i="3"/>
  <c r="C1443" i="3" s="1"/>
  <c r="AA1442" i="3"/>
  <c r="Z1442" i="3"/>
  <c r="T1442" i="3"/>
  <c r="P1442" i="3"/>
  <c r="K1442" i="3"/>
  <c r="I1442" i="3" s="1"/>
  <c r="J1442" i="3" s="1"/>
  <c r="H1442" i="3"/>
  <c r="F1442" i="3"/>
  <c r="G1442" i="3" s="1"/>
  <c r="D1442" i="3"/>
  <c r="E1442" i="3" s="1"/>
  <c r="B1442" i="3"/>
  <c r="C1442" i="3" s="1"/>
  <c r="AA1441" i="3"/>
  <c r="Z1441" i="3"/>
  <c r="T1441" i="3"/>
  <c r="P1441" i="3"/>
  <c r="K1441" i="3"/>
  <c r="I1441" i="3" s="1"/>
  <c r="J1441" i="3" s="1"/>
  <c r="H1441" i="3"/>
  <c r="F1441" i="3"/>
  <c r="G1441" i="3" s="1"/>
  <c r="D1441" i="3"/>
  <c r="E1441" i="3" s="1"/>
  <c r="B1441" i="3"/>
  <c r="C1441" i="3" s="1"/>
  <c r="AA1440" i="3"/>
  <c r="Z1440" i="3"/>
  <c r="T1440" i="3"/>
  <c r="P1440" i="3"/>
  <c r="K1440" i="3"/>
  <c r="I1440" i="3" s="1"/>
  <c r="J1440" i="3" s="1"/>
  <c r="H1440" i="3"/>
  <c r="F1440" i="3"/>
  <c r="G1440" i="3" s="1"/>
  <c r="D1440" i="3"/>
  <c r="E1440" i="3" s="1"/>
  <c r="B1440" i="3"/>
  <c r="C1440" i="3" s="1"/>
  <c r="AA1439" i="3"/>
  <c r="Z1439" i="3"/>
  <c r="T1439" i="3"/>
  <c r="P1439" i="3"/>
  <c r="K1439" i="3"/>
  <c r="I1439" i="3" s="1"/>
  <c r="J1439" i="3" s="1"/>
  <c r="H1439" i="3"/>
  <c r="F1439" i="3"/>
  <c r="G1439" i="3" s="1"/>
  <c r="D1439" i="3"/>
  <c r="E1439" i="3" s="1"/>
  <c r="B1439" i="3"/>
  <c r="C1439" i="3" s="1"/>
  <c r="AA1438" i="3"/>
  <c r="Z1438" i="3"/>
  <c r="T1438" i="3"/>
  <c r="P1438" i="3"/>
  <c r="K1438" i="3"/>
  <c r="I1438" i="3" s="1"/>
  <c r="J1438" i="3" s="1"/>
  <c r="H1438" i="3"/>
  <c r="F1438" i="3"/>
  <c r="G1438" i="3" s="1"/>
  <c r="D1438" i="3"/>
  <c r="E1438" i="3" s="1"/>
  <c r="B1438" i="3"/>
  <c r="C1438" i="3" s="1"/>
  <c r="AA1437" i="3"/>
  <c r="Z1437" i="3"/>
  <c r="T1437" i="3"/>
  <c r="P1437" i="3"/>
  <c r="K1437" i="3"/>
  <c r="I1437" i="3" s="1"/>
  <c r="J1437" i="3" s="1"/>
  <c r="H1437" i="3"/>
  <c r="F1437" i="3"/>
  <c r="G1437" i="3" s="1"/>
  <c r="D1437" i="3"/>
  <c r="E1437" i="3" s="1"/>
  <c r="B1437" i="3"/>
  <c r="C1437" i="3" s="1"/>
  <c r="AA1436" i="3"/>
  <c r="Z1436" i="3"/>
  <c r="T1436" i="3"/>
  <c r="P1436" i="3"/>
  <c r="K1436" i="3"/>
  <c r="I1436" i="3" s="1"/>
  <c r="J1436" i="3" s="1"/>
  <c r="H1436" i="3"/>
  <c r="F1436" i="3"/>
  <c r="G1436" i="3" s="1"/>
  <c r="D1436" i="3"/>
  <c r="E1436" i="3" s="1"/>
  <c r="B1436" i="3"/>
  <c r="C1436" i="3" s="1"/>
  <c r="AA1435" i="3"/>
  <c r="Z1435" i="3"/>
  <c r="T1435" i="3"/>
  <c r="P1435" i="3"/>
  <c r="K1435" i="3"/>
  <c r="I1435" i="3" s="1"/>
  <c r="J1435" i="3" s="1"/>
  <c r="H1435" i="3"/>
  <c r="F1435" i="3"/>
  <c r="G1435" i="3" s="1"/>
  <c r="D1435" i="3"/>
  <c r="E1435" i="3" s="1"/>
  <c r="B1435" i="3"/>
  <c r="C1435" i="3" s="1"/>
  <c r="AA1434" i="3"/>
  <c r="Z1434" i="3"/>
  <c r="T1434" i="3"/>
  <c r="P1434" i="3"/>
  <c r="K1434" i="3"/>
  <c r="I1434" i="3" s="1"/>
  <c r="J1434" i="3" s="1"/>
  <c r="H1434" i="3"/>
  <c r="F1434" i="3"/>
  <c r="G1434" i="3" s="1"/>
  <c r="D1434" i="3"/>
  <c r="E1434" i="3" s="1"/>
  <c r="B1434" i="3"/>
  <c r="C1434" i="3" s="1"/>
  <c r="AA1433" i="3"/>
  <c r="Z1433" i="3"/>
  <c r="T1433" i="3"/>
  <c r="P1433" i="3"/>
  <c r="K1433" i="3"/>
  <c r="I1433" i="3" s="1"/>
  <c r="J1433" i="3" s="1"/>
  <c r="H1433" i="3"/>
  <c r="F1433" i="3"/>
  <c r="G1433" i="3" s="1"/>
  <c r="D1433" i="3"/>
  <c r="E1433" i="3" s="1"/>
  <c r="B1433" i="3"/>
  <c r="C1433" i="3" s="1"/>
  <c r="AA1432" i="3"/>
  <c r="Z1432" i="3"/>
  <c r="T1432" i="3"/>
  <c r="P1432" i="3"/>
  <c r="K1432" i="3"/>
  <c r="I1432" i="3" s="1"/>
  <c r="J1432" i="3" s="1"/>
  <c r="H1432" i="3"/>
  <c r="F1432" i="3"/>
  <c r="G1432" i="3" s="1"/>
  <c r="D1432" i="3"/>
  <c r="E1432" i="3" s="1"/>
  <c r="B1432" i="3"/>
  <c r="C1432" i="3" s="1"/>
  <c r="AA1431" i="3"/>
  <c r="Z1431" i="3"/>
  <c r="T1431" i="3"/>
  <c r="P1431" i="3"/>
  <c r="K1431" i="3"/>
  <c r="I1431" i="3" s="1"/>
  <c r="J1431" i="3" s="1"/>
  <c r="H1431" i="3"/>
  <c r="F1431" i="3"/>
  <c r="G1431" i="3" s="1"/>
  <c r="D1431" i="3"/>
  <c r="E1431" i="3" s="1"/>
  <c r="B1431" i="3"/>
  <c r="C1431" i="3" s="1"/>
  <c r="AA1430" i="3"/>
  <c r="Z1430" i="3"/>
  <c r="T1430" i="3"/>
  <c r="P1430" i="3"/>
  <c r="K1430" i="3"/>
  <c r="I1430" i="3" s="1"/>
  <c r="J1430" i="3" s="1"/>
  <c r="H1430" i="3"/>
  <c r="F1430" i="3"/>
  <c r="G1430" i="3" s="1"/>
  <c r="D1430" i="3"/>
  <c r="E1430" i="3" s="1"/>
  <c r="B1430" i="3"/>
  <c r="C1430" i="3" s="1"/>
  <c r="AA1429" i="3"/>
  <c r="Z1429" i="3"/>
  <c r="T1429" i="3"/>
  <c r="P1429" i="3"/>
  <c r="K1429" i="3"/>
  <c r="I1429" i="3" s="1"/>
  <c r="J1429" i="3" s="1"/>
  <c r="H1429" i="3"/>
  <c r="F1429" i="3"/>
  <c r="G1429" i="3" s="1"/>
  <c r="D1429" i="3"/>
  <c r="E1429" i="3" s="1"/>
  <c r="B1429" i="3"/>
  <c r="C1429" i="3" s="1"/>
  <c r="AA1428" i="3"/>
  <c r="Z1428" i="3"/>
  <c r="T1428" i="3"/>
  <c r="P1428" i="3"/>
  <c r="K1428" i="3"/>
  <c r="I1428" i="3" s="1"/>
  <c r="J1428" i="3" s="1"/>
  <c r="H1428" i="3"/>
  <c r="F1428" i="3"/>
  <c r="G1428" i="3" s="1"/>
  <c r="D1428" i="3"/>
  <c r="E1428" i="3" s="1"/>
  <c r="B1428" i="3"/>
  <c r="C1428" i="3" s="1"/>
  <c r="AA1427" i="3"/>
  <c r="Z1427" i="3"/>
  <c r="T1427" i="3"/>
  <c r="P1427" i="3"/>
  <c r="K1427" i="3"/>
  <c r="I1427" i="3" s="1"/>
  <c r="J1427" i="3" s="1"/>
  <c r="H1427" i="3"/>
  <c r="G1427" i="3"/>
  <c r="F1427" i="3"/>
  <c r="D1427" i="3"/>
  <c r="E1427" i="3" s="1"/>
  <c r="B1427" i="3"/>
  <c r="C1427" i="3" s="1"/>
  <c r="AA1426" i="3"/>
  <c r="Z1426" i="3"/>
  <c r="T1426" i="3"/>
  <c r="P1426" i="3"/>
  <c r="K1426" i="3"/>
  <c r="I1426" i="3" s="1"/>
  <c r="J1426" i="3" s="1"/>
  <c r="H1426" i="3"/>
  <c r="F1426" i="3"/>
  <c r="G1426" i="3" s="1"/>
  <c r="D1426" i="3"/>
  <c r="E1426" i="3" s="1"/>
  <c r="C1426" i="3"/>
  <c r="B1426" i="3"/>
  <c r="AA1425" i="3"/>
  <c r="Z1425" i="3"/>
  <c r="T1425" i="3"/>
  <c r="P1425" i="3"/>
  <c r="K1425" i="3"/>
  <c r="I1425" i="3" s="1"/>
  <c r="J1425" i="3" s="1"/>
  <c r="H1425" i="3"/>
  <c r="G1425" i="3"/>
  <c r="F1425" i="3"/>
  <c r="D1425" i="3"/>
  <c r="E1425" i="3" s="1"/>
  <c r="B1425" i="3"/>
  <c r="C1425" i="3" s="1"/>
  <c r="AA1424" i="3"/>
  <c r="Z1424" i="3"/>
  <c r="T1424" i="3"/>
  <c r="P1424" i="3"/>
  <c r="K1424" i="3"/>
  <c r="I1424" i="3" s="1"/>
  <c r="J1424" i="3" s="1"/>
  <c r="H1424" i="3"/>
  <c r="F1424" i="3"/>
  <c r="G1424" i="3" s="1"/>
  <c r="D1424" i="3"/>
  <c r="E1424" i="3" s="1"/>
  <c r="B1424" i="3"/>
  <c r="C1424" i="3" s="1"/>
  <c r="AA1423" i="3"/>
  <c r="Z1423" i="3"/>
  <c r="T1423" i="3"/>
  <c r="P1423" i="3"/>
  <c r="K1423" i="3"/>
  <c r="I1423" i="3" s="1"/>
  <c r="J1423" i="3" s="1"/>
  <c r="H1423" i="3"/>
  <c r="F1423" i="3"/>
  <c r="G1423" i="3" s="1"/>
  <c r="D1423" i="3"/>
  <c r="E1423" i="3" s="1"/>
  <c r="B1423" i="3"/>
  <c r="C1423" i="3" s="1"/>
  <c r="AA1422" i="3"/>
  <c r="Z1422" i="3"/>
  <c r="T1422" i="3"/>
  <c r="P1422" i="3"/>
  <c r="K1422" i="3"/>
  <c r="I1422" i="3" s="1"/>
  <c r="J1422" i="3" s="1"/>
  <c r="H1422" i="3"/>
  <c r="F1422" i="3"/>
  <c r="G1422" i="3" s="1"/>
  <c r="D1422" i="3"/>
  <c r="E1422" i="3" s="1"/>
  <c r="B1422" i="3"/>
  <c r="C1422" i="3" s="1"/>
  <c r="AA1421" i="3"/>
  <c r="Z1421" i="3"/>
  <c r="T1421" i="3"/>
  <c r="P1421" i="3"/>
  <c r="K1421" i="3"/>
  <c r="I1421" i="3" s="1"/>
  <c r="J1421" i="3" s="1"/>
  <c r="H1421" i="3"/>
  <c r="F1421" i="3"/>
  <c r="G1421" i="3" s="1"/>
  <c r="D1421" i="3"/>
  <c r="E1421" i="3" s="1"/>
  <c r="B1421" i="3"/>
  <c r="C1421" i="3" s="1"/>
  <c r="AA1420" i="3"/>
  <c r="Z1420" i="3"/>
  <c r="T1420" i="3"/>
  <c r="P1420" i="3"/>
  <c r="K1420" i="3"/>
  <c r="I1420" i="3" s="1"/>
  <c r="J1420" i="3" s="1"/>
  <c r="H1420" i="3"/>
  <c r="F1420" i="3"/>
  <c r="G1420" i="3" s="1"/>
  <c r="D1420" i="3"/>
  <c r="E1420" i="3" s="1"/>
  <c r="C1420" i="3"/>
  <c r="B1420" i="3"/>
  <c r="AA1419" i="3"/>
  <c r="Z1419" i="3"/>
  <c r="T1419" i="3"/>
  <c r="P1419" i="3"/>
  <c r="K1419" i="3"/>
  <c r="I1419" i="3" s="1"/>
  <c r="J1419" i="3" s="1"/>
  <c r="H1419" i="3"/>
  <c r="G1419" i="3"/>
  <c r="F1419" i="3"/>
  <c r="D1419" i="3"/>
  <c r="E1419" i="3" s="1"/>
  <c r="B1419" i="3"/>
  <c r="C1419" i="3" s="1"/>
  <c r="AA1418" i="3"/>
  <c r="Z1418" i="3"/>
  <c r="T1418" i="3"/>
  <c r="P1418" i="3"/>
  <c r="K1418" i="3"/>
  <c r="I1418" i="3" s="1"/>
  <c r="J1418" i="3" s="1"/>
  <c r="H1418" i="3"/>
  <c r="F1418" i="3"/>
  <c r="G1418" i="3" s="1"/>
  <c r="D1418" i="3"/>
  <c r="E1418" i="3" s="1"/>
  <c r="B1418" i="3"/>
  <c r="C1418" i="3" s="1"/>
  <c r="AA1417" i="3"/>
  <c r="Z1417" i="3"/>
  <c r="T1417" i="3"/>
  <c r="P1417" i="3"/>
  <c r="K1417" i="3"/>
  <c r="I1417" i="3" s="1"/>
  <c r="J1417" i="3" s="1"/>
  <c r="H1417" i="3"/>
  <c r="F1417" i="3"/>
  <c r="G1417" i="3" s="1"/>
  <c r="D1417" i="3"/>
  <c r="E1417" i="3" s="1"/>
  <c r="C1417" i="3"/>
  <c r="B1417" i="3"/>
  <c r="AA1416" i="3"/>
  <c r="Z1416" i="3"/>
  <c r="T1416" i="3"/>
  <c r="P1416" i="3"/>
  <c r="K1416" i="3"/>
  <c r="I1416" i="3" s="1"/>
  <c r="J1416" i="3" s="1"/>
  <c r="H1416" i="3"/>
  <c r="F1416" i="3"/>
  <c r="G1416" i="3" s="1"/>
  <c r="D1416" i="3"/>
  <c r="E1416" i="3" s="1"/>
  <c r="B1416" i="3"/>
  <c r="C1416" i="3" s="1"/>
  <c r="AA1415" i="3"/>
  <c r="Z1415" i="3"/>
  <c r="T1415" i="3"/>
  <c r="P1415" i="3"/>
  <c r="K1415" i="3"/>
  <c r="I1415" i="3" s="1"/>
  <c r="J1415" i="3" s="1"/>
  <c r="H1415" i="3"/>
  <c r="F1415" i="3"/>
  <c r="G1415" i="3" s="1"/>
  <c r="D1415" i="3"/>
  <c r="E1415" i="3" s="1"/>
  <c r="B1415" i="3"/>
  <c r="C1415" i="3" s="1"/>
  <c r="AA1414" i="3"/>
  <c r="Z1414" i="3"/>
  <c r="T1414" i="3"/>
  <c r="P1414" i="3"/>
  <c r="K1414" i="3"/>
  <c r="I1414" i="3" s="1"/>
  <c r="J1414" i="3" s="1"/>
  <c r="H1414" i="3"/>
  <c r="G1414" i="3"/>
  <c r="F1414" i="3"/>
  <c r="D1414" i="3"/>
  <c r="E1414" i="3" s="1"/>
  <c r="B1414" i="3"/>
  <c r="C1414" i="3" s="1"/>
  <c r="AA1413" i="3"/>
  <c r="Z1413" i="3"/>
  <c r="T1413" i="3"/>
  <c r="P1413" i="3"/>
  <c r="K1413" i="3"/>
  <c r="I1413" i="3" s="1"/>
  <c r="J1413" i="3" s="1"/>
  <c r="H1413" i="3"/>
  <c r="F1413" i="3"/>
  <c r="G1413" i="3" s="1"/>
  <c r="D1413" i="3"/>
  <c r="E1413" i="3" s="1"/>
  <c r="C1413" i="3"/>
  <c r="B1413" i="3"/>
  <c r="AA1412" i="3"/>
  <c r="Z1412" i="3"/>
  <c r="T1412" i="3"/>
  <c r="P1412" i="3"/>
  <c r="K1412" i="3"/>
  <c r="I1412" i="3" s="1"/>
  <c r="J1412" i="3" s="1"/>
  <c r="H1412" i="3"/>
  <c r="F1412" i="3"/>
  <c r="G1412" i="3" s="1"/>
  <c r="D1412" i="3"/>
  <c r="E1412" i="3" s="1"/>
  <c r="C1412" i="3"/>
  <c r="B1412" i="3"/>
  <c r="AA1411" i="3"/>
  <c r="Z1411" i="3"/>
  <c r="T1411" i="3"/>
  <c r="P1411" i="3"/>
  <c r="K1411" i="3"/>
  <c r="I1411" i="3" s="1"/>
  <c r="J1411" i="3" s="1"/>
  <c r="H1411" i="3"/>
  <c r="G1411" i="3"/>
  <c r="F1411" i="3"/>
  <c r="D1411" i="3"/>
  <c r="E1411" i="3" s="1"/>
  <c r="B1411" i="3"/>
  <c r="C1411" i="3" s="1"/>
  <c r="AA1410" i="3"/>
  <c r="Z1410" i="3"/>
  <c r="T1410" i="3"/>
  <c r="P1410" i="3"/>
  <c r="K1410" i="3"/>
  <c r="I1410" i="3" s="1"/>
  <c r="J1410" i="3" s="1"/>
  <c r="H1410" i="3"/>
  <c r="F1410" i="3"/>
  <c r="G1410" i="3" s="1"/>
  <c r="D1410" i="3"/>
  <c r="E1410" i="3" s="1"/>
  <c r="B1410" i="3"/>
  <c r="C1410" i="3" s="1"/>
  <c r="AA1409" i="3"/>
  <c r="Z1409" i="3"/>
  <c r="T1409" i="3"/>
  <c r="P1409" i="3"/>
  <c r="K1409" i="3"/>
  <c r="I1409" i="3" s="1"/>
  <c r="J1409" i="3" s="1"/>
  <c r="H1409" i="3"/>
  <c r="F1409" i="3"/>
  <c r="G1409" i="3" s="1"/>
  <c r="D1409" i="3"/>
  <c r="E1409" i="3" s="1"/>
  <c r="B1409" i="3"/>
  <c r="C1409" i="3" s="1"/>
  <c r="AA1408" i="3"/>
  <c r="Z1408" i="3"/>
  <c r="T1408" i="3"/>
  <c r="P1408" i="3"/>
  <c r="K1408" i="3"/>
  <c r="I1408" i="3" s="1"/>
  <c r="J1408" i="3" s="1"/>
  <c r="H1408" i="3"/>
  <c r="F1408" i="3"/>
  <c r="G1408" i="3" s="1"/>
  <c r="D1408" i="3"/>
  <c r="E1408" i="3" s="1"/>
  <c r="B1408" i="3"/>
  <c r="C1408" i="3" s="1"/>
  <c r="AA1407" i="3"/>
  <c r="Z1407" i="3"/>
  <c r="T1407" i="3"/>
  <c r="P1407" i="3"/>
  <c r="K1407" i="3"/>
  <c r="I1407" i="3" s="1"/>
  <c r="J1407" i="3" s="1"/>
  <c r="H1407" i="3"/>
  <c r="F1407" i="3"/>
  <c r="G1407" i="3" s="1"/>
  <c r="D1407" i="3"/>
  <c r="E1407" i="3" s="1"/>
  <c r="B1407" i="3"/>
  <c r="C1407" i="3" s="1"/>
  <c r="AA1406" i="3"/>
  <c r="Z1406" i="3"/>
  <c r="T1406" i="3"/>
  <c r="P1406" i="3"/>
  <c r="K1406" i="3"/>
  <c r="I1406" i="3" s="1"/>
  <c r="J1406" i="3" s="1"/>
  <c r="H1406" i="3"/>
  <c r="F1406" i="3"/>
  <c r="G1406" i="3" s="1"/>
  <c r="D1406" i="3"/>
  <c r="E1406" i="3" s="1"/>
  <c r="B1406" i="3"/>
  <c r="C1406" i="3" s="1"/>
  <c r="AA1405" i="3"/>
  <c r="Z1405" i="3"/>
  <c r="T1405" i="3"/>
  <c r="P1405" i="3"/>
  <c r="K1405" i="3"/>
  <c r="I1405" i="3" s="1"/>
  <c r="J1405" i="3" s="1"/>
  <c r="H1405" i="3"/>
  <c r="F1405" i="3"/>
  <c r="G1405" i="3" s="1"/>
  <c r="D1405" i="3"/>
  <c r="E1405" i="3" s="1"/>
  <c r="B1405" i="3"/>
  <c r="C1405" i="3" s="1"/>
  <c r="AA1404" i="3"/>
  <c r="Z1404" i="3"/>
  <c r="T1404" i="3"/>
  <c r="P1404" i="3"/>
  <c r="K1404" i="3"/>
  <c r="I1404" i="3" s="1"/>
  <c r="J1404" i="3" s="1"/>
  <c r="H1404" i="3"/>
  <c r="F1404" i="3"/>
  <c r="G1404" i="3" s="1"/>
  <c r="D1404" i="3"/>
  <c r="E1404" i="3" s="1"/>
  <c r="C1404" i="3"/>
  <c r="B1404" i="3"/>
  <c r="AA1403" i="3"/>
  <c r="Z1403" i="3"/>
  <c r="T1403" i="3"/>
  <c r="P1403" i="3"/>
  <c r="K1403" i="3"/>
  <c r="I1403" i="3" s="1"/>
  <c r="J1403" i="3" s="1"/>
  <c r="H1403" i="3"/>
  <c r="G1403" i="3"/>
  <c r="F1403" i="3"/>
  <c r="D1403" i="3"/>
  <c r="E1403" i="3" s="1"/>
  <c r="B1403" i="3"/>
  <c r="C1403" i="3" s="1"/>
  <c r="AA1402" i="3"/>
  <c r="Z1402" i="3"/>
  <c r="T1402" i="3"/>
  <c r="P1402" i="3"/>
  <c r="K1402" i="3"/>
  <c r="I1402" i="3" s="1"/>
  <c r="J1402" i="3" s="1"/>
  <c r="H1402" i="3"/>
  <c r="F1402" i="3"/>
  <c r="G1402" i="3" s="1"/>
  <c r="D1402" i="3"/>
  <c r="E1402" i="3" s="1"/>
  <c r="B1402" i="3"/>
  <c r="C1402" i="3" s="1"/>
  <c r="AA1401" i="3"/>
  <c r="Z1401" i="3"/>
  <c r="T1401" i="3"/>
  <c r="P1401" i="3"/>
  <c r="K1401" i="3"/>
  <c r="I1401" i="3" s="1"/>
  <c r="J1401" i="3" s="1"/>
  <c r="H1401" i="3"/>
  <c r="F1401" i="3"/>
  <c r="G1401" i="3" s="1"/>
  <c r="D1401" i="3"/>
  <c r="E1401" i="3" s="1"/>
  <c r="B1401" i="3"/>
  <c r="C1401" i="3" s="1"/>
  <c r="AA1400" i="3"/>
  <c r="Z1400" i="3"/>
  <c r="T1400" i="3"/>
  <c r="P1400" i="3"/>
  <c r="K1400" i="3"/>
  <c r="I1400" i="3" s="1"/>
  <c r="J1400" i="3" s="1"/>
  <c r="H1400" i="3"/>
  <c r="F1400" i="3"/>
  <c r="G1400" i="3" s="1"/>
  <c r="D1400" i="3"/>
  <c r="E1400" i="3" s="1"/>
  <c r="B1400" i="3"/>
  <c r="C1400" i="3" s="1"/>
  <c r="AA1399" i="3"/>
  <c r="Z1399" i="3"/>
  <c r="T1399" i="3"/>
  <c r="P1399" i="3"/>
  <c r="K1399" i="3"/>
  <c r="I1399" i="3" s="1"/>
  <c r="J1399" i="3" s="1"/>
  <c r="H1399" i="3"/>
  <c r="F1399" i="3"/>
  <c r="G1399" i="3" s="1"/>
  <c r="D1399" i="3"/>
  <c r="E1399" i="3" s="1"/>
  <c r="B1399" i="3"/>
  <c r="C1399" i="3" s="1"/>
  <c r="AA1398" i="3"/>
  <c r="Z1398" i="3"/>
  <c r="T1398" i="3"/>
  <c r="P1398" i="3"/>
  <c r="K1398" i="3"/>
  <c r="I1398" i="3" s="1"/>
  <c r="J1398" i="3" s="1"/>
  <c r="H1398" i="3"/>
  <c r="G1398" i="3"/>
  <c r="F1398" i="3"/>
  <c r="D1398" i="3"/>
  <c r="E1398" i="3" s="1"/>
  <c r="B1398" i="3"/>
  <c r="C1398" i="3" s="1"/>
  <c r="AA1397" i="3"/>
  <c r="Z1397" i="3"/>
  <c r="T1397" i="3"/>
  <c r="P1397" i="3"/>
  <c r="K1397" i="3"/>
  <c r="I1397" i="3" s="1"/>
  <c r="J1397" i="3" s="1"/>
  <c r="H1397" i="3"/>
  <c r="F1397" i="3"/>
  <c r="G1397" i="3" s="1"/>
  <c r="D1397" i="3"/>
  <c r="E1397" i="3" s="1"/>
  <c r="B1397" i="3"/>
  <c r="C1397" i="3" s="1"/>
  <c r="AA1396" i="3"/>
  <c r="Z1396" i="3"/>
  <c r="T1396" i="3"/>
  <c r="P1396" i="3"/>
  <c r="K1396" i="3"/>
  <c r="I1396" i="3" s="1"/>
  <c r="J1396" i="3" s="1"/>
  <c r="H1396" i="3"/>
  <c r="F1396" i="3"/>
  <c r="G1396" i="3" s="1"/>
  <c r="D1396" i="3"/>
  <c r="E1396" i="3" s="1"/>
  <c r="C1396" i="3"/>
  <c r="B1396" i="3"/>
  <c r="AA1395" i="3"/>
  <c r="Z1395" i="3"/>
  <c r="T1395" i="3"/>
  <c r="P1395" i="3"/>
  <c r="K1395" i="3"/>
  <c r="I1395" i="3" s="1"/>
  <c r="J1395" i="3" s="1"/>
  <c r="H1395" i="3"/>
  <c r="G1395" i="3"/>
  <c r="F1395" i="3"/>
  <c r="D1395" i="3"/>
  <c r="E1395" i="3" s="1"/>
  <c r="B1395" i="3"/>
  <c r="C1395" i="3" s="1"/>
  <c r="AA1394" i="3"/>
  <c r="Z1394" i="3"/>
  <c r="T1394" i="3"/>
  <c r="P1394" i="3"/>
  <c r="K1394" i="3"/>
  <c r="I1394" i="3" s="1"/>
  <c r="J1394" i="3" s="1"/>
  <c r="H1394" i="3"/>
  <c r="F1394" i="3"/>
  <c r="G1394" i="3" s="1"/>
  <c r="D1394" i="3"/>
  <c r="E1394" i="3" s="1"/>
  <c r="B1394" i="3"/>
  <c r="C1394" i="3" s="1"/>
  <c r="AA1393" i="3"/>
  <c r="Z1393" i="3"/>
  <c r="T1393" i="3"/>
  <c r="P1393" i="3"/>
  <c r="K1393" i="3"/>
  <c r="I1393" i="3" s="1"/>
  <c r="J1393" i="3" s="1"/>
  <c r="H1393" i="3"/>
  <c r="F1393" i="3"/>
  <c r="G1393" i="3" s="1"/>
  <c r="D1393" i="3"/>
  <c r="E1393" i="3" s="1"/>
  <c r="B1393" i="3"/>
  <c r="C1393" i="3" s="1"/>
  <c r="AA1392" i="3"/>
  <c r="Z1392" i="3"/>
  <c r="T1392" i="3"/>
  <c r="P1392" i="3"/>
  <c r="K1392" i="3"/>
  <c r="I1392" i="3" s="1"/>
  <c r="J1392" i="3" s="1"/>
  <c r="H1392" i="3"/>
  <c r="F1392" i="3"/>
  <c r="G1392" i="3" s="1"/>
  <c r="D1392" i="3"/>
  <c r="E1392" i="3" s="1"/>
  <c r="B1392" i="3"/>
  <c r="C1392" i="3" s="1"/>
  <c r="AA1391" i="3"/>
  <c r="Z1391" i="3"/>
  <c r="T1391" i="3"/>
  <c r="P1391" i="3"/>
  <c r="K1391" i="3"/>
  <c r="I1391" i="3" s="1"/>
  <c r="J1391" i="3" s="1"/>
  <c r="H1391" i="3"/>
  <c r="F1391" i="3"/>
  <c r="G1391" i="3" s="1"/>
  <c r="D1391" i="3"/>
  <c r="E1391" i="3" s="1"/>
  <c r="B1391" i="3"/>
  <c r="C1391" i="3" s="1"/>
  <c r="AA1390" i="3"/>
  <c r="Z1390" i="3"/>
  <c r="T1390" i="3"/>
  <c r="P1390" i="3"/>
  <c r="K1390" i="3"/>
  <c r="I1390" i="3" s="1"/>
  <c r="J1390" i="3" s="1"/>
  <c r="H1390" i="3"/>
  <c r="F1390" i="3"/>
  <c r="G1390" i="3" s="1"/>
  <c r="D1390" i="3"/>
  <c r="E1390" i="3" s="1"/>
  <c r="B1390" i="3"/>
  <c r="C1390" i="3" s="1"/>
  <c r="AA1389" i="3"/>
  <c r="Z1389" i="3"/>
  <c r="T1389" i="3"/>
  <c r="P1389" i="3"/>
  <c r="K1389" i="3"/>
  <c r="I1389" i="3" s="1"/>
  <c r="J1389" i="3" s="1"/>
  <c r="H1389" i="3"/>
  <c r="F1389" i="3"/>
  <c r="G1389" i="3" s="1"/>
  <c r="D1389" i="3"/>
  <c r="E1389" i="3" s="1"/>
  <c r="C1389" i="3"/>
  <c r="B1389" i="3"/>
  <c r="AA1388" i="3"/>
  <c r="Z1388" i="3"/>
  <c r="T1388" i="3"/>
  <c r="P1388" i="3"/>
  <c r="K1388" i="3"/>
  <c r="I1388" i="3" s="1"/>
  <c r="J1388" i="3" s="1"/>
  <c r="H1388" i="3"/>
  <c r="F1388" i="3"/>
  <c r="G1388" i="3" s="1"/>
  <c r="D1388" i="3"/>
  <c r="E1388" i="3" s="1"/>
  <c r="B1388" i="3"/>
  <c r="C1388" i="3" s="1"/>
  <c r="AA1387" i="3"/>
  <c r="Z1387" i="3"/>
  <c r="T1387" i="3"/>
  <c r="P1387" i="3"/>
  <c r="K1387" i="3"/>
  <c r="I1387" i="3" s="1"/>
  <c r="J1387" i="3" s="1"/>
  <c r="H1387" i="3"/>
  <c r="F1387" i="3"/>
  <c r="G1387" i="3" s="1"/>
  <c r="D1387" i="3"/>
  <c r="E1387" i="3" s="1"/>
  <c r="B1387" i="3"/>
  <c r="C1387" i="3" s="1"/>
  <c r="AA1386" i="3"/>
  <c r="Z1386" i="3"/>
  <c r="T1386" i="3"/>
  <c r="P1386" i="3"/>
  <c r="K1386" i="3"/>
  <c r="I1386" i="3" s="1"/>
  <c r="J1386" i="3" s="1"/>
  <c r="H1386" i="3"/>
  <c r="F1386" i="3"/>
  <c r="G1386" i="3" s="1"/>
  <c r="D1386" i="3"/>
  <c r="E1386" i="3" s="1"/>
  <c r="B1386" i="3"/>
  <c r="C1386" i="3" s="1"/>
  <c r="AA1385" i="3"/>
  <c r="Z1385" i="3"/>
  <c r="T1385" i="3"/>
  <c r="P1385" i="3"/>
  <c r="K1385" i="3"/>
  <c r="I1385" i="3" s="1"/>
  <c r="J1385" i="3" s="1"/>
  <c r="H1385" i="3"/>
  <c r="F1385" i="3"/>
  <c r="G1385" i="3" s="1"/>
  <c r="D1385" i="3"/>
  <c r="E1385" i="3" s="1"/>
  <c r="B1385" i="3"/>
  <c r="C1385" i="3" s="1"/>
  <c r="AA1384" i="3"/>
  <c r="Z1384" i="3"/>
  <c r="T1384" i="3"/>
  <c r="P1384" i="3"/>
  <c r="K1384" i="3"/>
  <c r="I1384" i="3" s="1"/>
  <c r="J1384" i="3" s="1"/>
  <c r="H1384" i="3"/>
  <c r="F1384" i="3"/>
  <c r="G1384" i="3" s="1"/>
  <c r="D1384" i="3"/>
  <c r="E1384" i="3" s="1"/>
  <c r="B1384" i="3"/>
  <c r="C1384" i="3" s="1"/>
  <c r="AA1383" i="3"/>
  <c r="Z1383" i="3"/>
  <c r="T1383" i="3"/>
  <c r="P1383" i="3"/>
  <c r="K1383" i="3"/>
  <c r="I1383" i="3" s="1"/>
  <c r="J1383" i="3" s="1"/>
  <c r="H1383" i="3"/>
  <c r="F1383" i="3"/>
  <c r="G1383" i="3" s="1"/>
  <c r="D1383" i="3"/>
  <c r="E1383" i="3" s="1"/>
  <c r="B1383" i="3"/>
  <c r="C1383" i="3" s="1"/>
  <c r="AA1382" i="3"/>
  <c r="Z1382" i="3"/>
  <c r="T1382" i="3"/>
  <c r="P1382" i="3"/>
  <c r="K1382" i="3"/>
  <c r="I1382" i="3" s="1"/>
  <c r="J1382" i="3" s="1"/>
  <c r="H1382" i="3"/>
  <c r="F1382" i="3"/>
  <c r="G1382" i="3" s="1"/>
  <c r="D1382" i="3"/>
  <c r="E1382" i="3" s="1"/>
  <c r="B1382" i="3"/>
  <c r="C1382" i="3" s="1"/>
  <c r="AA1381" i="3"/>
  <c r="Z1381" i="3"/>
  <c r="T1381" i="3"/>
  <c r="P1381" i="3"/>
  <c r="K1381" i="3"/>
  <c r="I1381" i="3" s="1"/>
  <c r="J1381" i="3" s="1"/>
  <c r="H1381" i="3"/>
  <c r="F1381" i="3"/>
  <c r="G1381" i="3" s="1"/>
  <c r="D1381" i="3"/>
  <c r="E1381" i="3" s="1"/>
  <c r="B1381" i="3"/>
  <c r="C1381" i="3" s="1"/>
  <c r="AA1380" i="3"/>
  <c r="Z1380" i="3"/>
  <c r="T1380" i="3"/>
  <c r="P1380" i="3"/>
  <c r="K1380" i="3"/>
  <c r="I1380" i="3" s="1"/>
  <c r="J1380" i="3" s="1"/>
  <c r="H1380" i="3"/>
  <c r="F1380" i="3"/>
  <c r="G1380" i="3" s="1"/>
  <c r="D1380" i="3"/>
  <c r="E1380" i="3" s="1"/>
  <c r="B1380" i="3"/>
  <c r="C1380" i="3" s="1"/>
  <c r="AA1379" i="3"/>
  <c r="Z1379" i="3"/>
  <c r="T1379" i="3"/>
  <c r="P1379" i="3"/>
  <c r="K1379" i="3"/>
  <c r="I1379" i="3" s="1"/>
  <c r="J1379" i="3" s="1"/>
  <c r="H1379" i="3"/>
  <c r="F1379" i="3"/>
  <c r="G1379" i="3" s="1"/>
  <c r="D1379" i="3"/>
  <c r="E1379" i="3" s="1"/>
  <c r="B1379" i="3"/>
  <c r="C1379" i="3" s="1"/>
  <c r="AA1378" i="3"/>
  <c r="Z1378" i="3"/>
  <c r="T1378" i="3"/>
  <c r="P1378" i="3"/>
  <c r="K1378" i="3"/>
  <c r="I1378" i="3" s="1"/>
  <c r="J1378" i="3" s="1"/>
  <c r="H1378" i="3"/>
  <c r="F1378" i="3"/>
  <c r="G1378" i="3" s="1"/>
  <c r="D1378" i="3"/>
  <c r="E1378" i="3" s="1"/>
  <c r="B1378" i="3"/>
  <c r="C1378" i="3" s="1"/>
  <c r="AA1377" i="3"/>
  <c r="Z1377" i="3"/>
  <c r="T1377" i="3"/>
  <c r="P1377" i="3"/>
  <c r="K1377" i="3"/>
  <c r="I1377" i="3" s="1"/>
  <c r="J1377" i="3" s="1"/>
  <c r="H1377" i="3"/>
  <c r="F1377" i="3"/>
  <c r="G1377" i="3" s="1"/>
  <c r="D1377" i="3"/>
  <c r="E1377" i="3" s="1"/>
  <c r="B1377" i="3"/>
  <c r="C1377" i="3" s="1"/>
  <c r="AA1376" i="3"/>
  <c r="Z1376" i="3"/>
  <c r="T1376" i="3"/>
  <c r="P1376" i="3"/>
  <c r="K1376" i="3"/>
  <c r="I1376" i="3" s="1"/>
  <c r="J1376" i="3" s="1"/>
  <c r="H1376" i="3"/>
  <c r="F1376" i="3"/>
  <c r="G1376" i="3" s="1"/>
  <c r="D1376" i="3"/>
  <c r="E1376" i="3" s="1"/>
  <c r="B1376" i="3"/>
  <c r="C1376" i="3" s="1"/>
  <c r="AA1375" i="3"/>
  <c r="Z1375" i="3"/>
  <c r="T1375" i="3"/>
  <c r="P1375" i="3"/>
  <c r="K1375" i="3"/>
  <c r="I1375" i="3" s="1"/>
  <c r="J1375" i="3" s="1"/>
  <c r="H1375" i="3"/>
  <c r="F1375" i="3"/>
  <c r="G1375" i="3" s="1"/>
  <c r="D1375" i="3"/>
  <c r="E1375" i="3" s="1"/>
  <c r="B1375" i="3"/>
  <c r="C1375" i="3" s="1"/>
  <c r="AA1374" i="3"/>
  <c r="Z1374" i="3"/>
  <c r="T1374" i="3"/>
  <c r="P1374" i="3"/>
  <c r="K1374" i="3"/>
  <c r="I1374" i="3" s="1"/>
  <c r="J1374" i="3" s="1"/>
  <c r="H1374" i="3"/>
  <c r="F1374" i="3"/>
  <c r="G1374" i="3" s="1"/>
  <c r="D1374" i="3"/>
  <c r="E1374" i="3" s="1"/>
  <c r="B1374" i="3"/>
  <c r="C1374" i="3" s="1"/>
  <c r="AA1373" i="3"/>
  <c r="Z1373" i="3"/>
  <c r="T1373" i="3"/>
  <c r="P1373" i="3"/>
  <c r="K1373" i="3"/>
  <c r="I1373" i="3" s="1"/>
  <c r="J1373" i="3" s="1"/>
  <c r="H1373" i="3"/>
  <c r="F1373" i="3"/>
  <c r="G1373" i="3" s="1"/>
  <c r="D1373" i="3"/>
  <c r="E1373" i="3" s="1"/>
  <c r="B1373" i="3"/>
  <c r="C1373" i="3" s="1"/>
  <c r="AA1372" i="3"/>
  <c r="Z1372" i="3"/>
  <c r="T1372" i="3"/>
  <c r="P1372" i="3"/>
  <c r="K1372" i="3"/>
  <c r="I1372" i="3" s="1"/>
  <c r="J1372" i="3" s="1"/>
  <c r="H1372" i="3"/>
  <c r="F1372" i="3"/>
  <c r="G1372" i="3" s="1"/>
  <c r="D1372" i="3"/>
  <c r="E1372" i="3" s="1"/>
  <c r="B1372" i="3"/>
  <c r="C1372" i="3" s="1"/>
  <c r="AA1371" i="3"/>
  <c r="Z1371" i="3"/>
  <c r="T1371" i="3"/>
  <c r="P1371" i="3"/>
  <c r="K1371" i="3"/>
  <c r="I1371" i="3" s="1"/>
  <c r="J1371" i="3" s="1"/>
  <c r="H1371" i="3"/>
  <c r="F1371" i="3"/>
  <c r="G1371" i="3" s="1"/>
  <c r="D1371" i="3"/>
  <c r="E1371" i="3" s="1"/>
  <c r="B1371" i="3"/>
  <c r="C1371" i="3" s="1"/>
  <c r="AA1370" i="3"/>
  <c r="Z1370" i="3"/>
  <c r="T1370" i="3"/>
  <c r="P1370" i="3"/>
  <c r="K1370" i="3"/>
  <c r="I1370" i="3" s="1"/>
  <c r="J1370" i="3" s="1"/>
  <c r="H1370" i="3"/>
  <c r="F1370" i="3"/>
  <c r="G1370" i="3" s="1"/>
  <c r="D1370" i="3"/>
  <c r="E1370" i="3" s="1"/>
  <c r="B1370" i="3"/>
  <c r="C1370" i="3" s="1"/>
  <c r="AA1369" i="3"/>
  <c r="Z1369" i="3"/>
  <c r="T1369" i="3"/>
  <c r="P1369" i="3"/>
  <c r="K1369" i="3"/>
  <c r="I1369" i="3" s="1"/>
  <c r="J1369" i="3" s="1"/>
  <c r="H1369" i="3"/>
  <c r="F1369" i="3"/>
  <c r="G1369" i="3" s="1"/>
  <c r="D1369" i="3"/>
  <c r="E1369" i="3" s="1"/>
  <c r="B1369" i="3"/>
  <c r="C1369" i="3" s="1"/>
  <c r="AA1368" i="3"/>
  <c r="Z1368" i="3"/>
  <c r="T1368" i="3"/>
  <c r="P1368" i="3"/>
  <c r="K1368" i="3"/>
  <c r="I1368" i="3" s="1"/>
  <c r="J1368" i="3" s="1"/>
  <c r="H1368" i="3"/>
  <c r="F1368" i="3"/>
  <c r="G1368" i="3" s="1"/>
  <c r="D1368" i="3"/>
  <c r="E1368" i="3" s="1"/>
  <c r="B1368" i="3"/>
  <c r="C1368" i="3" s="1"/>
  <c r="AA1367" i="3"/>
  <c r="Z1367" i="3"/>
  <c r="T1367" i="3"/>
  <c r="P1367" i="3"/>
  <c r="K1367" i="3"/>
  <c r="I1367" i="3" s="1"/>
  <c r="J1367" i="3" s="1"/>
  <c r="H1367" i="3"/>
  <c r="F1367" i="3"/>
  <c r="G1367" i="3" s="1"/>
  <c r="D1367" i="3"/>
  <c r="E1367" i="3" s="1"/>
  <c r="B1367" i="3"/>
  <c r="C1367" i="3" s="1"/>
  <c r="AA1366" i="3"/>
  <c r="Z1366" i="3"/>
  <c r="T1366" i="3"/>
  <c r="P1366" i="3"/>
  <c r="K1366" i="3"/>
  <c r="I1366" i="3" s="1"/>
  <c r="J1366" i="3" s="1"/>
  <c r="H1366" i="3"/>
  <c r="F1366" i="3"/>
  <c r="G1366" i="3" s="1"/>
  <c r="D1366" i="3"/>
  <c r="E1366" i="3" s="1"/>
  <c r="B1366" i="3"/>
  <c r="C1366" i="3" s="1"/>
  <c r="AA1365" i="3"/>
  <c r="Z1365" i="3"/>
  <c r="T1365" i="3"/>
  <c r="P1365" i="3"/>
  <c r="K1365" i="3"/>
  <c r="I1365" i="3" s="1"/>
  <c r="J1365" i="3" s="1"/>
  <c r="H1365" i="3"/>
  <c r="F1365" i="3"/>
  <c r="G1365" i="3" s="1"/>
  <c r="D1365" i="3"/>
  <c r="E1365" i="3" s="1"/>
  <c r="B1365" i="3"/>
  <c r="C1365" i="3" s="1"/>
  <c r="AA1364" i="3"/>
  <c r="Z1364" i="3"/>
  <c r="T1364" i="3"/>
  <c r="P1364" i="3"/>
  <c r="K1364" i="3"/>
  <c r="I1364" i="3" s="1"/>
  <c r="J1364" i="3" s="1"/>
  <c r="H1364" i="3"/>
  <c r="F1364" i="3"/>
  <c r="G1364" i="3" s="1"/>
  <c r="D1364" i="3"/>
  <c r="E1364" i="3" s="1"/>
  <c r="B1364" i="3"/>
  <c r="C1364" i="3" s="1"/>
  <c r="AA1363" i="3"/>
  <c r="Z1363" i="3"/>
  <c r="T1363" i="3"/>
  <c r="P1363" i="3"/>
  <c r="K1363" i="3"/>
  <c r="I1363" i="3" s="1"/>
  <c r="J1363" i="3" s="1"/>
  <c r="H1363" i="3"/>
  <c r="F1363" i="3"/>
  <c r="G1363" i="3" s="1"/>
  <c r="D1363" i="3"/>
  <c r="E1363" i="3" s="1"/>
  <c r="B1363" i="3"/>
  <c r="C1363" i="3" s="1"/>
  <c r="AA1362" i="3"/>
  <c r="Z1362" i="3"/>
  <c r="T1362" i="3"/>
  <c r="P1362" i="3"/>
  <c r="K1362" i="3"/>
  <c r="I1362" i="3" s="1"/>
  <c r="J1362" i="3" s="1"/>
  <c r="H1362" i="3"/>
  <c r="F1362" i="3"/>
  <c r="G1362" i="3" s="1"/>
  <c r="D1362" i="3"/>
  <c r="E1362" i="3" s="1"/>
  <c r="B1362" i="3"/>
  <c r="C1362" i="3" s="1"/>
  <c r="AA1361" i="3"/>
  <c r="Z1361" i="3"/>
  <c r="T1361" i="3"/>
  <c r="P1361" i="3"/>
  <c r="K1361" i="3"/>
  <c r="I1361" i="3" s="1"/>
  <c r="J1361" i="3" s="1"/>
  <c r="H1361" i="3"/>
  <c r="F1361" i="3"/>
  <c r="G1361" i="3" s="1"/>
  <c r="D1361" i="3"/>
  <c r="E1361" i="3" s="1"/>
  <c r="B1361" i="3"/>
  <c r="C1361" i="3" s="1"/>
  <c r="AA1360" i="3"/>
  <c r="Z1360" i="3"/>
  <c r="T1360" i="3"/>
  <c r="P1360" i="3"/>
  <c r="K1360" i="3"/>
  <c r="I1360" i="3" s="1"/>
  <c r="J1360" i="3" s="1"/>
  <c r="H1360" i="3"/>
  <c r="F1360" i="3"/>
  <c r="G1360" i="3" s="1"/>
  <c r="D1360" i="3"/>
  <c r="E1360" i="3" s="1"/>
  <c r="B1360" i="3"/>
  <c r="C1360" i="3" s="1"/>
  <c r="AA1359" i="3"/>
  <c r="Z1359" i="3"/>
  <c r="T1359" i="3"/>
  <c r="P1359" i="3"/>
  <c r="K1359" i="3"/>
  <c r="I1359" i="3" s="1"/>
  <c r="J1359" i="3" s="1"/>
  <c r="H1359" i="3"/>
  <c r="F1359" i="3"/>
  <c r="G1359" i="3" s="1"/>
  <c r="D1359" i="3"/>
  <c r="E1359" i="3" s="1"/>
  <c r="B1359" i="3"/>
  <c r="C1359" i="3" s="1"/>
  <c r="AA1358" i="3"/>
  <c r="Z1358" i="3"/>
  <c r="T1358" i="3"/>
  <c r="P1358" i="3"/>
  <c r="K1358" i="3"/>
  <c r="I1358" i="3" s="1"/>
  <c r="J1358" i="3" s="1"/>
  <c r="H1358" i="3"/>
  <c r="F1358" i="3"/>
  <c r="G1358" i="3" s="1"/>
  <c r="D1358" i="3"/>
  <c r="E1358" i="3" s="1"/>
  <c r="B1358" i="3"/>
  <c r="C1358" i="3" s="1"/>
  <c r="AA1357" i="3"/>
  <c r="Z1357" i="3"/>
  <c r="T1357" i="3"/>
  <c r="P1357" i="3"/>
  <c r="K1357" i="3"/>
  <c r="I1357" i="3" s="1"/>
  <c r="J1357" i="3" s="1"/>
  <c r="H1357" i="3"/>
  <c r="F1357" i="3"/>
  <c r="G1357" i="3" s="1"/>
  <c r="D1357" i="3"/>
  <c r="E1357" i="3" s="1"/>
  <c r="B1357" i="3"/>
  <c r="C1357" i="3" s="1"/>
  <c r="AA1356" i="3"/>
  <c r="Z1356" i="3"/>
  <c r="T1356" i="3"/>
  <c r="P1356" i="3"/>
  <c r="K1356" i="3"/>
  <c r="I1356" i="3" s="1"/>
  <c r="J1356" i="3" s="1"/>
  <c r="H1356" i="3"/>
  <c r="F1356" i="3"/>
  <c r="G1356" i="3" s="1"/>
  <c r="D1356" i="3"/>
  <c r="E1356" i="3" s="1"/>
  <c r="B1356" i="3"/>
  <c r="C1356" i="3" s="1"/>
  <c r="AA1355" i="3"/>
  <c r="Z1355" i="3"/>
  <c r="T1355" i="3"/>
  <c r="P1355" i="3"/>
  <c r="K1355" i="3"/>
  <c r="I1355" i="3" s="1"/>
  <c r="J1355" i="3" s="1"/>
  <c r="H1355" i="3"/>
  <c r="F1355" i="3"/>
  <c r="G1355" i="3" s="1"/>
  <c r="D1355" i="3"/>
  <c r="E1355" i="3" s="1"/>
  <c r="B1355" i="3"/>
  <c r="C1355" i="3" s="1"/>
  <c r="AA1354" i="3"/>
  <c r="Z1354" i="3"/>
  <c r="T1354" i="3"/>
  <c r="P1354" i="3"/>
  <c r="K1354" i="3"/>
  <c r="I1354" i="3" s="1"/>
  <c r="J1354" i="3" s="1"/>
  <c r="H1354" i="3"/>
  <c r="F1354" i="3"/>
  <c r="G1354" i="3" s="1"/>
  <c r="D1354" i="3"/>
  <c r="E1354" i="3" s="1"/>
  <c r="B1354" i="3"/>
  <c r="C1354" i="3" s="1"/>
  <c r="AA1353" i="3"/>
  <c r="Z1353" i="3"/>
  <c r="T1353" i="3"/>
  <c r="P1353" i="3"/>
  <c r="K1353" i="3"/>
  <c r="I1353" i="3" s="1"/>
  <c r="J1353" i="3" s="1"/>
  <c r="H1353" i="3"/>
  <c r="F1353" i="3"/>
  <c r="G1353" i="3" s="1"/>
  <c r="D1353" i="3"/>
  <c r="E1353" i="3" s="1"/>
  <c r="B1353" i="3"/>
  <c r="C1353" i="3" s="1"/>
  <c r="AA1352" i="3"/>
  <c r="Z1352" i="3"/>
  <c r="T1352" i="3"/>
  <c r="P1352" i="3"/>
  <c r="K1352" i="3"/>
  <c r="I1352" i="3" s="1"/>
  <c r="J1352" i="3" s="1"/>
  <c r="H1352" i="3"/>
  <c r="F1352" i="3"/>
  <c r="G1352" i="3" s="1"/>
  <c r="D1352" i="3"/>
  <c r="E1352" i="3" s="1"/>
  <c r="B1352" i="3"/>
  <c r="C1352" i="3" s="1"/>
  <c r="AA1351" i="3"/>
  <c r="Z1351" i="3"/>
  <c r="T1351" i="3"/>
  <c r="P1351" i="3"/>
  <c r="K1351" i="3"/>
  <c r="I1351" i="3" s="1"/>
  <c r="J1351" i="3" s="1"/>
  <c r="H1351" i="3"/>
  <c r="F1351" i="3"/>
  <c r="G1351" i="3" s="1"/>
  <c r="D1351" i="3"/>
  <c r="E1351" i="3" s="1"/>
  <c r="B1351" i="3"/>
  <c r="C1351" i="3" s="1"/>
  <c r="AA1350" i="3"/>
  <c r="Z1350" i="3"/>
  <c r="T1350" i="3"/>
  <c r="P1350" i="3"/>
  <c r="K1350" i="3"/>
  <c r="I1350" i="3" s="1"/>
  <c r="J1350" i="3" s="1"/>
  <c r="H1350" i="3"/>
  <c r="F1350" i="3"/>
  <c r="G1350" i="3" s="1"/>
  <c r="D1350" i="3"/>
  <c r="E1350" i="3" s="1"/>
  <c r="B1350" i="3"/>
  <c r="C1350" i="3" s="1"/>
  <c r="AA1349" i="3"/>
  <c r="Z1349" i="3"/>
  <c r="T1349" i="3"/>
  <c r="P1349" i="3"/>
  <c r="K1349" i="3"/>
  <c r="I1349" i="3" s="1"/>
  <c r="J1349" i="3" s="1"/>
  <c r="H1349" i="3"/>
  <c r="F1349" i="3"/>
  <c r="G1349" i="3" s="1"/>
  <c r="D1349" i="3"/>
  <c r="E1349" i="3" s="1"/>
  <c r="B1349" i="3"/>
  <c r="C1349" i="3" s="1"/>
  <c r="AA1348" i="3"/>
  <c r="Z1348" i="3"/>
  <c r="T1348" i="3"/>
  <c r="P1348" i="3"/>
  <c r="K1348" i="3"/>
  <c r="I1348" i="3" s="1"/>
  <c r="J1348" i="3" s="1"/>
  <c r="H1348" i="3"/>
  <c r="F1348" i="3"/>
  <c r="G1348" i="3" s="1"/>
  <c r="D1348" i="3"/>
  <c r="E1348" i="3" s="1"/>
  <c r="C1348" i="3"/>
  <c r="B1348" i="3"/>
  <c r="AA1347" i="3"/>
  <c r="Z1347" i="3"/>
  <c r="T1347" i="3"/>
  <c r="P1347" i="3"/>
  <c r="K1347" i="3"/>
  <c r="I1347" i="3" s="1"/>
  <c r="J1347" i="3" s="1"/>
  <c r="H1347" i="3"/>
  <c r="G1347" i="3"/>
  <c r="F1347" i="3"/>
  <c r="D1347" i="3"/>
  <c r="E1347" i="3" s="1"/>
  <c r="B1347" i="3"/>
  <c r="C1347" i="3" s="1"/>
  <c r="AA1346" i="3"/>
  <c r="Z1346" i="3"/>
  <c r="T1346" i="3"/>
  <c r="P1346" i="3"/>
  <c r="K1346" i="3"/>
  <c r="I1346" i="3" s="1"/>
  <c r="J1346" i="3" s="1"/>
  <c r="H1346" i="3"/>
  <c r="F1346" i="3"/>
  <c r="G1346" i="3" s="1"/>
  <c r="D1346" i="3"/>
  <c r="E1346" i="3" s="1"/>
  <c r="B1346" i="3"/>
  <c r="C1346" i="3" s="1"/>
  <c r="AA1345" i="3"/>
  <c r="Z1345" i="3"/>
  <c r="T1345" i="3"/>
  <c r="P1345" i="3"/>
  <c r="K1345" i="3"/>
  <c r="I1345" i="3" s="1"/>
  <c r="J1345" i="3" s="1"/>
  <c r="H1345" i="3"/>
  <c r="F1345" i="3"/>
  <c r="G1345" i="3" s="1"/>
  <c r="D1345" i="3"/>
  <c r="E1345" i="3" s="1"/>
  <c r="B1345" i="3"/>
  <c r="C1345" i="3" s="1"/>
  <c r="AA1344" i="3"/>
  <c r="Z1344" i="3"/>
  <c r="T1344" i="3"/>
  <c r="P1344" i="3"/>
  <c r="K1344" i="3"/>
  <c r="I1344" i="3" s="1"/>
  <c r="J1344" i="3" s="1"/>
  <c r="H1344" i="3"/>
  <c r="F1344" i="3"/>
  <c r="G1344" i="3" s="1"/>
  <c r="D1344" i="3"/>
  <c r="E1344" i="3" s="1"/>
  <c r="B1344" i="3"/>
  <c r="C1344" i="3" s="1"/>
  <c r="AA1343" i="3"/>
  <c r="Z1343" i="3"/>
  <c r="T1343" i="3"/>
  <c r="P1343" i="3"/>
  <c r="K1343" i="3"/>
  <c r="I1343" i="3" s="1"/>
  <c r="J1343" i="3" s="1"/>
  <c r="H1343" i="3"/>
  <c r="F1343" i="3"/>
  <c r="G1343" i="3" s="1"/>
  <c r="D1343" i="3"/>
  <c r="E1343" i="3" s="1"/>
  <c r="B1343" i="3"/>
  <c r="C1343" i="3" s="1"/>
  <c r="AA1342" i="3"/>
  <c r="Z1342" i="3"/>
  <c r="T1342" i="3"/>
  <c r="P1342" i="3"/>
  <c r="K1342" i="3"/>
  <c r="I1342" i="3" s="1"/>
  <c r="J1342" i="3" s="1"/>
  <c r="H1342" i="3"/>
  <c r="F1342" i="3"/>
  <c r="G1342" i="3" s="1"/>
  <c r="D1342" i="3"/>
  <c r="E1342" i="3" s="1"/>
  <c r="B1342" i="3"/>
  <c r="C1342" i="3" s="1"/>
  <c r="AA1341" i="3"/>
  <c r="Z1341" i="3"/>
  <c r="T1341" i="3"/>
  <c r="P1341" i="3"/>
  <c r="K1341" i="3"/>
  <c r="I1341" i="3" s="1"/>
  <c r="J1341" i="3" s="1"/>
  <c r="H1341" i="3"/>
  <c r="F1341" i="3"/>
  <c r="G1341" i="3" s="1"/>
  <c r="D1341" i="3"/>
  <c r="E1341" i="3" s="1"/>
  <c r="B1341" i="3"/>
  <c r="C1341" i="3" s="1"/>
  <c r="AA1340" i="3"/>
  <c r="Z1340" i="3"/>
  <c r="T1340" i="3"/>
  <c r="P1340" i="3"/>
  <c r="K1340" i="3"/>
  <c r="I1340" i="3" s="1"/>
  <c r="J1340" i="3" s="1"/>
  <c r="H1340" i="3"/>
  <c r="F1340" i="3"/>
  <c r="G1340" i="3" s="1"/>
  <c r="D1340" i="3"/>
  <c r="E1340" i="3" s="1"/>
  <c r="B1340" i="3"/>
  <c r="C1340" i="3" s="1"/>
  <c r="AA1339" i="3"/>
  <c r="Z1339" i="3"/>
  <c r="T1339" i="3"/>
  <c r="P1339" i="3"/>
  <c r="K1339" i="3"/>
  <c r="I1339" i="3" s="1"/>
  <c r="J1339" i="3" s="1"/>
  <c r="H1339" i="3"/>
  <c r="F1339" i="3"/>
  <c r="G1339" i="3" s="1"/>
  <c r="D1339" i="3"/>
  <c r="E1339" i="3" s="1"/>
  <c r="B1339" i="3"/>
  <c r="C1339" i="3" s="1"/>
  <c r="AA1338" i="3"/>
  <c r="Z1338" i="3"/>
  <c r="T1338" i="3"/>
  <c r="P1338" i="3"/>
  <c r="K1338" i="3"/>
  <c r="I1338" i="3" s="1"/>
  <c r="J1338" i="3" s="1"/>
  <c r="H1338" i="3"/>
  <c r="F1338" i="3"/>
  <c r="G1338" i="3" s="1"/>
  <c r="D1338" i="3"/>
  <c r="E1338" i="3" s="1"/>
  <c r="B1338" i="3"/>
  <c r="C1338" i="3" s="1"/>
  <c r="AA1337" i="3"/>
  <c r="Z1337" i="3"/>
  <c r="T1337" i="3"/>
  <c r="P1337" i="3"/>
  <c r="K1337" i="3"/>
  <c r="I1337" i="3" s="1"/>
  <c r="J1337" i="3" s="1"/>
  <c r="H1337" i="3"/>
  <c r="F1337" i="3"/>
  <c r="G1337" i="3" s="1"/>
  <c r="D1337" i="3"/>
  <c r="E1337" i="3" s="1"/>
  <c r="B1337" i="3"/>
  <c r="C1337" i="3" s="1"/>
  <c r="AA1336" i="3"/>
  <c r="Z1336" i="3"/>
  <c r="T1336" i="3"/>
  <c r="P1336" i="3"/>
  <c r="K1336" i="3"/>
  <c r="I1336" i="3" s="1"/>
  <c r="J1336" i="3" s="1"/>
  <c r="H1336" i="3"/>
  <c r="F1336" i="3"/>
  <c r="G1336" i="3" s="1"/>
  <c r="D1336" i="3"/>
  <c r="E1336" i="3" s="1"/>
  <c r="B1336" i="3"/>
  <c r="C1336" i="3" s="1"/>
  <c r="AA1335" i="3"/>
  <c r="Z1335" i="3"/>
  <c r="T1335" i="3"/>
  <c r="P1335" i="3"/>
  <c r="K1335" i="3"/>
  <c r="I1335" i="3" s="1"/>
  <c r="J1335" i="3" s="1"/>
  <c r="H1335" i="3"/>
  <c r="F1335" i="3"/>
  <c r="G1335" i="3" s="1"/>
  <c r="D1335" i="3"/>
  <c r="E1335" i="3" s="1"/>
  <c r="B1335" i="3"/>
  <c r="C1335" i="3" s="1"/>
  <c r="AA1334" i="3"/>
  <c r="Z1334" i="3"/>
  <c r="T1334" i="3"/>
  <c r="P1334" i="3"/>
  <c r="K1334" i="3"/>
  <c r="I1334" i="3" s="1"/>
  <c r="J1334" i="3" s="1"/>
  <c r="H1334" i="3"/>
  <c r="F1334" i="3"/>
  <c r="G1334" i="3" s="1"/>
  <c r="D1334" i="3"/>
  <c r="E1334" i="3" s="1"/>
  <c r="B1334" i="3"/>
  <c r="C1334" i="3" s="1"/>
  <c r="AA1333" i="3"/>
  <c r="Z1333" i="3"/>
  <c r="T1333" i="3"/>
  <c r="P1333" i="3"/>
  <c r="K1333" i="3"/>
  <c r="I1333" i="3" s="1"/>
  <c r="J1333" i="3" s="1"/>
  <c r="H1333" i="3"/>
  <c r="F1333" i="3"/>
  <c r="G1333" i="3" s="1"/>
  <c r="D1333" i="3"/>
  <c r="E1333" i="3" s="1"/>
  <c r="B1333" i="3"/>
  <c r="C1333" i="3" s="1"/>
  <c r="AA1332" i="3"/>
  <c r="Z1332" i="3"/>
  <c r="T1332" i="3"/>
  <c r="P1332" i="3"/>
  <c r="K1332" i="3"/>
  <c r="I1332" i="3" s="1"/>
  <c r="J1332" i="3" s="1"/>
  <c r="H1332" i="3"/>
  <c r="F1332" i="3"/>
  <c r="G1332" i="3" s="1"/>
  <c r="D1332" i="3"/>
  <c r="E1332" i="3" s="1"/>
  <c r="B1332" i="3"/>
  <c r="C1332" i="3" s="1"/>
  <c r="AA1331" i="3"/>
  <c r="Z1331" i="3"/>
  <c r="T1331" i="3"/>
  <c r="P1331" i="3"/>
  <c r="K1331" i="3"/>
  <c r="I1331" i="3" s="1"/>
  <c r="J1331" i="3" s="1"/>
  <c r="H1331" i="3"/>
  <c r="F1331" i="3"/>
  <c r="G1331" i="3" s="1"/>
  <c r="D1331" i="3"/>
  <c r="E1331" i="3" s="1"/>
  <c r="B1331" i="3"/>
  <c r="C1331" i="3" s="1"/>
  <c r="AA1330" i="3"/>
  <c r="Z1330" i="3"/>
  <c r="T1330" i="3"/>
  <c r="P1330" i="3"/>
  <c r="K1330" i="3"/>
  <c r="I1330" i="3" s="1"/>
  <c r="J1330" i="3" s="1"/>
  <c r="H1330" i="3"/>
  <c r="F1330" i="3"/>
  <c r="G1330" i="3" s="1"/>
  <c r="D1330" i="3"/>
  <c r="E1330" i="3" s="1"/>
  <c r="B1330" i="3"/>
  <c r="C1330" i="3" s="1"/>
  <c r="AA1329" i="3"/>
  <c r="Z1329" i="3"/>
  <c r="T1329" i="3"/>
  <c r="P1329" i="3"/>
  <c r="K1329" i="3"/>
  <c r="I1329" i="3" s="1"/>
  <c r="J1329" i="3" s="1"/>
  <c r="H1329" i="3"/>
  <c r="F1329" i="3"/>
  <c r="G1329" i="3" s="1"/>
  <c r="D1329" i="3"/>
  <c r="E1329" i="3" s="1"/>
  <c r="C1329" i="3"/>
  <c r="B1329" i="3"/>
  <c r="AA1328" i="3"/>
  <c r="Z1328" i="3"/>
  <c r="T1328" i="3"/>
  <c r="P1328" i="3"/>
  <c r="K1328" i="3"/>
  <c r="I1328" i="3" s="1"/>
  <c r="J1328" i="3" s="1"/>
  <c r="H1328" i="3"/>
  <c r="F1328" i="3"/>
  <c r="G1328" i="3" s="1"/>
  <c r="D1328" i="3"/>
  <c r="E1328" i="3" s="1"/>
  <c r="B1328" i="3"/>
  <c r="C1328" i="3" s="1"/>
  <c r="AA1327" i="3"/>
  <c r="Z1327" i="3"/>
  <c r="T1327" i="3"/>
  <c r="P1327" i="3"/>
  <c r="K1327" i="3"/>
  <c r="I1327" i="3" s="1"/>
  <c r="J1327" i="3" s="1"/>
  <c r="H1327" i="3"/>
  <c r="F1327" i="3"/>
  <c r="G1327" i="3" s="1"/>
  <c r="D1327" i="3"/>
  <c r="E1327" i="3" s="1"/>
  <c r="B1327" i="3"/>
  <c r="C1327" i="3" s="1"/>
  <c r="AA1326" i="3"/>
  <c r="Z1326" i="3"/>
  <c r="T1326" i="3"/>
  <c r="P1326" i="3"/>
  <c r="K1326" i="3"/>
  <c r="I1326" i="3" s="1"/>
  <c r="J1326" i="3" s="1"/>
  <c r="H1326" i="3"/>
  <c r="F1326" i="3"/>
  <c r="G1326" i="3" s="1"/>
  <c r="D1326" i="3"/>
  <c r="E1326" i="3" s="1"/>
  <c r="B1326" i="3"/>
  <c r="C1326" i="3" s="1"/>
  <c r="AA1325" i="3"/>
  <c r="Z1325" i="3"/>
  <c r="T1325" i="3"/>
  <c r="P1325" i="3"/>
  <c r="K1325" i="3"/>
  <c r="I1325" i="3" s="1"/>
  <c r="J1325" i="3" s="1"/>
  <c r="H1325" i="3"/>
  <c r="F1325" i="3"/>
  <c r="G1325" i="3" s="1"/>
  <c r="D1325" i="3"/>
  <c r="E1325" i="3" s="1"/>
  <c r="B1325" i="3"/>
  <c r="C1325" i="3" s="1"/>
  <c r="AA1324" i="3"/>
  <c r="Z1324" i="3"/>
  <c r="T1324" i="3"/>
  <c r="P1324" i="3"/>
  <c r="K1324" i="3"/>
  <c r="I1324" i="3" s="1"/>
  <c r="J1324" i="3" s="1"/>
  <c r="H1324" i="3"/>
  <c r="F1324" i="3"/>
  <c r="G1324" i="3" s="1"/>
  <c r="D1324" i="3"/>
  <c r="E1324" i="3" s="1"/>
  <c r="B1324" i="3"/>
  <c r="C1324" i="3" s="1"/>
  <c r="AA1323" i="3"/>
  <c r="Z1323" i="3"/>
  <c r="T1323" i="3"/>
  <c r="P1323" i="3"/>
  <c r="K1323" i="3"/>
  <c r="I1323" i="3" s="1"/>
  <c r="J1323" i="3" s="1"/>
  <c r="H1323" i="3"/>
  <c r="F1323" i="3"/>
  <c r="G1323" i="3" s="1"/>
  <c r="D1323" i="3"/>
  <c r="E1323" i="3" s="1"/>
  <c r="B1323" i="3"/>
  <c r="C1323" i="3" s="1"/>
  <c r="AA1322" i="3"/>
  <c r="Z1322" i="3"/>
  <c r="T1322" i="3"/>
  <c r="P1322" i="3"/>
  <c r="K1322" i="3"/>
  <c r="I1322" i="3" s="1"/>
  <c r="J1322" i="3" s="1"/>
  <c r="H1322" i="3"/>
  <c r="F1322" i="3"/>
  <c r="G1322" i="3" s="1"/>
  <c r="D1322" i="3"/>
  <c r="E1322" i="3" s="1"/>
  <c r="B1322" i="3"/>
  <c r="C1322" i="3" s="1"/>
  <c r="AA1321" i="3"/>
  <c r="Z1321" i="3"/>
  <c r="T1321" i="3"/>
  <c r="P1321" i="3"/>
  <c r="K1321" i="3"/>
  <c r="I1321" i="3" s="1"/>
  <c r="J1321" i="3" s="1"/>
  <c r="H1321" i="3"/>
  <c r="F1321" i="3"/>
  <c r="G1321" i="3" s="1"/>
  <c r="D1321" i="3"/>
  <c r="E1321" i="3" s="1"/>
  <c r="B1321" i="3"/>
  <c r="C1321" i="3" s="1"/>
  <c r="AA1320" i="3"/>
  <c r="Z1320" i="3"/>
  <c r="T1320" i="3"/>
  <c r="P1320" i="3"/>
  <c r="K1320" i="3"/>
  <c r="I1320" i="3" s="1"/>
  <c r="J1320" i="3" s="1"/>
  <c r="H1320" i="3"/>
  <c r="F1320" i="3"/>
  <c r="G1320" i="3" s="1"/>
  <c r="D1320" i="3"/>
  <c r="E1320" i="3" s="1"/>
  <c r="B1320" i="3"/>
  <c r="C1320" i="3" s="1"/>
  <c r="AA1319" i="3"/>
  <c r="Z1319" i="3"/>
  <c r="T1319" i="3"/>
  <c r="P1319" i="3"/>
  <c r="K1319" i="3"/>
  <c r="I1319" i="3" s="1"/>
  <c r="J1319" i="3" s="1"/>
  <c r="H1319" i="3"/>
  <c r="F1319" i="3"/>
  <c r="G1319" i="3" s="1"/>
  <c r="D1319" i="3"/>
  <c r="E1319" i="3" s="1"/>
  <c r="B1319" i="3"/>
  <c r="C1319" i="3" s="1"/>
  <c r="AA1318" i="3"/>
  <c r="Z1318" i="3"/>
  <c r="T1318" i="3"/>
  <c r="P1318" i="3"/>
  <c r="K1318" i="3"/>
  <c r="I1318" i="3" s="1"/>
  <c r="J1318" i="3" s="1"/>
  <c r="H1318" i="3"/>
  <c r="F1318" i="3"/>
  <c r="G1318" i="3" s="1"/>
  <c r="D1318" i="3"/>
  <c r="E1318" i="3" s="1"/>
  <c r="B1318" i="3"/>
  <c r="C1318" i="3" s="1"/>
  <c r="AA1317" i="3"/>
  <c r="Z1317" i="3"/>
  <c r="T1317" i="3"/>
  <c r="P1317" i="3"/>
  <c r="K1317" i="3"/>
  <c r="I1317" i="3" s="1"/>
  <c r="J1317" i="3" s="1"/>
  <c r="H1317" i="3"/>
  <c r="F1317" i="3"/>
  <c r="G1317" i="3" s="1"/>
  <c r="D1317" i="3"/>
  <c r="E1317" i="3" s="1"/>
  <c r="B1317" i="3"/>
  <c r="C1317" i="3" s="1"/>
  <c r="AA1316" i="3"/>
  <c r="Z1316" i="3"/>
  <c r="T1316" i="3"/>
  <c r="P1316" i="3"/>
  <c r="K1316" i="3"/>
  <c r="I1316" i="3" s="1"/>
  <c r="J1316" i="3" s="1"/>
  <c r="H1316" i="3"/>
  <c r="F1316" i="3"/>
  <c r="G1316" i="3" s="1"/>
  <c r="D1316" i="3"/>
  <c r="E1316" i="3" s="1"/>
  <c r="B1316" i="3"/>
  <c r="C1316" i="3" s="1"/>
  <c r="AA1315" i="3"/>
  <c r="Z1315" i="3"/>
  <c r="T1315" i="3"/>
  <c r="P1315" i="3"/>
  <c r="K1315" i="3"/>
  <c r="I1315" i="3" s="1"/>
  <c r="J1315" i="3" s="1"/>
  <c r="H1315" i="3"/>
  <c r="F1315" i="3"/>
  <c r="G1315" i="3" s="1"/>
  <c r="D1315" i="3"/>
  <c r="E1315" i="3" s="1"/>
  <c r="B1315" i="3"/>
  <c r="C1315" i="3" s="1"/>
  <c r="AA1314" i="3"/>
  <c r="Z1314" i="3"/>
  <c r="T1314" i="3"/>
  <c r="P1314" i="3"/>
  <c r="K1314" i="3"/>
  <c r="I1314" i="3" s="1"/>
  <c r="J1314" i="3" s="1"/>
  <c r="H1314" i="3"/>
  <c r="F1314" i="3"/>
  <c r="G1314" i="3" s="1"/>
  <c r="D1314" i="3"/>
  <c r="E1314" i="3" s="1"/>
  <c r="B1314" i="3"/>
  <c r="C1314" i="3" s="1"/>
  <c r="AA1313" i="3"/>
  <c r="Z1313" i="3"/>
  <c r="T1313" i="3"/>
  <c r="P1313" i="3"/>
  <c r="K1313" i="3"/>
  <c r="I1313" i="3" s="1"/>
  <c r="J1313" i="3" s="1"/>
  <c r="H1313" i="3"/>
  <c r="F1313" i="3"/>
  <c r="G1313" i="3" s="1"/>
  <c r="D1313" i="3"/>
  <c r="E1313" i="3" s="1"/>
  <c r="B1313" i="3"/>
  <c r="C1313" i="3" s="1"/>
  <c r="AA1312" i="3"/>
  <c r="Z1312" i="3"/>
  <c r="T1312" i="3"/>
  <c r="P1312" i="3"/>
  <c r="K1312" i="3"/>
  <c r="I1312" i="3" s="1"/>
  <c r="J1312" i="3" s="1"/>
  <c r="H1312" i="3"/>
  <c r="F1312" i="3"/>
  <c r="G1312" i="3" s="1"/>
  <c r="D1312" i="3"/>
  <c r="E1312" i="3" s="1"/>
  <c r="B1312" i="3"/>
  <c r="C1312" i="3" s="1"/>
  <c r="AA1311" i="3"/>
  <c r="Z1311" i="3"/>
  <c r="T1311" i="3"/>
  <c r="P1311" i="3"/>
  <c r="K1311" i="3"/>
  <c r="I1311" i="3" s="1"/>
  <c r="J1311" i="3" s="1"/>
  <c r="H1311" i="3"/>
  <c r="F1311" i="3"/>
  <c r="G1311" i="3" s="1"/>
  <c r="D1311" i="3"/>
  <c r="E1311" i="3" s="1"/>
  <c r="B1311" i="3"/>
  <c r="C1311" i="3" s="1"/>
  <c r="AA1310" i="3"/>
  <c r="Z1310" i="3"/>
  <c r="T1310" i="3"/>
  <c r="P1310" i="3"/>
  <c r="K1310" i="3"/>
  <c r="I1310" i="3" s="1"/>
  <c r="J1310" i="3" s="1"/>
  <c r="H1310" i="3"/>
  <c r="F1310" i="3"/>
  <c r="G1310" i="3" s="1"/>
  <c r="D1310" i="3"/>
  <c r="E1310" i="3" s="1"/>
  <c r="B1310" i="3"/>
  <c r="C1310" i="3" s="1"/>
  <c r="AA1309" i="3"/>
  <c r="Z1309" i="3"/>
  <c r="T1309" i="3"/>
  <c r="P1309" i="3"/>
  <c r="K1309" i="3"/>
  <c r="I1309" i="3" s="1"/>
  <c r="J1309" i="3" s="1"/>
  <c r="H1309" i="3"/>
  <c r="F1309" i="3"/>
  <c r="G1309" i="3" s="1"/>
  <c r="D1309" i="3"/>
  <c r="E1309" i="3" s="1"/>
  <c r="B1309" i="3"/>
  <c r="C1309" i="3" s="1"/>
  <c r="AA1308" i="3"/>
  <c r="Z1308" i="3"/>
  <c r="T1308" i="3"/>
  <c r="P1308" i="3"/>
  <c r="K1308" i="3"/>
  <c r="I1308" i="3" s="1"/>
  <c r="J1308" i="3" s="1"/>
  <c r="H1308" i="3"/>
  <c r="F1308" i="3"/>
  <c r="G1308" i="3" s="1"/>
  <c r="D1308" i="3"/>
  <c r="E1308" i="3" s="1"/>
  <c r="B1308" i="3"/>
  <c r="C1308" i="3" s="1"/>
  <c r="AA1307" i="3"/>
  <c r="Z1307" i="3"/>
  <c r="T1307" i="3"/>
  <c r="P1307" i="3"/>
  <c r="K1307" i="3"/>
  <c r="I1307" i="3" s="1"/>
  <c r="J1307" i="3" s="1"/>
  <c r="H1307" i="3"/>
  <c r="F1307" i="3"/>
  <c r="G1307" i="3" s="1"/>
  <c r="D1307" i="3"/>
  <c r="E1307" i="3" s="1"/>
  <c r="B1307" i="3"/>
  <c r="C1307" i="3" s="1"/>
  <c r="AA1306" i="3"/>
  <c r="Z1306" i="3"/>
  <c r="T1306" i="3"/>
  <c r="P1306" i="3"/>
  <c r="K1306" i="3"/>
  <c r="I1306" i="3" s="1"/>
  <c r="J1306" i="3" s="1"/>
  <c r="H1306" i="3"/>
  <c r="F1306" i="3"/>
  <c r="G1306" i="3" s="1"/>
  <c r="D1306" i="3"/>
  <c r="E1306" i="3" s="1"/>
  <c r="C1306" i="3"/>
  <c r="B1306" i="3"/>
  <c r="AA1305" i="3"/>
  <c r="Z1305" i="3"/>
  <c r="T1305" i="3"/>
  <c r="P1305" i="3"/>
  <c r="K1305" i="3"/>
  <c r="I1305" i="3" s="1"/>
  <c r="J1305" i="3" s="1"/>
  <c r="H1305" i="3"/>
  <c r="G1305" i="3"/>
  <c r="F1305" i="3"/>
  <c r="D1305" i="3"/>
  <c r="E1305" i="3" s="1"/>
  <c r="B1305" i="3"/>
  <c r="C1305" i="3" s="1"/>
  <c r="AA1304" i="3"/>
  <c r="Z1304" i="3"/>
  <c r="T1304" i="3"/>
  <c r="P1304" i="3"/>
  <c r="K1304" i="3"/>
  <c r="I1304" i="3" s="1"/>
  <c r="J1304" i="3" s="1"/>
  <c r="H1304" i="3"/>
  <c r="F1304" i="3"/>
  <c r="G1304" i="3" s="1"/>
  <c r="D1304" i="3"/>
  <c r="E1304" i="3" s="1"/>
  <c r="B1304" i="3"/>
  <c r="C1304" i="3" s="1"/>
  <c r="AA1303" i="3"/>
  <c r="Z1303" i="3"/>
  <c r="T1303" i="3"/>
  <c r="P1303" i="3"/>
  <c r="K1303" i="3"/>
  <c r="I1303" i="3" s="1"/>
  <c r="J1303" i="3" s="1"/>
  <c r="H1303" i="3"/>
  <c r="F1303" i="3"/>
  <c r="G1303" i="3" s="1"/>
  <c r="D1303" i="3"/>
  <c r="E1303" i="3" s="1"/>
  <c r="B1303" i="3"/>
  <c r="C1303" i="3" s="1"/>
  <c r="AA1302" i="3"/>
  <c r="Z1302" i="3"/>
  <c r="T1302" i="3"/>
  <c r="P1302" i="3"/>
  <c r="K1302" i="3"/>
  <c r="I1302" i="3" s="1"/>
  <c r="J1302" i="3" s="1"/>
  <c r="H1302" i="3"/>
  <c r="F1302" i="3"/>
  <c r="G1302" i="3" s="1"/>
  <c r="D1302" i="3"/>
  <c r="E1302" i="3" s="1"/>
  <c r="B1302" i="3"/>
  <c r="C1302" i="3" s="1"/>
  <c r="AA1301" i="3"/>
  <c r="Z1301" i="3"/>
  <c r="T1301" i="3"/>
  <c r="P1301" i="3"/>
  <c r="K1301" i="3"/>
  <c r="I1301" i="3" s="1"/>
  <c r="J1301" i="3" s="1"/>
  <c r="H1301" i="3"/>
  <c r="F1301" i="3"/>
  <c r="G1301" i="3" s="1"/>
  <c r="D1301" i="3"/>
  <c r="E1301" i="3" s="1"/>
  <c r="B1301" i="3"/>
  <c r="C1301" i="3" s="1"/>
  <c r="AA1300" i="3"/>
  <c r="Z1300" i="3"/>
  <c r="T1300" i="3"/>
  <c r="P1300" i="3"/>
  <c r="K1300" i="3"/>
  <c r="I1300" i="3" s="1"/>
  <c r="J1300" i="3" s="1"/>
  <c r="H1300" i="3"/>
  <c r="F1300" i="3"/>
  <c r="G1300" i="3" s="1"/>
  <c r="D1300" i="3"/>
  <c r="E1300" i="3" s="1"/>
  <c r="B1300" i="3"/>
  <c r="C1300" i="3" s="1"/>
  <c r="AA1299" i="3"/>
  <c r="Z1299" i="3"/>
  <c r="T1299" i="3"/>
  <c r="P1299" i="3"/>
  <c r="K1299" i="3"/>
  <c r="I1299" i="3" s="1"/>
  <c r="J1299" i="3" s="1"/>
  <c r="H1299" i="3"/>
  <c r="F1299" i="3"/>
  <c r="G1299" i="3" s="1"/>
  <c r="D1299" i="3"/>
  <c r="E1299" i="3" s="1"/>
  <c r="B1299" i="3"/>
  <c r="C1299" i="3" s="1"/>
  <c r="AA1298" i="3"/>
  <c r="Z1298" i="3"/>
  <c r="T1298" i="3"/>
  <c r="P1298" i="3"/>
  <c r="K1298" i="3"/>
  <c r="I1298" i="3" s="1"/>
  <c r="J1298" i="3" s="1"/>
  <c r="H1298" i="3"/>
  <c r="F1298" i="3"/>
  <c r="G1298" i="3" s="1"/>
  <c r="D1298" i="3"/>
  <c r="E1298" i="3" s="1"/>
  <c r="B1298" i="3"/>
  <c r="C1298" i="3" s="1"/>
  <c r="AA1297" i="3"/>
  <c r="Z1297" i="3"/>
  <c r="T1297" i="3"/>
  <c r="P1297" i="3"/>
  <c r="K1297" i="3"/>
  <c r="I1297" i="3" s="1"/>
  <c r="J1297" i="3" s="1"/>
  <c r="H1297" i="3"/>
  <c r="F1297" i="3"/>
  <c r="G1297" i="3" s="1"/>
  <c r="D1297" i="3"/>
  <c r="E1297" i="3" s="1"/>
  <c r="B1297" i="3"/>
  <c r="C1297" i="3" s="1"/>
  <c r="AA1296" i="3"/>
  <c r="Z1296" i="3"/>
  <c r="T1296" i="3"/>
  <c r="P1296" i="3"/>
  <c r="K1296" i="3"/>
  <c r="I1296" i="3" s="1"/>
  <c r="J1296" i="3" s="1"/>
  <c r="H1296" i="3"/>
  <c r="F1296" i="3"/>
  <c r="G1296" i="3" s="1"/>
  <c r="D1296" i="3"/>
  <c r="E1296" i="3" s="1"/>
  <c r="B1296" i="3"/>
  <c r="C1296" i="3" s="1"/>
  <c r="AA1295" i="3"/>
  <c r="Z1295" i="3"/>
  <c r="T1295" i="3"/>
  <c r="P1295" i="3"/>
  <c r="K1295" i="3"/>
  <c r="I1295" i="3" s="1"/>
  <c r="J1295" i="3" s="1"/>
  <c r="H1295" i="3"/>
  <c r="F1295" i="3"/>
  <c r="G1295" i="3" s="1"/>
  <c r="D1295" i="3"/>
  <c r="E1295" i="3" s="1"/>
  <c r="B1295" i="3"/>
  <c r="C1295" i="3" s="1"/>
  <c r="AA1294" i="3"/>
  <c r="Z1294" i="3"/>
  <c r="T1294" i="3"/>
  <c r="P1294" i="3"/>
  <c r="K1294" i="3"/>
  <c r="I1294" i="3" s="1"/>
  <c r="J1294" i="3" s="1"/>
  <c r="H1294" i="3"/>
  <c r="F1294" i="3"/>
  <c r="G1294" i="3" s="1"/>
  <c r="D1294" i="3"/>
  <c r="E1294" i="3" s="1"/>
  <c r="B1294" i="3"/>
  <c r="C1294" i="3" s="1"/>
  <c r="AA1293" i="3"/>
  <c r="Z1293" i="3"/>
  <c r="T1293" i="3"/>
  <c r="P1293" i="3"/>
  <c r="K1293" i="3"/>
  <c r="I1293" i="3" s="1"/>
  <c r="J1293" i="3" s="1"/>
  <c r="H1293" i="3"/>
  <c r="F1293" i="3"/>
  <c r="G1293" i="3" s="1"/>
  <c r="D1293" i="3"/>
  <c r="E1293" i="3" s="1"/>
  <c r="B1293" i="3"/>
  <c r="C1293" i="3" s="1"/>
  <c r="AA1292" i="3"/>
  <c r="Z1292" i="3"/>
  <c r="T1292" i="3"/>
  <c r="P1292" i="3"/>
  <c r="K1292" i="3"/>
  <c r="I1292" i="3" s="1"/>
  <c r="J1292" i="3" s="1"/>
  <c r="H1292" i="3"/>
  <c r="F1292" i="3"/>
  <c r="G1292" i="3" s="1"/>
  <c r="D1292" i="3"/>
  <c r="E1292" i="3" s="1"/>
  <c r="B1292" i="3"/>
  <c r="C1292" i="3" s="1"/>
  <c r="AA1291" i="3"/>
  <c r="Z1291" i="3"/>
  <c r="T1291" i="3"/>
  <c r="P1291" i="3"/>
  <c r="K1291" i="3"/>
  <c r="I1291" i="3" s="1"/>
  <c r="J1291" i="3" s="1"/>
  <c r="H1291" i="3"/>
  <c r="F1291" i="3"/>
  <c r="G1291" i="3" s="1"/>
  <c r="D1291" i="3"/>
  <c r="E1291" i="3" s="1"/>
  <c r="B1291" i="3"/>
  <c r="C1291" i="3" s="1"/>
  <c r="AA1290" i="3"/>
  <c r="Z1290" i="3"/>
  <c r="T1290" i="3"/>
  <c r="P1290" i="3"/>
  <c r="K1290" i="3"/>
  <c r="I1290" i="3" s="1"/>
  <c r="J1290" i="3" s="1"/>
  <c r="H1290" i="3"/>
  <c r="F1290" i="3"/>
  <c r="G1290" i="3" s="1"/>
  <c r="D1290" i="3"/>
  <c r="E1290" i="3" s="1"/>
  <c r="B1290" i="3"/>
  <c r="C1290" i="3" s="1"/>
  <c r="AA1289" i="3"/>
  <c r="Z1289" i="3"/>
  <c r="T1289" i="3"/>
  <c r="P1289" i="3"/>
  <c r="K1289" i="3"/>
  <c r="I1289" i="3" s="1"/>
  <c r="J1289" i="3" s="1"/>
  <c r="H1289" i="3"/>
  <c r="F1289" i="3"/>
  <c r="G1289" i="3" s="1"/>
  <c r="D1289" i="3"/>
  <c r="E1289" i="3" s="1"/>
  <c r="B1289" i="3"/>
  <c r="C1289" i="3" s="1"/>
  <c r="AA1288" i="3"/>
  <c r="Z1288" i="3"/>
  <c r="T1288" i="3"/>
  <c r="P1288" i="3"/>
  <c r="K1288" i="3"/>
  <c r="I1288" i="3" s="1"/>
  <c r="J1288" i="3" s="1"/>
  <c r="H1288" i="3"/>
  <c r="F1288" i="3"/>
  <c r="G1288" i="3" s="1"/>
  <c r="D1288" i="3"/>
  <c r="E1288" i="3" s="1"/>
  <c r="B1288" i="3"/>
  <c r="C1288" i="3" s="1"/>
  <c r="AA1287" i="3"/>
  <c r="Z1287" i="3"/>
  <c r="T1287" i="3"/>
  <c r="P1287" i="3"/>
  <c r="K1287" i="3"/>
  <c r="I1287" i="3" s="1"/>
  <c r="J1287" i="3" s="1"/>
  <c r="H1287" i="3"/>
  <c r="F1287" i="3"/>
  <c r="G1287" i="3" s="1"/>
  <c r="D1287" i="3"/>
  <c r="E1287" i="3" s="1"/>
  <c r="B1287" i="3"/>
  <c r="C1287" i="3" s="1"/>
  <c r="AA1286" i="3"/>
  <c r="Z1286" i="3"/>
  <c r="T1286" i="3"/>
  <c r="P1286" i="3"/>
  <c r="K1286" i="3"/>
  <c r="I1286" i="3" s="1"/>
  <c r="J1286" i="3" s="1"/>
  <c r="H1286" i="3"/>
  <c r="F1286" i="3"/>
  <c r="G1286" i="3" s="1"/>
  <c r="D1286" i="3"/>
  <c r="E1286" i="3" s="1"/>
  <c r="B1286" i="3"/>
  <c r="C1286" i="3" s="1"/>
  <c r="AA1285" i="3"/>
  <c r="Z1285" i="3"/>
  <c r="T1285" i="3"/>
  <c r="P1285" i="3"/>
  <c r="K1285" i="3"/>
  <c r="I1285" i="3" s="1"/>
  <c r="J1285" i="3" s="1"/>
  <c r="H1285" i="3"/>
  <c r="F1285" i="3"/>
  <c r="G1285" i="3" s="1"/>
  <c r="D1285" i="3"/>
  <c r="E1285" i="3" s="1"/>
  <c r="B1285" i="3"/>
  <c r="C1285" i="3" s="1"/>
  <c r="AA1284" i="3"/>
  <c r="Z1284" i="3"/>
  <c r="T1284" i="3"/>
  <c r="P1284" i="3"/>
  <c r="K1284" i="3"/>
  <c r="I1284" i="3" s="1"/>
  <c r="J1284" i="3" s="1"/>
  <c r="H1284" i="3"/>
  <c r="F1284" i="3"/>
  <c r="G1284" i="3" s="1"/>
  <c r="D1284" i="3"/>
  <c r="E1284" i="3" s="1"/>
  <c r="B1284" i="3"/>
  <c r="C1284" i="3" s="1"/>
  <c r="AA1283" i="3"/>
  <c r="Z1283" i="3"/>
  <c r="T1283" i="3"/>
  <c r="P1283" i="3"/>
  <c r="K1283" i="3"/>
  <c r="I1283" i="3" s="1"/>
  <c r="J1283" i="3" s="1"/>
  <c r="H1283" i="3"/>
  <c r="F1283" i="3"/>
  <c r="G1283" i="3" s="1"/>
  <c r="D1283" i="3"/>
  <c r="E1283" i="3" s="1"/>
  <c r="B1283" i="3"/>
  <c r="C1283" i="3" s="1"/>
  <c r="AA1282" i="3"/>
  <c r="Z1282" i="3"/>
  <c r="T1282" i="3"/>
  <c r="P1282" i="3"/>
  <c r="K1282" i="3"/>
  <c r="I1282" i="3" s="1"/>
  <c r="J1282" i="3" s="1"/>
  <c r="H1282" i="3"/>
  <c r="F1282" i="3"/>
  <c r="G1282" i="3" s="1"/>
  <c r="D1282" i="3"/>
  <c r="E1282" i="3" s="1"/>
  <c r="C1282" i="3"/>
  <c r="B1282" i="3"/>
  <c r="AA1281" i="3"/>
  <c r="Z1281" i="3"/>
  <c r="T1281" i="3"/>
  <c r="P1281" i="3"/>
  <c r="K1281" i="3"/>
  <c r="I1281" i="3" s="1"/>
  <c r="J1281" i="3" s="1"/>
  <c r="H1281" i="3"/>
  <c r="G1281" i="3"/>
  <c r="F1281" i="3"/>
  <c r="D1281" i="3"/>
  <c r="E1281" i="3" s="1"/>
  <c r="B1281" i="3"/>
  <c r="C1281" i="3" s="1"/>
  <c r="AA1280" i="3"/>
  <c r="Z1280" i="3"/>
  <c r="T1280" i="3"/>
  <c r="P1280" i="3"/>
  <c r="K1280" i="3"/>
  <c r="I1280" i="3" s="1"/>
  <c r="J1280" i="3" s="1"/>
  <c r="H1280" i="3"/>
  <c r="F1280" i="3"/>
  <c r="G1280" i="3" s="1"/>
  <c r="D1280" i="3"/>
  <c r="E1280" i="3" s="1"/>
  <c r="B1280" i="3"/>
  <c r="C1280" i="3" s="1"/>
  <c r="AA1279" i="3"/>
  <c r="Z1279" i="3"/>
  <c r="T1279" i="3"/>
  <c r="P1279" i="3"/>
  <c r="K1279" i="3"/>
  <c r="I1279" i="3" s="1"/>
  <c r="J1279" i="3" s="1"/>
  <c r="H1279" i="3"/>
  <c r="F1279" i="3"/>
  <c r="G1279" i="3" s="1"/>
  <c r="D1279" i="3"/>
  <c r="E1279" i="3" s="1"/>
  <c r="B1279" i="3"/>
  <c r="C1279" i="3" s="1"/>
  <c r="AA1278" i="3"/>
  <c r="Z1278" i="3"/>
  <c r="T1278" i="3"/>
  <c r="P1278" i="3"/>
  <c r="K1278" i="3"/>
  <c r="I1278" i="3" s="1"/>
  <c r="J1278" i="3" s="1"/>
  <c r="H1278" i="3"/>
  <c r="F1278" i="3"/>
  <c r="G1278" i="3" s="1"/>
  <c r="D1278" i="3"/>
  <c r="E1278" i="3" s="1"/>
  <c r="B1278" i="3"/>
  <c r="C1278" i="3" s="1"/>
  <c r="AA1277" i="3"/>
  <c r="Z1277" i="3"/>
  <c r="T1277" i="3"/>
  <c r="P1277" i="3"/>
  <c r="K1277" i="3"/>
  <c r="I1277" i="3" s="1"/>
  <c r="J1277" i="3" s="1"/>
  <c r="H1277" i="3"/>
  <c r="F1277" i="3"/>
  <c r="G1277" i="3" s="1"/>
  <c r="D1277" i="3"/>
  <c r="E1277" i="3" s="1"/>
  <c r="B1277" i="3"/>
  <c r="C1277" i="3" s="1"/>
  <c r="AA1276" i="3"/>
  <c r="Z1276" i="3"/>
  <c r="T1276" i="3"/>
  <c r="P1276" i="3"/>
  <c r="K1276" i="3"/>
  <c r="I1276" i="3" s="1"/>
  <c r="J1276" i="3" s="1"/>
  <c r="H1276" i="3"/>
  <c r="F1276" i="3"/>
  <c r="G1276" i="3" s="1"/>
  <c r="D1276" i="3"/>
  <c r="E1276" i="3" s="1"/>
  <c r="B1276" i="3"/>
  <c r="C1276" i="3" s="1"/>
  <c r="AA1275" i="3"/>
  <c r="Z1275" i="3"/>
  <c r="T1275" i="3"/>
  <c r="P1275" i="3"/>
  <c r="K1275" i="3"/>
  <c r="I1275" i="3" s="1"/>
  <c r="J1275" i="3" s="1"/>
  <c r="H1275" i="3"/>
  <c r="F1275" i="3"/>
  <c r="G1275" i="3" s="1"/>
  <c r="D1275" i="3"/>
  <c r="E1275" i="3" s="1"/>
  <c r="B1275" i="3"/>
  <c r="C1275" i="3" s="1"/>
  <c r="AA1274" i="3"/>
  <c r="Z1274" i="3"/>
  <c r="T1274" i="3"/>
  <c r="P1274" i="3"/>
  <c r="K1274" i="3"/>
  <c r="I1274" i="3" s="1"/>
  <c r="J1274" i="3" s="1"/>
  <c r="H1274" i="3"/>
  <c r="F1274" i="3"/>
  <c r="G1274" i="3" s="1"/>
  <c r="D1274" i="3"/>
  <c r="E1274" i="3" s="1"/>
  <c r="B1274" i="3"/>
  <c r="C1274" i="3" s="1"/>
  <c r="AA1273" i="3"/>
  <c r="Z1273" i="3"/>
  <c r="T1273" i="3"/>
  <c r="P1273" i="3"/>
  <c r="K1273" i="3"/>
  <c r="I1273" i="3" s="1"/>
  <c r="J1273" i="3" s="1"/>
  <c r="H1273" i="3"/>
  <c r="F1273" i="3"/>
  <c r="G1273" i="3" s="1"/>
  <c r="D1273" i="3"/>
  <c r="E1273" i="3" s="1"/>
  <c r="B1273" i="3"/>
  <c r="C1273" i="3" s="1"/>
  <c r="AA1272" i="3"/>
  <c r="Z1272" i="3"/>
  <c r="T1272" i="3"/>
  <c r="P1272" i="3"/>
  <c r="K1272" i="3"/>
  <c r="I1272" i="3" s="1"/>
  <c r="J1272" i="3" s="1"/>
  <c r="H1272" i="3"/>
  <c r="F1272" i="3"/>
  <c r="G1272" i="3" s="1"/>
  <c r="D1272" i="3"/>
  <c r="E1272" i="3" s="1"/>
  <c r="C1272" i="3"/>
  <c r="B1272" i="3"/>
  <c r="AA1271" i="3"/>
  <c r="Z1271" i="3"/>
  <c r="T1271" i="3"/>
  <c r="P1271" i="3"/>
  <c r="K1271" i="3"/>
  <c r="I1271" i="3" s="1"/>
  <c r="J1271" i="3" s="1"/>
  <c r="H1271" i="3"/>
  <c r="F1271" i="3"/>
  <c r="G1271" i="3" s="1"/>
  <c r="D1271" i="3"/>
  <c r="E1271" i="3" s="1"/>
  <c r="B1271" i="3"/>
  <c r="C1271" i="3" s="1"/>
  <c r="AA1270" i="3"/>
  <c r="Z1270" i="3"/>
  <c r="T1270" i="3"/>
  <c r="P1270" i="3"/>
  <c r="K1270" i="3"/>
  <c r="I1270" i="3" s="1"/>
  <c r="J1270" i="3" s="1"/>
  <c r="H1270" i="3"/>
  <c r="F1270" i="3"/>
  <c r="G1270" i="3" s="1"/>
  <c r="D1270" i="3"/>
  <c r="E1270" i="3" s="1"/>
  <c r="B1270" i="3"/>
  <c r="C1270" i="3" s="1"/>
  <c r="AA1269" i="3"/>
  <c r="Z1269" i="3"/>
  <c r="T1269" i="3"/>
  <c r="P1269" i="3"/>
  <c r="K1269" i="3"/>
  <c r="I1269" i="3" s="1"/>
  <c r="J1269" i="3" s="1"/>
  <c r="H1269" i="3"/>
  <c r="F1269" i="3"/>
  <c r="G1269" i="3" s="1"/>
  <c r="D1269" i="3"/>
  <c r="E1269" i="3" s="1"/>
  <c r="B1269" i="3"/>
  <c r="C1269" i="3" s="1"/>
  <c r="AA1268" i="3"/>
  <c r="Z1268" i="3"/>
  <c r="T1268" i="3"/>
  <c r="P1268" i="3"/>
  <c r="K1268" i="3"/>
  <c r="I1268" i="3" s="1"/>
  <c r="J1268" i="3" s="1"/>
  <c r="H1268" i="3"/>
  <c r="F1268" i="3"/>
  <c r="G1268" i="3" s="1"/>
  <c r="D1268" i="3"/>
  <c r="E1268" i="3" s="1"/>
  <c r="B1268" i="3"/>
  <c r="C1268" i="3" s="1"/>
  <c r="AA1267" i="3"/>
  <c r="Z1267" i="3"/>
  <c r="T1267" i="3"/>
  <c r="P1267" i="3"/>
  <c r="K1267" i="3"/>
  <c r="I1267" i="3" s="1"/>
  <c r="J1267" i="3" s="1"/>
  <c r="H1267" i="3"/>
  <c r="F1267" i="3"/>
  <c r="G1267" i="3" s="1"/>
  <c r="D1267" i="3"/>
  <c r="E1267" i="3" s="1"/>
  <c r="B1267" i="3"/>
  <c r="C1267" i="3" s="1"/>
  <c r="AA1266" i="3"/>
  <c r="Z1266" i="3"/>
  <c r="T1266" i="3"/>
  <c r="P1266" i="3"/>
  <c r="K1266" i="3"/>
  <c r="I1266" i="3" s="1"/>
  <c r="J1266" i="3" s="1"/>
  <c r="H1266" i="3"/>
  <c r="F1266" i="3"/>
  <c r="G1266" i="3" s="1"/>
  <c r="D1266" i="3"/>
  <c r="E1266" i="3" s="1"/>
  <c r="B1266" i="3"/>
  <c r="C1266" i="3" s="1"/>
  <c r="AA1265" i="3"/>
  <c r="Z1265" i="3"/>
  <c r="T1265" i="3"/>
  <c r="P1265" i="3"/>
  <c r="K1265" i="3"/>
  <c r="I1265" i="3" s="1"/>
  <c r="J1265" i="3" s="1"/>
  <c r="H1265" i="3"/>
  <c r="F1265" i="3"/>
  <c r="G1265" i="3" s="1"/>
  <c r="E1265" i="3"/>
  <c r="D1265" i="3"/>
  <c r="B1265" i="3"/>
  <c r="C1265" i="3" s="1"/>
  <c r="AA1264" i="3"/>
  <c r="Z1264" i="3"/>
  <c r="T1264" i="3"/>
  <c r="P1264" i="3"/>
  <c r="K1264" i="3"/>
  <c r="I1264" i="3" s="1"/>
  <c r="J1264" i="3" s="1"/>
  <c r="H1264" i="3"/>
  <c r="F1264" i="3"/>
  <c r="G1264" i="3" s="1"/>
  <c r="D1264" i="3"/>
  <c r="E1264" i="3" s="1"/>
  <c r="B1264" i="3"/>
  <c r="C1264" i="3" s="1"/>
  <c r="AA1263" i="3"/>
  <c r="Z1263" i="3"/>
  <c r="T1263" i="3"/>
  <c r="P1263" i="3"/>
  <c r="K1263" i="3"/>
  <c r="I1263" i="3" s="1"/>
  <c r="J1263" i="3" s="1"/>
  <c r="H1263" i="3"/>
  <c r="F1263" i="3"/>
  <c r="G1263" i="3" s="1"/>
  <c r="D1263" i="3"/>
  <c r="E1263" i="3" s="1"/>
  <c r="B1263" i="3"/>
  <c r="C1263" i="3" s="1"/>
  <c r="AA1262" i="3"/>
  <c r="Z1262" i="3"/>
  <c r="T1262" i="3"/>
  <c r="P1262" i="3"/>
  <c r="K1262" i="3"/>
  <c r="I1262" i="3" s="1"/>
  <c r="J1262" i="3" s="1"/>
  <c r="H1262" i="3"/>
  <c r="F1262" i="3"/>
  <c r="G1262" i="3" s="1"/>
  <c r="D1262" i="3"/>
  <c r="E1262" i="3" s="1"/>
  <c r="B1262" i="3"/>
  <c r="C1262" i="3" s="1"/>
  <c r="AA1261" i="3"/>
  <c r="Z1261" i="3"/>
  <c r="T1261" i="3"/>
  <c r="P1261" i="3"/>
  <c r="K1261" i="3"/>
  <c r="I1261" i="3" s="1"/>
  <c r="J1261" i="3" s="1"/>
  <c r="H1261" i="3"/>
  <c r="F1261" i="3"/>
  <c r="G1261" i="3" s="1"/>
  <c r="D1261" i="3"/>
  <c r="E1261" i="3" s="1"/>
  <c r="B1261" i="3"/>
  <c r="C1261" i="3" s="1"/>
  <c r="AA1260" i="3"/>
  <c r="Z1260" i="3"/>
  <c r="T1260" i="3"/>
  <c r="P1260" i="3"/>
  <c r="K1260" i="3"/>
  <c r="I1260" i="3" s="1"/>
  <c r="J1260" i="3" s="1"/>
  <c r="H1260" i="3"/>
  <c r="F1260" i="3"/>
  <c r="G1260" i="3" s="1"/>
  <c r="D1260" i="3"/>
  <c r="E1260" i="3" s="1"/>
  <c r="B1260" i="3"/>
  <c r="C1260" i="3" s="1"/>
  <c r="AA1259" i="3"/>
  <c r="Z1259" i="3"/>
  <c r="T1259" i="3"/>
  <c r="P1259" i="3"/>
  <c r="K1259" i="3"/>
  <c r="I1259" i="3" s="1"/>
  <c r="J1259" i="3" s="1"/>
  <c r="H1259" i="3"/>
  <c r="F1259" i="3"/>
  <c r="G1259" i="3" s="1"/>
  <c r="D1259" i="3"/>
  <c r="E1259" i="3" s="1"/>
  <c r="B1259" i="3"/>
  <c r="C1259" i="3" s="1"/>
  <c r="AA1258" i="3"/>
  <c r="Z1258" i="3"/>
  <c r="T1258" i="3"/>
  <c r="P1258" i="3"/>
  <c r="K1258" i="3"/>
  <c r="I1258" i="3" s="1"/>
  <c r="J1258" i="3" s="1"/>
  <c r="H1258" i="3"/>
  <c r="F1258" i="3"/>
  <c r="G1258" i="3" s="1"/>
  <c r="D1258" i="3"/>
  <c r="E1258" i="3" s="1"/>
  <c r="B1258" i="3"/>
  <c r="C1258" i="3" s="1"/>
  <c r="AA1257" i="3"/>
  <c r="Z1257" i="3"/>
  <c r="T1257" i="3"/>
  <c r="P1257" i="3"/>
  <c r="K1257" i="3"/>
  <c r="I1257" i="3" s="1"/>
  <c r="J1257" i="3" s="1"/>
  <c r="H1257" i="3"/>
  <c r="F1257" i="3"/>
  <c r="G1257" i="3" s="1"/>
  <c r="D1257" i="3"/>
  <c r="E1257" i="3" s="1"/>
  <c r="B1257" i="3"/>
  <c r="C1257" i="3" s="1"/>
  <c r="AA1256" i="3"/>
  <c r="Z1256" i="3"/>
  <c r="T1256" i="3"/>
  <c r="P1256" i="3"/>
  <c r="K1256" i="3"/>
  <c r="I1256" i="3" s="1"/>
  <c r="J1256" i="3" s="1"/>
  <c r="H1256" i="3"/>
  <c r="F1256" i="3"/>
  <c r="G1256" i="3" s="1"/>
  <c r="D1256" i="3"/>
  <c r="E1256" i="3" s="1"/>
  <c r="B1256" i="3"/>
  <c r="C1256" i="3" s="1"/>
  <c r="AA1255" i="3"/>
  <c r="Z1255" i="3"/>
  <c r="T1255" i="3"/>
  <c r="P1255" i="3"/>
  <c r="K1255" i="3"/>
  <c r="I1255" i="3" s="1"/>
  <c r="J1255" i="3" s="1"/>
  <c r="H1255" i="3"/>
  <c r="F1255" i="3"/>
  <c r="G1255" i="3" s="1"/>
  <c r="D1255" i="3"/>
  <c r="E1255" i="3" s="1"/>
  <c r="B1255" i="3"/>
  <c r="C1255" i="3" s="1"/>
  <c r="AA1254" i="3"/>
  <c r="Z1254" i="3"/>
  <c r="T1254" i="3"/>
  <c r="P1254" i="3"/>
  <c r="K1254" i="3"/>
  <c r="I1254" i="3" s="1"/>
  <c r="J1254" i="3" s="1"/>
  <c r="H1254" i="3"/>
  <c r="F1254" i="3"/>
  <c r="G1254" i="3" s="1"/>
  <c r="D1254" i="3"/>
  <c r="E1254" i="3" s="1"/>
  <c r="B1254" i="3"/>
  <c r="C1254" i="3" s="1"/>
  <c r="AA1253" i="3"/>
  <c r="Z1253" i="3"/>
  <c r="T1253" i="3"/>
  <c r="P1253" i="3"/>
  <c r="K1253" i="3"/>
  <c r="I1253" i="3" s="1"/>
  <c r="J1253" i="3" s="1"/>
  <c r="H1253" i="3"/>
  <c r="F1253" i="3"/>
  <c r="G1253" i="3" s="1"/>
  <c r="D1253" i="3"/>
  <c r="E1253" i="3" s="1"/>
  <c r="B1253" i="3"/>
  <c r="C1253" i="3" s="1"/>
  <c r="AA1252" i="3"/>
  <c r="Z1252" i="3"/>
  <c r="T1252" i="3"/>
  <c r="P1252" i="3"/>
  <c r="K1252" i="3"/>
  <c r="I1252" i="3" s="1"/>
  <c r="J1252" i="3" s="1"/>
  <c r="H1252" i="3"/>
  <c r="F1252" i="3"/>
  <c r="G1252" i="3" s="1"/>
  <c r="D1252" i="3"/>
  <c r="E1252" i="3" s="1"/>
  <c r="B1252" i="3"/>
  <c r="C1252" i="3" s="1"/>
  <c r="AA1251" i="3"/>
  <c r="Z1251" i="3"/>
  <c r="T1251" i="3"/>
  <c r="P1251" i="3"/>
  <c r="K1251" i="3"/>
  <c r="I1251" i="3" s="1"/>
  <c r="J1251" i="3" s="1"/>
  <c r="H1251" i="3"/>
  <c r="F1251" i="3"/>
  <c r="G1251" i="3" s="1"/>
  <c r="D1251" i="3"/>
  <c r="E1251" i="3" s="1"/>
  <c r="B1251" i="3"/>
  <c r="C1251" i="3" s="1"/>
  <c r="AA1250" i="3"/>
  <c r="Z1250" i="3"/>
  <c r="T1250" i="3"/>
  <c r="P1250" i="3"/>
  <c r="K1250" i="3"/>
  <c r="I1250" i="3" s="1"/>
  <c r="J1250" i="3" s="1"/>
  <c r="H1250" i="3"/>
  <c r="F1250" i="3"/>
  <c r="G1250" i="3" s="1"/>
  <c r="D1250" i="3"/>
  <c r="E1250" i="3" s="1"/>
  <c r="B1250" i="3"/>
  <c r="C1250" i="3" s="1"/>
  <c r="AA1249" i="3"/>
  <c r="Z1249" i="3"/>
  <c r="T1249" i="3"/>
  <c r="P1249" i="3"/>
  <c r="K1249" i="3"/>
  <c r="I1249" i="3" s="1"/>
  <c r="J1249" i="3" s="1"/>
  <c r="H1249" i="3"/>
  <c r="F1249" i="3"/>
  <c r="G1249" i="3" s="1"/>
  <c r="E1249" i="3"/>
  <c r="D1249" i="3"/>
  <c r="B1249" i="3"/>
  <c r="C1249" i="3" s="1"/>
  <c r="AA1248" i="3"/>
  <c r="Z1248" i="3"/>
  <c r="T1248" i="3"/>
  <c r="P1248" i="3"/>
  <c r="K1248" i="3"/>
  <c r="I1248" i="3" s="1"/>
  <c r="J1248" i="3" s="1"/>
  <c r="H1248" i="3"/>
  <c r="F1248" i="3"/>
  <c r="G1248" i="3" s="1"/>
  <c r="E1248" i="3"/>
  <c r="D1248" i="3"/>
  <c r="B1248" i="3"/>
  <c r="C1248" i="3" s="1"/>
  <c r="AA1247" i="3"/>
  <c r="Z1247" i="3"/>
  <c r="T1247" i="3"/>
  <c r="P1247" i="3"/>
  <c r="K1247" i="3"/>
  <c r="I1247" i="3" s="1"/>
  <c r="J1247" i="3" s="1"/>
  <c r="H1247" i="3"/>
  <c r="F1247" i="3"/>
  <c r="G1247" i="3" s="1"/>
  <c r="D1247" i="3"/>
  <c r="E1247" i="3" s="1"/>
  <c r="B1247" i="3"/>
  <c r="C1247" i="3" s="1"/>
  <c r="AA1246" i="3"/>
  <c r="Z1246" i="3"/>
  <c r="T1246" i="3"/>
  <c r="P1246" i="3"/>
  <c r="K1246" i="3"/>
  <c r="I1246" i="3" s="1"/>
  <c r="J1246" i="3" s="1"/>
  <c r="H1246" i="3"/>
  <c r="F1246" i="3"/>
  <c r="G1246" i="3" s="1"/>
  <c r="D1246" i="3"/>
  <c r="E1246" i="3" s="1"/>
  <c r="B1246" i="3"/>
  <c r="C1246" i="3" s="1"/>
  <c r="AA1245" i="3"/>
  <c r="Z1245" i="3"/>
  <c r="T1245" i="3"/>
  <c r="P1245" i="3"/>
  <c r="K1245" i="3"/>
  <c r="I1245" i="3" s="1"/>
  <c r="J1245" i="3" s="1"/>
  <c r="H1245" i="3"/>
  <c r="F1245" i="3"/>
  <c r="G1245" i="3" s="1"/>
  <c r="D1245" i="3"/>
  <c r="E1245" i="3" s="1"/>
  <c r="B1245" i="3"/>
  <c r="C1245" i="3" s="1"/>
  <c r="AA1244" i="3"/>
  <c r="Z1244" i="3"/>
  <c r="T1244" i="3"/>
  <c r="P1244" i="3"/>
  <c r="K1244" i="3"/>
  <c r="I1244" i="3" s="1"/>
  <c r="J1244" i="3" s="1"/>
  <c r="H1244" i="3"/>
  <c r="F1244" i="3"/>
  <c r="G1244" i="3" s="1"/>
  <c r="D1244" i="3"/>
  <c r="E1244" i="3" s="1"/>
  <c r="B1244" i="3"/>
  <c r="C1244" i="3" s="1"/>
  <c r="AA1243" i="3"/>
  <c r="Z1243" i="3"/>
  <c r="T1243" i="3"/>
  <c r="P1243" i="3"/>
  <c r="K1243" i="3"/>
  <c r="I1243" i="3" s="1"/>
  <c r="J1243" i="3" s="1"/>
  <c r="H1243" i="3"/>
  <c r="F1243" i="3"/>
  <c r="G1243" i="3" s="1"/>
  <c r="D1243" i="3"/>
  <c r="E1243" i="3" s="1"/>
  <c r="C1243" i="3"/>
  <c r="B1243" i="3"/>
  <c r="AA1242" i="3"/>
  <c r="Z1242" i="3"/>
  <c r="T1242" i="3"/>
  <c r="P1242" i="3"/>
  <c r="K1242" i="3"/>
  <c r="I1242" i="3" s="1"/>
  <c r="J1242" i="3" s="1"/>
  <c r="H1242" i="3"/>
  <c r="G1242" i="3"/>
  <c r="F1242" i="3"/>
  <c r="D1242" i="3"/>
  <c r="E1242" i="3" s="1"/>
  <c r="B1242" i="3"/>
  <c r="C1242" i="3" s="1"/>
  <c r="AA1241" i="3"/>
  <c r="Z1241" i="3"/>
  <c r="T1241" i="3"/>
  <c r="P1241" i="3"/>
  <c r="K1241" i="3"/>
  <c r="I1241" i="3" s="1"/>
  <c r="J1241" i="3" s="1"/>
  <c r="H1241" i="3"/>
  <c r="F1241" i="3"/>
  <c r="G1241" i="3" s="1"/>
  <c r="D1241" i="3"/>
  <c r="E1241" i="3" s="1"/>
  <c r="B1241" i="3"/>
  <c r="C1241" i="3" s="1"/>
  <c r="AA1240" i="3"/>
  <c r="Z1240" i="3"/>
  <c r="T1240" i="3"/>
  <c r="P1240" i="3"/>
  <c r="K1240" i="3"/>
  <c r="I1240" i="3" s="1"/>
  <c r="J1240" i="3" s="1"/>
  <c r="H1240" i="3"/>
  <c r="F1240" i="3"/>
  <c r="G1240" i="3" s="1"/>
  <c r="D1240" i="3"/>
  <c r="E1240" i="3" s="1"/>
  <c r="B1240" i="3"/>
  <c r="C1240" i="3" s="1"/>
  <c r="AA1239" i="3"/>
  <c r="Z1239" i="3"/>
  <c r="T1239" i="3"/>
  <c r="P1239" i="3"/>
  <c r="K1239" i="3"/>
  <c r="I1239" i="3" s="1"/>
  <c r="J1239" i="3" s="1"/>
  <c r="H1239" i="3"/>
  <c r="F1239" i="3"/>
  <c r="G1239" i="3" s="1"/>
  <c r="D1239" i="3"/>
  <c r="E1239" i="3" s="1"/>
  <c r="B1239" i="3"/>
  <c r="C1239" i="3" s="1"/>
  <c r="AA1238" i="3"/>
  <c r="Z1238" i="3"/>
  <c r="T1238" i="3"/>
  <c r="P1238" i="3"/>
  <c r="K1238" i="3"/>
  <c r="I1238" i="3" s="1"/>
  <c r="J1238" i="3" s="1"/>
  <c r="H1238" i="3"/>
  <c r="F1238" i="3"/>
  <c r="G1238" i="3" s="1"/>
  <c r="D1238" i="3"/>
  <c r="E1238" i="3" s="1"/>
  <c r="B1238" i="3"/>
  <c r="C1238" i="3" s="1"/>
  <c r="AA1237" i="3"/>
  <c r="Z1237" i="3"/>
  <c r="T1237" i="3"/>
  <c r="P1237" i="3"/>
  <c r="K1237" i="3"/>
  <c r="I1237" i="3" s="1"/>
  <c r="J1237" i="3" s="1"/>
  <c r="H1237" i="3"/>
  <c r="F1237" i="3"/>
  <c r="G1237" i="3" s="1"/>
  <c r="D1237" i="3"/>
  <c r="E1237" i="3" s="1"/>
  <c r="B1237" i="3"/>
  <c r="C1237" i="3" s="1"/>
  <c r="AA1236" i="3"/>
  <c r="Z1236" i="3"/>
  <c r="T1236" i="3"/>
  <c r="P1236" i="3"/>
  <c r="K1236" i="3"/>
  <c r="I1236" i="3" s="1"/>
  <c r="J1236" i="3" s="1"/>
  <c r="H1236" i="3"/>
  <c r="F1236" i="3"/>
  <c r="G1236" i="3" s="1"/>
  <c r="D1236" i="3"/>
  <c r="E1236" i="3" s="1"/>
  <c r="B1236" i="3"/>
  <c r="C1236" i="3" s="1"/>
  <c r="AA1235" i="3"/>
  <c r="Z1235" i="3"/>
  <c r="T1235" i="3"/>
  <c r="P1235" i="3"/>
  <c r="K1235" i="3"/>
  <c r="I1235" i="3" s="1"/>
  <c r="J1235" i="3" s="1"/>
  <c r="H1235" i="3"/>
  <c r="F1235" i="3"/>
  <c r="G1235" i="3" s="1"/>
  <c r="D1235" i="3"/>
  <c r="E1235" i="3" s="1"/>
  <c r="B1235" i="3"/>
  <c r="C1235" i="3" s="1"/>
  <c r="AA1234" i="3"/>
  <c r="Z1234" i="3"/>
  <c r="T1234" i="3"/>
  <c r="P1234" i="3"/>
  <c r="K1234" i="3"/>
  <c r="I1234" i="3" s="1"/>
  <c r="J1234" i="3" s="1"/>
  <c r="H1234" i="3"/>
  <c r="F1234" i="3"/>
  <c r="G1234" i="3" s="1"/>
  <c r="D1234" i="3"/>
  <c r="E1234" i="3" s="1"/>
  <c r="B1234" i="3"/>
  <c r="C1234" i="3" s="1"/>
  <c r="AA1233" i="3"/>
  <c r="Z1233" i="3"/>
  <c r="T1233" i="3"/>
  <c r="P1233" i="3"/>
  <c r="K1233" i="3"/>
  <c r="I1233" i="3" s="1"/>
  <c r="J1233" i="3" s="1"/>
  <c r="H1233" i="3"/>
  <c r="F1233" i="3"/>
  <c r="G1233" i="3" s="1"/>
  <c r="D1233" i="3"/>
  <c r="E1233" i="3" s="1"/>
  <c r="B1233" i="3"/>
  <c r="C1233" i="3" s="1"/>
  <c r="AA1232" i="3"/>
  <c r="Z1232" i="3"/>
  <c r="T1232" i="3"/>
  <c r="P1232" i="3"/>
  <c r="K1232" i="3"/>
  <c r="I1232" i="3" s="1"/>
  <c r="J1232" i="3" s="1"/>
  <c r="H1232" i="3"/>
  <c r="F1232" i="3"/>
  <c r="G1232" i="3" s="1"/>
  <c r="D1232" i="3"/>
  <c r="E1232" i="3" s="1"/>
  <c r="B1232" i="3"/>
  <c r="C1232" i="3" s="1"/>
  <c r="AA1231" i="3"/>
  <c r="Z1231" i="3"/>
  <c r="T1231" i="3"/>
  <c r="P1231" i="3"/>
  <c r="K1231" i="3"/>
  <c r="I1231" i="3" s="1"/>
  <c r="J1231" i="3" s="1"/>
  <c r="H1231" i="3"/>
  <c r="F1231" i="3"/>
  <c r="G1231" i="3" s="1"/>
  <c r="D1231" i="3"/>
  <c r="E1231" i="3" s="1"/>
  <c r="B1231" i="3"/>
  <c r="C1231" i="3" s="1"/>
  <c r="AA1230" i="3"/>
  <c r="Z1230" i="3"/>
  <c r="T1230" i="3"/>
  <c r="P1230" i="3"/>
  <c r="K1230" i="3"/>
  <c r="I1230" i="3" s="1"/>
  <c r="J1230" i="3" s="1"/>
  <c r="H1230" i="3"/>
  <c r="F1230" i="3"/>
  <c r="G1230" i="3" s="1"/>
  <c r="D1230" i="3"/>
  <c r="E1230" i="3" s="1"/>
  <c r="B1230" i="3"/>
  <c r="C1230" i="3" s="1"/>
  <c r="AA1229" i="3"/>
  <c r="Z1229" i="3"/>
  <c r="T1229" i="3"/>
  <c r="P1229" i="3"/>
  <c r="K1229" i="3"/>
  <c r="I1229" i="3" s="1"/>
  <c r="J1229" i="3" s="1"/>
  <c r="H1229" i="3"/>
  <c r="F1229" i="3"/>
  <c r="G1229" i="3" s="1"/>
  <c r="D1229" i="3"/>
  <c r="E1229" i="3" s="1"/>
  <c r="B1229" i="3"/>
  <c r="C1229" i="3" s="1"/>
  <c r="AA1228" i="3"/>
  <c r="Z1228" i="3"/>
  <c r="T1228" i="3"/>
  <c r="P1228" i="3"/>
  <c r="K1228" i="3"/>
  <c r="I1228" i="3" s="1"/>
  <c r="J1228" i="3" s="1"/>
  <c r="H1228" i="3"/>
  <c r="F1228" i="3"/>
  <c r="G1228" i="3" s="1"/>
  <c r="D1228" i="3"/>
  <c r="E1228" i="3" s="1"/>
  <c r="B1228" i="3"/>
  <c r="C1228" i="3" s="1"/>
  <c r="AA1227" i="3"/>
  <c r="Z1227" i="3"/>
  <c r="T1227" i="3"/>
  <c r="P1227" i="3"/>
  <c r="K1227" i="3"/>
  <c r="I1227" i="3" s="1"/>
  <c r="J1227" i="3" s="1"/>
  <c r="H1227" i="3"/>
  <c r="F1227" i="3"/>
  <c r="G1227" i="3" s="1"/>
  <c r="D1227" i="3"/>
  <c r="E1227" i="3" s="1"/>
  <c r="B1227" i="3"/>
  <c r="C1227" i="3" s="1"/>
  <c r="AA1226" i="3"/>
  <c r="Z1226" i="3"/>
  <c r="T1226" i="3"/>
  <c r="P1226" i="3"/>
  <c r="K1226" i="3"/>
  <c r="I1226" i="3" s="1"/>
  <c r="J1226" i="3" s="1"/>
  <c r="H1226" i="3"/>
  <c r="F1226" i="3"/>
  <c r="G1226" i="3" s="1"/>
  <c r="D1226" i="3"/>
  <c r="E1226" i="3" s="1"/>
  <c r="B1226" i="3"/>
  <c r="C1226" i="3" s="1"/>
  <c r="AA1225" i="3"/>
  <c r="Z1225" i="3"/>
  <c r="T1225" i="3"/>
  <c r="P1225" i="3"/>
  <c r="K1225" i="3"/>
  <c r="I1225" i="3" s="1"/>
  <c r="J1225" i="3" s="1"/>
  <c r="H1225" i="3"/>
  <c r="F1225" i="3"/>
  <c r="G1225" i="3" s="1"/>
  <c r="D1225" i="3"/>
  <c r="E1225" i="3" s="1"/>
  <c r="B1225" i="3"/>
  <c r="C1225" i="3" s="1"/>
  <c r="AA1224" i="3"/>
  <c r="Z1224" i="3"/>
  <c r="T1224" i="3"/>
  <c r="P1224" i="3"/>
  <c r="K1224" i="3"/>
  <c r="I1224" i="3" s="1"/>
  <c r="J1224" i="3" s="1"/>
  <c r="H1224" i="3"/>
  <c r="F1224" i="3"/>
  <c r="G1224" i="3" s="1"/>
  <c r="D1224" i="3"/>
  <c r="E1224" i="3" s="1"/>
  <c r="B1224" i="3"/>
  <c r="C1224" i="3" s="1"/>
  <c r="AA1223" i="3"/>
  <c r="Z1223" i="3"/>
  <c r="T1223" i="3"/>
  <c r="P1223" i="3"/>
  <c r="K1223" i="3"/>
  <c r="I1223" i="3" s="1"/>
  <c r="J1223" i="3" s="1"/>
  <c r="H1223" i="3"/>
  <c r="F1223" i="3"/>
  <c r="G1223" i="3" s="1"/>
  <c r="D1223" i="3"/>
  <c r="E1223" i="3" s="1"/>
  <c r="B1223" i="3"/>
  <c r="C1223" i="3" s="1"/>
  <c r="AA1222" i="3"/>
  <c r="Z1222" i="3"/>
  <c r="T1222" i="3"/>
  <c r="P1222" i="3"/>
  <c r="K1222" i="3"/>
  <c r="I1222" i="3" s="1"/>
  <c r="J1222" i="3" s="1"/>
  <c r="H1222" i="3"/>
  <c r="F1222" i="3"/>
  <c r="G1222" i="3" s="1"/>
  <c r="D1222" i="3"/>
  <c r="E1222" i="3" s="1"/>
  <c r="B1222" i="3"/>
  <c r="C1222" i="3" s="1"/>
  <c r="AA1221" i="3"/>
  <c r="Z1221" i="3"/>
  <c r="T1221" i="3"/>
  <c r="P1221" i="3"/>
  <c r="K1221" i="3"/>
  <c r="I1221" i="3" s="1"/>
  <c r="J1221" i="3" s="1"/>
  <c r="H1221" i="3"/>
  <c r="F1221" i="3"/>
  <c r="G1221" i="3" s="1"/>
  <c r="D1221" i="3"/>
  <c r="E1221" i="3" s="1"/>
  <c r="C1221" i="3"/>
  <c r="B1221" i="3"/>
  <c r="AA1220" i="3"/>
  <c r="Z1220" i="3"/>
  <c r="T1220" i="3"/>
  <c r="P1220" i="3"/>
  <c r="K1220" i="3"/>
  <c r="I1220" i="3" s="1"/>
  <c r="J1220" i="3" s="1"/>
  <c r="H1220" i="3"/>
  <c r="G1220" i="3"/>
  <c r="F1220" i="3"/>
  <c r="D1220" i="3"/>
  <c r="E1220" i="3" s="1"/>
  <c r="B1220" i="3"/>
  <c r="C1220" i="3" s="1"/>
  <c r="AA1219" i="3"/>
  <c r="Z1219" i="3"/>
  <c r="T1219" i="3"/>
  <c r="P1219" i="3"/>
  <c r="K1219" i="3"/>
  <c r="I1219" i="3" s="1"/>
  <c r="J1219" i="3" s="1"/>
  <c r="H1219" i="3"/>
  <c r="F1219" i="3"/>
  <c r="G1219" i="3" s="1"/>
  <c r="D1219" i="3"/>
  <c r="E1219" i="3" s="1"/>
  <c r="B1219" i="3"/>
  <c r="C1219" i="3" s="1"/>
  <c r="AA1218" i="3"/>
  <c r="Z1218" i="3"/>
  <c r="T1218" i="3"/>
  <c r="P1218" i="3"/>
  <c r="K1218" i="3"/>
  <c r="I1218" i="3" s="1"/>
  <c r="J1218" i="3" s="1"/>
  <c r="H1218" i="3"/>
  <c r="F1218" i="3"/>
  <c r="G1218" i="3" s="1"/>
  <c r="D1218" i="3"/>
  <c r="E1218" i="3" s="1"/>
  <c r="B1218" i="3"/>
  <c r="C1218" i="3" s="1"/>
  <c r="AA1217" i="3"/>
  <c r="Z1217" i="3"/>
  <c r="T1217" i="3"/>
  <c r="P1217" i="3"/>
  <c r="K1217" i="3"/>
  <c r="I1217" i="3" s="1"/>
  <c r="J1217" i="3" s="1"/>
  <c r="H1217" i="3"/>
  <c r="F1217" i="3"/>
  <c r="G1217" i="3" s="1"/>
  <c r="D1217" i="3"/>
  <c r="E1217" i="3" s="1"/>
  <c r="B1217" i="3"/>
  <c r="C1217" i="3" s="1"/>
  <c r="AA1216" i="3"/>
  <c r="Z1216" i="3"/>
  <c r="T1216" i="3"/>
  <c r="P1216" i="3"/>
  <c r="K1216" i="3"/>
  <c r="I1216" i="3" s="1"/>
  <c r="J1216" i="3" s="1"/>
  <c r="H1216" i="3"/>
  <c r="F1216" i="3"/>
  <c r="G1216" i="3" s="1"/>
  <c r="D1216" i="3"/>
  <c r="E1216" i="3" s="1"/>
  <c r="C1216" i="3"/>
  <c r="B1216" i="3"/>
  <c r="AA1215" i="3"/>
  <c r="Z1215" i="3"/>
  <c r="T1215" i="3"/>
  <c r="P1215" i="3"/>
  <c r="K1215" i="3"/>
  <c r="I1215" i="3" s="1"/>
  <c r="J1215" i="3" s="1"/>
  <c r="H1215" i="3"/>
  <c r="F1215" i="3"/>
  <c r="G1215" i="3" s="1"/>
  <c r="D1215" i="3"/>
  <c r="E1215" i="3" s="1"/>
  <c r="B1215" i="3"/>
  <c r="C1215" i="3" s="1"/>
  <c r="AA1214" i="3"/>
  <c r="Z1214" i="3"/>
  <c r="T1214" i="3"/>
  <c r="P1214" i="3"/>
  <c r="K1214" i="3"/>
  <c r="I1214" i="3" s="1"/>
  <c r="J1214" i="3" s="1"/>
  <c r="H1214" i="3"/>
  <c r="F1214" i="3"/>
  <c r="G1214" i="3" s="1"/>
  <c r="D1214" i="3"/>
  <c r="E1214" i="3" s="1"/>
  <c r="B1214" i="3"/>
  <c r="C1214" i="3" s="1"/>
  <c r="AA1213" i="3"/>
  <c r="Z1213" i="3"/>
  <c r="T1213" i="3"/>
  <c r="P1213" i="3"/>
  <c r="K1213" i="3"/>
  <c r="I1213" i="3" s="1"/>
  <c r="J1213" i="3" s="1"/>
  <c r="H1213" i="3"/>
  <c r="F1213" i="3"/>
  <c r="G1213" i="3" s="1"/>
  <c r="D1213" i="3"/>
  <c r="E1213" i="3" s="1"/>
  <c r="B1213" i="3"/>
  <c r="C1213" i="3" s="1"/>
  <c r="AA1212" i="3"/>
  <c r="Z1212" i="3"/>
  <c r="T1212" i="3"/>
  <c r="P1212" i="3"/>
  <c r="K1212" i="3"/>
  <c r="I1212" i="3" s="1"/>
  <c r="J1212" i="3" s="1"/>
  <c r="H1212" i="3"/>
  <c r="F1212" i="3"/>
  <c r="G1212" i="3" s="1"/>
  <c r="D1212" i="3"/>
  <c r="E1212" i="3" s="1"/>
  <c r="B1212" i="3"/>
  <c r="C1212" i="3" s="1"/>
  <c r="AA1211" i="3"/>
  <c r="Z1211" i="3"/>
  <c r="T1211" i="3"/>
  <c r="P1211" i="3"/>
  <c r="K1211" i="3"/>
  <c r="I1211" i="3" s="1"/>
  <c r="J1211" i="3" s="1"/>
  <c r="H1211" i="3"/>
  <c r="F1211" i="3"/>
  <c r="G1211" i="3" s="1"/>
  <c r="D1211" i="3"/>
  <c r="E1211" i="3" s="1"/>
  <c r="B1211" i="3"/>
  <c r="C1211" i="3" s="1"/>
  <c r="AA1210" i="3"/>
  <c r="Z1210" i="3"/>
  <c r="T1210" i="3"/>
  <c r="P1210" i="3"/>
  <c r="K1210" i="3"/>
  <c r="I1210" i="3" s="1"/>
  <c r="J1210" i="3" s="1"/>
  <c r="H1210" i="3"/>
  <c r="F1210" i="3"/>
  <c r="G1210" i="3" s="1"/>
  <c r="D1210" i="3"/>
  <c r="E1210" i="3" s="1"/>
  <c r="B1210" i="3"/>
  <c r="C1210" i="3" s="1"/>
  <c r="AA1209" i="3"/>
  <c r="Z1209" i="3"/>
  <c r="T1209" i="3"/>
  <c r="P1209" i="3"/>
  <c r="K1209" i="3"/>
  <c r="I1209" i="3" s="1"/>
  <c r="J1209" i="3" s="1"/>
  <c r="H1209" i="3"/>
  <c r="F1209" i="3"/>
  <c r="G1209" i="3" s="1"/>
  <c r="D1209" i="3"/>
  <c r="E1209" i="3" s="1"/>
  <c r="B1209" i="3"/>
  <c r="C1209" i="3" s="1"/>
  <c r="AA1208" i="3"/>
  <c r="Z1208" i="3"/>
  <c r="T1208" i="3"/>
  <c r="P1208" i="3"/>
  <c r="K1208" i="3"/>
  <c r="I1208" i="3" s="1"/>
  <c r="J1208" i="3" s="1"/>
  <c r="H1208" i="3"/>
  <c r="F1208" i="3"/>
  <c r="G1208" i="3" s="1"/>
  <c r="D1208" i="3"/>
  <c r="E1208" i="3" s="1"/>
  <c r="B1208" i="3"/>
  <c r="C1208" i="3" s="1"/>
  <c r="AA1207" i="3"/>
  <c r="Z1207" i="3"/>
  <c r="T1207" i="3"/>
  <c r="P1207" i="3"/>
  <c r="K1207" i="3"/>
  <c r="I1207" i="3" s="1"/>
  <c r="J1207" i="3" s="1"/>
  <c r="H1207" i="3"/>
  <c r="F1207" i="3"/>
  <c r="G1207" i="3" s="1"/>
  <c r="D1207" i="3"/>
  <c r="E1207" i="3" s="1"/>
  <c r="B1207" i="3"/>
  <c r="C1207" i="3" s="1"/>
  <c r="AA1206" i="3"/>
  <c r="Z1206" i="3"/>
  <c r="T1206" i="3"/>
  <c r="P1206" i="3"/>
  <c r="K1206" i="3"/>
  <c r="I1206" i="3" s="1"/>
  <c r="J1206" i="3" s="1"/>
  <c r="H1206" i="3"/>
  <c r="F1206" i="3"/>
  <c r="G1206" i="3" s="1"/>
  <c r="D1206" i="3"/>
  <c r="E1206" i="3" s="1"/>
  <c r="B1206" i="3"/>
  <c r="C1206" i="3" s="1"/>
  <c r="AA1205" i="3"/>
  <c r="Z1205" i="3"/>
  <c r="T1205" i="3"/>
  <c r="P1205" i="3"/>
  <c r="K1205" i="3"/>
  <c r="I1205" i="3" s="1"/>
  <c r="J1205" i="3" s="1"/>
  <c r="H1205" i="3"/>
  <c r="F1205" i="3"/>
  <c r="G1205" i="3" s="1"/>
  <c r="D1205" i="3"/>
  <c r="E1205" i="3" s="1"/>
  <c r="B1205" i="3"/>
  <c r="C1205" i="3" s="1"/>
  <c r="AA1204" i="3"/>
  <c r="Z1204" i="3"/>
  <c r="T1204" i="3"/>
  <c r="P1204" i="3"/>
  <c r="K1204" i="3"/>
  <c r="I1204" i="3" s="1"/>
  <c r="J1204" i="3" s="1"/>
  <c r="H1204" i="3"/>
  <c r="F1204" i="3"/>
  <c r="G1204" i="3" s="1"/>
  <c r="D1204" i="3"/>
  <c r="E1204" i="3" s="1"/>
  <c r="B1204" i="3"/>
  <c r="C1204" i="3" s="1"/>
  <c r="AA1203" i="3"/>
  <c r="Z1203" i="3"/>
  <c r="T1203" i="3"/>
  <c r="P1203" i="3"/>
  <c r="K1203" i="3"/>
  <c r="I1203" i="3" s="1"/>
  <c r="J1203" i="3" s="1"/>
  <c r="H1203" i="3"/>
  <c r="F1203" i="3"/>
  <c r="G1203" i="3" s="1"/>
  <c r="D1203" i="3"/>
  <c r="E1203" i="3" s="1"/>
  <c r="B1203" i="3"/>
  <c r="C1203" i="3" s="1"/>
  <c r="AA1202" i="3"/>
  <c r="Z1202" i="3"/>
  <c r="T1202" i="3"/>
  <c r="P1202" i="3"/>
  <c r="K1202" i="3"/>
  <c r="I1202" i="3" s="1"/>
  <c r="J1202" i="3" s="1"/>
  <c r="H1202" i="3"/>
  <c r="F1202" i="3"/>
  <c r="G1202" i="3" s="1"/>
  <c r="D1202" i="3"/>
  <c r="E1202" i="3" s="1"/>
  <c r="B1202" i="3"/>
  <c r="C1202" i="3" s="1"/>
  <c r="AA1201" i="3"/>
  <c r="Z1201" i="3"/>
  <c r="T1201" i="3"/>
  <c r="P1201" i="3"/>
  <c r="K1201" i="3"/>
  <c r="I1201" i="3" s="1"/>
  <c r="J1201" i="3" s="1"/>
  <c r="H1201" i="3"/>
  <c r="F1201" i="3"/>
  <c r="G1201" i="3" s="1"/>
  <c r="D1201" i="3"/>
  <c r="E1201" i="3" s="1"/>
  <c r="B1201" i="3"/>
  <c r="C1201" i="3" s="1"/>
  <c r="AA1200" i="3"/>
  <c r="Z1200" i="3"/>
  <c r="T1200" i="3"/>
  <c r="P1200" i="3"/>
  <c r="K1200" i="3"/>
  <c r="I1200" i="3" s="1"/>
  <c r="J1200" i="3" s="1"/>
  <c r="H1200" i="3"/>
  <c r="F1200" i="3"/>
  <c r="G1200" i="3" s="1"/>
  <c r="D1200" i="3"/>
  <c r="E1200" i="3" s="1"/>
  <c r="B1200" i="3"/>
  <c r="C1200" i="3" s="1"/>
  <c r="AA1199" i="3"/>
  <c r="Z1199" i="3"/>
  <c r="T1199" i="3"/>
  <c r="P1199" i="3"/>
  <c r="K1199" i="3"/>
  <c r="I1199" i="3" s="1"/>
  <c r="J1199" i="3" s="1"/>
  <c r="H1199" i="3"/>
  <c r="F1199" i="3"/>
  <c r="G1199" i="3" s="1"/>
  <c r="D1199" i="3"/>
  <c r="E1199" i="3" s="1"/>
  <c r="B1199" i="3"/>
  <c r="C1199" i="3" s="1"/>
  <c r="AA1198" i="3"/>
  <c r="Z1198" i="3"/>
  <c r="T1198" i="3"/>
  <c r="P1198" i="3"/>
  <c r="K1198" i="3"/>
  <c r="I1198" i="3" s="1"/>
  <c r="J1198" i="3" s="1"/>
  <c r="H1198" i="3"/>
  <c r="F1198" i="3"/>
  <c r="G1198" i="3" s="1"/>
  <c r="D1198" i="3"/>
  <c r="E1198" i="3" s="1"/>
  <c r="B1198" i="3"/>
  <c r="C1198" i="3" s="1"/>
  <c r="AA1197" i="3"/>
  <c r="Z1197" i="3"/>
  <c r="T1197" i="3"/>
  <c r="P1197" i="3"/>
  <c r="K1197" i="3"/>
  <c r="I1197" i="3" s="1"/>
  <c r="J1197" i="3" s="1"/>
  <c r="H1197" i="3"/>
  <c r="F1197" i="3"/>
  <c r="G1197" i="3" s="1"/>
  <c r="D1197" i="3"/>
  <c r="E1197" i="3" s="1"/>
  <c r="B1197" i="3"/>
  <c r="C1197" i="3" s="1"/>
  <c r="AA1196" i="3"/>
  <c r="Z1196" i="3"/>
  <c r="T1196" i="3"/>
  <c r="P1196" i="3"/>
  <c r="K1196" i="3"/>
  <c r="I1196" i="3" s="1"/>
  <c r="J1196" i="3" s="1"/>
  <c r="H1196" i="3"/>
  <c r="F1196" i="3"/>
  <c r="G1196" i="3" s="1"/>
  <c r="D1196" i="3"/>
  <c r="E1196" i="3" s="1"/>
  <c r="B1196" i="3"/>
  <c r="C1196" i="3" s="1"/>
  <c r="AA1195" i="3"/>
  <c r="Z1195" i="3"/>
  <c r="T1195" i="3"/>
  <c r="P1195" i="3"/>
  <c r="K1195" i="3"/>
  <c r="I1195" i="3" s="1"/>
  <c r="J1195" i="3" s="1"/>
  <c r="H1195" i="3"/>
  <c r="F1195" i="3"/>
  <c r="G1195" i="3" s="1"/>
  <c r="D1195" i="3"/>
  <c r="E1195" i="3" s="1"/>
  <c r="B1195" i="3"/>
  <c r="C1195" i="3" s="1"/>
  <c r="AA1194" i="3"/>
  <c r="Z1194" i="3"/>
  <c r="T1194" i="3"/>
  <c r="P1194" i="3"/>
  <c r="K1194" i="3"/>
  <c r="I1194" i="3" s="1"/>
  <c r="J1194" i="3" s="1"/>
  <c r="H1194" i="3"/>
  <c r="F1194" i="3"/>
  <c r="G1194" i="3" s="1"/>
  <c r="D1194" i="3"/>
  <c r="E1194" i="3" s="1"/>
  <c r="B1194" i="3"/>
  <c r="C1194" i="3" s="1"/>
  <c r="AA1193" i="3"/>
  <c r="Z1193" i="3"/>
  <c r="T1193" i="3"/>
  <c r="P1193" i="3"/>
  <c r="K1193" i="3"/>
  <c r="I1193" i="3" s="1"/>
  <c r="J1193" i="3" s="1"/>
  <c r="H1193" i="3"/>
  <c r="F1193" i="3"/>
  <c r="G1193" i="3" s="1"/>
  <c r="D1193" i="3"/>
  <c r="E1193" i="3" s="1"/>
  <c r="B1193" i="3"/>
  <c r="C1193" i="3" s="1"/>
  <c r="AA1192" i="3"/>
  <c r="Z1192" i="3"/>
  <c r="T1192" i="3"/>
  <c r="P1192" i="3"/>
  <c r="K1192" i="3"/>
  <c r="I1192" i="3" s="1"/>
  <c r="J1192" i="3" s="1"/>
  <c r="H1192" i="3"/>
  <c r="F1192" i="3"/>
  <c r="G1192" i="3" s="1"/>
  <c r="D1192" i="3"/>
  <c r="E1192" i="3" s="1"/>
  <c r="B1192" i="3"/>
  <c r="C1192" i="3" s="1"/>
  <c r="AA1191" i="3"/>
  <c r="Z1191" i="3"/>
  <c r="T1191" i="3"/>
  <c r="P1191" i="3"/>
  <c r="K1191" i="3"/>
  <c r="I1191" i="3" s="1"/>
  <c r="J1191" i="3" s="1"/>
  <c r="H1191" i="3"/>
  <c r="F1191" i="3"/>
  <c r="G1191" i="3" s="1"/>
  <c r="D1191" i="3"/>
  <c r="E1191" i="3" s="1"/>
  <c r="B1191" i="3"/>
  <c r="C1191" i="3" s="1"/>
  <c r="AA1190" i="3"/>
  <c r="Z1190" i="3"/>
  <c r="T1190" i="3"/>
  <c r="P1190" i="3"/>
  <c r="K1190" i="3"/>
  <c r="I1190" i="3" s="1"/>
  <c r="J1190" i="3" s="1"/>
  <c r="H1190" i="3"/>
  <c r="F1190" i="3"/>
  <c r="G1190" i="3" s="1"/>
  <c r="D1190" i="3"/>
  <c r="E1190" i="3" s="1"/>
  <c r="B1190" i="3"/>
  <c r="C1190" i="3" s="1"/>
  <c r="AA1189" i="3"/>
  <c r="Z1189" i="3"/>
  <c r="T1189" i="3"/>
  <c r="P1189" i="3"/>
  <c r="K1189" i="3"/>
  <c r="I1189" i="3" s="1"/>
  <c r="J1189" i="3" s="1"/>
  <c r="H1189" i="3"/>
  <c r="F1189" i="3"/>
  <c r="G1189" i="3" s="1"/>
  <c r="D1189" i="3"/>
  <c r="E1189" i="3" s="1"/>
  <c r="B1189" i="3"/>
  <c r="C1189" i="3" s="1"/>
  <c r="AA1188" i="3"/>
  <c r="Z1188" i="3"/>
  <c r="T1188" i="3"/>
  <c r="P1188" i="3"/>
  <c r="K1188" i="3"/>
  <c r="I1188" i="3" s="1"/>
  <c r="J1188" i="3" s="1"/>
  <c r="H1188" i="3"/>
  <c r="F1188" i="3"/>
  <c r="G1188" i="3" s="1"/>
  <c r="D1188" i="3"/>
  <c r="E1188" i="3" s="1"/>
  <c r="B1188" i="3"/>
  <c r="C1188" i="3" s="1"/>
  <c r="AA1187" i="3"/>
  <c r="Z1187" i="3"/>
  <c r="T1187" i="3"/>
  <c r="P1187" i="3"/>
  <c r="K1187" i="3"/>
  <c r="I1187" i="3" s="1"/>
  <c r="J1187" i="3" s="1"/>
  <c r="H1187" i="3"/>
  <c r="F1187" i="3"/>
  <c r="G1187" i="3" s="1"/>
  <c r="D1187" i="3"/>
  <c r="E1187" i="3" s="1"/>
  <c r="B1187" i="3"/>
  <c r="C1187" i="3" s="1"/>
  <c r="AA1186" i="3"/>
  <c r="Z1186" i="3"/>
  <c r="T1186" i="3"/>
  <c r="P1186" i="3"/>
  <c r="K1186" i="3"/>
  <c r="I1186" i="3" s="1"/>
  <c r="J1186" i="3" s="1"/>
  <c r="H1186" i="3"/>
  <c r="F1186" i="3"/>
  <c r="G1186" i="3" s="1"/>
  <c r="D1186" i="3"/>
  <c r="E1186" i="3" s="1"/>
  <c r="B1186" i="3"/>
  <c r="C1186" i="3" s="1"/>
  <c r="AA1185" i="3"/>
  <c r="Z1185" i="3"/>
  <c r="T1185" i="3"/>
  <c r="P1185" i="3"/>
  <c r="K1185" i="3"/>
  <c r="I1185" i="3" s="1"/>
  <c r="J1185" i="3" s="1"/>
  <c r="H1185" i="3"/>
  <c r="F1185" i="3"/>
  <c r="G1185" i="3" s="1"/>
  <c r="D1185" i="3"/>
  <c r="E1185" i="3" s="1"/>
  <c r="C1185" i="3"/>
  <c r="B1185" i="3"/>
  <c r="AA1184" i="3"/>
  <c r="Z1184" i="3"/>
  <c r="T1184" i="3"/>
  <c r="P1184" i="3"/>
  <c r="K1184" i="3"/>
  <c r="I1184" i="3" s="1"/>
  <c r="J1184" i="3" s="1"/>
  <c r="H1184" i="3"/>
  <c r="G1184" i="3"/>
  <c r="F1184" i="3"/>
  <c r="D1184" i="3"/>
  <c r="E1184" i="3" s="1"/>
  <c r="B1184" i="3"/>
  <c r="C1184" i="3" s="1"/>
  <c r="AA1183" i="3"/>
  <c r="Z1183" i="3"/>
  <c r="T1183" i="3"/>
  <c r="P1183" i="3"/>
  <c r="K1183" i="3"/>
  <c r="I1183" i="3" s="1"/>
  <c r="J1183" i="3" s="1"/>
  <c r="H1183" i="3"/>
  <c r="F1183" i="3"/>
  <c r="G1183" i="3" s="1"/>
  <c r="D1183" i="3"/>
  <c r="E1183" i="3" s="1"/>
  <c r="B1183" i="3"/>
  <c r="C1183" i="3" s="1"/>
  <c r="AA1182" i="3"/>
  <c r="Z1182" i="3"/>
  <c r="T1182" i="3"/>
  <c r="P1182" i="3"/>
  <c r="K1182" i="3"/>
  <c r="I1182" i="3" s="1"/>
  <c r="J1182" i="3" s="1"/>
  <c r="H1182" i="3"/>
  <c r="F1182" i="3"/>
  <c r="G1182" i="3" s="1"/>
  <c r="D1182" i="3"/>
  <c r="E1182" i="3" s="1"/>
  <c r="B1182" i="3"/>
  <c r="C1182" i="3" s="1"/>
  <c r="AA1181" i="3"/>
  <c r="Z1181" i="3"/>
  <c r="T1181" i="3"/>
  <c r="P1181" i="3"/>
  <c r="K1181" i="3"/>
  <c r="I1181" i="3" s="1"/>
  <c r="J1181" i="3" s="1"/>
  <c r="H1181" i="3"/>
  <c r="F1181" i="3"/>
  <c r="G1181" i="3" s="1"/>
  <c r="D1181" i="3"/>
  <c r="E1181" i="3" s="1"/>
  <c r="B1181" i="3"/>
  <c r="C1181" i="3" s="1"/>
  <c r="AA1180" i="3"/>
  <c r="Z1180" i="3"/>
  <c r="T1180" i="3"/>
  <c r="P1180" i="3"/>
  <c r="K1180" i="3"/>
  <c r="I1180" i="3" s="1"/>
  <c r="J1180" i="3" s="1"/>
  <c r="H1180" i="3"/>
  <c r="F1180" i="3"/>
  <c r="G1180" i="3" s="1"/>
  <c r="D1180" i="3"/>
  <c r="E1180" i="3" s="1"/>
  <c r="B1180" i="3"/>
  <c r="C1180" i="3" s="1"/>
  <c r="AA1179" i="3"/>
  <c r="Z1179" i="3"/>
  <c r="T1179" i="3"/>
  <c r="P1179" i="3"/>
  <c r="K1179" i="3"/>
  <c r="I1179" i="3" s="1"/>
  <c r="J1179" i="3" s="1"/>
  <c r="H1179" i="3"/>
  <c r="F1179" i="3"/>
  <c r="G1179" i="3" s="1"/>
  <c r="D1179" i="3"/>
  <c r="E1179" i="3" s="1"/>
  <c r="C1179" i="3"/>
  <c r="B1179" i="3"/>
  <c r="AA1178" i="3"/>
  <c r="Z1178" i="3"/>
  <c r="T1178" i="3"/>
  <c r="P1178" i="3"/>
  <c r="K1178" i="3"/>
  <c r="I1178" i="3" s="1"/>
  <c r="J1178" i="3" s="1"/>
  <c r="H1178" i="3"/>
  <c r="G1178" i="3"/>
  <c r="F1178" i="3"/>
  <c r="D1178" i="3"/>
  <c r="E1178" i="3" s="1"/>
  <c r="B1178" i="3"/>
  <c r="C1178" i="3" s="1"/>
  <c r="AA1177" i="3"/>
  <c r="Z1177" i="3"/>
  <c r="T1177" i="3"/>
  <c r="P1177" i="3"/>
  <c r="K1177" i="3"/>
  <c r="I1177" i="3" s="1"/>
  <c r="J1177" i="3" s="1"/>
  <c r="H1177" i="3"/>
  <c r="F1177" i="3"/>
  <c r="G1177" i="3" s="1"/>
  <c r="D1177" i="3"/>
  <c r="E1177" i="3" s="1"/>
  <c r="B1177" i="3"/>
  <c r="C1177" i="3" s="1"/>
  <c r="AA1176" i="3"/>
  <c r="Z1176" i="3"/>
  <c r="T1176" i="3"/>
  <c r="P1176" i="3"/>
  <c r="K1176" i="3"/>
  <c r="I1176" i="3" s="1"/>
  <c r="J1176" i="3" s="1"/>
  <c r="H1176" i="3"/>
  <c r="F1176" i="3"/>
  <c r="G1176" i="3" s="1"/>
  <c r="D1176" i="3"/>
  <c r="E1176" i="3" s="1"/>
  <c r="B1176" i="3"/>
  <c r="C1176" i="3" s="1"/>
  <c r="AA1175" i="3"/>
  <c r="Z1175" i="3"/>
  <c r="T1175" i="3"/>
  <c r="P1175" i="3"/>
  <c r="K1175" i="3"/>
  <c r="I1175" i="3" s="1"/>
  <c r="J1175" i="3" s="1"/>
  <c r="H1175" i="3"/>
  <c r="F1175" i="3"/>
  <c r="G1175" i="3" s="1"/>
  <c r="D1175" i="3"/>
  <c r="E1175" i="3" s="1"/>
  <c r="B1175" i="3"/>
  <c r="C1175" i="3" s="1"/>
  <c r="AA1174" i="3"/>
  <c r="Z1174" i="3"/>
  <c r="T1174" i="3"/>
  <c r="P1174" i="3"/>
  <c r="K1174" i="3"/>
  <c r="I1174" i="3" s="1"/>
  <c r="J1174" i="3" s="1"/>
  <c r="H1174" i="3"/>
  <c r="F1174" i="3"/>
  <c r="G1174" i="3" s="1"/>
  <c r="D1174" i="3"/>
  <c r="E1174" i="3" s="1"/>
  <c r="B1174" i="3"/>
  <c r="C1174" i="3" s="1"/>
  <c r="AA1173" i="3"/>
  <c r="Z1173" i="3"/>
  <c r="T1173" i="3"/>
  <c r="P1173" i="3"/>
  <c r="K1173" i="3"/>
  <c r="I1173" i="3" s="1"/>
  <c r="J1173" i="3" s="1"/>
  <c r="H1173" i="3"/>
  <c r="F1173" i="3"/>
  <c r="G1173" i="3" s="1"/>
  <c r="D1173" i="3"/>
  <c r="E1173" i="3" s="1"/>
  <c r="B1173" i="3"/>
  <c r="C1173" i="3" s="1"/>
  <c r="AA1172" i="3"/>
  <c r="Z1172" i="3"/>
  <c r="T1172" i="3"/>
  <c r="P1172" i="3"/>
  <c r="K1172" i="3"/>
  <c r="I1172" i="3" s="1"/>
  <c r="J1172" i="3" s="1"/>
  <c r="H1172" i="3"/>
  <c r="F1172" i="3"/>
  <c r="G1172" i="3" s="1"/>
  <c r="D1172" i="3"/>
  <c r="E1172" i="3" s="1"/>
  <c r="B1172" i="3"/>
  <c r="C1172" i="3" s="1"/>
  <c r="AA1171" i="3"/>
  <c r="Z1171" i="3"/>
  <c r="T1171" i="3"/>
  <c r="P1171" i="3"/>
  <c r="K1171" i="3"/>
  <c r="I1171" i="3" s="1"/>
  <c r="J1171" i="3" s="1"/>
  <c r="H1171" i="3"/>
  <c r="F1171" i="3"/>
  <c r="G1171" i="3" s="1"/>
  <c r="D1171" i="3"/>
  <c r="E1171" i="3" s="1"/>
  <c r="B1171" i="3"/>
  <c r="C1171" i="3" s="1"/>
  <c r="AA1170" i="3"/>
  <c r="Z1170" i="3"/>
  <c r="T1170" i="3"/>
  <c r="P1170" i="3"/>
  <c r="K1170" i="3"/>
  <c r="I1170" i="3" s="1"/>
  <c r="J1170" i="3" s="1"/>
  <c r="H1170" i="3"/>
  <c r="F1170" i="3"/>
  <c r="G1170" i="3" s="1"/>
  <c r="D1170" i="3"/>
  <c r="E1170" i="3" s="1"/>
  <c r="B1170" i="3"/>
  <c r="C1170" i="3" s="1"/>
  <c r="AA1169" i="3"/>
  <c r="Z1169" i="3"/>
  <c r="T1169" i="3"/>
  <c r="P1169" i="3"/>
  <c r="K1169" i="3"/>
  <c r="I1169" i="3" s="1"/>
  <c r="J1169" i="3" s="1"/>
  <c r="H1169" i="3"/>
  <c r="F1169" i="3"/>
  <c r="G1169" i="3" s="1"/>
  <c r="D1169" i="3"/>
  <c r="E1169" i="3" s="1"/>
  <c r="B1169" i="3"/>
  <c r="C1169" i="3" s="1"/>
  <c r="AA1168" i="3"/>
  <c r="Z1168" i="3"/>
  <c r="T1168" i="3"/>
  <c r="P1168" i="3"/>
  <c r="K1168" i="3"/>
  <c r="I1168" i="3" s="1"/>
  <c r="J1168" i="3" s="1"/>
  <c r="H1168" i="3"/>
  <c r="F1168" i="3"/>
  <c r="G1168" i="3" s="1"/>
  <c r="D1168" i="3"/>
  <c r="E1168" i="3" s="1"/>
  <c r="B1168" i="3"/>
  <c r="C1168" i="3" s="1"/>
  <c r="AA1167" i="3"/>
  <c r="Z1167" i="3"/>
  <c r="T1167" i="3"/>
  <c r="P1167" i="3"/>
  <c r="K1167" i="3"/>
  <c r="I1167" i="3" s="1"/>
  <c r="J1167" i="3" s="1"/>
  <c r="H1167" i="3"/>
  <c r="F1167" i="3"/>
  <c r="G1167" i="3" s="1"/>
  <c r="D1167" i="3"/>
  <c r="E1167" i="3" s="1"/>
  <c r="B1167" i="3"/>
  <c r="C1167" i="3" s="1"/>
  <c r="AA1166" i="3"/>
  <c r="Z1166" i="3"/>
  <c r="T1166" i="3"/>
  <c r="P1166" i="3"/>
  <c r="K1166" i="3"/>
  <c r="I1166" i="3" s="1"/>
  <c r="J1166" i="3" s="1"/>
  <c r="H1166" i="3"/>
  <c r="F1166" i="3"/>
  <c r="G1166" i="3" s="1"/>
  <c r="D1166" i="3"/>
  <c r="E1166" i="3" s="1"/>
  <c r="B1166" i="3"/>
  <c r="C1166" i="3" s="1"/>
  <c r="AA1165" i="3"/>
  <c r="Z1165" i="3"/>
  <c r="T1165" i="3"/>
  <c r="P1165" i="3"/>
  <c r="K1165" i="3"/>
  <c r="I1165" i="3" s="1"/>
  <c r="J1165" i="3" s="1"/>
  <c r="H1165" i="3"/>
  <c r="F1165" i="3"/>
  <c r="G1165" i="3" s="1"/>
  <c r="D1165" i="3"/>
  <c r="E1165" i="3" s="1"/>
  <c r="B1165" i="3"/>
  <c r="C1165" i="3" s="1"/>
  <c r="AA1164" i="3"/>
  <c r="Z1164" i="3"/>
  <c r="T1164" i="3"/>
  <c r="P1164" i="3"/>
  <c r="K1164" i="3"/>
  <c r="I1164" i="3" s="1"/>
  <c r="J1164" i="3" s="1"/>
  <c r="H1164" i="3"/>
  <c r="F1164" i="3"/>
  <c r="G1164" i="3" s="1"/>
  <c r="D1164" i="3"/>
  <c r="E1164" i="3" s="1"/>
  <c r="B1164" i="3"/>
  <c r="C1164" i="3" s="1"/>
  <c r="AA1163" i="3"/>
  <c r="Z1163" i="3"/>
  <c r="T1163" i="3"/>
  <c r="P1163" i="3"/>
  <c r="K1163" i="3"/>
  <c r="I1163" i="3" s="1"/>
  <c r="J1163" i="3" s="1"/>
  <c r="H1163" i="3"/>
  <c r="F1163" i="3"/>
  <c r="G1163" i="3" s="1"/>
  <c r="D1163" i="3"/>
  <c r="E1163" i="3" s="1"/>
  <c r="B1163" i="3"/>
  <c r="C1163" i="3" s="1"/>
  <c r="AA1162" i="3"/>
  <c r="Z1162" i="3"/>
  <c r="T1162" i="3"/>
  <c r="P1162" i="3"/>
  <c r="K1162" i="3"/>
  <c r="I1162" i="3" s="1"/>
  <c r="J1162" i="3" s="1"/>
  <c r="H1162" i="3"/>
  <c r="F1162" i="3"/>
  <c r="G1162" i="3" s="1"/>
  <c r="D1162" i="3"/>
  <c r="E1162" i="3" s="1"/>
  <c r="B1162" i="3"/>
  <c r="C1162" i="3" s="1"/>
  <c r="AA1161" i="3"/>
  <c r="Z1161" i="3"/>
  <c r="T1161" i="3"/>
  <c r="P1161" i="3"/>
  <c r="K1161" i="3"/>
  <c r="I1161" i="3" s="1"/>
  <c r="J1161" i="3" s="1"/>
  <c r="H1161" i="3"/>
  <c r="F1161" i="3"/>
  <c r="G1161" i="3" s="1"/>
  <c r="D1161" i="3"/>
  <c r="E1161" i="3" s="1"/>
  <c r="B1161" i="3"/>
  <c r="C1161" i="3" s="1"/>
  <c r="AA1160" i="3"/>
  <c r="Z1160" i="3"/>
  <c r="T1160" i="3"/>
  <c r="P1160" i="3"/>
  <c r="K1160" i="3"/>
  <c r="I1160" i="3" s="1"/>
  <c r="J1160" i="3" s="1"/>
  <c r="H1160" i="3"/>
  <c r="F1160" i="3"/>
  <c r="G1160" i="3" s="1"/>
  <c r="D1160" i="3"/>
  <c r="E1160" i="3" s="1"/>
  <c r="B1160" i="3"/>
  <c r="C1160" i="3" s="1"/>
  <c r="AA1159" i="3"/>
  <c r="Z1159" i="3"/>
  <c r="T1159" i="3"/>
  <c r="P1159" i="3"/>
  <c r="K1159" i="3"/>
  <c r="I1159" i="3" s="1"/>
  <c r="J1159" i="3" s="1"/>
  <c r="H1159" i="3"/>
  <c r="F1159" i="3"/>
  <c r="G1159" i="3" s="1"/>
  <c r="D1159" i="3"/>
  <c r="E1159" i="3" s="1"/>
  <c r="B1159" i="3"/>
  <c r="C1159" i="3" s="1"/>
  <c r="AA1158" i="3"/>
  <c r="Z1158" i="3"/>
  <c r="T1158" i="3"/>
  <c r="P1158" i="3"/>
  <c r="K1158" i="3"/>
  <c r="I1158" i="3" s="1"/>
  <c r="J1158" i="3" s="1"/>
  <c r="H1158" i="3"/>
  <c r="F1158" i="3"/>
  <c r="G1158" i="3" s="1"/>
  <c r="D1158" i="3"/>
  <c r="E1158" i="3" s="1"/>
  <c r="B1158" i="3"/>
  <c r="C1158" i="3" s="1"/>
  <c r="AA1157" i="3"/>
  <c r="Z1157" i="3"/>
  <c r="T1157" i="3"/>
  <c r="P1157" i="3"/>
  <c r="K1157" i="3"/>
  <c r="I1157" i="3" s="1"/>
  <c r="J1157" i="3" s="1"/>
  <c r="H1157" i="3"/>
  <c r="F1157" i="3"/>
  <c r="G1157" i="3" s="1"/>
  <c r="D1157" i="3"/>
  <c r="E1157" i="3" s="1"/>
  <c r="B1157" i="3"/>
  <c r="C1157" i="3" s="1"/>
  <c r="AA1156" i="3"/>
  <c r="Z1156" i="3"/>
  <c r="T1156" i="3"/>
  <c r="P1156" i="3"/>
  <c r="K1156" i="3"/>
  <c r="I1156" i="3" s="1"/>
  <c r="J1156" i="3" s="1"/>
  <c r="H1156" i="3"/>
  <c r="F1156" i="3"/>
  <c r="G1156" i="3" s="1"/>
  <c r="D1156" i="3"/>
  <c r="E1156" i="3" s="1"/>
  <c r="B1156" i="3"/>
  <c r="C1156" i="3" s="1"/>
  <c r="AA1155" i="3"/>
  <c r="Z1155" i="3"/>
  <c r="T1155" i="3"/>
  <c r="P1155" i="3"/>
  <c r="K1155" i="3"/>
  <c r="I1155" i="3" s="1"/>
  <c r="J1155" i="3" s="1"/>
  <c r="H1155" i="3"/>
  <c r="F1155" i="3"/>
  <c r="G1155" i="3" s="1"/>
  <c r="D1155" i="3"/>
  <c r="E1155" i="3" s="1"/>
  <c r="B1155" i="3"/>
  <c r="C1155" i="3" s="1"/>
  <c r="AA1154" i="3"/>
  <c r="Z1154" i="3"/>
  <c r="T1154" i="3"/>
  <c r="P1154" i="3"/>
  <c r="K1154" i="3"/>
  <c r="I1154" i="3" s="1"/>
  <c r="J1154" i="3" s="1"/>
  <c r="H1154" i="3"/>
  <c r="F1154" i="3"/>
  <c r="G1154" i="3" s="1"/>
  <c r="D1154" i="3"/>
  <c r="E1154" i="3" s="1"/>
  <c r="B1154" i="3"/>
  <c r="C1154" i="3" s="1"/>
  <c r="AA1153" i="3"/>
  <c r="Z1153" i="3"/>
  <c r="T1153" i="3"/>
  <c r="P1153" i="3"/>
  <c r="K1153" i="3"/>
  <c r="I1153" i="3" s="1"/>
  <c r="J1153" i="3" s="1"/>
  <c r="H1153" i="3"/>
  <c r="F1153" i="3"/>
  <c r="G1153" i="3" s="1"/>
  <c r="D1153" i="3"/>
  <c r="E1153" i="3" s="1"/>
  <c r="B1153" i="3"/>
  <c r="C1153" i="3" s="1"/>
  <c r="AA1152" i="3"/>
  <c r="Z1152" i="3"/>
  <c r="T1152" i="3"/>
  <c r="P1152" i="3"/>
  <c r="K1152" i="3"/>
  <c r="I1152" i="3" s="1"/>
  <c r="J1152" i="3" s="1"/>
  <c r="H1152" i="3"/>
  <c r="F1152" i="3"/>
  <c r="G1152" i="3" s="1"/>
  <c r="D1152" i="3"/>
  <c r="E1152" i="3" s="1"/>
  <c r="B1152" i="3"/>
  <c r="C1152" i="3" s="1"/>
  <c r="AA1151" i="3"/>
  <c r="Z1151" i="3"/>
  <c r="T1151" i="3"/>
  <c r="P1151" i="3"/>
  <c r="K1151" i="3"/>
  <c r="I1151" i="3" s="1"/>
  <c r="J1151" i="3" s="1"/>
  <c r="H1151" i="3"/>
  <c r="F1151" i="3"/>
  <c r="G1151" i="3" s="1"/>
  <c r="D1151" i="3"/>
  <c r="E1151" i="3" s="1"/>
  <c r="B1151" i="3"/>
  <c r="C1151" i="3" s="1"/>
  <c r="AA1150" i="3"/>
  <c r="Z1150" i="3"/>
  <c r="T1150" i="3"/>
  <c r="P1150" i="3"/>
  <c r="K1150" i="3"/>
  <c r="I1150" i="3" s="1"/>
  <c r="J1150" i="3" s="1"/>
  <c r="H1150" i="3"/>
  <c r="F1150" i="3"/>
  <c r="G1150" i="3" s="1"/>
  <c r="D1150" i="3"/>
  <c r="E1150" i="3" s="1"/>
  <c r="B1150" i="3"/>
  <c r="C1150" i="3" s="1"/>
  <c r="AA1149" i="3"/>
  <c r="Z1149" i="3"/>
  <c r="T1149" i="3"/>
  <c r="P1149" i="3"/>
  <c r="K1149" i="3"/>
  <c r="I1149" i="3" s="1"/>
  <c r="J1149" i="3" s="1"/>
  <c r="H1149" i="3"/>
  <c r="F1149" i="3"/>
  <c r="G1149" i="3" s="1"/>
  <c r="D1149" i="3"/>
  <c r="E1149" i="3" s="1"/>
  <c r="B1149" i="3"/>
  <c r="C1149" i="3" s="1"/>
  <c r="AA1148" i="3"/>
  <c r="Z1148" i="3"/>
  <c r="T1148" i="3"/>
  <c r="P1148" i="3"/>
  <c r="K1148" i="3"/>
  <c r="I1148" i="3" s="1"/>
  <c r="J1148" i="3" s="1"/>
  <c r="H1148" i="3"/>
  <c r="F1148" i="3"/>
  <c r="G1148" i="3" s="1"/>
  <c r="D1148" i="3"/>
  <c r="E1148" i="3" s="1"/>
  <c r="B1148" i="3"/>
  <c r="C1148" i="3" s="1"/>
  <c r="AA1147" i="3"/>
  <c r="Z1147" i="3"/>
  <c r="T1147" i="3"/>
  <c r="P1147" i="3"/>
  <c r="K1147" i="3"/>
  <c r="I1147" i="3" s="1"/>
  <c r="J1147" i="3" s="1"/>
  <c r="H1147" i="3"/>
  <c r="F1147" i="3"/>
  <c r="G1147" i="3" s="1"/>
  <c r="D1147" i="3"/>
  <c r="E1147" i="3" s="1"/>
  <c r="B1147" i="3"/>
  <c r="C1147" i="3" s="1"/>
  <c r="AA1146" i="3"/>
  <c r="Z1146" i="3"/>
  <c r="T1146" i="3"/>
  <c r="P1146" i="3"/>
  <c r="K1146" i="3"/>
  <c r="I1146" i="3" s="1"/>
  <c r="J1146" i="3" s="1"/>
  <c r="H1146" i="3"/>
  <c r="F1146" i="3"/>
  <c r="G1146" i="3" s="1"/>
  <c r="D1146" i="3"/>
  <c r="E1146" i="3" s="1"/>
  <c r="B1146" i="3"/>
  <c r="C1146" i="3" s="1"/>
  <c r="AA1145" i="3"/>
  <c r="Z1145" i="3"/>
  <c r="T1145" i="3"/>
  <c r="P1145" i="3"/>
  <c r="K1145" i="3"/>
  <c r="I1145" i="3" s="1"/>
  <c r="J1145" i="3" s="1"/>
  <c r="H1145" i="3"/>
  <c r="F1145" i="3"/>
  <c r="G1145" i="3" s="1"/>
  <c r="D1145" i="3"/>
  <c r="E1145" i="3" s="1"/>
  <c r="B1145" i="3"/>
  <c r="C1145" i="3" s="1"/>
  <c r="AA1144" i="3"/>
  <c r="Z1144" i="3"/>
  <c r="T1144" i="3"/>
  <c r="P1144" i="3"/>
  <c r="K1144" i="3"/>
  <c r="I1144" i="3" s="1"/>
  <c r="J1144" i="3" s="1"/>
  <c r="H1144" i="3"/>
  <c r="F1144" i="3"/>
  <c r="G1144" i="3" s="1"/>
  <c r="D1144" i="3"/>
  <c r="E1144" i="3" s="1"/>
  <c r="B1144" i="3"/>
  <c r="C1144" i="3" s="1"/>
  <c r="AA1143" i="3"/>
  <c r="Z1143" i="3"/>
  <c r="T1143" i="3"/>
  <c r="P1143" i="3"/>
  <c r="K1143" i="3"/>
  <c r="I1143" i="3" s="1"/>
  <c r="J1143" i="3" s="1"/>
  <c r="H1143" i="3"/>
  <c r="F1143" i="3"/>
  <c r="G1143" i="3" s="1"/>
  <c r="D1143" i="3"/>
  <c r="E1143" i="3" s="1"/>
  <c r="B1143" i="3"/>
  <c r="C1143" i="3" s="1"/>
  <c r="AA1142" i="3"/>
  <c r="Z1142" i="3"/>
  <c r="T1142" i="3"/>
  <c r="P1142" i="3"/>
  <c r="K1142" i="3"/>
  <c r="I1142" i="3" s="1"/>
  <c r="J1142" i="3" s="1"/>
  <c r="H1142" i="3"/>
  <c r="F1142" i="3"/>
  <c r="G1142" i="3" s="1"/>
  <c r="D1142" i="3"/>
  <c r="E1142" i="3" s="1"/>
  <c r="B1142" i="3"/>
  <c r="C1142" i="3" s="1"/>
  <c r="AA1141" i="3"/>
  <c r="Z1141" i="3"/>
  <c r="T1141" i="3"/>
  <c r="P1141" i="3"/>
  <c r="K1141" i="3"/>
  <c r="I1141" i="3" s="1"/>
  <c r="J1141" i="3" s="1"/>
  <c r="H1141" i="3"/>
  <c r="G1141" i="3"/>
  <c r="F1141" i="3"/>
  <c r="D1141" i="3"/>
  <c r="E1141" i="3" s="1"/>
  <c r="B1141" i="3"/>
  <c r="C1141" i="3" s="1"/>
  <c r="AA1140" i="3"/>
  <c r="Z1140" i="3"/>
  <c r="T1140" i="3"/>
  <c r="P1140" i="3"/>
  <c r="K1140" i="3"/>
  <c r="I1140" i="3" s="1"/>
  <c r="J1140" i="3" s="1"/>
  <c r="H1140" i="3"/>
  <c r="F1140" i="3"/>
  <c r="G1140" i="3" s="1"/>
  <c r="D1140" i="3"/>
  <c r="E1140" i="3" s="1"/>
  <c r="B1140" i="3"/>
  <c r="C1140" i="3" s="1"/>
  <c r="AA1139" i="3"/>
  <c r="Z1139" i="3"/>
  <c r="T1139" i="3"/>
  <c r="P1139" i="3"/>
  <c r="K1139" i="3"/>
  <c r="I1139" i="3" s="1"/>
  <c r="J1139" i="3" s="1"/>
  <c r="H1139" i="3"/>
  <c r="F1139" i="3"/>
  <c r="G1139" i="3" s="1"/>
  <c r="D1139" i="3"/>
  <c r="E1139" i="3" s="1"/>
  <c r="B1139" i="3"/>
  <c r="C1139" i="3" s="1"/>
  <c r="AA1138" i="3"/>
  <c r="Z1138" i="3"/>
  <c r="T1138" i="3"/>
  <c r="P1138" i="3"/>
  <c r="K1138" i="3"/>
  <c r="I1138" i="3" s="1"/>
  <c r="J1138" i="3" s="1"/>
  <c r="H1138" i="3"/>
  <c r="F1138" i="3"/>
  <c r="G1138" i="3" s="1"/>
  <c r="D1138" i="3"/>
  <c r="E1138" i="3" s="1"/>
  <c r="B1138" i="3"/>
  <c r="C1138" i="3" s="1"/>
  <c r="AA1137" i="3"/>
  <c r="Z1137" i="3"/>
  <c r="T1137" i="3"/>
  <c r="P1137" i="3"/>
  <c r="K1137" i="3"/>
  <c r="I1137" i="3" s="1"/>
  <c r="J1137" i="3" s="1"/>
  <c r="H1137" i="3"/>
  <c r="F1137" i="3"/>
  <c r="G1137" i="3" s="1"/>
  <c r="D1137" i="3"/>
  <c r="E1137" i="3" s="1"/>
  <c r="B1137" i="3"/>
  <c r="C1137" i="3" s="1"/>
  <c r="AA1136" i="3"/>
  <c r="Z1136" i="3"/>
  <c r="T1136" i="3"/>
  <c r="P1136" i="3"/>
  <c r="K1136" i="3"/>
  <c r="I1136" i="3" s="1"/>
  <c r="J1136" i="3" s="1"/>
  <c r="H1136" i="3"/>
  <c r="F1136" i="3"/>
  <c r="G1136" i="3" s="1"/>
  <c r="D1136" i="3"/>
  <c r="E1136" i="3" s="1"/>
  <c r="B1136" i="3"/>
  <c r="C1136" i="3" s="1"/>
  <c r="AA1135" i="3"/>
  <c r="Z1135" i="3"/>
  <c r="T1135" i="3"/>
  <c r="P1135" i="3"/>
  <c r="K1135" i="3"/>
  <c r="I1135" i="3" s="1"/>
  <c r="J1135" i="3" s="1"/>
  <c r="H1135" i="3"/>
  <c r="F1135" i="3"/>
  <c r="G1135" i="3" s="1"/>
  <c r="D1135" i="3"/>
  <c r="E1135" i="3" s="1"/>
  <c r="B1135" i="3"/>
  <c r="C1135" i="3" s="1"/>
  <c r="AA1134" i="3"/>
  <c r="Z1134" i="3"/>
  <c r="T1134" i="3"/>
  <c r="P1134" i="3"/>
  <c r="K1134" i="3"/>
  <c r="I1134" i="3" s="1"/>
  <c r="J1134" i="3" s="1"/>
  <c r="H1134" i="3"/>
  <c r="F1134" i="3"/>
  <c r="G1134" i="3" s="1"/>
  <c r="D1134" i="3"/>
  <c r="E1134" i="3" s="1"/>
  <c r="B1134" i="3"/>
  <c r="C1134" i="3" s="1"/>
  <c r="AA1133" i="3"/>
  <c r="Z1133" i="3"/>
  <c r="T1133" i="3"/>
  <c r="P1133" i="3"/>
  <c r="K1133" i="3"/>
  <c r="I1133" i="3" s="1"/>
  <c r="J1133" i="3" s="1"/>
  <c r="H1133" i="3"/>
  <c r="F1133" i="3"/>
  <c r="G1133" i="3" s="1"/>
  <c r="D1133" i="3"/>
  <c r="E1133" i="3" s="1"/>
  <c r="B1133" i="3"/>
  <c r="C1133" i="3" s="1"/>
  <c r="AA1132" i="3"/>
  <c r="Z1132" i="3"/>
  <c r="T1132" i="3"/>
  <c r="P1132" i="3"/>
  <c r="K1132" i="3"/>
  <c r="I1132" i="3" s="1"/>
  <c r="J1132" i="3" s="1"/>
  <c r="H1132" i="3"/>
  <c r="F1132" i="3"/>
  <c r="G1132" i="3" s="1"/>
  <c r="D1132" i="3"/>
  <c r="E1132" i="3" s="1"/>
  <c r="B1132" i="3"/>
  <c r="C1132" i="3" s="1"/>
  <c r="AA1131" i="3"/>
  <c r="Z1131" i="3"/>
  <c r="T1131" i="3"/>
  <c r="P1131" i="3"/>
  <c r="K1131" i="3"/>
  <c r="I1131" i="3" s="1"/>
  <c r="J1131" i="3" s="1"/>
  <c r="H1131" i="3"/>
  <c r="F1131" i="3"/>
  <c r="G1131" i="3" s="1"/>
  <c r="D1131" i="3"/>
  <c r="E1131" i="3" s="1"/>
  <c r="B1131" i="3"/>
  <c r="C1131" i="3" s="1"/>
  <c r="AA1130" i="3"/>
  <c r="Z1130" i="3"/>
  <c r="T1130" i="3"/>
  <c r="P1130" i="3"/>
  <c r="K1130" i="3"/>
  <c r="I1130" i="3" s="1"/>
  <c r="J1130" i="3" s="1"/>
  <c r="H1130" i="3"/>
  <c r="F1130" i="3"/>
  <c r="G1130" i="3" s="1"/>
  <c r="D1130" i="3"/>
  <c r="E1130" i="3" s="1"/>
  <c r="B1130" i="3"/>
  <c r="C1130" i="3" s="1"/>
  <c r="AA1129" i="3"/>
  <c r="Z1129" i="3"/>
  <c r="T1129" i="3"/>
  <c r="P1129" i="3"/>
  <c r="K1129" i="3"/>
  <c r="I1129" i="3" s="1"/>
  <c r="J1129" i="3" s="1"/>
  <c r="H1129" i="3"/>
  <c r="F1129" i="3"/>
  <c r="G1129" i="3" s="1"/>
  <c r="E1129" i="3"/>
  <c r="D1129" i="3"/>
  <c r="B1129" i="3"/>
  <c r="C1129" i="3" s="1"/>
  <c r="AA1128" i="3"/>
  <c r="Z1128" i="3"/>
  <c r="T1128" i="3"/>
  <c r="P1128" i="3"/>
  <c r="K1128" i="3"/>
  <c r="I1128" i="3" s="1"/>
  <c r="J1128" i="3" s="1"/>
  <c r="H1128" i="3"/>
  <c r="F1128" i="3"/>
  <c r="G1128" i="3" s="1"/>
  <c r="D1128" i="3"/>
  <c r="E1128" i="3" s="1"/>
  <c r="B1128" i="3"/>
  <c r="C1128" i="3" s="1"/>
  <c r="AA1127" i="3"/>
  <c r="Z1127" i="3"/>
  <c r="T1127" i="3"/>
  <c r="P1127" i="3"/>
  <c r="K1127" i="3"/>
  <c r="I1127" i="3" s="1"/>
  <c r="J1127" i="3" s="1"/>
  <c r="H1127" i="3"/>
  <c r="F1127" i="3"/>
  <c r="G1127" i="3" s="1"/>
  <c r="D1127" i="3"/>
  <c r="E1127" i="3" s="1"/>
  <c r="B1127" i="3"/>
  <c r="C1127" i="3" s="1"/>
  <c r="AA1126" i="3"/>
  <c r="Z1126" i="3"/>
  <c r="T1126" i="3"/>
  <c r="P1126" i="3"/>
  <c r="K1126" i="3"/>
  <c r="I1126" i="3" s="1"/>
  <c r="J1126" i="3" s="1"/>
  <c r="H1126" i="3"/>
  <c r="F1126" i="3"/>
  <c r="G1126" i="3" s="1"/>
  <c r="D1126" i="3"/>
  <c r="E1126" i="3" s="1"/>
  <c r="B1126" i="3"/>
  <c r="C1126" i="3" s="1"/>
  <c r="AA1125" i="3"/>
  <c r="Z1125" i="3"/>
  <c r="T1125" i="3"/>
  <c r="P1125" i="3"/>
  <c r="K1125" i="3"/>
  <c r="I1125" i="3" s="1"/>
  <c r="J1125" i="3" s="1"/>
  <c r="H1125" i="3"/>
  <c r="F1125" i="3"/>
  <c r="G1125" i="3" s="1"/>
  <c r="D1125" i="3"/>
  <c r="E1125" i="3" s="1"/>
  <c r="B1125" i="3"/>
  <c r="C1125" i="3" s="1"/>
  <c r="AA1124" i="3"/>
  <c r="Z1124" i="3"/>
  <c r="T1124" i="3"/>
  <c r="P1124" i="3"/>
  <c r="K1124" i="3"/>
  <c r="I1124" i="3" s="1"/>
  <c r="J1124" i="3" s="1"/>
  <c r="H1124" i="3"/>
  <c r="F1124" i="3"/>
  <c r="G1124" i="3" s="1"/>
  <c r="D1124" i="3"/>
  <c r="E1124" i="3" s="1"/>
  <c r="C1124" i="3"/>
  <c r="B1124" i="3"/>
  <c r="AA1123" i="3"/>
  <c r="Z1123" i="3"/>
  <c r="T1123" i="3"/>
  <c r="P1123" i="3"/>
  <c r="K1123" i="3"/>
  <c r="I1123" i="3" s="1"/>
  <c r="J1123" i="3" s="1"/>
  <c r="H1123" i="3"/>
  <c r="G1123" i="3"/>
  <c r="F1123" i="3"/>
  <c r="D1123" i="3"/>
  <c r="E1123" i="3" s="1"/>
  <c r="B1123" i="3"/>
  <c r="C1123" i="3" s="1"/>
  <c r="AA1122" i="3"/>
  <c r="Z1122" i="3"/>
  <c r="T1122" i="3"/>
  <c r="P1122" i="3"/>
  <c r="K1122" i="3"/>
  <c r="I1122" i="3" s="1"/>
  <c r="J1122" i="3" s="1"/>
  <c r="H1122" i="3"/>
  <c r="F1122" i="3"/>
  <c r="G1122" i="3" s="1"/>
  <c r="D1122" i="3"/>
  <c r="E1122" i="3" s="1"/>
  <c r="B1122" i="3"/>
  <c r="C1122" i="3" s="1"/>
  <c r="AA1121" i="3"/>
  <c r="Z1121" i="3"/>
  <c r="T1121" i="3"/>
  <c r="P1121" i="3"/>
  <c r="K1121" i="3"/>
  <c r="I1121" i="3" s="1"/>
  <c r="J1121" i="3" s="1"/>
  <c r="H1121" i="3"/>
  <c r="F1121" i="3"/>
  <c r="G1121" i="3" s="1"/>
  <c r="D1121" i="3"/>
  <c r="E1121" i="3" s="1"/>
  <c r="B1121" i="3"/>
  <c r="C1121" i="3" s="1"/>
  <c r="AA1120" i="3"/>
  <c r="Z1120" i="3"/>
  <c r="T1120" i="3"/>
  <c r="P1120" i="3"/>
  <c r="K1120" i="3"/>
  <c r="I1120" i="3" s="1"/>
  <c r="J1120" i="3" s="1"/>
  <c r="H1120" i="3"/>
  <c r="F1120" i="3"/>
  <c r="G1120" i="3" s="1"/>
  <c r="D1120" i="3"/>
  <c r="E1120" i="3" s="1"/>
  <c r="B1120" i="3"/>
  <c r="C1120" i="3" s="1"/>
  <c r="AA1119" i="3"/>
  <c r="Z1119" i="3"/>
  <c r="T1119" i="3"/>
  <c r="P1119" i="3"/>
  <c r="K1119" i="3"/>
  <c r="I1119" i="3" s="1"/>
  <c r="J1119" i="3" s="1"/>
  <c r="H1119" i="3"/>
  <c r="F1119" i="3"/>
  <c r="G1119" i="3" s="1"/>
  <c r="D1119" i="3"/>
  <c r="E1119" i="3" s="1"/>
  <c r="B1119" i="3"/>
  <c r="C1119" i="3" s="1"/>
  <c r="AA1118" i="3"/>
  <c r="Z1118" i="3"/>
  <c r="T1118" i="3"/>
  <c r="P1118" i="3"/>
  <c r="K1118" i="3"/>
  <c r="I1118" i="3" s="1"/>
  <c r="J1118" i="3" s="1"/>
  <c r="H1118" i="3"/>
  <c r="F1118" i="3"/>
  <c r="G1118" i="3" s="1"/>
  <c r="E1118" i="3"/>
  <c r="D1118" i="3"/>
  <c r="B1118" i="3"/>
  <c r="C1118" i="3" s="1"/>
  <c r="AA1117" i="3"/>
  <c r="Z1117" i="3"/>
  <c r="T1117" i="3"/>
  <c r="P1117" i="3"/>
  <c r="K1117" i="3"/>
  <c r="I1117" i="3" s="1"/>
  <c r="J1117" i="3" s="1"/>
  <c r="H1117" i="3"/>
  <c r="F1117" i="3"/>
  <c r="G1117" i="3" s="1"/>
  <c r="D1117" i="3"/>
  <c r="E1117" i="3" s="1"/>
  <c r="B1117" i="3"/>
  <c r="C1117" i="3" s="1"/>
  <c r="AA1116" i="3"/>
  <c r="Z1116" i="3"/>
  <c r="T1116" i="3"/>
  <c r="P1116" i="3"/>
  <c r="K1116" i="3"/>
  <c r="I1116" i="3" s="1"/>
  <c r="J1116" i="3" s="1"/>
  <c r="H1116" i="3"/>
  <c r="F1116" i="3"/>
  <c r="G1116" i="3" s="1"/>
  <c r="D1116" i="3"/>
  <c r="E1116" i="3" s="1"/>
  <c r="B1116" i="3"/>
  <c r="C1116" i="3" s="1"/>
  <c r="AA1115" i="3"/>
  <c r="Z1115" i="3"/>
  <c r="T1115" i="3"/>
  <c r="P1115" i="3"/>
  <c r="K1115" i="3"/>
  <c r="I1115" i="3" s="1"/>
  <c r="J1115" i="3" s="1"/>
  <c r="H1115" i="3"/>
  <c r="F1115" i="3"/>
  <c r="G1115" i="3" s="1"/>
  <c r="D1115" i="3"/>
  <c r="E1115" i="3" s="1"/>
  <c r="B1115" i="3"/>
  <c r="C1115" i="3" s="1"/>
  <c r="AA1114" i="3"/>
  <c r="Z1114" i="3"/>
  <c r="T1114" i="3"/>
  <c r="P1114" i="3"/>
  <c r="K1114" i="3"/>
  <c r="I1114" i="3" s="1"/>
  <c r="J1114" i="3" s="1"/>
  <c r="H1114" i="3"/>
  <c r="F1114" i="3"/>
  <c r="G1114" i="3" s="1"/>
  <c r="D1114" i="3"/>
  <c r="E1114" i="3" s="1"/>
  <c r="B1114" i="3"/>
  <c r="C1114" i="3" s="1"/>
  <c r="AA1113" i="3"/>
  <c r="Z1113" i="3"/>
  <c r="T1113" i="3"/>
  <c r="P1113" i="3"/>
  <c r="K1113" i="3"/>
  <c r="I1113" i="3" s="1"/>
  <c r="J1113" i="3" s="1"/>
  <c r="H1113" i="3"/>
  <c r="F1113" i="3"/>
  <c r="G1113" i="3" s="1"/>
  <c r="D1113" i="3"/>
  <c r="E1113" i="3" s="1"/>
  <c r="B1113" i="3"/>
  <c r="C1113" i="3" s="1"/>
  <c r="AA1112" i="3"/>
  <c r="Z1112" i="3"/>
  <c r="T1112" i="3"/>
  <c r="P1112" i="3"/>
  <c r="K1112" i="3"/>
  <c r="I1112" i="3" s="1"/>
  <c r="J1112" i="3" s="1"/>
  <c r="H1112" i="3"/>
  <c r="F1112" i="3"/>
  <c r="G1112" i="3" s="1"/>
  <c r="D1112" i="3"/>
  <c r="E1112" i="3" s="1"/>
  <c r="B1112" i="3"/>
  <c r="C1112" i="3" s="1"/>
  <c r="AA1111" i="3"/>
  <c r="Z1111" i="3"/>
  <c r="T1111" i="3"/>
  <c r="P1111" i="3"/>
  <c r="K1111" i="3"/>
  <c r="I1111" i="3" s="1"/>
  <c r="J1111" i="3" s="1"/>
  <c r="H1111" i="3"/>
  <c r="F1111" i="3"/>
  <c r="G1111" i="3" s="1"/>
  <c r="D1111" i="3"/>
  <c r="E1111" i="3" s="1"/>
  <c r="B1111" i="3"/>
  <c r="C1111" i="3" s="1"/>
  <c r="AA1110" i="3"/>
  <c r="Z1110" i="3"/>
  <c r="T1110" i="3"/>
  <c r="P1110" i="3"/>
  <c r="K1110" i="3"/>
  <c r="I1110" i="3" s="1"/>
  <c r="J1110" i="3" s="1"/>
  <c r="H1110" i="3"/>
  <c r="F1110" i="3"/>
  <c r="G1110" i="3" s="1"/>
  <c r="D1110" i="3"/>
  <c r="E1110" i="3" s="1"/>
  <c r="B1110" i="3"/>
  <c r="C1110" i="3" s="1"/>
  <c r="AA1109" i="3"/>
  <c r="Z1109" i="3"/>
  <c r="T1109" i="3"/>
  <c r="P1109" i="3"/>
  <c r="K1109" i="3"/>
  <c r="I1109" i="3" s="1"/>
  <c r="J1109" i="3" s="1"/>
  <c r="H1109" i="3"/>
  <c r="F1109" i="3"/>
  <c r="G1109" i="3" s="1"/>
  <c r="D1109" i="3"/>
  <c r="E1109" i="3" s="1"/>
  <c r="B1109" i="3"/>
  <c r="C1109" i="3" s="1"/>
  <c r="AA1108" i="3"/>
  <c r="Z1108" i="3"/>
  <c r="T1108" i="3"/>
  <c r="P1108" i="3"/>
  <c r="K1108" i="3"/>
  <c r="I1108" i="3" s="1"/>
  <c r="J1108" i="3" s="1"/>
  <c r="H1108" i="3"/>
  <c r="F1108" i="3"/>
  <c r="G1108" i="3" s="1"/>
  <c r="D1108" i="3"/>
  <c r="E1108" i="3" s="1"/>
  <c r="B1108" i="3"/>
  <c r="C1108" i="3" s="1"/>
  <c r="AA1107" i="3"/>
  <c r="Z1107" i="3"/>
  <c r="T1107" i="3"/>
  <c r="P1107" i="3"/>
  <c r="K1107" i="3"/>
  <c r="I1107" i="3" s="1"/>
  <c r="J1107" i="3" s="1"/>
  <c r="H1107" i="3"/>
  <c r="F1107" i="3"/>
  <c r="G1107" i="3" s="1"/>
  <c r="D1107" i="3"/>
  <c r="E1107" i="3" s="1"/>
  <c r="B1107" i="3"/>
  <c r="C1107" i="3" s="1"/>
  <c r="AA1106" i="3"/>
  <c r="Z1106" i="3"/>
  <c r="T1106" i="3"/>
  <c r="P1106" i="3"/>
  <c r="K1106" i="3"/>
  <c r="I1106" i="3" s="1"/>
  <c r="J1106" i="3" s="1"/>
  <c r="H1106" i="3"/>
  <c r="F1106" i="3"/>
  <c r="G1106" i="3" s="1"/>
  <c r="D1106" i="3"/>
  <c r="E1106" i="3" s="1"/>
  <c r="B1106" i="3"/>
  <c r="C1106" i="3" s="1"/>
  <c r="AA1105" i="3"/>
  <c r="Z1105" i="3"/>
  <c r="T1105" i="3"/>
  <c r="P1105" i="3"/>
  <c r="K1105" i="3"/>
  <c r="I1105" i="3" s="1"/>
  <c r="J1105" i="3" s="1"/>
  <c r="H1105" i="3"/>
  <c r="F1105" i="3"/>
  <c r="G1105" i="3" s="1"/>
  <c r="D1105" i="3"/>
  <c r="E1105" i="3" s="1"/>
  <c r="B1105" i="3"/>
  <c r="C1105" i="3" s="1"/>
  <c r="AA1104" i="3"/>
  <c r="Z1104" i="3"/>
  <c r="T1104" i="3"/>
  <c r="P1104" i="3"/>
  <c r="K1104" i="3"/>
  <c r="I1104" i="3" s="1"/>
  <c r="J1104" i="3" s="1"/>
  <c r="H1104" i="3"/>
  <c r="F1104" i="3"/>
  <c r="G1104" i="3" s="1"/>
  <c r="D1104" i="3"/>
  <c r="E1104" i="3" s="1"/>
  <c r="B1104" i="3"/>
  <c r="C1104" i="3" s="1"/>
  <c r="AA1103" i="3"/>
  <c r="Z1103" i="3"/>
  <c r="T1103" i="3"/>
  <c r="P1103" i="3"/>
  <c r="K1103" i="3"/>
  <c r="I1103" i="3" s="1"/>
  <c r="J1103" i="3" s="1"/>
  <c r="H1103" i="3"/>
  <c r="F1103" i="3"/>
  <c r="G1103" i="3" s="1"/>
  <c r="D1103" i="3"/>
  <c r="E1103" i="3" s="1"/>
  <c r="B1103" i="3"/>
  <c r="C1103" i="3" s="1"/>
  <c r="AA1102" i="3"/>
  <c r="Z1102" i="3"/>
  <c r="T1102" i="3"/>
  <c r="P1102" i="3"/>
  <c r="K1102" i="3"/>
  <c r="I1102" i="3" s="1"/>
  <c r="J1102" i="3" s="1"/>
  <c r="H1102" i="3"/>
  <c r="F1102" i="3"/>
  <c r="G1102" i="3" s="1"/>
  <c r="D1102" i="3"/>
  <c r="E1102" i="3" s="1"/>
  <c r="B1102" i="3"/>
  <c r="C1102" i="3" s="1"/>
  <c r="AA1101" i="3"/>
  <c r="Z1101" i="3"/>
  <c r="T1101" i="3"/>
  <c r="P1101" i="3"/>
  <c r="K1101" i="3"/>
  <c r="I1101" i="3" s="1"/>
  <c r="J1101" i="3" s="1"/>
  <c r="H1101" i="3"/>
  <c r="F1101" i="3"/>
  <c r="G1101" i="3" s="1"/>
  <c r="D1101" i="3"/>
  <c r="E1101" i="3" s="1"/>
  <c r="B1101" i="3"/>
  <c r="C1101" i="3" s="1"/>
  <c r="AA1100" i="3"/>
  <c r="Z1100" i="3"/>
  <c r="T1100" i="3"/>
  <c r="P1100" i="3"/>
  <c r="K1100" i="3"/>
  <c r="I1100" i="3" s="1"/>
  <c r="J1100" i="3" s="1"/>
  <c r="H1100" i="3"/>
  <c r="F1100" i="3"/>
  <c r="G1100" i="3" s="1"/>
  <c r="D1100" i="3"/>
  <c r="E1100" i="3" s="1"/>
  <c r="B1100" i="3"/>
  <c r="C1100" i="3" s="1"/>
  <c r="AA1099" i="3"/>
  <c r="Z1099" i="3"/>
  <c r="T1099" i="3"/>
  <c r="P1099" i="3"/>
  <c r="K1099" i="3"/>
  <c r="I1099" i="3" s="1"/>
  <c r="J1099" i="3" s="1"/>
  <c r="H1099" i="3"/>
  <c r="F1099" i="3"/>
  <c r="G1099" i="3" s="1"/>
  <c r="D1099" i="3"/>
  <c r="E1099" i="3" s="1"/>
  <c r="B1099" i="3"/>
  <c r="C1099" i="3" s="1"/>
  <c r="AA1098" i="3"/>
  <c r="Z1098" i="3"/>
  <c r="T1098" i="3"/>
  <c r="P1098" i="3"/>
  <c r="K1098" i="3"/>
  <c r="I1098" i="3" s="1"/>
  <c r="J1098" i="3" s="1"/>
  <c r="H1098" i="3"/>
  <c r="F1098" i="3"/>
  <c r="G1098" i="3" s="1"/>
  <c r="D1098" i="3"/>
  <c r="E1098" i="3" s="1"/>
  <c r="B1098" i="3"/>
  <c r="C1098" i="3" s="1"/>
  <c r="AA1097" i="3"/>
  <c r="Z1097" i="3"/>
  <c r="T1097" i="3"/>
  <c r="P1097" i="3"/>
  <c r="K1097" i="3"/>
  <c r="I1097" i="3" s="1"/>
  <c r="J1097" i="3" s="1"/>
  <c r="H1097" i="3"/>
  <c r="F1097" i="3"/>
  <c r="G1097" i="3" s="1"/>
  <c r="D1097" i="3"/>
  <c r="E1097" i="3" s="1"/>
  <c r="B1097" i="3"/>
  <c r="C1097" i="3" s="1"/>
  <c r="AA1096" i="3"/>
  <c r="Z1096" i="3"/>
  <c r="T1096" i="3"/>
  <c r="P1096" i="3"/>
  <c r="K1096" i="3"/>
  <c r="I1096" i="3" s="1"/>
  <c r="J1096" i="3" s="1"/>
  <c r="H1096" i="3"/>
  <c r="F1096" i="3"/>
  <c r="G1096" i="3" s="1"/>
  <c r="D1096" i="3"/>
  <c r="E1096" i="3" s="1"/>
  <c r="B1096" i="3"/>
  <c r="C1096" i="3" s="1"/>
  <c r="AA1095" i="3"/>
  <c r="Z1095" i="3"/>
  <c r="T1095" i="3"/>
  <c r="P1095" i="3"/>
  <c r="K1095" i="3"/>
  <c r="I1095" i="3" s="1"/>
  <c r="J1095" i="3" s="1"/>
  <c r="H1095" i="3"/>
  <c r="F1095" i="3"/>
  <c r="G1095" i="3" s="1"/>
  <c r="D1095" i="3"/>
  <c r="E1095" i="3" s="1"/>
  <c r="B1095" i="3"/>
  <c r="C1095" i="3" s="1"/>
  <c r="AA1094" i="3"/>
  <c r="Z1094" i="3"/>
  <c r="T1094" i="3"/>
  <c r="P1094" i="3"/>
  <c r="K1094" i="3"/>
  <c r="I1094" i="3" s="1"/>
  <c r="J1094" i="3" s="1"/>
  <c r="H1094" i="3"/>
  <c r="F1094" i="3"/>
  <c r="G1094" i="3" s="1"/>
  <c r="D1094" i="3"/>
  <c r="E1094" i="3" s="1"/>
  <c r="B1094" i="3"/>
  <c r="C1094" i="3" s="1"/>
  <c r="AA1093" i="3"/>
  <c r="Z1093" i="3"/>
  <c r="T1093" i="3"/>
  <c r="P1093" i="3"/>
  <c r="K1093" i="3"/>
  <c r="I1093" i="3" s="1"/>
  <c r="J1093" i="3" s="1"/>
  <c r="H1093" i="3"/>
  <c r="F1093" i="3"/>
  <c r="G1093" i="3" s="1"/>
  <c r="D1093" i="3"/>
  <c r="E1093" i="3" s="1"/>
  <c r="B1093" i="3"/>
  <c r="C1093" i="3" s="1"/>
  <c r="AA1092" i="3"/>
  <c r="Z1092" i="3"/>
  <c r="T1092" i="3"/>
  <c r="P1092" i="3"/>
  <c r="K1092" i="3"/>
  <c r="I1092" i="3" s="1"/>
  <c r="J1092" i="3" s="1"/>
  <c r="H1092" i="3"/>
  <c r="F1092" i="3"/>
  <c r="G1092" i="3" s="1"/>
  <c r="D1092" i="3"/>
  <c r="E1092" i="3" s="1"/>
  <c r="B1092" i="3"/>
  <c r="C1092" i="3" s="1"/>
  <c r="AA1091" i="3"/>
  <c r="Z1091" i="3"/>
  <c r="T1091" i="3"/>
  <c r="P1091" i="3"/>
  <c r="K1091" i="3"/>
  <c r="I1091" i="3" s="1"/>
  <c r="J1091" i="3" s="1"/>
  <c r="H1091" i="3"/>
  <c r="F1091" i="3"/>
  <c r="G1091" i="3" s="1"/>
  <c r="D1091" i="3"/>
  <c r="E1091" i="3" s="1"/>
  <c r="B1091" i="3"/>
  <c r="C1091" i="3" s="1"/>
  <c r="AA1090" i="3"/>
  <c r="Z1090" i="3"/>
  <c r="T1090" i="3"/>
  <c r="P1090" i="3"/>
  <c r="K1090" i="3"/>
  <c r="I1090" i="3" s="1"/>
  <c r="J1090" i="3" s="1"/>
  <c r="H1090" i="3"/>
  <c r="F1090" i="3"/>
  <c r="G1090" i="3" s="1"/>
  <c r="D1090" i="3"/>
  <c r="E1090" i="3" s="1"/>
  <c r="B1090" i="3"/>
  <c r="C1090" i="3" s="1"/>
  <c r="AA1089" i="3"/>
  <c r="Z1089" i="3"/>
  <c r="T1089" i="3"/>
  <c r="P1089" i="3"/>
  <c r="K1089" i="3"/>
  <c r="I1089" i="3" s="1"/>
  <c r="J1089" i="3" s="1"/>
  <c r="H1089" i="3"/>
  <c r="F1089" i="3"/>
  <c r="G1089" i="3" s="1"/>
  <c r="D1089" i="3"/>
  <c r="E1089" i="3" s="1"/>
  <c r="B1089" i="3"/>
  <c r="C1089" i="3" s="1"/>
  <c r="AA1088" i="3"/>
  <c r="Z1088" i="3"/>
  <c r="T1088" i="3"/>
  <c r="P1088" i="3"/>
  <c r="K1088" i="3"/>
  <c r="I1088" i="3" s="1"/>
  <c r="J1088" i="3" s="1"/>
  <c r="H1088" i="3"/>
  <c r="F1088" i="3"/>
  <c r="G1088" i="3" s="1"/>
  <c r="D1088" i="3"/>
  <c r="E1088" i="3" s="1"/>
  <c r="B1088" i="3"/>
  <c r="C1088" i="3" s="1"/>
  <c r="AA1087" i="3"/>
  <c r="Z1087" i="3"/>
  <c r="T1087" i="3"/>
  <c r="P1087" i="3"/>
  <c r="K1087" i="3"/>
  <c r="I1087" i="3" s="1"/>
  <c r="J1087" i="3" s="1"/>
  <c r="H1087" i="3"/>
  <c r="F1087" i="3"/>
  <c r="G1087" i="3" s="1"/>
  <c r="D1087" i="3"/>
  <c r="E1087" i="3" s="1"/>
  <c r="B1087" i="3"/>
  <c r="C1087" i="3" s="1"/>
  <c r="AA1086" i="3"/>
  <c r="Z1086" i="3"/>
  <c r="T1086" i="3"/>
  <c r="P1086" i="3"/>
  <c r="K1086" i="3"/>
  <c r="I1086" i="3" s="1"/>
  <c r="J1086" i="3" s="1"/>
  <c r="H1086" i="3"/>
  <c r="F1086" i="3"/>
  <c r="G1086" i="3" s="1"/>
  <c r="D1086" i="3"/>
  <c r="E1086" i="3" s="1"/>
  <c r="B1086" i="3"/>
  <c r="C1086" i="3" s="1"/>
  <c r="AA1085" i="3"/>
  <c r="Z1085" i="3"/>
  <c r="T1085" i="3"/>
  <c r="P1085" i="3"/>
  <c r="K1085" i="3"/>
  <c r="I1085" i="3" s="1"/>
  <c r="J1085" i="3" s="1"/>
  <c r="H1085" i="3"/>
  <c r="F1085" i="3"/>
  <c r="G1085" i="3" s="1"/>
  <c r="D1085" i="3"/>
  <c r="E1085" i="3" s="1"/>
  <c r="B1085" i="3"/>
  <c r="C1085" i="3" s="1"/>
  <c r="AA1084" i="3"/>
  <c r="Z1084" i="3"/>
  <c r="T1084" i="3"/>
  <c r="P1084" i="3"/>
  <c r="K1084" i="3"/>
  <c r="I1084" i="3" s="1"/>
  <c r="J1084" i="3" s="1"/>
  <c r="H1084" i="3"/>
  <c r="F1084" i="3"/>
  <c r="G1084" i="3" s="1"/>
  <c r="D1084" i="3"/>
  <c r="E1084" i="3" s="1"/>
  <c r="B1084" i="3"/>
  <c r="C1084" i="3" s="1"/>
  <c r="AA1083" i="3"/>
  <c r="Z1083" i="3"/>
  <c r="T1083" i="3"/>
  <c r="P1083" i="3"/>
  <c r="K1083" i="3"/>
  <c r="I1083" i="3" s="1"/>
  <c r="J1083" i="3" s="1"/>
  <c r="H1083" i="3"/>
  <c r="F1083" i="3"/>
  <c r="G1083" i="3" s="1"/>
  <c r="D1083" i="3"/>
  <c r="E1083" i="3" s="1"/>
  <c r="B1083" i="3"/>
  <c r="C1083" i="3" s="1"/>
  <c r="AA1082" i="3"/>
  <c r="Z1082" i="3"/>
  <c r="T1082" i="3"/>
  <c r="P1082" i="3"/>
  <c r="K1082" i="3"/>
  <c r="I1082" i="3" s="1"/>
  <c r="J1082" i="3" s="1"/>
  <c r="H1082" i="3"/>
  <c r="F1082" i="3"/>
  <c r="G1082" i="3" s="1"/>
  <c r="D1082" i="3"/>
  <c r="E1082" i="3" s="1"/>
  <c r="B1082" i="3"/>
  <c r="C1082" i="3" s="1"/>
  <c r="AA1081" i="3"/>
  <c r="Z1081" i="3"/>
  <c r="T1081" i="3"/>
  <c r="P1081" i="3"/>
  <c r="K1081" i="3"/>
  <c r="I1081" i="3" s="1"/>
  <c r="J1081" i="3" s="1"/>
  <c r="H1081" i="3"/>
  <c r="F1081" i="3"/>
  <c r="G1081" i="3" s="1"/>
  <c r="D1081" i="3"/>
  <c r="E1081" i="3" s="1"/>
  <c r="B1081" i="3"/>
  <c r="C1081" i="3" s="1"/>
  <c r="AA1080" i="3"/>
  <c r="Z1080" i="3"/>
  <c r="T1080" i="3"/>
  <c r="P1080" i="3"/>
  <c r="K1080" i="3"/>
  <c r="I1080" i="3" s="1"/>
  <c r="J1080" i="3" s="1"/>
  <c r="H1080" i="3"/>
  <c r="F1080" i="3"/>
  <c r="G1080" i="3" s="1"/>
  <c r="D1080" i="3"/>
  <c r="E1080" i="3" s="1"/>
  <c r="B1080" i="3"/>
  <c r="C1080" i="3" s="1"/>
  <c r="AA1079" i="3"/>
  <c r="Z1079" i="3"/>
  <c r="T1079" i="3"/>
  <c r="P1079" i="3"/>
  <c r="K1079" i="3"/>
  <c r="I1079" i="3" s="1"/>
  <c r="J1079" i="3" s="1"/>
  <c r="H1079" i="3"/>
  <c r="F1079" i="3"/>
  <c r="G1079" i="3" s="1"/>
  <c r="D1079" i="3"/>
  <c r="E1079" i="3" s="1"/>
  <c r="B1079" i="3"/>
  <c r="C1079" i="3" s="1"/>
  <c r="AA1078" i="3"/>
  <c r="Z1078" i="3"/>
  <c r="T1078" i="3"/>
  <c r="P1078" i="3"/>
  <c r="K1078" i="3"/>
  <c r="I1078" i="3" s="1"/>
  <c r="J1078" i="3" s="1"/>
  <c r="H1078" i="3"/>
  <c r="F1078" i="3"/>
  <c r="G1078" i="3" s="1"/>
  <c r="D1078" i="3"/>
  <c r="E1078" i="3" s="1"/>
  <c r="B1078" i="3"/>
  <c r="C1078" i="3" s="1"/>
  <c r="AA1077" i="3"/>
  <c r="Z1077" i="3"/>
  <c r="T1077" i="3"/>
  <c r="P1077" i="3"/>
  <c r="K1077" i="3"/>
  <c r="I1077" i="3" s="1"/>
  <c r="J1077" i="3" s="1"/>
  <c r="H1077" i="3"/>
  <c r="F1077" i="3"/>
  <c r="G1077" i="3" s="1"/>
  <c r="D1077" i="3"/>
  <c r="E1077" i="3" s="1"/>
  <c r="B1077" i="3"/>
  <c r="C1077" i="3" s="1"/>
  <c r="AA1076" i="3"/>
  <c r="Z1076" i="3"/>
  <c r="T1076" i="3"/>
  <c r="P1076" i="3"/>
  <c r="K1076" i="3"/>
  <c r="I1076" i="3" s="1"/>
  <c r="J1076" i="3" s="1"/>
  <c r="H1076" i="3"/>
  <c r="F1076" i="3"/>
  <c r="G1076" i="3" s="1"/>
  <c r="D1076" i="3"/>
  <c r="E1076" i="3" s="1"/>
  <c r="B1076" i="3"/>
  <c r="C1076" i="3" s="1"/>
  <c r="AA1075" i="3"/>
  <c r="Z1075" i="3"/>
  <c r="T1075" i="3"/>
  <c r="P1075" i="3"/>
  <c r="K1075" i="3"/>
  <c r="I1075" i="3" s="1"/>
  <c r="J1075" i="3" s="1"/>
  <c r="H1075" i="3"/>
  <c r="F1075" i="3"/>
  <c r="G1075" i="3" s="1"/>
  <c r="D1075" i="3"/>
  <c r="E1075" i="3" s="1"/>
  <c r="C1075" i="3"/>
  <c r="B1075" i="3"/>
  <c r="AA1074" i="3"/>
  <c r="Z1074" i="3"/>
  <c r="T1074" i="3"/>
  <c r="P1074" i="3"/>
  <c r="K1074" i="3"/>
  <c r="I1074" i="3" s="1"/>
  <c r="J1074" i="3" s="1"/>
  <c r="H1074" i="3"/>
  <c r="F1074" i="3"/>
  <c r="G1074" i="3" s="1"/>
  <c r="D1074" i="3"/>
  <c r="E1074" i="3" s="1"/>
  <c r="B1074" i="3"/>
  <c r="C1074" i="3" s="1"/>
  <c r="AA1073" i="3"/>
  <c r="Z1073" i="3"/>
  <c r="T1073" i="3"/>
  <c r="P1073" i="3"/>
  <c r="K1073" i="3"/>
  <c r="I1073" i="3" s="1"/>
  <c r="J1073" i="3" s="1"/>
  <c r="H1073" i="3"/>
  <c r="F1073" i="3"/>
  <c r="G1073" i="3" s="1"/>
  <c r="D1073" i="3"/>
  <c r="E1073" i="3" s="1"/>
  <c r="B1073" i="3"/>
  <c r="C1073" i="3" s="1"/>
  <c r="AA1072" i="3"/>
  <c r="Z1072" i="3"/>
  <c r="T1072" i="3"/>
  <c r="P1072" i="3"/>
  <c r="K1072" i="3"/>
  <c r="I1072" i="3" s="1"/>
  <c r="J1072" i="3" s="1"/>
  <c r="H1072" i="3"/>
  <c r="F1072" i="3"/>
  <c r="G1072" i="3" s="1"/>
  <c r="D1072" i="3"/>
  <c r="E1072" i="3" s="1"/>
  <c r="B1072" i="3"/>
  <c r="C1072" i="3" s="1"/>
  <c r="AA1071" i="3"/>
  <c r="Z1071" i="3"/>
  <c r="T1071" i="3"/>
  <c r="P1071" i="3"/>
  <c r="K1071" i="3"/>
  <c r="I1071" i="3" s="1"/>
  <c r="J1071" i="3" s="1"/>
  <c r="H1071" i="3"/>
  <c r="F1071" i="3"/>
  <c r="G1071" i="3" s="1"/>
  <c r="D1071" i="3"/>
  <c r="E1071" i="3" s="1"/>
  <c r="B1071" i="3"/>
  <c r="C1071" i="3" s="1"/>
  <c r="AA1070" i="3"/>
  <c r="Z1070" i="3"/>
  <c r="T1070" i="3"/>
  <c r="P1070" i="3"/>
  <c r="K1070" i="3"/>
  <c r="I1070" i="3" s="1"/>
  <c r="J1070" i="3" s="1"/>
  <c r="H1070" i="3"/>
  <c r="F1070" i="3"/>
  <c r="G1070" i="3" s="1"/>
  <c r="D1070" i="3"/>
  <c r="E1070" i="3" s="1"/>
  <c r="B1070" i="3"/>
  <c r="C1070" i="3" s="1"/>
  <c r="AA1069" i="3"/>
  <c r="Z1069" i="3"/>
  <c r="T1069" i="3"/>
  <c r="P1069" i="3"/>
  <c r="K1069" i="3"/>
  <c r="I1069" i="3" s="1"/>
  <c r="J1069" i="3" s="1"/>
  <c r="H1069" i="3"/>
  <c r="F1069" i="3"/>
  <c r="G1069" i="3" s="1"/>
  <c r="D1069" i="3"/>
  <c r="E1069" i="3" s="1"/>
  <c r="B1069" i="3"/>
  <c r="C1069" i="3" s="1"/>
  <c r="AA1068" i="3"/>
  <c r="Z1068" i="3"/>
  <c r="T1068" i="3"/>
  <c r="P1068" i="3"/>
  <c r="K1068" i="3"/>
  <c r="I1068" i="3" s="1"/>
  <c r="J1068" i="3" s="1"/>
  <c r="H1068" i="3"/>
  <c r="F1068" i="3"/>
  <c r="G1068" i="3" s="1"/>
  <c r="D1068" i="3"/>
  <c r="E1068" i="3" s="1"/>
  <c r="B1068" i="3"/>
  <c r="C1068" i="3" s="1"/>
  <c r="AA1067" i="3"/>
  <c r="Z1067" i="3"/>
  <c r="T1067" i="3"/>
  <c r="P1067" i="3"/>
  <c r="K1067" i="3"/>
  <c r="I1067" i="3" s="1"/>
  <c r="J1067" i="3" s="1"/>
  <c r="H1067" i="3"/>
  <c r="F1067" i="3"/>
  <c r="G1067" i="3" s="1"/>
  <c r="D1067" i="3"/>
  <c r="E1067" i="3" s="1"/>
  <c r="B1067" i="3"/>
  <c r="C1067" i="3" s="1"/>
  <c r="AA1066" i="3"/>
  <c r="Z1066" i="3"/>
  <c r="T1066" i="3"/>
  <c r="P1066" i="3"/>
  <c r="K1066" i="3"/>
  <c r="I1066" i="3" s="1"/>
  <c r="J1066" i="3" s="1"/>
  <c r="H1066" i="3"/>
  <c r="F1066" i="3"/>
  <c r="G1066" i="3" s="1"/>
  <c r="D1066" i="3"/>
  <c r="E1066" i="3" s="1"/>
  <c r="B1066" i="3"/>
  <c r="C1066" i="3" s="1"/>
  <c r="AA1065" i="3"/>
  <c r="Z1065" i="3"/>
  <c r="T1065" i="3"/>
  <c r="P1065" i="3"/>
  <c r="K1065" i="3"/>
  <c r="I1065" i="3" s="1"/>
  <c r="J1065" i="3" s="1"/>
  <c r="H1065" i="3"/>
  <c r="F1065" i="3"/>
  <c r="G1065" i="3" s="1"/>
  <c r="D1065" i="3"/>
  <c r="E1065" i="3" s="1"/>
  <c r="B1065" i="3"/>
  <c r="C1065" i="3" s="1"/>
  <c r="AA1064" i="3"/>
  <c r="Z1064" i="3"/>
  <c r="T1064" i="3"/>
  <c r="P1064" i="3"/>
  <c r="K1064" i="3"/>
  <c r="I1064" i="3" s="1"/>
  <c r="J1064" i="3" s="1"/>
  <c r="H1064" i="3"/>
  <c r="F1064" i="3"/>
  <c r="G1064" i="3" s="1"/>
  <c r="D1064" i="3"/>
  <c r="E1064" i="3" s="1"/>
  <c r="B1064" i="3"/>
  <c r="C1064" i="3" s="1"/>
  <c r="AA1063" i="3"/>
  <c r="Z1063" i="3"/>
  <c r="T1063" i="3"/>
  <c r="P1063" i="3"/>
  <c r="K1063" i="3"/>
  <c r="I1063" i="3" s="1"/>
  <c r="J1063" i="3" s="1"/>
  <c r="H1063" i="3"/>
  <c r="F1063" i="3"/>
  <c r="G1063" i="3" s="1"/>
  <c r="D1063" i="3"/>
  <c r="E1063" i="3" s="1"/>
  <c r="B1063" i="3"/>
  <c r="C1063" i="3" s="1"/>
  <c r="AA1062" i="3"/>
  <c r="Z1062" i="3"/>
  <c r="T1062" i="3"/>
  <c r="P1062" i="3"/>
  <c r="K1062" i="3"/>
  <c r="I1062" i="3" s="1"/>
  <c r="J1062" i="3" s="1"/>
  <c r="H1062" i="3"/>
  <c r="F1062" i="3"/>
  <c r="G1062" i="3" s="1"/>
  <c r="D1062" i="3"/>
  <c r="E1062" i="3" s="1"/>
  <c r="B1062" i="3"/>
  <c r="C1062" i="3" s="1"/>
  <c r="AA1061" i="3"/>
  <c r="Z1061" i="3"/>
  <c r="T1061" i="3"/>
  <c r="P1061" i="3"/>
  <c r="K1061" i="3"/>
  <c r="I1061" i="3" s="1"/>
  <c r="J1061" i="3" s="1"/>
  <c r="H1061" i="3"/>
  <c r="F1061" i="3"/>
  <c r="G1061" i="3" s="1"/>
  <c r="D1061" i="3"/>
  <c r="E1061" i="3" s="1"/>
  <c r="B1061" i="3"/>
  <c r="C1061" i="3" s="1"/>
  <c r="AA1060" i="3"/>
  <c r="Z1060" i="3"/>
  <c r="T1060" i="3"/>
  <c r="P1060" i="3"/>
  <c r="K1060" i="3"/>
  <c r="I1060" i="3" s="1"/>
  <c r="J1060" i="3" s="1"/>
  <c r="H1060" i="3"/>
  <c r="F1060" i="3"/>
  <c r="G1060" i="3" s="1"/>
  <c r="D1060" i="3"/>
  <c r="E1060" i="3" s="1"/>
  <c r="B1060" i="3"/>
  <c r="C1060" i="3" s="1"/>
  <c r="AA1059" i="3"/>
  <c r="Z1059" i="3"/>
  <c r="T1059" i="3"/>
  <c r="P1059" i="3"/>
  <c r="K1059" i="3"/>
  <c r="I1059" i="3" s="1"/>
  <c r="J1059" i="3" s="1"/>
  <c r="H1059" i="3"/>
  <c r="F1059" i="3"/>
  <c r="G1059" i="3" s="1"/>
  <c r="D1059" i="3"/>
  <c r="E1059" i="3" s="1"/>
  <c r="B1059" i="3"/>
  <c r="C1059" i="3" s="1"/>
  <c r="AA1058" i="3"/>
  <c r="Z1058" i="3"/>
  <c r="T1058" i="3"/>
  <c r="P1058" i="3"/>
  <c r="K1058" i="3"/>
  <c r="I1058" i="3" s="1"/>
  <c r="J1058" i="3" s="1"/>
  <c r="H1058" i="3"/>
  <c r="F1058" i="3"/>
  <c r="G1058" i="3" s="1"/>
  <c r="D1058" i="3"/>
  <c r="E1058" i="3" s="1"/>
  <c r="B1058" i="3"/>
  <c r="C1058" i="3" s="1"/>
  <c r="AA1057" i="3"/>
  <c r="Z1057" i="3"/>
  <c r="T1057" i="3"/>
  <c r="P1057" i="3"/>
  <c r="K1057" i="3"/>
  <c r="I1057" i="3" s="1"/>
  <c r="J1057" i="3" s="1"/>
  <c r="H1057" i="3"/>
  <c r="F1057" i="3"/>
  <c r="G1057" i="3" s="1"/>
  <c r="D1057" i="3"/>
  <c r="E1057" i="3" s="1"/>
  <c r="B1057" i="3"/>
  <c r="C1057" i="3" s="1"/>
  <c r="AA1056" i="3"/>
  <c r="Z1056" i="3"/>
  <c r="T1056" i="3"/>
  <c r="P1056" i="3"/>
  <c r="K1056" i="3"/>
  <c r="I1056" i="3" s="1"/>
  <c r="J1056" i="3" s="1"/>
  <c r="H1056" i="3"/>
  <c r="F1056" i="3"/>
  <c r="G1056" i="3" s="1"/>
  <c r="D1056" i="3"/>
  <c r="E1056" i="3" s="1"/>
  <c r="B1056" i="3"/>
  <c r="C1056" i="3" s="1"/>
  <c r="AA1055" i="3"/>
  <c r="Z1055" i="3"/>
  <c r="T1055" i="3"/>
  <c r="P1055" i="3"/>
  <c r="K1055" i="3"/>
  <c r="I1055" i="3" s="1"/>
  <c r="J1055" i="3" s="1"/>
  <c r="H1055" i="3"/>
  <c r="F1055" i="3"/>
  <c r="G1055" i="3" s="1"/>
  <c r="D1055" i="3"/>
  <c r="E1055" i="3" s="1"/>
  <c r="B1055" i="3"/>
  <c r="C1055" i="3" s="1"/>
  <c r="AA1054" i="3"/>
  <c r="Z1054" i="3"/>
  <c r="T1054" i="3"/>
  <c r="P1054" i="3"/>
  <c r="K1054" i="3"/>
  <c r="I1054" i="3" s="1"/>
  <c r="J1054" i="3" s="1"/>
  <c r="H1054" i="3"/>
  <c r="F1054" i="3"/>
  <c r="G1054" i="3" s="1"/>
  <c r="D1054" i="3"/>
  <c r="E1054" i="3" s="1"/>
  <c r="B1054" i="3"/>
  <c r="C1054" i="3" s="1"/>
  <c r="AA1053" i="3"/>
  <c r="Z1053" i="3"/>
  <c r="T1053" i="3"/>
  <c r="P1053" i="3"/>
  <c r="K1053" i="3"/>
  <c r="I1053" i="3" s="1"/>
  <c r="J1053" i="3" s="1"/>
  <c r="H1053" i="3"/>
  <c r="F1053" i="3"/>
  <c r="G1053" i="3" s="1"/>
  <c r="D1053" i="3"/>
  <c r="E1053" i="3" s="1"/>
  <c r="B1053" i="3"/>
  <c r="C1053" i="3" s="1"/>
  <c r="AA1052" i="3"/>
  <c r="Z1052" i="3"/>
  <c r="T1052" i="3"/>
  <c r="P1052" i="3"/>
  <c r="K1052" i="3"/>
  <c r="I1052" i="3" s="1"/>
  <c r="J1052" i="3" s="1"/>
  <c r="H1052" i="3"/>
  <c r="F1052" i="3"/>
  <c r="G1052" i="3" s="1"/>
  <c r="D1052" i="3"/>
  <c r="E1052" i="3" s="1"/>
  <c r="B1052" i="3"/>
  <c r="C1052" i="3" s="1"/>
  <c r="AA1051" i="3"/>
  <c r="Z1051" i="3"/>
  <c r="T1051" i="3"/>
  <c r="P1051" i="3"/>
  <c r="K1051" i="3"/>
  <c r="I1051" i="3" s="1"/>
  <c r="J1051" i="3" s="1"/>
  <c r="H1051" i="3"/>
  <c r="F1051" i="3"/>
  <c r="G1051" i="3" s="1"/>
  <c r="D1051" i="3"/>
  <c r="E1051" i="3" s="1"/>
  <c r="B1051" i="3"/>
  <c r="C1051" i="3" s="1"/>
  <c r="AA1050" i="3"/>
  <c r="Z1050" i="3"/>
  <c r="T1050" i="3"/>
  <c r="P1050" i="3"/>
  <c r="K1050" i="3"/>
  <c r="I1050" i="3" s="1"/>
  <c r="J1050" i="3" s="1"/>
  <c r="H1050" i="3"/>
  <c r="F1050" i="3"/>
  <c r="G1050" i="3" s="1"/>
  <c r="D1050" i="3"/>
  <c r="E1050" i="3" s="1"/>
  <c r="B1050" i="3"/>
  <c r="C1050" i="3" s="1"/>
  <c r="AA1049" i="3"/>
  <c r="Z1049" i="3"/>
  <c r="T1049" i="3"/>
  <c r="P1049" i="3"/>
  <c r="K1049" i="3"/>
  <c r="I1049" i="3" s="1"/>
  <c r="J1049" i="3" s="1"/>
  <c r="H1049" i="3"/>
  <c r="F1049" i="3"/>
  <c r="G1049" i="3" s="1"/>
  <c r="D1049" i="3"/>
  <c r="E1049" i="3" s="1"/>
  <c r="B1049" i="3"/>
  <c r="C1049" i="3" s="1"/>
  <c r="AA1048" i="3"/>
  <c r="Z1048" i="3"/>
  <c r="T1048" i="3"/>
  <c r="P1048" i="3"/>
  <c r="K1048" i="3"/>
  <c r="I1048" i="3" s="1"/>
  <c r="J1048" i="3" s="1"/>
  <c r="H1048" i="3"/>
  <c r="F1048" i="3"/>
  <c r="G1048" i="3" s="1"/>
  <c r="D1048" i="3"/>
  <c r="E1048" i="3" s="1"/>
  <c r="B1048" i="3"/>
  <c r="C1048" i="3" s="1"/>
  <c r="AA1047" i="3"/>
  <c r="Z1047" i="3"/>
  <c r="T1047" i="3"/>
  <c r="P1047" i="3"/>
  <c r="K1047" i="3"/>
  <c r="I1047" i="3" s="1"/>
  <c r="J1047" i="3" s="1"/>
  <c r="H1047" i="3"/>
  <c r="F1047" i="3"/>
  <c r="G1047" i="3" s="1"/>
  <c r="D1047" i="3"/>
  <c r="E1047" i="3" s="1"/>
  <c r="B1047" i="3"/>
  <c r="C1047" i="3" s="1"/>
  <c r="AA1046" i="3"/>
  <c r="Z1046" i="3"/>
  <c r="T1046" i="3"/>
  <c r="P1046" i="3"/>
  <c r="K1046" i="3"/>
  <c r="I1046" i="3" s="1"/>
  <c r="J1046" i="3" s="1"/>
  <c r="H1046" i="3"/>
  <c r="F1046" i="3"/>
  <c r="G1046" i="3" s="1"/>
  <c r="D1046" i="3"/>
  <c r="E1046" i="3" s="1"/>
  <c r="B1046" i="3"/>
  <c r="C1046" i="3" s="1"/>
  <c r="AA1045" i="3"/>
  <c r="Z1045" i="3"/>
  <c r="T1045" i="3"/>
  <c r="P1045" i="3"/>
  <c r="K1045" i="3"/>
  <c r="I1045" i="3" s="1"/>
  <c r="J1045" i="3" s="1"/>
  <c r="H1045" i="3"/>
  <c r="F1045" i="3"/>
  <c r="G1045" i="3" s="1"/>
  <c r="D1045" i="3"/>
  <c r="E1045" i="3" s="1"/>
  <c r="B1045" i="3"/>
  <c r="C1045" i="3" s="1"/>
  <c r="AA1044" i="3"/>
  <c r="Z1044" i="3"/>
  <c r="T1044" i="3"/>
  <c r="P1044" i="3"/>
  <c r="K1044" i="3"/>
  <c r="I1044" i="3" s="1"/>
  <c r="J1044" i="3" s="1"/>
  <c r="H1044" i="3"/>
  <c r="F1044" i="3"/>
  <c r="G1044" i="3" s="1"/>
  <c r="D1044" i="3"/>
  <c r="E1044" i="3" s="1"/>
  <c r="B1044" i="3"/>
  <c r="C1044" i="3" s="1"/>
  <c r="AA1043" i="3"/>
  <c r="Z1043" i="3"/>
  <c r="T1043" i="3"/>
  <c r="P1043" i="3"/>
  <c r="K1043" i="3"/>
  <c r="I1043" i="3" s="1"/>
  <c r="J1043" i="3" s="1"/>
  <c r="H1043" i="3"/>
  <c r="F1043" i="3"/>
  <c r="G1043" i="3" s="1"/>
  <c r="D1043" i="3"/>
  <c r="E1043" i="3" s="1"/>
  <c r="B1043" i="3"/>
  <c r="C1043" i="3" s="1"/>
  <c r="AA1042" i="3"/>
  <c r="Z1042" i="3"/>
  <c r="T1042" i="3"/>
  <c r="P1042" i="3"/>
  <c r="K1042" i="3"/>
  <c r="I1042" i="3" s="1"/>
  <c r="J1042" i="3" s="1"/>
  <c r="H1042" i="3"/>
  <c r="F1042" i="3"/>
  <c r="G1042" i="3" s="1"/>
  <c r="D1042" i="3"/>
  <c r="E1042" i="3" s="1"/>
  <c r="B1042" i="3"/>
  <c r="C1042" i="3" s="1"/>
  <c r="AA1041" i="3"/>
  <c r="Z1041" i="3"/>
  <c r="T1041" i="3"/>
  <c r="P1041" i="3"/>
  <c r="K1041" i="3"/>
  <c r="I1041" i="3" s="1"/>
  <c r="J1041" i="3" s="1"/>
  <c r="H1041" i="3"/>
  <c r="F1041" i="3"/>
  <c r="G1041" i="3" s="1"/>
  <c r="D1041" i="3"/>
  <c r="E1041" i="3" s="1"/>
  <c r="B1041" i="3"/>
  <c r="C1041" i="3" s="1"/>
  <c r="AA1040" i="3"/>
  <c r="Z1040" i="3"/>
  <c r="T1040" i="3"/>
  <c r="P1040" i="3"/>
  <c r="K1040" i="3"/>
  <c r="I1040" i="3" s="1"/>
  <c r="J1040" i="3" s="1"/>
  <c r="H1040" i="3"/>
  <c r="F1040" i="3"/>
  <c r="G1040" i="3" s="1"/>
  <c r="D1040" i="3"/>
  <c r="E1040" i="3" s="1"/>
  <c r="B1040" i="3"/>
  <c r="C1040" i="3" s="1"/>
  <c r="AA1039" i="3"/>
  <c r="Z1039" i="3"/>
  <c r="T1039" i="3"/>
  <c r="P1039" i="3"/>
  <c r="K1039" i="3"/>
  <c r="I1039" i="3" s="1"/>
  <c r="J1039" i="3" s="1"/>
  <c r="H1039" i="3"/>
  <c r="F1039" i="3"/>
  <c r="G1039" i="3" s="1"/>
  <c r="D1039" i="3"/>
  <c r="E1039" i="3" s="1"/>
  <c r="B1039" i="3"/>
  <c r="C1039" i="3" s="1"/>
  <c r="AA1038" i="3"/>
  <c r="Z1038" i="3"/>
  <c r="T1038" i="3"/>
  <c r="P1038" i="3"/>
  <c r="K1038" i="3"/>
  <c r="I1038" i="3" s="1"/>
  <c r="J1038" i="3" s="1"/>
  <c r="H1038" i="3"/>
  <c r="F1038" i="3"/>
  <c r="G1038" i="3" s="1"/>
  <c r="D1038" i="3"/>
  <c r="E1038" i="3" s="1"/>
  <c r="B1038" i="3"/>
  <c r="C1038" i="3" s="1"/>
  <c r="AA1037" i="3"/>
  <c r="Z1037" i="3"/>
  <c r="T1037" i="3"/>
  <c r="P1037" i="3"/>
  <c r="K1037" i="3"/>
  <c r="I1037" i="3" s="1"/>
  <c r="J1037" i="3" s="1"/>
  <c r="H1037" i="3"/>
  <c r="F1037" i="3"/>
  <c r="G1037" i="3" s="1"/>
  <c r="D1037" i="3"/>
  <c r="E1037" i="3" s="1"/>
  <c r="B1037" i="3"/>
  <c r="C1037" i="3" s="1"/>
  <c r="AA1036" i="3"/>
  <c r="Z1036" i="3"/>
  <c r="T1036" i="3"/>
  <c r="P1036" i="3"/>
  <c r="K1036" i="3"/>
  <c r="I1036" i="3" s="1"/>
  <c r="J1036" i="3" s="1"/>
  <c r="H1036" i="3"/>
  <c r="F1036" i="3"/>
  <c r="G1036" i="3" s="1"/>
  <c r="D1036" i="3"/>
  <c r="E1036" i="3" s="1"/>
  <c r="B1036" i="3"/>
  <c r="C1036" i="3" s="1"/>
  <c r="AA1035" i="3"/>
  <c r="Z1035" i="3"/>
  <c r="T1035" i="3"/>
  <c r="P1035" i="3"/>
  <c r="K1035" i="3"/>
  <c r="I1035" i="3" s="1"/>
  <c r="J1035" i="3" s="1"/>
  <c r="H1035" i="3"/>
  <c r="F1035" i="3"/>
  <c r="G1035" i="3" s="1"/>
  <c r="D1035" i="3"/>
  <c r="E1035" i="3" s="1"/>
  <c r="B1035" i="3"/>
  <c r="C1035" i="3" s="1"/>
  <c r="AA1034" i="3"/>
  <c r="Z1034" i="3"/>
  <c r="T1034" i="3"/>
  <c r="P1034" i="3"/>
  <c r="K1034" i="3"/>
  <c r="I1034" i="3" s="1"/>
  <c r="J1034" i="3" s="1"/>
  <c r="H1034" i="3"/>
  <c r="F1034" i="3"/>
  <c r="G1034" i="3" s="1"/>
  <c r="D1034" i="3"/>
  <c r="E1034" i="3" s="1"/>
  <c r="B1034" i="3"/>
  <c r="C1034" i="3" s="1"/>
  <c r="AA1033" i="3"/>
  <c r="Z1033" i="3"/>
  <c r="T1033" i="3"/>
  <c r="P1033" i="3"/>
  <c r="K1033" i="3"/>
  <c r="I1033" i="3" s="1"/>
  <c r="J1033" i="3" s="1"/>
  <c r="H1033" i="3"/>
  <c r="F1033" i="3"/>
  <c r="G1033" i="3" s="1"/>
  <c r="D1033" i="3"/>
  <c r="E1033" i="3" s="1"/>
  <c r="B1033" i="3"/>
  <c r="C1033" i="3" s="1"/>
  <c r="AA1032" i="3"/>
  <c r="Z1032" i="3"/>
  <c r="T1032" i="3"/>
  <c r="P1032" i="3"/>
  <c r="K1032" i="3"/>
  <c r="I1032" i="3" s="1"/>
  <c r="J1032" i="3" s="1"/>
  <c r="H1032" i="3"/>
  <c r="F1032" i="3"/>
  <c r="G1032" i="3" s="1"/>
  <c r="D1032" i="3"/>
  <c r="E1032" i="3" s="1"/>
  <c r="B1032" i="3"/>
  <c r="C1032" i="3" s="1"/>
  <c r="AA1031" i="3"/>
  <c r="Z1031" i="3"/>
  <c r="T1031" i="3"/>
  <c r="P1031" i="3"/>
  <c r="K1031" i="3"/>
  <c r="I1031" i="3" s="1"/>
  <c r="J1031" i="3" s="1"/>
  <c r="H1031" i="3"/>
  <c r="F1031" i="3"/>
  <c r="G1031" i="3" s="1"/>
  <c r="D1031" i="3"/>
  <c r="E1031" i="3" s="1"/>
  <c r="B1031" i="3"/>
  <c r="C1031" i="3" s="1"/>
  <c r="AA1030" i="3"/>
  <c r="Z1030" i="3"/>
  <c r="T1030" i="3"/>
  <c r="P1030" i="3"/>
  <c r="K1030" i="3"/>
  <c r="I1030" i="3" s="1"/>
  <c r="J1030" i="3" s="1"/>
  <c r="H1030" i="3"/>
  <c r="F1030" i="3"/>
  <c r="G1030" i="3" s="1"/>
  <c r="D1030" i="3"/>
  <c r="E1030" i="3" s="1"/>
  <c r="B1030" i="3"/>
  <c r="C1030" i="3" s="1"/>
  <c r="AA1029" i="3"/>
  <c r="Z1029" i="3"/>
  <c r="T1029" i="3"/>
  <c r="P1029" i="3"/>
  <c r="K1029" i="3"/>
  <c r="I1029" i="3" s="1"/>
  <c r="J1029" i="3" s="1"/>
  <c r="H1029" i="3"/>
  <c r="F1029" i="3"/>
  <c r="G1029" i="3" s="1"/>
  <c r="D1029" i="3"/>
  <c r="E1029" i="3" s="1"/>
  <c r="B1029" i="3"/>
  <c r="C1029" i="3" s="1"/>
  <c r="AA1028" i="3"/>
  <c r="Z1028" i="3"/>
  <c r="T1028" i="3"/>
  <c r="P1028" i="3"/>
  <c r="K1028" i="3"/>
  <c r="I1028" i="3" s="1"/>
  <c r="J1028" i="3" s="1"/>
  <c r="H1028" i="3"/>
  <c r="F1028" i="3"/>
  <c r="G1028" i="3" s="1"/>
  <c r="D1028" i="3"/>
  <c r="E1028" i="3" s="1"/>
  <c r="B1028" i="3"/>
  <c r="C1028" i="3" s="1"/>
  <c r="AA1027" i="3"/>
  <c r="Z1027" i="3"/>
  <c r="T1027" i="3"/>
  <c r="P1027" i="3"/>
  <c r="K1027" i="3"/>
  <c r="I1027" i="3" s="1"/>
  <c r="J1027" i="3" s="1"/>
  <c r="H1027" i="3"/>
  <c r="F1027" i="3"/>
  <c r="G1027" i="3" s="1"/>
  <c r="D1027" i="3"/>
  <c r="E1027" i="3" s="1"/>
  <c r="B1027" i="3"/>
  <c r="C1027" i="3" s="1"/>
  <c r="AA1026" i="3"/>
  <c r="Z1026" i="3"/>
  <c r="T1026" i="3"/>
  <c r="P1026" i="3"/>
  <c r="K1026" i="3"/>
  <c r="I1026" i="3" s="1"/>
  <c r="J1026" i="3" s="1"/>
  <c r="H1026" i="3"/>
  <c r="F1026" i="3"/>
  <c r="G1026" i="3" s="1"/>
  <c r="D1026" i="3"/>
  <c r="E1026" i="3" s="1"/>
  <c r="B1026" i="3"/>
  <c r="C1026" i="3" s="1"/>
  <c r="AA1025" i="3"/>
  <c r="Z1025" i="3"/>
  <c r="T1025" i="3"/>
  <c r="P1025" i="3"/>
  <c r="K1025" i="3"/>
  <c r="I1025" i="3" s="1"/>
  <c r="J1025" i="3" s="1"/>
  <c r="H1025" i="3"/>
  <c r="F1025" i="3"/>
  <c r="G1025" i="3" s="1"/>
  <c r="D1025" i="3"/>
  <c r="E1025" i="3" s="1"/>
  <c r="B1025" i="3"/>
  <c r="C1025" i="3" s="1"/>
  <c r="AA1024" i="3"/>
  <c r="Z1024" i="3"/>
  <c r="T1024" i="3"/>
  <c r="P1024" i="3"/>
  <c r="K1024" i="3"/>
  <c r="I1024" i="3" s="1"/>
  <c r="J1024" i="3" s="1"/>
  <c r="H1024" i="3"/>
  <c r="F1024" i="3"/>
  <c r="G1024" i="3" s="1"/>
  <c r="D1024" i="3"/>
  <c r="E1024" i="3" s="1"/>
  <c r="B1024" i="3"/>
  <c r="C1024" i="3" s="1"/>
  <c r="AA1023" i="3"/>
  <c r="Z1023" i="3"/>
  <c r="T1023" i="3"/>
  <c r="P1023" i="3"/>
  <c r="K1023" i="3"/>
  <c r="I1023" i="3" s="1"/>
  <c r="J1023" i="3" s="1"/>
  <c r="H1023" i="3"/>
  <c r="F1023" i="3"/>
  <c r="G1023" i="3" s="1"/>
  <c r="D1023" i="3"/>
  <c r="E1023" i="3" s="1"/>
  <c r="B1023" i="3"/>
  <c r="C1023" i="3" s="1"/>
  <c r="AA1022" i="3"/>
  <c r="Z1022" i="3"/>
  <c r="T1022" i="3"/>
  <c r="P1022" i="3"/>
  <c r="K1022" i="3"/>
  <c r="I1022" i="3" s="1"/>
  <c r="J1022" i="3" s="1"/>
  <c r="H1022" i="3"/>
  <c r="F1022" i="3"/>
  <c r="G1022" i="3" s="1"/>
  <c r="D1022" i="3"/>
  <c r="E1022" i="3" s="1"/>
  <c r="B1022" i="3"/>
  <c r="C1022" i="3" s="1"/>
  <c r="AA1021" i="3"/>
  <c r="Z1021" i="3"/>
  <c r="T1021" i="3"/>
  <c r="P1021" i="3"/>
  <c r="K1021" i="3"/>
  <c r="I1021" i="3" s="1"/>
  <c r="J1021" i="3" s="1"/>
  <c r="H1021" i="3"/>
  <c r="F1021" i="3"/>
  <c r="G1021" i="3" s="1"/>
  <c r="D1021" i="3"/>
  <c r="E1021" i="3" s="1"/>
  <c r="B1021" i="3"/>
  <c r="C1021" i="3" s="1"/>
  <c r="AA1020" i="3"/>
  <c r="Z1020" i="3"/>
  <c r="T1020" i="3"/>
  <c r="P1020" i="3"/>
  <c r="K1020" i="3"/>
  <c r="I1020" i="3" s="1"/>
  <c r="J1020" i="3" s="1"/>
  <c r="H1020" i="3"/>
  <c r="F1020" i="3"/>
  <c r="G1020" i="3" s="1"/>
  <c r="D1020" i="3"/>
  <c r="E1020" i="3" s="1"/>
  <c r="B1020" i="3"/>
  <c r="C1020" i="3" s="1"/>
  <c r="AA1019" i="3"/>
  <c r="Z1019" i="3"/>
  <c r="T1019" i="3"/>
  <c r="P1019" i="3"/>
  <c r="K1019" i="3"/>
  <c r="I1019" i="3" s="1"/>
  <c r="J1019" i="3" s="1"/>
  <c r="H1019" i="3"/>
  <c r="F1019" i="3"/>
  <c r="G1019" i="3" s="1"/>
  <c r="D1019" i="3"/>
  <c r="E1019" i="3" s="1"/>
  <c r="B1019" i="3"/>
  <c r="C1019" i="3" s="1"/>
  <c r="AA1018" i="3"/>
  <c r="Z1018" i="3"/>
  <c r="T1018" i="3"/>
  <c r="P1018" i="3"/>
  <c r="K1018" i="3"/>
  <c r="I1018" i="3" s="1"/>
  <c r="J1018" i="3" s="1"/>
  <c r="H1018" i="3"/>
  <c r="F1018" i="3"/>
  <c r="G1018" i="3" s="1"/>
  <c r="D1018" i="3"/>
  <c r="E1018" i="3" s="1"/>
  <c r="B1018" i="3"/>
  <c r="C1018" i="3" s="1"/>
  <c r="AA1017" i="3"/>
  <c r="Z1017" i="3"/>
  <c r="T1017" i="3"/>
  <c r="P1017" i="3"/>
  <c r="K1017" i="3"/>
  <c r="I1017" i="3"/>
  <c r="J1017" i="3" s="1"/>
  <c r="H1017" i="3"/>
  <c r="F1017" i="3"/>
  <c r="G1017" i="3" s="1"/>
  <c r="D1017" i="3"/>
  <c r="E1017" i="3" s="1"/>
  <c r="B1017" i="3"/>
  <c r="C1017" i="3" s="1"/>
  <c r="AA1016" i="3"/>
  <c r="Z1016" i="3"/>
  <c r="T1016" i="3"/>
  <c r="P1016" i="3"/>
  <c r="K1016" i="3"/>
  <c r="I1016" i="3" s="1"/>
  <c r="J1016" i="3" s="1"/>
  <c r="H1016" i="3"/>
  <c r="F1016" i="3"/>
  <c r="G1016" i="3" s="1"/>
  <c r="D1016" i="3"/>
  <c r="E1016" i="3" s="1"/>
  <c r="B1016" i="3"/>
  <c r="C1016" i="3" s="1"/>
  <c r="AA1015" i="3"/>
  <c r="Z1015" i="3"/>
  <c r="T1015" i="3"/>
  <c r="P1015" i="3"/>
  <c r="K1015" i="3"/>
  <c r="I1015" i="3" s="1"/>
  <c r="J1015" i="3" s="1"/>
  <c r="H1015" i="3"/>
  <c r="F1015" i="3"/>
  <c r="G1015" i="3" s="1"/>
  <c r="D1015" i="3"/>
  <c r="E1015" i="3" s="1"/>
  <c r="B1015" i="3"/>
  <c r="C1015" i="3" s="1"/>
  <c r="AA1014" i="3"/>
  <c r="Z1014" i="3"/>
  <c r="T1014" i="3"/>
  <c r="P1014" i="3"/>
  <c r="K1014" i="3"/>
  <c r="I1014" i="3" s="1"/>
  <c r="J1014" i="3" s="1"/>
  <c r="H1014" i="3"/>
  <c r="F1014" i="3"/>
  <c r="G1014" i="3" s="1"/>
  <c r="D1014" i="3"/>
  <c r="E1014" i="3" s="1"/>
  <c r="B1014" i="3"/>
  <c r="C1014" i="3" s="1"/>
  <c r="AA1013" i="3"/>
  <c r="Z1013" i="3"/>
  <c r="T1013" i="3"/>
  <c r="P1013" i="3"/>
  <c r="K1013" i="3"/>
  <c r="I1013" i="3" s="1"/>
  <c r="J1013" i="3" s="1"/>
  <c r="H1013" i="3"/>
  <c r="F1013" i="3"/>
  <c r="G1013" i="3" s="1"/>
  <c r="D1013" i="3"/>
  <c r="E1013" i="3" s="1"/>
  <c r="B1013" i="3"/>
  <c r="C1013" i="3" s="1"/>
  <c r="AA1012" i="3"/>
  <c r="Z1012" i="3"/>
  <c r="T1012" i="3"/>
  <c r="P1012" i="3"/>
  <c r="K1012" i="3"/>
  <c r="I1012" i="3" s="1"/>
  <c r="J1012" i="3" s="1"/>
  <c r="H1012" i="3"/>
  <c r="F1012" i="3"/>
  <c r="G1012" i="3" s="1"/>
  <c r="D1012" i="3"/>
  <c r="E1012" i="3" s="1"/>
  <c r="B1012" i="3"/>
  <c r="C1012" i="3" s="1"/>
  <c r="AA1011" i="3"/>
  <c r="Z1011" i="3"/>
  <c r="T1011" i="3"/>
  <c r="P1011" i="3"/>
  <c r="K1011" i="3"/>
  <c r="I1011" i="3" s="1"/>
  <c r="J1011" i="3" s="1"/>
  <c r="H1011" i="3"/>
  <c r="F1011" i="3"/>
  <c r="G1011" i="3" s="1"/>
  <c r="D1011" i="3"/>
  <c r="E1011" i="3" s="1"/>
  <c r="B1011" i="3"/>
  <c r="C1011" i="3" s="1"/>
  <c r="AA1010" i="3"/>
  <c r="Z1010" i="3"/>
  <c r="T1010" i="3"/>
  <c r="P1010" i="3"/>
  <c r="K1010" i="3"/>
  <c r="I1010" i="3" s="1"/>
  <c r="J1010" i="3" s="1"/>
  <c r="H1010" i="3"/>
  <c r="F1010" i="3"/>
  <c r="G1010" i="3" s="1"/>
  <c r="D1010" i="3"/>
  <c r="E1010" i="3" s="1"/>
  <c r="B1010" i="3"/>
  <c r="C1010" i="3" s="1"/>
  <c r="AA1009" i="3"/>
  <c r="Z1009" i="3"/>
  <c r="T1009" i="3"/>
  <c r="P1009" i="3"/>
  <c r="K1009" i="3"/>
  <c r="I1009" i="3" s="1"/>
  <c r="J1009" i="3" s="1"/>
  <c r="H1009" i="3"/>
  <c r="F1009" i="3"/>
  <c r="G1009" i="3" s="1"/>
  <c r="D1009" i="3"/>
  <c r="E1009" i="3" s="1"/>
  <c r="B1009" i="3"/>
  <c r="C1009" i="3" s="1"/>
  <c r="AA1008" i="3"/>
  <c r="Z1008" i="3"/>
  <c r="T1008" i="3"/>
  <c r="P1008" i="3"/>
  <c r="K1008" i="3"/>
  <c r="I1008" i="3" s="1"/>
  <c r="J1008" i="3" s="1"/>
  <c r="H1008" i="3"/>
  <c r="F1008" i="3"/>
  <c r="G1008" i="3" s="1"/>
  <c r="D1008" i="3"/>
  <c r="E1008" i="3" s="1"/>
  <c r="B1008" i="3"/>
  <c r="C1008" i="3" s="1"/>
  <c r="AA1007" i="3"/>
  <c r="Z1007" i="3"/>
  <c r="T1007" i="3"/>
  <c r="P1007" i="3"/>
  <c r="K1007" i="3"/>
  <c r="I1007" i="3" s="1"/>
  <c r="J1007" i="3" s="1"/>
  <c r="H1007" i="3"/>
  <c r="F1007" i="3"/>
  <c r="G1007" i="3" s="1"/>
  <c r="D1007" i="3"/>
  <c r="E1007" i="3" s="1"/>
  <c r="B1007" i="3"/>
  <c r="C1007" i="3" s="1"/>
  <c r="AA1006" i="3"/>
  <c r="Z1006" i="3"/>
  <c r="T1006" i="3"/>
  <c r="P1006" i="3"/>
  <c r="K1006" i="3"/>
  <c r="I1006" i="3" s="1"/>
  <c r="J1006" i="3" s="1"/>
  <c r="H1006" i="3"/>
  <c r="F1006" i="3"/>
  <c r="G1006" i="3" s="1"/>
  <c r="D1006" i="3"/>
  <c r="E1006" i="3" s="1"/>
  <c r="B1006" i="3"/>
  <c r="C1006" i="3" s="1"/>
  <c r="AA1005" i="3"/>
  <c r="Z1005" i="3"/>
  <c r="T1005" i="3"/>
  <c r="P1005" i="3"/>
  <c r="K1005" i="3"/>
  <c r="I1005" i="3" s="1"/>
  <c r="J1005" i="3" s="1"/>
  <c r="H1005" i="3"/>
  <c r="F1005" i="3"/>
  <c r="G1005" i="3" s="1"/>
  <c r="D1005" i="3"/>
  <c r="E1005" i="3" s="1"/>
  <c r="B1005" i="3"/>
  <c r="C1005" i="3" s="1"/>
  <c r="AA1004" i="3"/>
  <c r="Z1004" i="3"/>
  <c r="T1004" i="3"/>
  <c r="P1004" i="3"/>
  <c r="K1004" i="3"/>
  <c r="I1004" i="3" s="1"/>
  <c r="J1004" i="3" s="1"/>
  <c r="H1004" i="3"/>
  <c r="F1004" i="3"/>
  <c r="G1004" i="3" s="1"/>
  <c r="D1004" i="3"/>
  <c r="E1004" i="3" s="1"/>
  <c r="B1004" i="3"/>
  <c r="C1004" i="3" s="1"/>
  <c r="AA1003" i="3"/>
  <c r="Z1003" i="3"/>
  <c r="T1003" i="3"/>
  <c r="P1003" i="3"/>
  <c r="K1003" i="3"/>
  <c r="I1003" i="3" s="1"/>
  <c r="J1003" i="3" s="1"/>
  <c r="H1003" i="3"/>
  <c r="F1003" i="3"/>
  <c r="G1003" i="3" s="1"/>
  <c r="D1003" i="3"/>
  <c r="E1003" i="3" s="1"/>
  <c r="B1003" i="3"/>
  <c r="C1003" i="3" s="1"/>
  <c r="AA1002" i="3"/>
  <c r="Z1002" i="3"/>
  <c r="T1002" i="3"/>
  <c r="P1002" i="3"/>
  <c r="K1002" i="3"/>
  <c r="I1002" i="3" s="1"/>
  <c r="J1002" i="3" s="1"/>
  <c r="H1002" i="3"/>
  <c r="F1002" i="3"/>
  <c r="G1002" i="3" s="1"/>
  <c r="D1002" i="3"/>
  <c r="E1002" i="3" s="1"/>
  <c r="B1002" i="3"/>
  <c r="C1002" i="3" s="1"/>
  <c r="AA1001" i="3"/>
  <c r="Z1001" i="3"/>
  <c r="T1001" i="3"/>
  <c r="P1001" i="3"/>
  <c r="K1001" i="3"/>
  <c r="I1001" i="3" s="1"/>
  <c r="J1001" i="3" s="1"/>
  <c r="H1001" i="3"/>
  <c r="F1001" i="3"/>
  <c r="G1001" i="3" s="1"/>
  <c r="D1001" i="3"/>
  <c r="E1001" i="3" s="1"/>
  <c r="B1001" i="3"/>
  <c r="C1001" i="3" s="1"/>
  <c r="AA1000" i="3"/>
  <c r="Z1000" i="3"/>
  <c r="T1000" i="3"/>
  <c r="P1000" i="3"/>
  <c r="K1000" i="3"/>
  <c r="I1000" i="3" s="1"/>
  <c r="J1000" i="3" s="1"/>
  <c r="H1000" i="3"/>
  <c r="F1000" i="3"/>
  <c r="G1000" i="3" s="1"/>
  <c r="D1000" i="3"/>
  <c r="E1000" i="3" s="1"/>
  <c r="B1000" i="3"/>
  <c r="C1000" i="3" s="1"/>
  <c r="AA999" i="3"/>
  <c r="Z999" i="3"/>
  <c r="T999" i="3"/>
  <c r="P999" i="3"/>
  <c r="K999" i="3"/>
  <c r="I999" i="3" s="1"/>
  <c r="J999" i="3" s="1"/>
  <c r="H999" i="3"/>
  <c r="F999" i="3"/>
  <c r="G999" i="3" s="1"/>
  <c r="D999" i="3"/>
  <c r="E999" i="3" s="1"/>
  <c r="B999" i="3"/>
  <c r="C999" i="3" s="1"/>
  <c r="AA998" i="3"/>
  <c r="Z998" i="3"/>
  <c r="T998" i="3"/>
  <c r="P998" i="3"/>
  <c r="K998" i="3"/>
  <c r="I998" i="3" s="1"/>
  <c r="J998" i="3" s="1"/>
  <c r="H998" i="3"/>
  <c r="F998" i="3"/>
  <c r="G998" i="3" s="1"/>
  <c r="D998" i="3"/>
  <c r="E998" i="3" s="1"/>
  <c r="B998" i="3"/>
  <c r="C998" i="3" s="1"/>
  <c r="AA997" i="3"/>
  <c r="Z997" i="3"/>
  <c r="T997" i="3"/>
  <c r="P997" i="3"/>
  <c r="K997" i="3"/>
  <c r="I997" i="3" s="1"/>
  <c r="J997" i="3" s="1"/>
  <c r="H997" i="3"/>
  <c r="F997" i="3"/>
  <c r="G997" i="3" s="1"/>
  <c r="D997" i="3"/>
  <c r="E997" i="3" s="1"/>
  <c r="B997" i="3"/>
  <c r="C997" i="3" s="1"/>
  <c r="AA996" i="3"/>
  <c r="Z996" i="3"/>
  <c r="T996" i="3"/>
  <c r="P996" i="3"/>
  <c r="K996" i="3"/>
  <c r="I996" i="3" s="1"/>
  <c r="J996" i="3" s="1"/>
  <c r="H996" i="3"/>
  <c r="F996" i="3"/>
  <c r="G996" i="3" s="1"/>
  <c r="D996" i="3"/>
  <c r="E996" i="3" s="1"/>
  <c r="B996" i="3"/>
  <c r="C996" i="3" s="1"/>
  <c r="AA995" i="3"/>
  <c r="Z995" i="3"/>
  <c r="T995" i="3"/>
  <c r="P995" i="3"/>
  <c r="K995" i="3"/>
  <c r="I995" i="3" s="1"/>
  <c r="J995" i="3" s="1"/>
  <c r="H995" i="3"/>
  <c r="F995" i="3"/>
  <c r="G995" i="3" s="1"/>
  <c r="D995" i="3"/>
  <c r="E995" i="3" s="1"/>
  <c r="B995" i="3"/>
  <c r="C995" i="3" s="1"/>
  <c r="AA994" i="3"/>
  <c r="Z994" i="3"/>
  <c r="T994" i="3"/>
  <c r="P994" i="3"/>
  <c r="K994" i="3"/>
  <c r="I994" i="3" s="1"/>
  <c r="J994" i="3" s="1"/>
  <c r="H994" i="3"/>
  <c r="F994" i="3"/>
  <c r="G994" i="3" s="1"/>
  <c r="D994" i="3"/>
  <c r="E994" i="3" s="1"/>
  <c r="B994" i="3"/>
  <c r="C994" i="3" s="1"/>
  <c r="AA993" i="3"/>
  <c r="Z993" i="3"/>
  <c r="T993" i="3"/>
  <c r="P993" i="3"/>
  <c r="K993" i="3"/>
  <c r="I993" i="3" s="1"/>
  <c r="J993" i="3" s="1"/>
  <c r="H993" i="3"/>
  <c r="F993" i="3"/>
  <c r="G993" i="3" s="1"/>
  <c r="D993" i="3"/>
  <c r="E993" i="3" s="1"/>
  <c r="B993" i="3"/>
  <c r="C993" i="3" s="1"/>
  <c r="AA992" i="3"/>
  <c r="Z992" i="3"/>
  <c r="T992" i="3"/>
  <c r="P992" i="3"/>
  <c r="K992" i="3"/>
  <c r="I992" i="3" s="1"/>
  <c r="J992" i="3" s="1"/>
  <c r="H992" i="3"/>
  <c r="F992" i="3"/>
  <c r="G992" i="3" s="1"/>
  <c r="D992" i="3"/>
  <c r="E992" i="3" s="1"/>
  <c r="B992" i="3"/>
  <c r="C992" i="3" s="1"/>
  <c r="AA991" i="3"/>
  <c r="Z991" i="3"/>
  <c r="T991" i="3"/>
  <c r="P991" i="3"/>
  <c r="K991" i="3"/>
  <c r="I991" i="3" s="1"/>
  <c r="J991" i="3" s="1"/>
  <c r="H991" i="3"/>
  <c r="F991" i="3"/>
  <c r="G991" i="3" s="1"/>
  <c r="D991" i="3"/>
  <c r="E991" i="3" s="1"/>
  <c r="C991" i="3"/>
  <c r="B991" i="3"/>
  <c r="AA990" i="3"/>
  <c r="Z990" i="3"/>
  <c r="T990" i="3"/>
  <c r="P990" i="3"/>
  <c r="K990" i="3"/>
  <c r="I990" i="3" s="1"/>
  <c r="J990" i="3" s="1"/>
  <c r="H990" i="3"/>
  <c r="F990" i="3"/>
  <c r="G990" i="3" s="1"/>
  <c r="D990" i="3"/>
  <c r="E990" i="3" s="1"/>
  <c r="B990" i="3"/>
  <c r="C990" i="3" s="1"/>
  <c r="AA989" i="3"/>
  <c r="Z989" i="3"/>
  <c r="T989" i="3"/>
  <c r="P989" i="3"/>
  <c r="K989" i="3"/>
  <c r="I989" i="3" s="1"/>
  <c r="J989" i="3" s="1"/>
  <c r="H989" i="3"/>
  <c r="F989" i="3"/>
  <c r="G989" i="3" s="1"/>
  <c r="D989" i="3"/>
  <c r="E989" i="3" s="1"/>
  <c r="B989" i="3"/>
  <c r="C989" i="3" s="1"/>
  <c r="AA988" i="3"/>
  <c r="Z988" i="3"/>
  <c r="T988" i="3"/>
  <c r="P988" i="3"/>
  <c r="K988" i="3"/>
  <c r="I988" i="3" s="1"/>
  <c r="J988" i="3" s="1"/>
  <c r="H988" i="3"/>
  <c r="F988" i="3"/>
  <c r="G988" i="3" s="1"/>
  <c r="D988" i="3"/>
  <c r="E988" i="3" s="1"/>
  <c r="B988" i="3"/>
  <c r="C988" i="3" s="1"/>
  <c r="AA987" i="3"/>
  <c r="Z987" i="3"/>
  <c r="T987" i="3"/>
  <c r="P987" i="3"/>
  <c r="K987" i="3"/>
  <c r="I987" i="3" s="1"/>
  <c r="J987" i="3" s="1"/>
  <c r="H987" i="3"/>
  <c r="F987" i="3"/>
  <c r="G987" i="3" s="1"/>
  <c r="D987" i="3"/>
  <c r="E987" i="3" s="1"/>
  <c r="B987" i="3"/>
  <c r="C987" i="3" s="1"/>
  <c r="AA986" i="3"/>
  <c r="Z986" i="3"/>
  <c r="T986" i="3"/>
  <c r="P986" i="3"/>
  <c r="K986" i="3"/>
  <c r="I986" i="3" s="1"/>
  <c r="J986" i="3" s="1"/>
  <c r="H986" i="3"/>
  <c r="F986" i="3"/>
  <c r="G986" i="3" s="1"/>
  <c r="D986" i="3"/>
  <c r="E986" i="3" s="1"/>
  <c r="B986" i="3"/>
  <c r="C986" i="3" s="1"/>
  <c r="AA985" i="3"/>
  <c r="Z985" i="3"/>
  <c r="T985" i="3"/>
  <c r="P985" i="3"/>
  <c r="K985" i="3"/>
  <c r="I985" i="3" s="1"/>
  <c r="J985" i="3" s="1"/>
  <c r="H985" i="3"/>
  <c r="F985" i="3"/>
  <c r="G985" i="3" s="1"/>
  <c r="D985" i="3"/>
  <c r="E985" i="3" s="1"/>
  <c r="B985" i="3"/>
  <c r="C985" i="3" s="1"/>
  <c r="AA984" i="3"/>
  <c r="Z984" i="3"/>
  <c r="T984" i="3"/>
  <c r="P984" i="3"/>
  <c r="K984" i="3"/>
  <c r="I984" i="3" s="1"/>
  <c r="J984" i="3" s="1"/>
  <c r="H984" i="3"/>
  <c r="F984" i="3"/>
  <c r="G984" i="3" s="1"/>
  <c r="D984" i="3"/>
  <c r="E984" i="3" s="1"/>
  <c r="B984" i="3"/>
  <c r="C984" i="3" s="1"/>
  <c r="AA983" i="3"/>
  <c r="Z983" i="3"/>
  <c r="T983" i="3"/>
  <c r="P983" i="3"/>
  <c r="K983" i="3"/>
  <c r="I983" i="3" s="1"/>
  <c r="J983" i="3" s="1"/>
  <c r="H983" i="3"/>
  <c r="F983" i="3"/>
  <c r="G983" i="3" s="1"/>
  <c r="D983" i="3"/>
  <c r="E983" i="3" s="1"/>
  <c r="B983" i="3"/>
  <c r="C983" i="3" s="1"/>
  <c r="AA982" i="3"/>
  <c r="Z982" i="3"/>
  <c r="T982" i="3"/>
  <c r="P982" i="3"/>
  <c r="K982" i="3"/>
  <c r="I982" i="3" s="1"/>
  <c r="J982" i="3" s="1"/>
  <c r="H982" i="3"/>
  <c r="F982" i="3"/>
  <c r="G982" i="3" s="1"/>
  <c r="D982" i="3"/>
  <c r="E982" i="3" s="1"/>
  <c r="B982" i="3"/>
  <c r="C982" i="3" s="1"/>
  <c r="AA981" i="3"/>
  <c r="Z981" i="3"/>
  <c r="T981" i="3"/>
  <c r="P981" i="3"/>
  <c r="K981" i="3"/>
  <c r="I981" i="3" s="1"/>
  <c r="J981" i="3" s="1"/>
  <c r="H981" i="3"/>
  <c r="F981" i="3"/>
  <c r="G981" i="3" s="1"/>
  <c r="D981" i="3"/>
  <c r="E981" i="3" s="1"/>
  <c r="B981" i="3"/>
  <c r="C981" i="3" s="1"/>
  <c r="AA980" i="3"/>
  <c r="Z980" i="3"/>
  <c r="T980" i="3"/>
  <c r="P980" i="3"/>
  <c r="K980" i="3"/>
  <c r="I980" i="3" s="1"/>
  <c r="J980" i="3" s="1"/>
  <c r="H980" i="3"/>
  <c r="F980" i="3"/>
  <c r="G980" i="3" s="1"/>
  <c r="D980" i="3"/>
  <c r="E980" i="3" s="1"/>
  <c r="B980" i="3"/>
  <c r="C980" i="3" s="1"/>
  <c r="AA979" i="3"/>
  <c r="Z979" i="3"/>
  <c r="T979" i="3"/>
  <c r="P979" i="3"/>
  <c r="K979" i="3"/>
  <c r="I979" i="3" s="1"/>
  <c r="J979" i="3" s="1"/>
  <c r="H979" i="3"/>
  <c r="F979" i="3"/>
  <c r="G979" i="3" s="1"/>
  <c r="D979" i="3"/>
  <c r="E979" i="3" s="1"/>
  <c r="B979" i="3"/>
  <c r="C979" i="3" s="1"/>
  <c r="AA978" i="3"/>
  <c r="Z978" i="3"/>
  <c r="T978" i="3"/>
  <c r="P978" i="3"/>
  <c r="K978" i="3"/>
  <c r="I978" i="3" s="1"/>
  <c r="J978" i="3" s="1"/>
  <c r="H978" i="3"/>
  <c r="F978" i="3"/>
  <c r="G978" i="3" s="1"/>
  <c r="D978" i="3"/>
  <c r="E978" i="3" s="1"/>
  <c r="B978" i="3"/>
  <c r="C978" i="3" s="1"/>
  <c r="AA977" i="3"/>
  <c r="Z977" i="3"/>
  <c r="T977" i="3"/>
  <c r="P977" i="3"/>
  <c r="K977" i="3"/>
  <c r="I977" i="3" s="1"/>
  <c r="J977" i="3" s="1"/>
  <c r="H977" i="3"/>
  <c r="F977" i="3"/>
  <c r="G977" i="3" s="1"/>
  <c r="D977" i="3"/>
  <c r="E977" i="3" s="1"/>
  <c r="B977" i="3"/>
  <c r="C977" i="3" s="1"/>
  <c r="AA976" i="3"/>
  <c r="Z976" i="3"/>
  <c r="T976" i="3"/>
  <c r="P976" i="3"/>
  <c r="K976" i="3"/>
  <c r="I976" i="3" s="1"/>
  <c r="J976" i="3" s="1"/>
  <c r="H976" i="3"/>
  <c r="F976" i="3"/>
  <c r="G976" i="3" s="1"/>
  <c r="D976" i="3"/>
  <c r="E976" i="3" s="1"/>
  <c r="B976" i="3"/>
  <c r="C976" i="3" s="1"/>
  <c r="AA975" i="3"/>
  <c r="Z975" i="3"/>
  <c r="T975" i="3"/>
  <c r="P975" i="3"/>
  <c r="K975" i="3"/>
  <c r="I975" i="3" s="1"/>
  <c r="J975" i="3" s="1"/>
  <c r="H975" i="3"/>
  <c r="F975" i="3"/>
  <c r="G975" i="3" s="1"/>
  <c r="D975" i="3"/>
  <c r="E975" i="3" s="1"/>
  <c r="B975" i="3"/>
  <c r="C975" i="3" s="1"/>
  <c r="AA974" i="3"/>
  <c r="Z974" i="3"/>
  <c r="T974" i="3"/>
  <c r="P974" i="3"/>
  <c r="K974" i="3"/>
  <c r="I974" i="3" s="1"/>
  <c r="J974" i="3" s="1"/>
  <c r="H974" i="3"/>
  <c r="F974" i="3"/>
  <c r="G974" i="3" s="1"/>
  <c r="D974" i="3"/>
  <c r="E974" i="3" s="1"/>
  <c r="B974" i="3"/>
  <c r="C974" i="3" s="1"/>
  <c r="AA973" i="3"/>
  <c r="Z973" i="3"/>
  <c r="T973" i="3"/>
  <c r="P973" i="3"/>
  <c r="K973" i="3"/>
  <c r="I973" i="3" s="1"/>
  <c r="J973" i="3" s="1"/>
  <c r="H973" i="3"/>
  <c r="F973" i="3"/>
  <c r="G973" i="3" s="1"/>
  <c r="D973" i="3"/>
  <c r="E973" i="3" s="1"/>
  <c r="B973" i="3"/>
  <c r="C973" i="3" s="1"/>
  <c r="AA972" i="3"/>
  <c r="Z972" i="3"/>
  <c r="T972" i="3"/>
  <c r="P972" i="3"/>
  <c r="K972" i="3"/>
  <c r="I972" i="3" s="1"/>
  <c r="J972" i="3" s="1"/>
  <c r="H972" i="3"/>
  <c r="F972" i="3"/>
  <c r="G972" i="3" s="1"/>
  <c r="D972" i="3"/>
  <c r="E972" i="3" s="1"/>
  <c r="B972" i="3"/>
  <c r="C972" i="3" s="1"/>
  <c r="AA971" i="3"/>
  <c r="Z971" i="3"/>
  <c r="T971" i="3"/>
  <c r="P971" i="3"/>
  <c r="K971" i="3"/>
  <c r="I971" i="3" s="1"/>
  <c r="J971" i="3" s="1"/>
  <c r="H971" i="3"/>
  <c r="F971" i="3"/>
  <c r="G971" i="3" s="1"/>
  <c r="D971" i="3"/>
  <c r="E971" i="3" s="1"/>
  <c r="B971" i="3"/>
  <c r="C971" i="3" s="1"/>
  <c r="AA970" i="3"/>
  <c r="Z970" i="3"/>
  <c r="T970" i="3"/>
  <c r="P970" i="3"/>
  <c r="K970" i="3"/>
  <c r="I970" i="3" s="1"/>
  <c r="J970" i="3" s="1"/>
  <c r="H970" i="3"/>
  <c r="F970" i="3"/>
  <c r="G970" i="3" s="1"/>
  <c r="D970" i="3"/>
  <c r="E970" i="3" s="1"/>
  <c r="B970" i="3"/>
  <c r="C970" i="3" s="1"/>
  <c r="AA969" i="3"/>
  <c r="Z969" i="3"/>
  <c r="T969" i="3"/>
  <c r="P969" i="3"/>
  <c r="K969" i="3"/>
  <c r="I969" i="3" s="1"/>
  <c r="J969" i="3" s="1"/>
  <c r="H969" i="3"/>
  <c r="F969" i="3"/>
  <c r="G969" i="3" s="1"/>
  <c r="D969" i="3"/>
  <c r="E969" i="3" s="1"/>
  <c r="B969" i="3"/>
  <c r="C969" i="3" s="1"/>
  <c r="AA968" i="3"/>
  <c r="Z968" i="3"/>
  <c r="T968" i="3"/>
  <c r="P968" i="3"/>
  <c r="K968" i="3"/>
  <c r="I968" i="3" s="1"/>
  <c r="J968" i="3" s="1"/>
  <c r="H968" i="3"/>
  <c r="F968" i="3"/>
  <c r="G968" i="3" s="1"/>
  <c r="D968" i="3"/>
  <c r="E968" i="3" s="1"/>
  <c r="B968" i="3"/>
  <c r="C968" i="3" s="1"/>
  <c r="AA967" i="3"/>
  <c r="Z967" i="3"/>
  <c r="T967" i="3"/>
  <c r="P967" i="3"/>
  <c r="K967" i="3"/>
  <c r="I967" i="3" s="1"/>
  <c r="J967" i="3" s="1"/>
  <c r="H967" i="3"/>
  <c r="F967" i="3"/>
  <c r="G967" i="3" s="1"/>
  <c r="D967" i="3"/>
  <c r="E967" i="3" s="1"/>
  <c r="B967" i="3"/>
  <c r="C967" i="3" s="1"/>
  <c r="AA966" i="3"/>
  <c r="Z966" i="3"/>
  <c r="T966" i="3"/>
  <c r="P966" i="3"/>
  <c r="K966" i="3"/>
  <c r="I966" i="3" s="1"/>
  <c r="J966" i="3" s="1"/>
  <c r="H966" i="3"/>
  <c r="F966" i="3"/>
  <c r="G966" i="3" s="1"/>
  <c r="D966" i="3"/>
  <c r="E966" i="3" s="1"/>
  <c r="B966" i="3"/>
  <c r="C966" i="3" s="1"/>
  <c r="AA965" i="3"/>
  <c r="Z965" i="3"/>
  <c r="T965" i="3"/>
  <c r="P965" i="3"/>
  <c r="K965" i="3"/>
  <c r="I965" i="3" s="1"/>
  <c r="J965" i="3" s="1"/>
  <c r="H965" i="3"/>
  <c r="F965" i="3"/>
  <c r="G965" i="3" s="1"/>
  <c r="D965" i="3"/>
  <c r="E965" i="3" s="1"/>
  <c r="B965" i="3"/>
  <c r="C965" i="3" s="1"/>
  <c r="AA964" i="3"/>
  <c r="Z964" i="3"/>
  <c r="T964" i="3"/>
  <c r="P964" i="3"/>
  <c r="K964" i="3"/>
  <c r="I964" i="3" s="1"/>
  <c r="J964" i="3" s="1"/>
  <c r="H964" i="3"/>
  <c r="F964" i="3"/>
  <c r="G964" i="3" s="1"/>
  <c r="D964" i="3"/>
  <c r="E964" i="3" s="1"/>
  <c r="C964" i="3"/>
  <c r="B964" i="3"/>
  <c r="AA963" i="3"/>
  <c r="Z963" i="3"/>
  <c r="T963" i="3"/>
  <c r="P963" i="3"/>
  <c r="K963" i="3"/>
  <c r="I963" i="3" s="1"/>
  <c r="J963" i="3" s="1"/>
  <c r="H963" i="3"/>
  <c r="G963" i="3"/>
  <c r="F963" i="3"/>
  <c r="D963" i="3"/>
  <c r="E963" i="3" s="1"/>
  <c r="B963" i="3"/>
  <c r="C963" i="3" s="1"/>
  <c r="AA962" i="3"/>
  <c r="Z962" i="3"/>
  <c r="T962" i="3"/>
  <c r="P962" i="3"/>
  <c r="K962" i="3"/>
  <c r="I962" i="3" s="1"/>
  <c r="J962" i="3" s="1"/>
  <c r="H962" i="3"/>
  <c r="F962" i="3"/>
  <c r="G962" i="3" s="1"/>
  <c r="D962" i="3"/>
  <c r="E962" i="3" s="1"/>
  <c r="B962" i="3"/>
  <c r="C962" i="3" s="1"/>
  <c r="AA961" i="3"/>
  <c r="Z961" i="3"/>
  <c r="T961" i="3"/>
  <c r="P961" i="3"/>
  <c r="K961" i="3"/>
  <c r="I961" i="3" s="1"/>
  <c r="J961" i="3" s="1"/>
  <c r="H961" i="3"/>
  <c r="F961" i="3"/>
  <c r="G961" i="3" s="1"/>
  <c r="D961" i="3"/>
  <c r="E961" i="3" s="1"/>
  <c r="B961" i="3"/>
  <c r="C961" i="3" s="1"/>
  <c r="AA960" i="3"/>
  <c r="Z960" i="3"/>
  <c r="T960" i="3"/>
  <c r="P960" i="3"/>
  <c r="K960" i="3"/>
  <c r="I960" i="3" s="1"/>
  <c r="J960" i="3" s="1"/>
  <c r="H960" i="3"/>
  <c r="F960" i="3"/>
  <c r="G960" i="3" s="1"/>
  <c r="D960" i="3"/>
  <c r="E960" i="3" s="1"/>
  <c r="B960" i="3"/>
  <c r="C960" i="3" s="1"/>
  <c r="AA959" i="3"/>
  <c r="Z959" i="3"/>
  <c r="T959" i="3"/>
  <c r="P959" i="3"/>
  <c r="K959" i="3"/>
  <c r="I959" i="3" s="1"/>
  <c r="J959" i="3" s="1"/>
  <c r="H959" i="3"/>
  <c r="F959" i="3"/>
  <c r="G959" i="3" s="1"/>
  <c r="D959" i="3"/>
  <c r="E959" i="3" s="1"/>
  <c r="B959" i="3"/>
  <c r="C959" i="3" s="1"/>
  <c r="AA958" i="3"/>
  <c r="Z958" i="3"/>
  <c r="T958" i="3"/>
  <c r="P958" i="3"/>
  <c r="K958" i="3"/>
  <c r="I958" i="3" s="1"/>
  <c r="J958" i="3" s="1"/>
  <c r="H958" i="3"/>
  <c r="F958" i="3"/>
  <c r="G958" i="3" s="1"/>
  <c r="D958" i="3"/>
  <c r="E958" i="3" s="1"/>
  <c r="B958" i="3"/>
  <c r="C958" i="3" s="1"/>
  <c r="AA957" i="3"/>
  <c r="Z957" i="3"/>
  <c r="T957" i="3"/>
  <c r="P957" i="3"/>
  <c r="K957" i="3"/>
  <c r="I957" i="3" s="1"/>
  <c r="J957" i="3" s="1"/>
  <c r="H957" i="3"/>
  <c r="F957" i="3"/>
  <c r="G957" i="3" s="1"/>
  <c r="D957" i="3"/>
  <c r="E957" i="3" s="1"/>
  <c r="B957" i="3"/>
  <c r="C957" i="3" s="1"/>
  <c r="AA956" i="3"/>
  <c r="Z956" i="3"/>
  <c r="T956" i="3"/>
  <c r="P956" i="3"/>
  <c r="K956" i="3"/>
  <c r="I956" i="3" s="1"/>
  <c r="J956" i="3" s="1"/>
  <c r="H956" i="3"/>
  <c r="F956" i="3"/>
  <c r="G956" i="3" s="1"/>
  <c r="D956" i="3"/>
  <c r="E956" i="3" s="1"/>
  <c r="B956" i="3"/>
  <c r="C956" i="3" s="1"/>
  <c r="AA955" i="3"/>
  <c r="Z955" i="3"/>
  <c r="T955" i="3"/>
  <c r="P955" i="3"/>
  <c r="K955" i="3"/>
  <c r="I955" i="3" s="1"/>
  <c r="J955" i="3" s="1"/>
  <c r="H955" i="3"/>
  <c r="F955" i="3"/>
  <c r="G955" i="3" s="1"/>
  <c r="D955" i="3"/>
  <c r="E955" i="3" s="1"/>
  <c r="B955" i="3"/>
  <c r="C955" i="3" s="1"/>
  <c r="AA954" i="3"/>
  <c r="Z954" i="3"/>
  <c r="T954" i="3"/>
  <c r="P954" i="3"/>
  <c r="K954" i="3"/>
  <c r="I954" i="3" s="1"/>
  <c r="J954" i="3" s="1"/>
  <c r="H954" i="3"/>
  <c r="F954" i="3"/>
  <c r="G954" i="3" s="1"/>
  <c r="D954" i="3"/>
  <c r="E954" i="3" s="1"/>
  <c r="B954" i="3"/>
  <c r="C954" i="3" s="1"/>
  <c r="AA953" i="3"/>
  <c r="Z953" i="3"/>
  <c r="T953" i="3"/>
  <c r="P953" i="3"/>
  <c r="K953" i="3"/>
  <c r="I953" i="3" s="1"/>
  <c r="J953" i="3" s="1"/>
  <c r="H953" i="3"/>
  <c r="F953" i="3"/>
  <c r="G953" i="3" s="1"/>
  <c r="D953" i="3"/>
  <c r="E953" i="3" s="1"/>
  <c r="B953" i="3"/>
  <c r="C953" i="3" s="1"/>
  <c r="AA952" i="3"/>
  <c r="Z952" i="3"/>
  <c r="T952" i="3"/>
  <c r="P952" i="3"/>
  <c r="K952" i="3"/>
  <c r="I952" i="3" s="1"/>
  <c r="J952" i="3" s="1"/>
  <c r="H952" i="3"/>
  <c r="F952" i="3"/>
  <c r="G952" i="3" s="1"/>
  <c r="D952" i="3"/>
  <c r="E952" i="3" s="1"/>
  <c r="B952" i="3"/>
  <c r="C952" i="3" s="1"/>
  <c r="AA951" i="3"/>
  <c r="Z951" i="3"/>
  <c r="T951" i="3"/>
  <c r="P951" i="3"/>
  <c r="K951" i="3"/>
  <c r="I951" i="3" s="1"/>
  <c r="J951" i="3" s="1"/>
  <c r="H951" i="3"/>
  <c r="F951" i="3"/>
  <c r="G951" i="3" s="1"/>
  <c r="D951" i="3"/>
  <c r="E951" i="3" s="1"/>
  <c r="B951" i="3"/>
  <c r="C951" i="3" s="1"/>
  <c r="AA950" i="3"/>
  <c r="Z950" i="3"/>
  <c r="T950" i="3"/>
  <c r="P950" i="3"/>
  <c r="K950" i="3"/>
  <c r="I950" i="3" s="1"/>
  <c r="J950" i="3" s="1"/>
  <c r="H950" i="3"/>
  <c r="F950" i="3"/>
  <c r="G950" i="3" s="1"/>
  <c r="D950" i="3"/>
  <c r="E950" i="3" s="1"/>
  <c r="B950" i="3"/>
  <c r="C950" i="3" s="1"/>
  <c r="AA949" i="3"/>
  <c r="Z949" i="3"/>
  <c r="T949" i="3"/>
  <c r="P949" i="3"/>
  <c r="K949" i="3"/>
  <c r="I949" i="3" s="1"/>
  <c r="J949" i="3" s="1"/>
  <c r="H949" i="3"/>
  <c r="F949" i="3"/>
  <c r="G949" i="3" s="1"/>
  <c r="D949" i="3"/>
  <c r="E949" i="3" s="1"/>
  <c r="B949" i="3"/>
  <c r="C949" i="3" s="1"/>
  <c r="AA948" i="3"/>
  <c r="Z948" i="3"/>
  <c r="T948" i="3"/>
  <c r="P948" i="3"/>
  <c r="K948" i="3"/>
  <c r="I948" i="3" s="1"/>
  <c r="J948" i="3" s="1"/>
  <c r="H948" i="3"/>
  <c r="F948" i="3"/>
  <c r="G948" i="3" s="1"/>
  <c r="D948" i="3"/>
  <c r="E948" i="3" s="1"/>
  <c r="B948" i="3"/>
  <c r="C948" i="3" s="1"/>
  <c r="AA947" i="3"/>
  <c r="Z947" i="3"/>
  <c r="T947" i="3"/>
  <c r="P947" i="3"/>
  <c r="K947" i="3"/>
  <c r="I947" i="3" s="1"/>
  <c r="J947" i="3" s="1"/>
  <c r="H947" i="3"/>
  <c r="F947" i="3"/>
  <c r="G947" i="3" s="1"/>
  <c r="D947" i="3"/>
  <c r="E947" i="3" s="1"/>
  <c r="B947" i="3"/>
  <c r="C947" i="3" s="1"/>
  <c r="AA946" i="3"/>
  <c r="Z946" i="3"/>
  <c r="T946" i="3"/>
  <c r="P946" i="3"/>
  <c r="K946" i="3"/>
  <c r="I946" i="3" s="1"/>
  <c r="J946" i="3" s="1"/>
  <c r="H946" i="3"/>
  <c r="F946" i="3"/>
  <c r="G946" i="3" s="1"/>
  <c r="D946" i="3"/>
  <c r="E946" i="3" s="1"/>
  <c r="B946" i="3"/>
  <c r="C946" i="3" s="1"/>
  <c r="AA945" i="3"/>
  <c r="Z945" i="3"/>
  <c r="T945" i="3"/>
  <c r="P945" i="3"/>
  <c r="K945" i="3"/>
  <c r="I945" i="3" s="1"/>
  <c r="J945" i="3" s="1"/>
  <c r="H945" i="3"/>
  <c r="F945" i="3"/>
  <c r="G945" i="3" s="1"/>
  <c r="D945" i="3"/>
  <c r="E945" i="3" s="1"/>
  <c r="B945" i="3"/>
  <c r="C945" i="3" s="1"/>
  <c r="AA944" i="3"/>
  <c r="Z944" i="3"/>
  <c r="T944" i="3"/>
  <c r="P944" i="3"/>
  <c r="K944" i="3"/>
  <c r="I944" i="3" s="1"/>
  <c r="J944" i="3" s="1"/>
  <c r="H944" i="3"/>
  <c r="F944" i="3"/>
  <c r="G944" i="3" s="1"/>
  <c r="D944" i="3"/>
  <c r="E944" i="3" s="1"/>
  <c r="B944" i="3"/>
  <c r="C944" i="3" s="1"/>
  <c r="AA943" i="3"/>
  <c r="Z943" i="3"/>
  <c r="T943" i="3"/>
  <c r="P943" i="3"/>
  <c r="K943" i="3"/>
  <c r="I943" i="3" s="1"/>
  <c r="J943" i="3" s="1"/>
  <c r="H943" i="3"/>
  <c r="F943" i="3"/>
  <c r="G943" i="3" s="1"/>
  <c r="D943" i="3"/>
  <c r="E943" i="3" s="1"/>
  <c r="B943" i="3"/>
  <c r="C943" i="3" s="1"/>
  <c r="AA942" i="3"/>
  <c r="Z942" i="3"/>
  <c r="T942" i="3"/>
  <c r="P942" i="3"/>
  <c r="K942" i="3"/>
  <c r="I942" i="3" s="1"/>
  <c r="J942" i="3" s="1"/>
  <c r="H942" i="3"/>
  <c r="F942" i="3"/>
  <c r="G942" i="3" s="1"/>
  <c r="D942" i="3"/>
  <c r="E942" i="3" s="1"/>
  <c r="B942" i="3"/>
  <c r="C942" i="3" s="1"/>
  <c r="AA941" i="3"/>
  <c r="Z941" i="3"/>
  <c r="T941" i="3"/>
  <c r="P941" i="3"/>
  <c r="K941" i="3"/>
  <c r="I941" i="3" s="1"/>
  <c r="J941" i="3" s="1"/>
  <c r="H941" i="3"/>
  <c r="F941" i="3"/>
  <c r="G941" i="3" s="1"/>
  <c r="D941" i="3"/>
  <c r="E941" i="3" s="1"/>
  <c r="B941" i="3"/>
  <c r="C941" i="3" s="1"/>
  <c r="AA940" i="3"/>
  <c r="Z940" i="3"/>
  <c r="T940" i="3"/>
  <c r="P940" i="3"/>
  <c r="K940" i="3"/>
  <c r="I940" i="3" s="1"/>
  <c r="J940" i="3" s="1"/>
  <c r="H940" i="3"/>
  <c r="F940" i="3"/>
  <c r="G940" i="3" s="1"/>
  <c r="D940" i="3"/>
  <c r="E940" i="3" s="1"/>
  <c r="B940" i="3"/>
  <c r="C940" i="3" s="1"/>
  <c r="AA939" i="3"/>
  <c r="Z939" i="3"/>
  <c r="T939" i="3"/>
  <c r="P939" i="3"/>
  <c r="K939" i="3"/>
  <c r="I939" i="3" s="1"/>
  <c r="J939" i="3" s="1"/>
  <c r="H939" i="3"/>
  <c r="F939" i="3"/>
  <c r="G939" i="3" s="1"/>
  <c r="D939" i="3"/>
  <c r="E939" i="3" s="1"/>
  <c r="B939" i="3"/>
  <c r="C939" i="3" s="1"/>
  <c r="AA938" i="3"/>
  <c r="Z938" i="3"/>
  <c r="T938" i="3"/>
  <c r="P938" i="3"/>
  <c r="K938" i="3"/>
  <c r="I938" i="3" s="1"/>
  <c r="J938" i="3" s="1"/>
  <c r="H938" i="3"/>
  <c r="F938" i="3"/>
  <c r="G938" i="3" s="1"/>
  <c r="D938" i="3"/>
  <c r="E938" i="3" s="1"/>
  <c r="B938" i="3"/>
  <c r="C938" i="3" s="1"/>
  <c r="AA937" i="3"/>
  <c r="Z937" i="3"/>
  <c r="T937" i="3"/>
  <c r="P937" i="3"/>
  <c r="K937" i="3"/>
  <c r="I937" i="3" s="1"/>
  <c r="J937" i="3" s="1"/>
  <c r="H937" i="3"/>
  <c r="F937" i="3"/>
  <c r="G937" i="3" s="1"/>
  <c r="D937" i="3"/>
  <c r="E937" i="3" s="1"/>
  <c r="B937" i="3"/>
  <c r="C937" i="3" s="1"/>
  <c r="AA936" i="3"/>
  <c r="Z936" i="3"/>
  <c r="T936" i="3"/>
  <c r="P936" i="3"/>
  <c r="K936" i="3"/>
  <c r="I936" i="3" s="1"/>
  <c r="J936" i="3" s="1"/>
  <c r="H936" i="3"/>
  <c r="F936" i="3"/>
  <c r="G936" i="3" s="1"/>
  <c r="D936" i="3"/>
  <c r="E936" i="3" s="1"/>
  <c r="B936" i="3"/>
  <c r="C936" i="3" s="1"/>
  <c r="AA935" i="3"/>
  <c r="Z935" i="3"/>
  <c r="T935" i="3"/>
  <c r="P935" i="3"/>
  <c r="K935" i="3"/>
  <c r="I935" i="3" s="1"/>
  <c r="J935" i="3" s="1"/>
  <c r="H935" i="3"/>
  <c r="F935" i="3"/>
  <c r="G935" i="3" s="1"/>
  <c r="D935" i="3"/>
  <c r="E935" i="3" s="1"/>
  <c r="B935" i="3"/>
  <c r="C935" i="3" s="1"/>
  <c r="AA934" i="3"/>
  <c r="Z934" i="3"/>
  <c r="T934" i="3"/>
  <c r="P934" i="3"/>
  <c r="K934" i="3"/>
  <c r="I934" i="3" s="1"/>
  <c r="J934" i="3" s="1"/>
  <c r="H934" i="3"/>
  <c r="F934" i="3"/>
  <c r="G934" i="3" s="1"/>
  <c r="D934" i="3"/>
  <c r="E934" i="3" s="1"/>
  <c r="B934" i="3"/>
  <c r="C934" i="3" s="1"/>
  <c r="AA933" i="3"/>
  <c r="Z933" i="3"/>
  <c r="T933" i="3"/>
  <c r="P933" i="3"/>
  <c r="K933" i="3"/>
  <c r="I933" i="3" s="1"/>
  <c r="J933" i="3" s="1"/>
  <c r="H933" i="3"/>
  <c r="F933" i="3"/>
  <c r="G933" i="3" s="1"/>
  <c r="D933" i="3"/>
  <c r="E933" i="3" s="1"/>
  <c r="B933" i="3"/>
  <c r="C933" i="3" s="1"/>
  <c r="AA932" i="3"/>
  <c r="Z932" i="3"/>
  <c r="T932" i="3"/>
  <c r="P932" i="3"/>
  <c r="K932" i="3"/>
  <c r="I932" i="3" s="1"/>
  <c r="J932" i="3" s="1"/>
  <c r="H932" i="3"/>
  <c r="F932" i="3"/>
  <c r="G932" i="3" s="1"/>
  <c r="D932" i="3"/>
  <c r="E932" i="3" s="1"/>
  <c r="B932" i="3"/>
  <c r="C932" i="3" s="1"/>
  <c r="AA931" i="3"/>
  <c r="Z931" i="3"/>
  <c r="T931" i="3"/>
  <c r="P931" i="3"/>
  <c r="K931" i="3"/>
  <c r="I931" i="3" s="1"/>
  <c r="J931" i="3" s="1"/>
  <c r="H931" i="3"/>
  <c r="F931" i="3"/>
  <c r="G931" i="3" s="1"/>
  <c r="D931" i="3"/>
  <c r="E931" i="3" s="1"/>
  <c r="B931" i="3"/>
  <c r="C931" i="3" s="1"/>
  <c r="AA930" i="3"/>
  <c r="Z930" i="3"/>
  <c r="T930" i="3"/>
  <c r="P930" i="3"/>
  <c r="K930" i="3"/>
  <c r="I930" i="3" s="1"/>
  <c r="J930" i="3" s="1"/>
  <c r="H930" i="3"/>
  <c r="F930" i="3"/>
  <c r="G930" i="3" s="1"/>
  <c r="D930" i="3"/>
  <c r="E930" i="3" s="1"/>
  <c r="B930" i="3"/>
  <c r="C930" i="3" s="1"/>
  <c r="AA929" i="3"/>
  <c r="Z929" i="3"/>
  <c r="T929" i="3"/>
  <c r="P929" i="3"/>
  <c r="K929" i="3"/>
  <c r="I929" i="3" s="1"/>
  <c r="J929" i="3" s="1"/>
  <c r="H929" i="3"/>
  <c r="F929" i="3"/>
  <c r="G929" i="3" s="1"/>
  <c r="D929" i="3"/>
  <c r="E929" i="3" s="1"/>
  <c r="B929" i="3"/>
  <c r="C929" i="3" s="1"/>
  <c r="AA928" i="3"/>
  <c r="Z928" i="3"/>
  <c r="T928" i="3"/>
  <c r="P928" i="3"/>
  <c r="K928" i="3"/>
  <c r="I928" i="3" s="1"/>
  <c r="J928" i="3" s="1"/>
  <c r="H928" i="3"/>
  <c r="F928" i="3"/>
  <c r="G928" i="3" s="1"/>
  <c r="D928" i="3"/>
  <c r="E928" i="3" s="1"/>
  <c r="B928" i="3"/>
  <c r="C928" i="3" s="1"/>
  <c r="AA927" i="3"/>
  <c r="Z927" i="3"/>
  <c r="T927" i="3"/>
  <c r="P927" i="3"/>
  <c r="K927" i="3"/>
  <c r="I927" i="3" s="1"/>
  <c r="J927" i="3" s="1"/>
  <c r="H927" i="3"/>
  <c r="F927" i="3"/>
  <c r="G927" i="3" s="1"/>
  <c r="D927" i="3"/>
  <c r="E927" i="3" s="1"/>
  <c r="B927" i="3"/>
  <c r="C927" i="3" s="1"/>
  <c r="AA926" i="3"/>
  <c r="Z926" i="3"/>
  <c r="T926" i="3"/>
  <c r="P926" i="3"/>
  <c r="K926" i="3"/>
  <c r="I926" i="3" s="1"/>
  <c r="J926" i="3" s="1"/>
  <c r="H926" i="3"/>
  <c r="F926" i="3"/>
  <c r="G926" i="3" s="1"/>
  <c r="D926" i="3"/>
  <c r="E926" i="3" s="1"/>
  <c r="B926" i="3"/>
  <c r="C926" i="3" s="1"/>
  <c r="AA925" i="3"/>
  <c r="Z925" i="3"/>
  <c r="T925" i="3"/>
  <c r="P925" i="3"/>
  <c r="K925" i="3"/>
  <c r="I925" i="3" s="1"/>
  <c r="J925" i="3" s="1"/>
  <c r="H925" i="3"/>
  <c r="F925" i="3"/>
  <c r="G925" i="3" s="1"/>
  <c r="D925" i="3"/>
  <c r="E925" i="3" s="1"/>
  <c r="B925" i="3"/>
  <c r="C925" i="3" s="1"/>
  <c r="AA924" i="3"/>
  <c r="Z924" i="3"/>
  <c r="T924" i="3"/>
  <c r="P924" i="3"/>
  <c r="K924" i="3"/>
  <c r="I924" i="3" s="1"/>
  <c r="J924" i="3" s="1"/>
  <c r="H924" i="3"/>
  <c r="F924" i="3"/>
  <c r="G924" i="3" s="1"/>
  <c r="D924" i="3"/>
  <c r="E924" i="3" s="1"/>
  <c r="B924" i="3"/>
  <c r="C924" i="3" s="1"/>
  <c r="AA923" i="3"/>
  <c r="Z923" i="3"/>
  <c r="T923" i="3"/>
  <c r="P923" i="3"/>
  <c r="K923" i="3"/>
  <c r="I923" i="3" s="1"/>
  <c r="J923" i="3" s="1"/>
  <c r="H923" i="3"/>
  <c r="F923" i="3"/>
  <c r="G923" i="3" s="1"/>
  <c r="D923" i="3"/>
  <c r="E923" i="3" s="1"/>
  <c r="B923" i="3"/>
  <c r="C923" i="3" s="1"/>
  <c r="AA922" i="3"/>
  <c r="Z922" i="3"/>
  <c r="T922" i="3"/>
  <c r="P922" i="3"/>
  <c r="K922" i="3"/>
  <c r="I922" i="3" s="1"/>
  <c r="J922" i="3" s="1"/>
  <c r="H922" i="3"/>
  <c r="F922" i="3"/>
  <c r="G922" i="3" s="1"/>
  <c r="D922" i="3"/>
  <c r="E922" i="3" s="1"/>
  <c r="B922" i="3"/>
  <c r="C922" i="3" s="1"/>
  <c r="AA921" i="3"/>
  <c r="Z921" i="3"/>
  <c r="T921" i="3"/>
  <c r="P921" i="3"/>
  <c r="K921" i="3"/>
  <c r="I921" i="3" s="1"/>
  <c r="J921" i="3" s="1"/>
  <c r="H921" i="3"/>
  <c r="F921" i="3"/>
  <c r="G921" i="3" s="1"/>
  <c r="D921" i="3"/>
  <c r="E921" i="3" s="1"/>
  <c r="B921" i="3"/>
  <c r="C921" i="3" s="1"/>
  <c r="AA920" i="3"/>
  <c r="Z920" i="3"/>
  <c r="T920" i="3"/>
  <c r="P920" i="3"/>
  <c r="K920" i="3"/>
  <c r="I920" i="3" s="1"/>
  <c r="J920" i="3" s="1"/>
  <c r="H920" i="3"/>
  <c r="F920" i="3"/>
  <c r="G920" i="3" s="1"/>
  <c r="D920" i="3"/>
  <c r="E920" i="3" s="1"/>
  <c r="B920" i="3"/>
  <c r="C920" i="3" s="1"/>
  <c r="AA919" i="3"/>
  <c r="Z919" i="3"/>
  <c r="T919" i="3"/>
  <c r="P919" i="3"/>
  <c r="K919" i="3"/>
  <c r="I919" i="3" s="1"/>
  <c r="J919" i="3" s="1"/>
  <c r="H919" i="3"/>
  <c r="F919" i="3"/>
  <c r="G919" i="3" s="1"/>
  <c r="D919" i="3"/>
  <c r="E919" i="3" s="1"/>
  <c r="B919" i="3"/>
  <c r="C919" i="3" s="1"/>
  <c r="AA918" i="3"/>
  <c r="Z918" i="3"/>
  <c r="T918" i="3"/>
  <c r="P918" i="3"/>
  <c r="K918" i="3"/>
  <c r="I918" i="3" s="1"/>
  <c r="J918" i="3" s="1"/>
  <c r="H918" i="3"/>
  <c r="F918" i="3"/>
  <c r="G918" i="3" s="1"/>
  <c r="D918" i="3"/>
  <c r="E918" i="3" s="1"/>
  <c r="B918" i="3"/>
  <c r="C918" i="3" s="1"/>
  <c r="AA917" i="3"/>
  <c r="Z917" i="3"/>
  <c r="T917" i="3"/>
  <c r="P917" i="3"/>
  <c r="K917" i="3"/>
  <c r="I917" i="3" s="1"/>
  <c r="J917" i="3" s="1"/>
  <c r="H917" i="3"/>
  <c r="F917" i="3"/>
  <c r="G917" i="3" s="1"/>
  <c r="D917" i="3"/>
  <c r="E917" i="3" s="1"/>
  <c r="B917" i="3"/>
  <c r="C917" i="3" s="1"/>
  <c r="AA916" i="3"/>
  <c r="Z916" i="3"/>
  <c r="T916" i="3"/>
  <c r="P916" i="3"/>
  <c r="K916" i="3"/>
  <c r="I916" i="3" s="1"/>
  <c r="J916" i="3" s="1"/>
  <c r="H916" i="3"/>
  <c r="F916" i="3"/>
  <c r="G916" i="3" s="1"/>
  <c r="D916" i="3"/>
  <c r="E916" i="3" s="1"/>
  <c r="B916" i="3"/>
  <c r="C916" i="3" s="1"/>
  <c r="AA915" i="3"/>
  <c r="Z915" i="3"/>
  <c r="T915" i="3"/>
  <c r="P915" i="3"/>
  <c r="K915" i="3"/>
  <c r="I915" i="3" s="1"/>
  <c r="J915" i="3" s="1"/>
  <c r="H915" i="3"/>
  <c r="F915" i="3"/>
  <c r="G915" i="3" s="1"/>
  <c r="D915" i="3"/>
  <c r="E915" i="3" s="1"/>
  <c r="C915" i="3"/>
  <c r="B915" i="3"/>
  <c r="AA914" i="3"/>
  <c r="Z914" i="3"/>
  <c r="T914" i="3"/>
  <c r="P914" i="3"/>
  <c r="K914" i="3"/>
  <c r="I914" i="3" s="1"/>
  <c r="J914" i="3" s="1"/>
  <c r="H914" i="3"/>
  <c r="F914" i="3"/>
  <c r="G914" i="3" s="1"/>
  <c r="D914" i="3"/>
  <c r="E914" i="3" s="1"/>
  <c r="B914" i="3"/>
  <c r="C914" i="3" s="1"/>
  <c r="AA913" i="3"/>
  <c r="Z913" i="3"/>
  <c r="T913" i="3"/>
  <c r="P913" i="3"/>
  <c r="K913" i="3"/>
  <c r="I913" i="3" s="1"/>
  <c r="J913" i="3" s="1"/>
  <c r="H913" i="3"/>
  <c r="F913" i="3"/>
  <c r="G913" i="3" s="1"/>
  <c r="D913" i="3"/>
  <c r="E913" i="3" s="1"/>
  <c r="B913" i="3"/>
  <c r="C913" i="3" s="1"/>
  <c r="AA912" i="3"/>
  <c r="Z912" i="3"/>
  <c r="T912" i="3"/>
  <c r="P912" i="3"/>
  <c r="K912" i="3"/>
  <c r="I912" i="3" s="1"/>
  <c r="J912" i="3" s="1"/>
  <c r="H912" i="3"/>
  <c r="F912" i="3"/>
  <c r="G912" i="3" s="1"/>
  <c r="D912" i="3"/>
  <c r="E912" i="3" s="1"/>
  <c r="B912" i="3"/>
  <c r="C912" i="3" s="1"/>
  <c r="AA911" i="3"/>
  <c r="Z911" i="3"/>
  <c r="T911" i="3"/>
  <c r="P911" i="3"/>
  <c r="K911" i="3"/>
  <c r="I911" i="3" s="1"/>
  <c r="J911" i="3" s="1"/>
  <c r="H911" i="3"/>
  <c r="F911" i="3"/>
  <c r="G911" i="3" s="1"/>
  <c r="D911" i="3"/>
  <c r="E911" i="3" s="1"/>
  <c r="B911" i="3"/>
  <c r="C911" i="3" s="1"/>
  <c r="AA910" i="3"/>
  <c r="Z910" i="3"/>
  <c r="T910" i="3"/>
  <c r="P910" i="3"/>
  <c r="K910" i="3"/>
  <c r="I910" i="3" s="1"/>
  <c r="J910" i="3" s="1"/>
  <c r="H910" i="3"/>
  <c r="F910" i="3"/>
  <c r="G910" i="3" s="1"/>
  <c r="D910" i="3"/>
  <c r="E910" i="3" s="1"/>
  <c r="B910" i="3"/>
  <c r="C910" i="3" s="1"/>
  <c r="AA909" i="3"/>
  <c r="Z909" i="3"/>
  <c r="T909" i="3"/>
  <c r="P909" i="3"/>
  <c r="K909" i="3"/>
  <c r="I909" i="3" s="1"/>
  <c r="J909" i="3" s="1"/>
  <c r="H909" i="3"/>
  <c r="F909" i="3"/>
  <c r="G909" i="3" s="1"/>
  <c r="D909" i="3"/>
  <c r="E909" i="3" s="1"/>
  <c r="B909" i="3"/>
  <c r="C909" i="3" s="1"/>
  <c r="AA908" i="3"/>
  <c r="Z908" i="3"/>
  <c r="T908" i="3"/>
  <c r="P908" i="3"/>
  <c r="K908" i="3"/>
  <c r="I908" i="3" s="1"/>
  <c r="J908" i="3" s="1"/>
  <c r="H908" i="3"/>
  <c r="F908" i="3"/>
  <c r="G908" i="3" s="1"/>
  <c r="E908" i="3"/>
  <c r="D908" i="3"/>
  <c r="B908" i="3"/>
  <c r="C908" i="3" s="1"/>
  <c r="AA907" i="3"/>
  <c r="Z907" i="3"/>
  <c r="T907" i="3"/>
  <c r="P907" i="3"/>
  <c r="K907" i="3"/>
  <c r="I907" i="3" s="1"/>
  <c r="J907" i="3" s="1"/>
  <c r="H907" i="3"/>
  <c r="F907" i="3"/>
  <c r="G907" i="3" s="1"/>
  <c r="D907" i="3"/>
  <c r="E907" i="3" s="1"/>
  <c r="B907" i="3"/>
  <c r="C907" i="3" s="1"/>
  <c r="AA906" i="3"/>
  <c r="Z906" i="3"/>
  <c r="T906" i="3"/>
  <c r="P906" i="3"/>
  <c r="K906" i="3"/>
  <c r="I906" i="3" s="1"/>
  <c r="J906" i="3" s="1"/>
  <c r="H906" i="3"/>
  <c r="F906" i="3"/>
  <c r="G906" i="3" s="1"/>
  <c r="D906" i="3"/>
  <c r="E906" i="3" s="1"/>
  <c r="B906" i="3"/>
  <c r="C906" i="3" s="1"/>
  <c r="AA905" i="3"/>
  <c r="Z905" i="3"/>
  <c r="T905" i="3"/>
  <c r="P905" i="3"/>
  <c r="K905" i="3"/>
  <c r="I905" i="3" s="1"/>
  <c r="J905" i="3" s="1"/>
  <c r="H905" i="3"/>
  <c r="F905" i="3"/>
  <c r="G905" i="3" s="1"/>
  <c r="D905" i="3"/>
  <c r="E905" i="3" s="1"/>
  <c r="B905" i="3"/>
  <c r="C905" i="3" s="1"/>
  <c r="AA904" i="3"/>
  <c r="Z904" i="3"/>
  <c r="T904" i="3"/>
  <c r="P904" i="3"/>
  <c r="K904" i="3"/>
  <c r="I904" i="3" s="1"/>
  <c r="J904" i="3" s="1"/>
  <c r="H904" i="3"/>
  <c r="F904" i="3"/>
  <c r="G904" i="3" s="1"/>
  <c r="D904" i="3"/>
  <c r="E904" i="3" s="1"/>
  <c r="B904" i="3"/>
  <c r="C904" i="3" s="1"/>
  <c r="AA903" i="3"/>
  <c r="Z903" i="3"/>
  <c r="T903" i="3"/>
  <c r="P903" i="3"/>
  <c r="K903" i="3"/>
  <c r="I903" i="3" s="1"/>
  <c r="J903" i="3" s="1"/>
  <c r="H903" i="3"/>
  <c r="F903" i="3"/>
  <c r="G903" i="3" s="1"/>
  <c r="D903" i="3"/>
  <c r="E903" i="3" s="1"/>
  <c r="B903" i="3"/>
  <c r="C903" i="3" s="1"/>
  <c r="AA902" i="3"/>
  <c r="Z902" i="3"/>
  <c r="T902" i="3"/>
  <c r="P902" i="3"/>
  <c r="K902" i="3"/>
  <c r="I902" i="3" s="1"/>
  <c r="J902" i="3" s="1"/>
  <c r="H902" i="3"/>
  <c r="F902" i="3"/>
  <c r="G902" i="3" s="1"/>
  <c r="D902" i="3"/>
  <c r="E902" i="3" s="1"/>
  <c r="B902" i="3"/>
  <c r="C902" i="3" s="1"/>
  <c r="AA901" i="3"/>
  <c r="Z901" i="3"/>
  <c r="T901" i="3"/>
  <c r="P901" i="3"/>
  <c r="K901" i="3"/>
  <c r="I901" i="3" s="1"/>
  <c r="J901" i="3" s="1"/>
  <c r="H901" i="3"/>
  <c r="F901" i="3"/>
  <c r="G901" i="3" s="1"/>
  <c r="D901" i="3"/>
  <c r="E901" i="3" s="1"/>
  <c r="B901" i="3"/>
  <c r="C901" i="3" s="1"/>
  <c r="AA900" i="3"/>
  <c r="Z900" i="3"/>
  <c r="T900" i="3"/>
  <c r="P900" i="3"/>
  <c r="K900" i="3"/>
  <c r="I900" i="3" s="1"/>
  <c r="J900" i="3" s="1"/>
  <c r="H900" i="3"/>
  <c r="F900" i="3"/>
  <c r="G900" i="3" s="1"/>
  <c r="D900" i="3"/>
  <c r="E900" i="3" s="1"/>
  <c r="B900" i="3"/>
  <c r="C900" i="3" s="1"/>
  <c r="AA899" i="3"/>
  <c r="Z899" i="3"/>
  <c r="T899" i="3"/>
  <c r="P899" i="3"/>
  <c r="K899" i="3"/>
  <c r="I899" i="3" s="1"/>
  <c r="J899" i="3" s="1"/>
  <c r="H899" i="3"/>
  <c r="F899" i="3"/>
  <c r="G899" i="3" s="1"/>
  <c r="D899" i="3"/>
  <c r="E899" i="3" s="1"/>
  <c r="B899" i="3"/>
  <c r="C899" i="3" s="1"/>
  <c r="AA898" i="3"/>
  <c r="Z898" i="3"/>
  <c r="T898" i="3"/>
  <c r="P898" i="3"/>
  <c r="K898" i="3"/>
  <c r="I898" i="3" s="1"/>
  <c r="J898" i="3" s="1"/>
  <c r="H898" i="3"/>
  <c r="F898" i="3"/>
  <c r="G898" i="3" s="1"/>
  <c r="D898" i="3"/>
  <c r="E898" i="3" s="1"/>
  <c r="B898" i="3"/>
  <c r="C898" i="3" s="1"/>
  <c r="AA897" i="3"/>
  <c r="Z897" i="3"/>
  <c r="T897" i="3"/>
  <c r="P897" i="3"/>
  <c r="K897" i="3"/>
  <c r="I897" i="3" s="1"/>
  <c r="J897" i="3" s="1"/>
  <c r="H897" i="3"/>
  <c r="F897" i="3"/>
  <c r="G897" i="3" s="1"/>
  <c r="D897" i="3"/>
  <c r="E897" i="3" s="1"/>
  <c r="B897" i="3"/>
  <c r="C897" i="3" s="1"/>
  <c r="AA896" i="3"/>
  <c r="Z896" i="3"/>
  <c r="T896" i="3"/>
  <c r="P896" i="3"/>
  <c r="K896" i="3"/>
  <c r="I896" i="3" s="1"/>
  <c r="J896" i="3" s="1"/>
  <c r="H896" i="3"/>
  <c r="F896" i="3"/>
  <c r="G896" i="3" s="1"/>
  <c r="D896" i="3"/>
  <c r="E896" i="3" s="1"/>
  <c r="B896" i="3"/>
  <c r="C896" i="3" s="1"/>
  <c r="AA895" i="3"/>
  <c r="Z895" i="3"/>
  <c r="T895" i="3"/>
  <c r="P895" i="3"/>
  <c r="K895" i="3"/>
  <c r="I895" i="3" s="1"/>
  <c r="J895" i="3" s="1"/>
  <c r="H895" i="3"/>
  <c r="F895" i="3"/>
  <c r="G895" i="3" s="1"/>
  <c r="D895" i="3"/>
  <c r="E895" i="3" s="1"/>
  <c r="B895" i="3"/>
  <c r="C895" i="3" s="1"/>
  <c r="AA894" i="3"/>
  <c r="Z894" i="3"/>
  <c r="T894" i="3"/>
  <c r="P894" i="3"/>
  <c r="K894" i="3"/>
  <c r="I894" i="3" s="1"/>
  <c r="J894" i="3" s="1"/>
  <c r="H894" i="3"/>
  <c r="F894" i="3"/>
  <c r="G894" i="3" s="1"/>
  <c r="D894" i="3"/>
  <c r="E894" i="3" s="1"/>
  <c r="B894" i="3"/>
  <c r="C894" i="3" s="1"/>
  <c r="AA893" i="3"/>
  <c r="Z893" i="3"/>
  <c r="T893" i="3"/>
  <c r="P893" i="3"/>
  <c r="K893" i="3"/>
  <c r="I893" i="3" s="1"/>
  <c r="J893" i="3" s="1"/>
  <c r="H893" i="3"/>
  <c r="F893" i="3"/>
  <c r="G893" i="3" s="1"/>
  <c r="D893" i="3"/>
  <c r="E893" i="3" s="1"/>
  <c r="B893" i="3"/>
  <c r="C893" i="3" s="1"/>
  <c r="AA892" i="3"/>
  <c r="Z892" i="3"/>
  <c r="T892" i="3"/>
  <c r="P892" i="3"/>
  <c r="K892" i="3"/>
  <c r="I892" i="3" s="1"/>
  <c r="J892" i="3" s="1"/>
  <c r="H892" i="3"/>
  <c r="F892" i="3"/>
  <c r="G892" i="3" s="1"/>
  <c r="D892" i="3"/>
  <c r="E892" i="3" s="1"/>
  <c r="B892" i="3"/>
  <c r="C892" i="3" s="1"/>
  <c r="AA891" i="3"/>
  <c r="Z891" i="3"/>
  <c r="T891" i="3"/>
  <c r="P891" i="3"/>
  <c r="K891" i="3"/>
  <c r="I891" i="3" s="1"/>
  <c r="J891" i="3" s="1"/>
  <c r="H891" i="3"/>
  <c r="F891" i="3"/>
  <c r="G891" i="3" s="1"/>
  <c r="D891" i="3"/>
  <c r="E891" i="3" s="1"/>
  <c r="B891" i="3"/>
  <c r="C891" i="3" s="1"/>
  <c r="AA890" i="3"/>
  <c r="Z890" i="3"/>
  <c r="T890" i="3"/>
  <c r="P890" i="3"/>
  <c r="K890" i="3"/>
  <c r="I890" i="3" s="1"/>
  <c r="J890" i="3" s="1"/>
  <c r="H890" i="3"/>
  <c r="F890" i="3"/>
  <c r="G890" i="3" s="1"/>
  <c r="D890" i="3"/>
  <c r="E890" i="3" s="1"/>
  <c r="B890" i="3"/>
  <c r="C890" i="3" s="1"/>
  <c r="AA889" i="3"/>
  <c r="Z889" i="3"/>
  <c r="T889" i="3"/>
  <c r="P889" i="3"/>
  <c r="K889" i="3"/>
  <c r="I889" i="3" s="1"/>
  <c r="J889" i="3" s="1"/>
  <c r="H889" i="3"/>
  <c r="F889" i="3"/>
  <c r="G889" i="3" s="1"/>
  <c r="D889" i="3"/>
  <c r="E889" i="3" s="1"/>
  <c r="B889" i="3"/>
  <c r="C889" i="3" s="1"/>
  <c r="AA888" i="3"/>
  <c r="Z888" i="3"/>
  <c r="T888" i="3"/>
  <c r="P888" i="3"/>
  <c r="K888" i="3"/>
  <c r="I888" i="3" s="1"/>
  <c r="J888" i="3" s="1"/>
  <c r="H888" i="3"/>
  <c r="F888" i="3"/>
  <c r="G888" i="3" s="1"/>
  <c r="D888" i="3"/>
  <c r="E888" i="3" s="1"/>
  <c r="B888" i="3"/>
  <c r="C888" i="3" s="1"/>
  <c r="AA887" i="3"/>
  <c r="Z887" i="3"/>
  <c r="T887" i="3"/>
  <c r="P887" i="3"/>
  <c r="K887" i="3"/>
  <c r="I887" i="3" s="1"/>
  <c r="J887" i="3" s="1"/>
  <c r="H887" i="3"/>
  <c r="F887" i="3"/>
  <c r="G887" i="3" s="1"/>
  <c r="D887" i="3"/>
  <c r="E887" i="3" s="1"/>
  <c r="B887" i="3"/>
  <c r="C887" i="3" s="1"/>
  <c r="AA886" i="3"/>
  <c r="Z886" i="3"/>
  <c r="T886" i="3"/>
  <c r="P886" i="3"/>
  <c r="K886" i="3"/>
  <c r="I886" i="3" s="1"/>
  <c r="J886" i="3" s="1"/>
  <c r="H886" i="3"/>
  <c r="F886" i="3"/>
  <c r="G886" i="3" s="1"/>
  <c r="D886" i="3"/>
  <c r="E886" i="3" s="1"/>
  <c r="B886" i="3"/>
  <c r="C886" i="3" s="1"/>
  <c r="AA885" i="3"/>
  <c r="Z885" i="3"/>
  <c r="T885" i="3"/>
  <c r="P885" i="3"/>
  <c r="K885" i="3"/>
  <c r="I885" i="3" s="1"/>
  <c r="J885" i="3" s="1"/>
  <c r="H885" i="3"/>
  <c r="F885" i="3"/>
  <c r="G885" i="3" s="1"/>
  <c r="D885" i="3"/>
  <c r="E885" i="3" s="1"/>
  <c r="B885" i="3"/>
  <c r="C885" i="3" s="1"/>
  <c r="AA884" i="3"/>
  <c r="Z884" i="3"/>
  <c r="T884" i="3"/>
  <c r="P884" i="3"/>
  <c r="K884" i="3"/>
  <c r="I884" i="3" s="1"/>
  <c r="J884" i="3" s="1"/>
  <c r="H884" i="3"/>
  <c r="F884" i="3"/>
  <c r="G884" i="3" s="1"/>
  <c r="D884" i="3"/>
  <c r="E884" i="3" s="1"/>
  <c r="B884" i="3"/>
  <c r="C884" i="3" s="1"/>
  <c r="AA883" i="3"/>
  <c r="Z883" i="3"/>
  <c r="T883" i="3"/>
  <c r="P883" i="3"/>
  <c r="K883" i="3"/>
  <c r="I883" i="3" s="1"/>
  <c r="J883" i="3" s="1"/>
  <c r="H883" i="3"/>
  <c r="F883" i="3"/>
  <c r="G883" i="3" s="1"/>
  <c r="D883" i="3"/>
  <c r="E883" i="3" s="1"/>
  <c r="B883" i="3"/>
  <c r="C883" i="3" s="1"/>
  <c r="AA882" i="3"/>
  <c r="Z882" i="3"/>
  <c r="T882" i="3"/>
  <c r="P882" i="3"/>
  <c r="K882" i="3"/>
  <c r="I882" i="3" s="1"/>
  <c r="J882" i="3" s="1"/>
  <c r="H882" i="3"/>
  <c r="F882" i="3"/>
  <c r="G882" i="3" s="1"/>
  <c r="D882" i="3"/>
  <c r="E882" i="3" s="1"/>
  <c r="B882" i="3"/>
  <c r="C882" i="3" s="1"/>
  <c r="AA881" i="3"/>
  <c r="Z881" i="3"/>
  <c r="T881" i="3"/>
  <c r="P881" i="3"/>
  <c r="K881" i="3"/>
  <c r="I881" i="3" s="1"/>
  <c r="J881" i="3" s="1"/>
  <c r="H881" i="3"/>
  <c r="F881" i="3"/>
  <c r="G881" i="3" s="1"/>
  <c r="D881" i="3"/>
  <c r="E881" i="3" s="1"/>
  <c r="B881" i="3"/>
  <c r="C881" i="3" s="1"/>
  <c r="AA880" i="3"/>
  <c r="Z880" i="3"/>
  <c r="T880" i="3"/>
  <c r="P880" i="3"/>
  <c r="K880" i="3"/>
  <c r="I880" i="3" s="1"/>
  <c r="J880" i="3" s="1"/>
  <c r="H880" i="3"/>
  <c r="F880" i="3"/>
  <c r="G880" i="3" s="1"/>
  <c r="D880" i="3"/>
  <c r="E880" i="3" s="1"/>
  <c r="B880" i="3"/>
  <c r="C880" i="3" s="1"/>
  <c r="AA879" i="3"/>
  <c r="Z879" i="3"/>
  <c r="T879" i="3"/>
  <c r="P879" i="3"/>
  <c r="K879" i="3"/>
  <c r="I879" i="3" s="1"/>
  <c r="J879" i="3" s="1"/>
  <c r="H879" i="3"/>
  <c r="F879" i="3"/>
  <c r="G879" i="3" s="1"/>
  <c r="D879" i="3"/>
  <c r="E879" i="3" s="1"/>
  <c r="B879" i="3"/>
  <c r="C879" i="3" s="1"/>
  <c r="AA878" i="3"/>
  <c r="Z878" i="3"/>
  <c r="T878" i="3"/>
  <c r="P878" i="3"/>
  <c r="K878" i="3"/>
  <c r="I878" i="3" s="1"/>
  <c r="J878" i="3" s="1"/>
  <c r="H878" i="3"/>
  <c r="F878" i="3"/>
  <c r="G878" i="3" s="1"/>
  <c r="D878" i="3"/>
  <c r="E878" i="3" s="1"/>
  <c r="B878" i="3"/>
  <c r="C878" i="3" s="1"/>
  <c r="AA877" i="3"/>
  <c r="Z877" i="3"/>
  <c r="T877" i="3"/>
  <c r="P877" i="3"/>
  <c r="K877" i="3"/>
  <c r="I877" i="3" s="1"/>
  <c r="J877" i="3" s="1"/>
  <c r="H877" i="3"/>
  <c r="F877" i="3"/>
  <c r="G877" i="3" s="1"/>
  <c r="D877" i="3"/>
  <c r="E877" i="3" s="1"/>
  <c r="B877" i="3"/>
  <c r="C877" i="3" s="1"/>
  <c r="AA876" i="3"/>
  <c r="Z876" i="3"/>
  <c r="T876" i="3"/>
  <c r="P876" i="3"/>
  <c r="K876" i="3"/>
  <c r="I876" i="3" s="1"/>
  <c r="J876" i="3" s="1"/>
  <c r="H876" i="3"/>
  <c r="F876" i="3"/>
  <c r="G876" i="3" s="1"/>
  <c r="D876" i="3"/>
  <c r="E876" i="3" s="1"/>
  <c r="B876" i="3"/>
  <c r="C876" i="3" s="1"/>
  <c r="AA875" i="3"/>
  <c r="Z875" i="3"/>
  <c r="T875" i="3"/>
  <c r="P875" i="3"/>
  <c r="K875" i="3"/>
  <c r="I875" i="3" s="1"/>
  <c r="J875" i="3" s="1"/>
  <c r="H875" i="3"/>
  <c r="F875" i="3"/>
  <c r="G875" i="3" s="1"/>
  <c r="D875" i="3"/>
  <c r="E875" i="3" s="1"/>
  <c r="B875" i="3"/>
  <c r="C875" i="3" s="1"/>
  <c r="AA874" i="3"/>
  <c r="Z874" i="3"/>
  <c r="T874" i="3"/>
  <c r="P874" i="3"/>
  <c r="K874" i="3"/>
  <c r="I874" i="3" s="1"/>
  <c r="J874" i="3" s="1"/>
  <c r="H874" i="3"/>
  <c r="F874" i="3"/>
  <c r="G874" i="3" s="1"/>
  <c r="D874" i="3"/>
  <c r="E874" i="3" s="1"/>
  <c r="B874" i="3"/>
  <c r="C874" i="3" s="1"/>
  <c r="AA873" i="3"/>
  <c r="Z873" i="3"/>
  <c r="T873" i="3"/>
  <c r="P873" i="3"/>
  <c r="K873" i="3"/>
  <c r="I873" i="3" s="1"/>
  <c r="J873" i="3" s="1"/>
  <c r="H873" i="3"/>
  <c r="F873" i="3"/>
  <c r="G873" i="3" s="1"/>
  <c r="D873" i="3"/>
  <c r="E873" i="3" s="1"/>
  <c r="B873" i="3"/>
  <c r="C873" i="3" s="1"/>
  <c r="AA872" i="3"/>
  <c r="Z872" i="3"/>
  <c r="T872" i="3"/>
  <c r="P872" i="3"/>
  <c r="K872" i="3"/>
  <c r="I872" i="3" s="1"/>
  <c r="J872" i="3" s="1"/>
  <c r="H872" i="3"/>
  <c r="F872" i="3"/>
  <c r="G872" i="3" s="1"/>
  <c r="D872" i="3"/>
  <c r="E872" i="3" s="1"/>
  <c r="B872" i="3"/>
  <c r="C872" i="3" s="1"/>
  <c r="AA871" i="3"/>
  <c r="Z871" i="3"/>
  <c r="T871" i="3"/>
  <c r="P871" i="3"/>
  <c r="K871" i="3"/>
  <c r="I871" i="3" s="1"/>
  <c r="J871" i="3" s="1"/>
  <c r="H871" i="3"/>
  <c r="F871" i="3"/>
  <c r="G871" i="3" s="1"/>
  <c r="D871" i="3"/>
  <c r="E871" i="3" s="1"/>
  <c r="B871" i="3"/>
  <c r="C871" i="3" s="1"/>
  <c r="AA870" i="3"/>
  <c r="Z870" i="3"/>
  <c r="T870" i="3"/>
  <c r="P870" i="3"/>
  <c r="K870" i="3"/>
  <c r="I870" i="3" s="1"/>
  <c r="J870" i="3" s="1"/>
  <c r="H870" i="3"/>
  <c r="F870" i="3"/>
  <c r="G870" i="3" s="1"/>
  <c r="D870" i="3"/>
  <c r="E870" i="3" s="1"/>
  <c r="B870" i="3"/>
  <c r="C870" i="3" s="1"/>
  <c r="AA869" i="3"/>
  <c r="Z869" i="3"/>
  <c r="T869" i="3"/>
  <c r="P869" i="3"/>
  <c r="K869" i="3"/>
  <c r="I869" i="3" s="1"/>
  <c r="J869" i="3" s="1"/>
  <c r="H869" i="3"/>
  <c r="F869" i="3"/>
  <c r="G869" i="3" s="1"/>
  <c r="E869" i="3"/>
  <c r="D869" i="3"/>
  <c r="B869" i="3"/>
  <c r="C869" i="3" s="1"/>
  <c r="AA868" i="3"/>
  <c r="Z868" i="3"/>
  <c r="T868" i="3"/>
  <c r="P868" i="3"/>
  <c r="K868" i="3"/>
  <c r="I868" i="3" s="1"/>
  <c r="J868" i="3" s="1"/>
  <c r="H868" i="3"/>
  <c r="F868" i="3"/>
  <c r="G868" i="3" s="1"/>
  <c r="D868" i="3"/>
  <c r="E868" i="3" s="1"/>
  <c r="B868" i="3"/>
  <c r="C868" i="3" s="1"/>
  <c r="AA867" i="3"/>
  <c r="Z867" i="3"/>
  <c r="T867" i="3"/>
  <c r="P867" i="3"/>
  <c r="K867" i="3"/>
  <c r="I867" i="3" s="1"/>
  <c r="J867" i="3" s="1"/>
  <c r="H867" i="3"/>
  <c r="F867" i="3"/>
  <c r="G867" i="3" s="1"/>
  <c r="D867" i="3"/>
  <c r="E867" i="3" s="1"/>
  <c r="B867" i="3"/>
  <c r="C867" i="3" s="1"/>
  <c r="AA866" i="3"/>
  <c r="Z866" i="3"/>
  <c r="T866" i="3"/>
  <c r="P866" i="3"/>
  <c r="K866" i="3"/>
  <c r="I866" i="3" s="1"/>
  <c r="J866" i="3" s="1"/>
  <c r="H866" i="3"/>
  <c r="F866" i="3"/>
  <c r="G866" i="3" s="1"/>
  <c r="D866" i="3"/>
  <c r="E866" i="3" s="1"/>
  <c r="B866" i="3"/>
  <c r="C866" i="3" s="1"/>
  <c r="AA865" i="3"/>
  <c r="Z865" i="3"/>
  <c r="T865" i="3"/>
  <c r="P865" i="3"/>
  <c r="K865" i="3"/>
  <c r="I865" i="3" s="1"/>
  <c r="J865" i="3" s="1"/>
  <c r="H865" i="3"/>
  <c r="F865" i="3"/>
  <c r="G865" i="3" s="1"/>
  <c r="E865" i="3"/>
  <c r="D865" i="3"/>
  <c r="B865" i="3"/>
  <c r="C865" i="3" s="1"/>
  <c r="AA864" i="3"/>
  <c r="Z864" i="3"/>
  <c r="T864" i="3"/>
  <c r="P864" i="3"/>
  <c r="K864" i="3"/>
  <c r="I864" i="3" s="1"/>
  <c r="J864" i="3" s="1"/>
  <c r="H864" i="3"/>
  <c r="F864" i="3"/>
  <c r="G864" i="3" s="1"/>
  <c r="D864" i="3"/>
  <c r="E864" i="3" s="1"/>
  <c r="B864" i="3"/>
  <c r="C864" i="3" s="1"/>
  <c r="AA863" i="3"/>
  <c r="Z863" i="3"/>
  <c r="T863" i="3"/>
  <c r="P863" i="3"/>
  <c r="K863" i="3"/>
  <c r="I863" i="3" s="1"/>
  <c r="J863" i="3" s="1"/>
  <c r="H863" i="3"/>
  <c r="F863" i="3"/>
  <c r="G863" i="3" s="1"/>
  <c r="D863" i="3"/>
  <c r="E863" i="3" s="1"/>
  <c r="C863" i="3"/>
  <c r="B863" i="3"/>
  <c r="AA862" i="3"/>
  <c r="Z862" i="3"/>
  <c r="T862" i="3"/>
  <c r="P862" i="3"/>
  <c r="K862" i="3"/>
  <c r="I862" i="3" s="1"/>
  <c r="J862" i="3" s="1"/>
  <c r="H862" i="3"/>
  <c r="F862" i="3"/>
  <c r="G862" i="3" s="1"/>
  <c r="D862" i="3"/>
  <c r="E862" i="3" s="1"/>
  <c r="B862" i="3"/>
  <c r="C862" i="3" s="1"/>
  <c r="AA861" i="3"/>
  <c r="Z861" i="3"/>
  <c r="T861" i="3"/>
  <c r="P861" i="3"/>
  <c r="K861" i="3"/>
  <c r="I861" i="3" s="1"/>
  <c r="J861" i="3" s="1"/>
  <c r="H861" i="3"/>
  <c r="F861" i="3"/>
  <c r="G861" i="3" s="1"/>
  <c r="D861" i="3"/>
  <c r="E861" i="3" s="1"/>
  <c r="B861" i="3"/>
  <c r="C861" i="3" s="1"/>
  <c r="AA860" i="3"/>
  <c r="Z860" i="3"/>
  <c r="T860" i="3"/>
  <c r="P860" i="3"/>
  <c r="K860" i="3"/>
  <c r="I860" i="3" s="1"/>
  <c r="J860" i="3" s="1"/>
  <c r="H860" i="3"/>
  <c r="F860" i="3"/>
  <c r="G860" i="3" s="1"/>
  <c r="D860" i="3"/>
  <c r="E860" i="3" s="1"/>
  <c r="B860" i="3"/>
  <c r="C860" i="3" s="1"/>
  <c r="AA859" i="3"/>
  <c r="Z859" i="3"/>
  <c r="T859" i="3"/>
  <c r="P859" i="3"/>
  <c r="K859" i="3"/>
  <c r="I859" i="3" s="1"/>
  <c r="J859" i="3" s="1"/>
  <c r="H859" i="3"/>
  <c r="F859" i="3"/>
  <c r="G859" i="3" s="1"/>
  <c r="D859" i="3"/>
  <c r="E859" i="3" s="1"/>
  <c r="B859" i="3"/>
  <c r="C859" i="3" s="1"/>
  <c r="AA858" i="3"/>
  <c r="Z858" i="3"/>
  <c r="T858" i="3"/>
  <c r="P858" i="3"/>
  <c r="K858" i="3"/>
  <c r="I858" i="3" s="1"/>
  <c r="J858" i="3" s="1"/>
  <c r="H858" i="3"/>
  <c r="F858" i="3"/>
  <c r="G858" i="3" s="1"/>
  <c r="D858" i="3"/>
  <c r="E858" i="3" s="1"/>
  <c r="B858" i="3"/>
  <c r="C858" i="3" s="1"/>
  <c r="AA857" i="3"/>
  <c r="Z857" i="3"/>
  <c r="T857" i="3"/>
  <c r="P857" i="3"/>
  <c r="K857" i="3"/>
  <c r="I857" i="3" s="1"/>
  <c r="J857" i="3" s="1"/>
  <c r="H857" i="3"/>
  <c r="F857" i="3"/>
  <c r="G857" i="3" s="1"/>
  <c r="D857" i="3"/>
  <c r="E857" i="3" s="1"/>
  <c r="B857" i="3"/>
  <c r="C857" i="3" s="1"/>
  <c r="AA856" i="3"/>
  <c r="Z856" i="3"/>
  <c r="T856" i="3"/>
  <c r="P856" i="3"/>
  <c r="K856" i="3"/>
  <c r="I856" i="3" s="1"/>
  <c r="J856" i="3" s="1"/>
  <c r="H856" i="3"/>
  <c r="F856" i="3"/>
  <c r="G856" i="3" s="1"/>
  <c r="D856" i="3"/>
  <c r="E856" i="3" s="1"/>
  <c r="B856" i="3"/>
  <c r="C856" i="3" s="1"/>
  <c r="AA855" i="3"/>
  <c r="Z855" i="3"/>
  <c r="T855" i="3"/>
  <c r="P855" i="3"/>
  <c r="K855" i="3"/>
  <c r="I855" i="3" s="1"/>
  <c r="J855" i="3" s="1"/>
  <c r="H855" i="3"/>
  <c r="F855" i="3"/>
  <c r="G855" i="3" s="1"/>
  <c r="D855" i="3"/>
  <c r="E855" i="3" s="1"/>
  <c r="B855" i="3"/>
  <c r="C855" i="3" s="1"/>
  <c r="AA854" i="3"/>
  <c r="Z854" i="3"/>
  <c r="T854" i="3"/>
  <c r="P854" i="3"/>
  <c r="K854" i="3"/>
  <c r="I854" i="3" s="1"/>
  <c r="J854" i="3" s="1"/>
  <c r="H854" i="3"/>
  <c r="F854" i="3"/>
  <c r="G854" i="3" s="1"/>
  <c r="D854" i="3"/>
  <c r="E854" i="3" s="1"/>
  <c r="B854" i="3"/>
  <c r="C854" i="3" s="1"/>
  <c r="AA853" i="3"/>
  <c r="Z853" i="3"/>
  <c r="T853" i="3"/>
  <c r="P853" i="3"/>
  <c r="K853" i="3"/>
  <c r="I853" i="3" s="1"/>
  <c r="J853" i="3" s="1"/>
  <c r="H853" i="3"/>
  <c r="F853" i="3"/>
  <c r="G853" i="3" s="1"/>
  <c r="D853" i="3"/>
  <c r="E853" i="3" s="1"/>
  <c r="B853" i="3"/>
  <c r="C853" i="3" s="1"/>
  <c r="AA852" i="3"/>
  <c r="Z852" i="3"/>
  <c r="T852" i="3"/>
  <c r="P852" i="3"/>
  <c r="K852" i="3"/>
  <c r="I852" i="3" s="1"/>
  <c r="J852" i="3" s="1"/>
  <c r="H852" i="3"/>
  <c r="F852" i="3"/>
  <c r="G852" i="3" s="1"/>
  <c r="D852" i="3"/>
  <c r="E852" i="3" s="1"/>
  <c r="B852" i="3"/>
  <c r="C852" i="3" s="1"/>
  <c r="AA851" i="3"/>
  <c r="Z851" i="3"/>
  <c r="T851" i="3"/>
  <c r="P851" i="3"/>
  <c r="K851" i="3"/>
  <c r="I851" i="3" s="1"/>
  <c r="J851" i="3" s="1"/>
  <c r="H851" i="3"/>
  <c r="F851" i="3"/>
  <c r="G851" i="3" s="1"/>
  <c r="D851" i="3"/>
  <c r="E851" i="3" s="1"/>
  <c r="B851" i="3"/>
  <c r="C851" i="3" s="1"/>
  <c r="AA850" i="3"/>
  <c r="Z850" i="3"/>
  <c r="T850" i="3"/>
  <c r="P850" i="3"/>
  <c r="K850" i="3"/>
  <c r="I850" i="3" s="1"/>
  <c r="J850" i="3" s="1"/>
  <c r="H850" i="3"/>
  <c r="F850" i="3"/>
  <c r="G850" i="3" s="1"/>
  <c r="D850" i="3"/>
  <c r="E850" i="3" s="1"/>
  <c r="B850" i="3"/>
  <c r="C850" i="3" s="1"/>
  <c r="AA849" i="3"/>
  <c r="Z849" i="3"/>
  <c r="T849" i="3"/>
  <c r="P849" i="3"/>
  <c r="K849" i="3"/>
  <c r="I849" i="3" s="1"/>
  <c r="J849" i="3" s="1"/>
  <c r="H849" i="3"/>
  <c r="F849" i="3"/>
  <c r="G849" i="3" s="1"/>
  <c r="D849" i="3"/>
  <c r="E849" i="3" s="1"/>
  <c r="B849" i="3"/>
  <c r="C849" i="3" s="1"/>
  <c r="AA848" i="3"/>
  <c r="Z848" i="3"/>
  <c r="T848" i="3"/>
  <c r="P848" i="3"/>
  <c r="K848" i="3"/>
  <c r="I848" i="3" s="1"/>
  <c r="J848" i="3" s="1"/>
  <c r="H848" i="3"/>
  <c r="F848" i="3"/>
  <c r="G848" i="3" s="1"/>
  <c r="D848" i="3"/>
  <c r="E848" i="3" s="1"/>
  <c r="B848" i="3"/>
  <c r="C848" i="3" s="1"/>
  <c r="AA847" i="3"/>
  <c r="Z847" i="3"/>
  <c r="T847" i="3"/>
  <c r="P847" i="3"/>
  <c r="K847" i="3"/>
  <c r="I847" i="3" s="1"/>
  <c r="J847" i="3" s="1"/>
  <c r="H847" i="3"/>
  <c r="F847" i="3"/>
  <c r="G847" i="3" s="1"/>
  <c r="D847" i="3"/>
  <c r="E847" i="3" s="1"/>
  <c r="B847" i="3"/>
  <c r="C847" i="3" s="1"/>
  <c r="AA846" i="3"/>
  <c r="Z846" i="3"/>
  <c r="T846" i="3"/>
  <c r="P846" i="3"/>
  <c r="K846" i="3"/>
  <c r="I846" i="3" s="1"/>
  <c r="J846" i="3" s="1"/>
  <c r="H846" i="3"/>
  <c r="F846" i="3"/>
  <c r="G846" i="3" s="1"/>
  <c r="D846" i="3"/>
  <c r="E846" i="3" s="1"/>
  <c r="B846" i="3"/>
  <c r="C846" i="3" s="1"/>
  <c r="AA845" i="3"/>
  <c r="Z845" i="3"/>
  <c r="T845" i="3"/>
  <c r="P845" i="3"/>
  <c r="K845" i="3"/>
  <c r="I845" i="3" s="1"/>
  <c r="J845" i="3" s="1"/>
  <c r="H845" i="3"/>
  <c r="F845" i="3"/>
  <c r="G845" i="3" s="1"/>
  <c r="D845" i="3"/>
  <c r="E845" i="3" s="1"/>
  <c r="B845" i="3"/>
  <c r="C845" i="3" s="1"/>
  <c r="AA844" i="3"/>
  <c r="Z844" i="3"/>
  <c r="T844" i="3"/>
  <c r="P844" i="3"/>
  <c r="K844" i="3"/>
  <c r="I844" i="3" s="1"/>
  <c r="J844" i="3" s="1"/>
  <c r="H844" i="3"/>
  <c r="F844" i="3"/>
  <c r="G844" i="3" s="1"/>
  <c r="D844" i="3"/>
  <c r="E844" i="3" s="1"/>
  <c r="B844" i="3"/>
  <c r="C844" i="3" s="1"/>
  <c r="AA843" i="3"/>
  <c r="Z843" i="3"/>
  <c r="T843" i="3"/>
  <c r="P843" i="3"/>
  <c r="K843" i="3"/>
  <c r="I843" i="3" s="1"/>
  <c r="J843" i="3" s="1"/>
  <c r="H843" i="3"/>
  <c r="F843" i="3"/>
  <c r="G843" i="3" s="1"/>
  <c r="D843" i="3"/>
  <c r="E843" i="3" s="1"/>
  <c r="B843" i="3"/>
  <c r="C843" i="3" s="1"/>
  <c r="AA842" i="3"/>
  <c r="Z842" i="3"/>
  <c r="T842" i="3"/>
  <c r="P842" i="3"/>
  <c r="K842" i="3"/>
  <c r="I842" i="3" s="1"/>
  <c r="J842" i="3" s="1"/>
  <c r="H842" i="3"/>
  <c r="F842" i="3"/>
  <c r="G842" i="3" s="1"/>
  <c r="D842" i="3"/>
  <c r="E842" i="3" s="1"/>
  <c r="B842" i="3"/>
  <c r="C842" i="3" s="1"/>
  <c r="AA841" i="3"/>
  <c r="Z841" i="3"/>
  <c r="T841" i="3"/>
  <c r="P841" i="3"/>
  <c r="K841" i="3"/>
  <c r="I841" i="3" s="1"/>
  <c r="J841" i="3" s="1"/>
  <c r="H841" i="3"/>
  <c r="F841" i="3"/>
  <c r="G841" i="3" s="1"/>
  <c r="D841" i="3"/>
  <c r="E841" i="3" s="1"/>
  <c r="B841" i="3"/>
  <c r="C841" i="3" s="1"/>
  <c r="AA840" i="3"/>
  <c r="Z840" i="3"/>
  <c r="T840" i="3"/>
  <c r="P840" i="3"/>
  <c r="K840" i="3"/>
  <c r="I840" i="3" s="1"/>
  <c r="J840" i="3" s="1"/>
  <c r="H840" i="3"/>
  <c r="F840" i="3"/>
  <c r="G840" i="3" s="1"/>
  <c r="D840" i="3"/>
  <c r="E840" i="3" s="1"/>
  <c r="B840" i="3"/>
  <c r="C840" i="3" s="1"/>
  <c r="AA839" i="3"/>
  <c r="Z839" i="3"/>
  <c r="T839" i="3"/>
  <c r="P839" i="3"/>
  <c r="K839" i="3"/>
  <c r="I839" i="3" s="1"/>
  <c r="J839" i="3" s="1"/>
  <c r="H839" i="3"/>
  <c r="F839" i="3"/>
  <c r="G839" i="3" s="1"/>
  <c r="D839" i="3"/>
  <c r="E839" i="3" s="1"/>
  <c r="B839" i="3"/>
  <c r="C839" i="3" s="1"/>
  <c r="AA838" i="3"/>
  <c r="Z838" i="3"/>
  <c r="T838" i="3"/>
  <c r="P838" i="3"/>
  <c r="K838" i="3"/>
  <c r="I838" i="3" s="1"/>
  <c r="J838" i="3" s="1"/>
  <c r="H838" i="3"/>
  <c r="F838" i="3"/>
  <c r="G838" i="3" s="1"/>
  <c r="D838" i="3"/>
  <c r="E838" i="3" s="1"/>
  <c r="B838" i="3"/>
  <c r="C838" i="3" s="1"/>
  <c r="AA837" i="3"/>
  <c r="Z837" i="3"/>
  <c r="T837" i="3"/>
  <c r="P837" i="3"/>
  <c r="K837" i="3"/>
  <c r="I837" i="3" s="1"/>
  <c r="J837" i="3" s="1"/>
  <c r="H837" i="3"/>
  <c r="F837" i="3"/>
  <c r="G837" i="3" s="1"/>
  <c r="D837" i="3"/>
  <c r="E837" i="3" s="1"/>
  <c r="B837" i="3"/>
  <c r="C837" i="3" s="1"/>
  <c r="AA836" i="3"/>
  <c r="Z836" i="3"/>
  <c r="T836" i="3"/>
  <c r="P836" i="3"/>
  <c r="K836" i="3"/>
  <c r="I836" i="3" s="1"/>
  <c r="J836" i="3" s="1"/>
  <c r="H836" i="3"/>
  <c r="F836" i="3"/>
  <c r="G836" i="3" s="1"/>
  <c r="D836" i="3"/>
  <c r="E836" i="3" s="1"/>
  <c r="B836" i="3"/>
  <c r="C836" i="3" s="1"/>
  <c r="AA835" i="3"/>
  <c r="Z835" i="3"/>
  <c r="T835" i="3"/>
  <c r="P835" i="3"/>
  <c r="K835" i="3"/>
  <c r="I835" i="3" s="1"/>
  <c r="J835" i="3" s="1"/>
  <c r="H835" i="3"/>
  <c r="F835" i="3"/>
  <c r="G835" i="3" s="1"/>
  <c r="D835" i="3"/>
  <c r="E835" i="3" s="1"/>
  <c r="B835" i="3"/>
  <c r="C835" i="3" s="1"/>
  <c r="AA834" i="3"/>
  <c r="Z834" i="3"/>
  <c r="T834" i="3"/>
  <c r="P834" i="3"/>
  <c r="K834" i="3"/>
  <c r="I834" i="3" s="1"/>
  <c r="J834" i="3" s="1"/>
  <c r="H834" i="3"/>
  <c r="F834" i="3"/>
  <c r="G834" i="3" s="1"/>
  <c r="D834" i="3"/>
  <c r="E834" i="3" s="1"/>
  <c r="B834" i="3"/>
  <c r="C834" i="3" s="1"/>
  <c r="AA833" i="3"/>
  <c r="Z833" i="3"/>
  <c r="T833" i="3"/>
  <c r="P833" i="3"/>
  <c r="K833" i="3"/>
  <c r="I833" i="3" s="1"/>
  <c r="J833" i="3" s="1"/>
  <c r="H833" i="3"/>
  <c r="F833" i="3"/>
  <c r="G833" i="3" s="1"/>
  <c r="D833" i="3"/>
  <c r="E833" i="3" s="1"/>
  <c r="B833" i="3"/>
  <c r="C833" i="3" s="1"/>
  <c r="AA832" i="3"/>
  <c r="Z832" i="3"/>
  <c r="T832" i="3"/>
  <c r="P832" i="3"/>
  <c r="K832" i="3"/>
  <c r="I832" i="3" s="1"/>
  <c r="J832" i="3" s="1"/>
  <c r="H832" i="3"/>
  <c r="F832" i="3"/>
  <c r="G832" i="3" s="1"/>
  <c r="D832" i="3"/>
  <c r="E832" i="3" s="1"/>
  <c r="B832" i="3"/>
  <c r="C832" i="3" s="1"/>
  <c r="AA831" i="3"/>
  <c r="Z831" i="3"/>
  <c r="T831" i="3"/>
  <c r="P831" i="3"/>
  <c r="K831" i="3"/>
  <c r="I831" i="3" s="1"/>
  <c r="J831" i="3" s="1"/>
  <c r="H831" i="3"/>
  <c r="F831" i="3"/>
  <c r="G831" i="3" s="1"/>
  <c r="D831" i="3"/>
  <c r="E831" i="3" s="1"/>
  <c r="B831" i="3"/>
  <c r="C831" i="3" s="1"/>
  <c r="AA830" i="3"/>
  <c r="Z830" i="3"/>
  <c r="T830" i="3"/>
  <c r="P830" i="3"/>
  <c r="K830" i="3"/>
  <c r="I830" i="3" s="1"/>
  <c r="J830" i="3" s="1"/>
  <c r="H830" i="3"/>
  <c r="F830" i="3"/>
  <c r="G830" i="3" s="1"/>
  <c r="D830" i="3"/>
  <c r="E830" i="3" s="1"/>
  <c r="B830" i="3"/>
  <c r="C830" i="3" s="1"/>
  <c r="AA829" i="3"/>
  <c r="Z829" i="3"/>
  <c r="T829" i="3"/>
  <c r="P829" i="3"/>
  <c r="K829" i="3"/>
  <c r="I829" i="3" s="1"/>
  <c r="J829" i="3" s="1"/>
  <c r="H829" i="3"/>
  <c r="F829" i="3"/>
  <c r="G829" i="3" s="1"/>
  <c r="D829" i="3"/>
  <c r="E829" i="3" s="1"/>
  <c r="B829" i="3"/>
  <c r="C829" i="3" s="1"/>
  <c r="AA828" i="3"/>
  <c r="Z828" i="3"/>
  <c r="T828" i="3"/>
  <c r="P828" i="3"/>
  <c r="K828" i="3"/>
  <c r="I828" i="3" s="1"/>
  <c r="J828" i="3" s="1"/>
  <c r="H828" i="3"/>
  <c r="F828" i="3"/>
  <c r="G828" i="3" s="1"/>
  <c r="D828" i="3"/>
  <c r="E828" i="3" s="1"/>
  <c r="B828" i="3"/>
  <c r="C828" i="3" s="1"/>
  <c r="AA827" i="3"/>
  <c r="Z827" i="3"/>
  <c r="T827" i="3"/>
  <c r="P827" i="3"/>
  <c r="K827" i="3"/>
  <c r="I827" i="3" s="1"/>
  <c r="J827" i="3" s="1"/>
  <c r="H827" i="3"/>
  <c r="F827" i="3"/>
  <c r="G827" i="3" s="1"/>
  <c r="D827" i="3"/>
  <c r="E827" i="3" s="1"/>
  <c r="B827" i="3"/>
  <c r="C827" i="3" s="1"/>
  <c r="AA826" i="3"/>
  <c r="Z826" i="3"/>
  <c r="T826" i="3"/>
  <c r="P826" i="3"/>
  <c r="K826" i="3"/>
  <c r="I826" i="3" s="1"/>
  <c r="J826" i="3" s="1"/>
  <c r="H826" i="3"/>
  <c r="F826" i="3"/>
  <c r="G826" i="3" s="1"/>
  <c r="D826" i="3"/>
  <c r="E826" i="3" s="1"/>
  <c r="B826" i="3"/>
  <c r="C826" i="3" s="1"/>
  <c r="AA825" i="3"/>
  <c r="Z825" i="3"/>
  <c r="T825" i="3"/>
  <c r="P825" i="3"/>
  <c r="K825" i="3"/>
  <c r="I825" i="3" s="1"/>
  <c r="J825" i="3" s="1"/>
  <c r="H825" i="3"/>
  <c r="F825" i="3"/>
  <c r="G825" i="3" s="1"/>
  <c r="D825" i="3"/>
  <c r="E825" i="3" s="1"/>
  <c r="B825" i="3"/>
  <c r="C825" i="3" s="1"/>
  <c r="AA824" i="3"/>
  <c r="Z824" i="3"/>
  <c r="T824" i="3"/>
  <c r="P824" i="3"/>
  <c r="K824" i="3"/>
  <c r="I824" i="3" s="1"/>
  <c r="J824" i="3" s="1"/>
  <c r="H824" i="3"/>
  <c r="F824" i="3"/>
  <c r="G824" i="3" s="1"/>
  <c r="D824" i="3"/>
  <c r="E824" i="3" s="1"/>
  <c r="B824" i="3"/>
  <c r="C824" i="3" s="1"/>
  <c r="AA823" i="3"/>
  <c r="Z823" i="3"/>
  <c r="T823" i="3"/>
  <c r="P823" i="3"/>
  <c r="K823" i="3"/>
  <c r="I823" i="3" s="1"/>
  <c r="J823" i="3" s="1"/>
  <c r="H823" i="3"/>
  <c r="F823" i="3"/>
  <c r="G823" i="3" s="1"/>
  <c r="D823" i="3"/>
  <c r="E823" i="3" s="1"/>
  <c r="B823" i="3"/>
  <c r="C823" i="3" s="1"/>
  <c r="AA822" i="3"/>
  <c r="Z822" i="3"/>
  <c r="T822" i="3"/>
  <c r="P822" i="3"/>
  <c r="K822" i="3"/>
  <c r="I822" i="3" s="1"/>
  <c r="J822" i="3" s="1"/>
  <c r="H822" i="3"/>
  <c r="F822" i="3"/>
  <c r="G822" i="3" s="1"/>
  <c r="D822" i="3"/>
  <c r="E822" i="3" s="1"/>
  <c r="B822" i="3"/>
  <c r="C822" i="3" s="1"/>
  <c r="AA821" i="3"/>
  <c r="Z821" i="3"/>
  <c r="T821" i="3"/>
  <c r="P821" i="3"/>
  <c r="K821" i="3"/>
  <c r="I821" i="3" s="1"/>
  <c r="J821" i="3" s="1"/>
  <c r="H821" i="3"/>
  <c r="F821" i="3"/>
  <c r="G821" i="3" s="1"/>
  <c r="D821" i="3"/>
  <c r="E821" i="3" s="1"/>
  <c r="B821" i="3"/>
  <c r="C821" i="3" s="1"/>
  <c r="AA820" i="3"/>
  <c r="Z820" i="3"/>
  <c r="T820" i="3"/>
  <c r="P820" i="3"/>
  <c r="K820" i="3"/>
  <c r="I820" i="3" s="1"/>
  <c r="J820" i="3" s="1"/>
  <c r="H820" i="3"/>
  <c r="F820" i="3"/>
  <c r="G820" i="3" s="1"/>
  <c r="D820" i="3"/>
  <c r="E820" i="3" s="1"/>
  <c r="B820" i="3"/>
  <c r="C820" i="3" s="1"/>
  <c r="AA819" i="3"/>
  <c r="Z819" i="3"/>
  <c r="T819" i="3"/>
  <c r="P819" i="3"/>
  <c r="K819" i="3"/>
  <c r="I819" i="3" s="1"/>
  <c r="J819" i="3" s="1"/>
  <c r="H819" i="3"/>
  <c r="F819" i="3"/>
  <c r="G819" i="3" s="1"/>
  <c r="D819" i="3"/>
  <c r="E819" i="3" s="1"/>
  <c r="B819" i="3"/>
  <c r="C819" i="3" s="1"/>
  <c r="AA818" i="3"/>
  <c r="Z818" i="3"/>
  <c r="T818" i="3"/>
  <c r="P818" i="3"/>
  <c r="K818" i="3"/>
  <c r="I818" i="3" s="1"/>
  <c r="J818" i="3" s="1"/>
  <c r="H818" i="3"/>
  <c r="F818" i="3"/>
  <c r="G818" i="3" s="1"/>
  <c r="D818" i="3"/>
  <c r="E818" i="3" s="1"/>
  <c r="B818" i="3"/>
  <c r="C818" i="3" s="1"/>
  <c r="AA817" i="3"/>
  <c r="Z817" i="3"/>
  <c r="T817" i="3"/>
  <c r="P817" i="3"/>
  <c r="K817" i="3"/>
  <c r="I817" i="3" s="1"/>
  <c r="J817" i="3" s="1"/>
  <c r="H817" i="3"/>
  <c r="F817" i="3"/>
  <c r="G817" i="3" s="1"/>
  <c r="D817" i="3"/>
  <c r="E817" i="3" s="1"/>
  <c r="B817" i="3"/>
  <c r="C817" i="3" s="1"/>
  <c r="AA816" i="3"/>
  <c r="Z816" i="3"/>
  <c r="T816" i="3"/>
  <c r="P816" i="3"/>
  <c r="K816" i="3"/>
  <c r="I816" i="3" s="1"/>
  <c r="J816" i="3" s="1"/>
  <c r="H816" i="3"/>
  <c r="F816" i="3"/>
  <c r="G816" i="3" s="1"/>
  <c r="D816" i="3"/>
  <c r="E816" i="3" s="1"/>
  <c r="B816" i="3"/>
  <c r="C816" i="3" s="1"/>
  <c r="AA815" i="3"/>
  <c r="Z815" i="3"/>
  <c r="T815" i="3"/>
  <c r="P815" i="3"/>
  <c r="K815" i="3"/>
  <c r="I815" i="3" s="1"/>
  <c r="J815" i="3" s="1"/>
  <c r="H815" i="3"/>
  <c r="F815" i="3"/>
  <c r="G815" i="3" s="1"/>
  <c r="D815" i="3"/>
  <c r="E815" i="3" s="1"/>
  <c r="B815" i="3"/>
  <c r="C815" i="3" s="1"/>
  <c r="AA814" i="3"/>
  <c r="Z814" i="3"/>
  <c r="T814" i="3"/>
  <c r="P814" i="3"/>
  <c r="K814" i="3"/>
  <c r="I814" i="3" s="1"/>
  <c r="J814" i="3" s="1"/>
  <c r="H814" i="3"/>
  <c r="F814" i="3"/>
  <c r="G814" i="3" s="1"/>
  <c r="D814" i="3"/>
  <c r="E814" i="3" s="1"/>
  <c r="B814" i="3"/>
  <c r="C814" i="3" s="1"/>
  <c r="AA813" i="3"/>
  <c r="Z813" i="3"/>
  <c r="T813" i="3"/>
  <c r="P813" i="3"/>
  <c r="K813" i="3"/>
  <c r="I813" i="3" s="1"/>
  <c r="J813" i="3" s="1"/>
  <c r="H813" i="3"/>
  <c r="F813" i="3"/>
  <c r="G813" i="3" s="1"/>
  <c r="D813" i="3"/>
  <c r="E813" i="3" s="1"/>
  <c r="B813" i="3"/>
  <c r="C813" i="3" s="1"/>
  <c r="AA812" i="3"/>
  <c r="Z812" i="3"/>
  <c r="T812" i="3"/>
  <c r="P812" i="3"/>
  <c r="K812" i="3"/>
  <c r="I812" i="3" s="1"/>
  <c r="J812" i="3" s="1"/>
  <c r="H812" i="3"/>
  <c r="F812" i="3"/>
  <c r="G812" i="3" s="1"/>
  <c r="D812" i="3"/>
  <c r="E812" i="3" s="1"/>
  <c r="B812" i="3"/>
  <c r="C812" i="3" s="1"/>
  <c r="AA811" i="3"/>
  <c r="Z811" i="3"/>
  <c r="T811" i="3"/>
  <c r="P811" i="3"/>
  <c r="K811" i="3"/>
  <c r="I811" i="3" s="1"/>
  <c r="J811" i="3" s="1"/>
  <c r="H811" i="3"/>
  <c r="F811" i="3"/>
  <c r="G811" i="3" s="1"/>
  <c r="D811" i="3"/>
  <c r="E811" i="3" s="1"/>
  <c r="B811" i="3"/>
  <c r="C811" i="3" s="1"/>
  <c r="AA810" i="3"/>
  <c r="Z810" i="3"/>
  <c r="T810" i="3"/>
  <c r="P810" i="3"/>
  <c r="K810" i="3"/>
  <c r="I810" i="3" s="1"/>
  <c r="J810" i="3" s="1"/>
  <c r="H810" i="3"/>
  <c r="F810" i="3"/>
  <c r="G810" i="3" s="1"/>
  <c r="D810" i="3"/>
  <c r="E810" i="3" s="1"/>
  <c r="B810" i="3"/>
  <c r="C810" i="3" s="1"/>
  <c r="AA809" i="3"/>
  <c r="Z809" i="3"/>
  <c r="T809" i="3"/>
  <c r="P809" i="3"/>
  <c r="K809" i="3"/>
  <c r="I809" i="3" s="1"/>
  <c r="J809" i="3" s="1"/>
  <c r="H809" i="3"/>
  <c r="F809" i="3"/>
  <c r="G809" i="3" s="1"/>
  <c r="D809" i="3"/>
  <c r="E809" i="3" s="1"/>
  <c r="B809" i="3"/>
  <c r="C809" i="3" s="1"/>
  <c r="AA808" i="3"/>
  <c r="Z808" i="3"/>
  <c r="T808" i="3"/>
  <c r="P808" i="3"/>
  <c r="K808" i="3"/>
  <c r="I808" i="3" s="1"/>
  <c r="J808" i="3" s="1"/>
  <c r="H808" i="3"/>
  <c r="F808" i="3"/>
  <c r="G808" i="3" s="1"/>
  <c r="D808" i="3"/>
  <c r="E808" i="3" s="1"/>
  <c r="B808" i="3"/>
  <c r="C808" i="3" s="1"/>
  <c r="AA807" i="3"/>
  <c r="Z807" i="3"/>
  <c r="T807" i="3"/>
  <c r="P807" i="3"/>
  <c r="K807" i="3"/>
  <c r="I807" i="3" s="1"/>
  <c r="J807" i="3" s="1"/>
  <c r="H807" i="3"/>
  <c r="F807" i="3"/>
  <c r="G807" i="3" s="1"/>
  <c r="D807" i="3"/>
  <c r="E807" i="3" s="1"/>
  <c r="B807" i="3"/>
  <c r="C807" i="3" s="1"/>
  <c r="AA806" i="3"/>
  <c r="Z806" i="3"/>
  <c r="T806" i="3"/>
  <c r="P806" i="3"/>
  <c r="K806" i="3"/>
  <c r="I806" i="3" s="1"/>
  <c r="J806" i="3" s="1"/>
  <c r="H806" i="3"/>
  <c r="F806" i="3"/>
  <c r="G806" i="3" s="1"/>
  <c r="D806" i="3"/>
  <c r="E806" i="3" s="1"/>
  <c r="B806" i="3"/>
  <c r="C806" i="3" s="1"/>
  <c r="AA805" i="3"/>
  <c r="Z805" i="3"/>
  <c r="T805" i="3"/>
  <c r="P805" i="3"/>
  <c r="K805" i="3"/>
  <c r="I805" i="3" s="1"/>
  <c r="J805" i="3" s="1"/>
  <c r="H805" i="3"/>
  <c r="F805" i="3"/>
  <c r="G805" i="3" s="1"/>
  <c r="D805" i="3"/>
  <c r="E805" i="3" s="1"/>
  <c r="B805" i="3"/>
  <c r="C805" i="3" s="1"/>
  <c r="AA804" i="3"/>
  <c r="Z804" i="3"/>
  <c r="T804" i="3"/>
  <c r="P804" i="3"/>
  <c r="K804" i="3"/>
  <c r="I804" i="3" s="1"/>
  <c r="J804" i="3" s="1"/>
  <c r="H804" i="3"/>
  <c r="F804" i="3"/>
  <c r="G804" i="3" s="1"/>
  <c r="D804" i="3"/>
  <c r="E804" i="3" s="1"/>
  <c r="B804" i="3"/>
  <c r="C804" i="3" s="1"/>
  <c r="AA803" i="3"/>
  <c r="Z803" i="3"/>
  <c r="T803" i="3"/>
  <c r="P803" i="3"/>
  <c r="K803" i="3"/>
  <c r="I803" i="3" s="1"/>
  <c r="J803" i="3" s="1"/>
  <c r="H803" i="3"/>
  <c r="F803" i="3"/>
  <c r="G803" i="3" s="1"/>
  <c r="D803" i="3"/>
  <c r="E803" i="3" s="1"/>
  <c r="B803" i="3"/>
  <c r="C803" i="3" s="1"/>
  <c r="AA802" i="3"/>
  <c r="Z802" i="3"/>
  <c r="T802" i="3"/>
  <c r="P802" i="3"/>
  <c r="K802" i="3"/>
  <c r="I802" i="3" s="1"/>
  <c r="J802" i="3" s="1"/>
  <c r="H802" i="3"/>
  <c r="F802" i="3"/>
  <c r="G802" i="3" s="1"/>
  <c r="D802" i="3"/>
  <c r="E802" i="3" s="1"/>
  <c r="B802" i="3"/>
  <c r="C802" i="3" s="1"/>
  <c r="AA801" i="3"/>
  <c r="Z801" i="3"/>
  <c r="T801" i="3"/>
  <c r="P801" i="3"/>
  <c r="K801" i="3"/>
  <c r="I801" i="3" s="1"/>
  <c r="J801" i="3" s="1"/>
  <c r="H801" i="3"/>
  <c r="F801" i="3"/>
  <c r="G801" i="3" s="1"/>
  <c r="D801" i="3"/>
  <c r="E801" i="3" s="1"/>
  <c r="B801" i="3"/>
  <c r="C801" i="3" s="1"/>
  <c r="AA800" i="3"/>
  <c r="Z800" i="3"/>
  <c r="T800" i="3"/>
  <c r="P800" i="3"/>
  <c r="K800" i="3"/>
  <c r="I800" i="3" s="1"/>
  <c r="J800" i="3" s="1"/>
  <c r="H800" i="3"/>
  <c r="F800" i="3"/>
  <c r="G800" i="3" s="1"/>
  <c r="D800" i="3"/>
  <c r="E800" i="3" s="1"/>
  <c r="B800" i="3"/>
  <c r="C800" i="3" s="1"/>
  <c r="AA799" i="3"/>
  <c r="Z799" i="3"/>
  <c r="T799" i="3"/>
  <c r="P799" i="3"/>
  <c r="K799" i="3"/>
  <c r="I799" i="3" s="1"/>
  <c r="J799" i="3" s="1"/>
  <c r="H799" i="3"/>
  <c r="F799" i="3"/>
  <c r="G799" i="3" s="1"/>
  <c r="D799" i="3"/>
  <c r="E799" i="3" s="1"/>
  <c r="B799" i="3"/>
  <c r="C799" i="3" s="1"/>
  <c r="AA798" i="3"/>
  <c r="Z798" i="3"/>
  <c r="T798" i="3"/>
  <c r="P798" i="3"/>
  <c r="K798" i="3"/>
  <c r="I798" i="3" s="1"/>
  <c r="J798" i="3" s="1"/>
  <c r="H798" i="3"/>
  <c r="F798" i="3"/>
  <c r="G798" i="3" s="1"/>
  <c r="D798" i="3"/>
  <c r="E798" i="3" s="1"/>
  <c r="B798" i="3"/>
  <c r="C798" i="3" s="1"/>
  <c r="AA797" i="3"/>
  <c r="Z797" i="3"/>
  <c r="T797" i="3"/>
  <c r="P797" i="3"/>
  <c r="K797" i="3"/>
  <c r="I797" i="3" s="1"/>
  <c r="J797" i="3" s="1"/>
  <c r="H797" i="3"/>
  <c r="F797" i="3"/>
  <c r="G797" i="3" s="1"/>
  <c r="D797" i="3"/>
  <c r="E797" i="3" s="1"/>
  <c r="B797" i="3"/>
  <c r="C797" i="3" s="1"/>
  <c r="AA796" i="3"/>
  <c r="Z796" i="3"/>
  <c r="T796" i="3"/>
  <c r="P796" i="3"/>
  <c r="K796" i="3"/>
  <c r="I796" i="3" s="1"/>
  <c r="J796" i="3" s="1"/>
  <c r="H796" i="3"/>
  <c r="F796" i="3"/>
  <c r="G796" i="3" s="1"/>
  <c r="D796" i="3"/>
  <c r="E796" i="3" s="1"/>
  <c r="B796" i="3"/>
  <c r="C796" i="3" s="1"/>
  <c r="AA795" i="3"/>
  <c r="Z795" i="3"/>
  <c r="T795" i="3"/>
  <c r="P795" i="3"/>
  <c r="K795" i="3"/>
  <c r="I795" i="3" s="1"/>
  <c r="J795" i="3" s="1"/>
  <c r="H795" i="3"/>
  <c r="F795" i="3"/>
  <c r="G795" i="3" s="1"/>
  <c r="D795" i="3"/>
  <c r="E795" i="3" s="1"/>
  <c r="B795" i="3"/>
  <c r="C795" i="3" s="1"/>
  <c r="AA794" i="3"/>
  <c r="Z794" i="3"/>
  <c r="T794" i="3"/>
  <c r="P794" i="3"/>
  <c r="K794" i="3"/>
  <c r="I794" i="3" s="1"/>
  <c r="J794" i="3" s="1"/>
  <c r="H794" i="3"/>
  <c r="F794" i="3"/>
  <c r="G794" i="3" s="1"/>
  <c r="D794" i="3"/>
  <c r="E794" i="3" s="1"/>
  <c r="B794" i="3"/>
  <c r="C794" i="3" s="1"/>
  <c r="AA793" i="3"/>
  <c r="Z793" i="3"/>
  <c r="T793" i="3"/>
  <c r="P793" i="3"/>
  <c r="K793" i="3"/>
  <c r="I793" i="3" s="1"/>
  <c r="J793" i="3" s="1"/>
  <c r="H793" i="3"/>
  <c r="F793" i="3"/>
  <c r="G793" i="3" s="1"/>
  <c r="D793" i="3"/>
  <c r="E793" i="3" s="1"/>
  <c r="B793" i="3"/>
  <c r="C793" i="3" s="1"/>
  <c r="AA792" i="3"/>
  <c r="Z792" i="3"/>
  <c r="T792" i="3"/>
  <c r="P792" i="3"/>
  <c r="K792" i="3"/>
  <c r="I792" i="3" s="1"/>
  <c r="J792" i="3" s="1"/>
  <c r="H792" i="3"/>
  <c r="F792" i="3"/>
  <c r="G792" i="3" s="1"/>
  <c r="D792" i="3"/>
  <c r="E792" i="3" s="1"/>
  <c r="B792" i="3"/>
  <c r="C792" i="3" s="1"/>
  <c r="AA791" i="3"/>
  <c r="Z791" i="3"/>
  <c r="T791" i="3"/>
  <c r="P791" i="3"/>
  <c r="K791" i="3"/>
  <c r="I791" i="3" s="1"/>
  <c r="J791" i="3" s="1"/>
  <c r="H791" i="3"/>
  <c r="F791" i="3"/>
  <c r="G791" i="3" s="1"/>
  <c r="D791" i="3"/>
  <c r="E791" i="3" s="1"/>
  <c r="B791" i="3"/>
  <c r="C791" i="3" s="1"/>
  <c r="AA790" i="3"/>
  <c r="Z790" i="3"/>
  <c r="T790" i="3"/>
  <c r="P790" i="3"/>
  <c r="K790" i="3"/>
  <c r="I790" i="3" s="1"/>
  <c r="J790" i="3" s="1"/>
  <c r="H790" i="3"/>
  <c r="F790" i="3"/>
  <c r="G790" i="3" s="1"/>
  <c r="D790" i="3"/>
  <c r="E790" i="3" s="1"/>
  <c r="B790" i="3"/>
  <c r="C790" i="3" s="1"/>
  <c r="AA789" i="3"/>
  <c r="Z789" i="3"/>
  <c r="T789" i="3"/>
  <c r="P789" i="3"/>
  <c r="K789" i="3"/>
  <c r="I789" i="3" s="1"/>
  <c r="J789" i="3" s="1"/>
  <c r="H789" i="3"/>
  <c r="F789" i="3"/>
  <c r="G789" i="3" s="1"/>
  <c r="D789" i="3"/>
  <c r="E789" i="3" s="1"/>
  <c r="B789" i="3"/>
  <c r="C789" i="3" s="1"/>
  <c r="AA788" i="3"/>
  <c r="Z788" i="3"/>
  <c r="T788" i="3"/>
  <c r="P788" i="3"/>
  <c r="K788" i="3"/>
  <c r="I788" i="3" s="1"/>
  <c r="J788" i="3" s="1"/>
  <c r="H788" i="3"/>
  <c r="F788" i="3"/>
  <c r="G788" i="3" s="1"/>
  <c r="D788" i="3"/>
  <c r="E788" i="3" s="1"/>
  <c r="B788" i="3"/>
  <c r="C788" i="3" s="1"/>
  <c r="AA787" i="3"/>
  <c r="Z787" i="3"/>
  <c r="T787" i="3"/>
  <c r="P787" i="3"/>
  <c r="K787" i="3"/>
  <c r="I787" i="3" s="1"/>
  <c r="J787" i="3" s="1"/>
  <c r="H787" i="3"/>
  <c r="F787" i="3"/>
  <c r="G787" i="3" s="1"/>
  <c r="D787" i="3"/>
  <c r="E787" i="3" s="1"/>
  <c r="B787" i="3"/>
  <c r="C787" i="3" s="1"/>
  <c r="AA786" i="3"/>
  <c r="Z786" i="3"/>
  <c r="T786" i="3"/>
  <c r="P786" i="3"/>
  <c r="K786" i="3"/>
  <c r="I786" i="3" s="1"/>
  <c r="J786" i="3" s="1"/>
  <c r="H786" i="3"/>
  <c r="F786" i="3"/>
  <c r="G786" i="3" s="1"/>
  <c r="D786" i="3"/>
  <c r="E786" i="3" s="1"/>
  <c r="B786" i="3"/>
  <c r="C786" i="3" s="1"/>
  <c r="AA785" i="3"/>
  <c r="Z785" i="3"/>
  <c r="T785" i="3"/>
  <c r="P785" i="3"/>
  <c r="K785" i="3"/>
  <c r="I785" i="3" s="1"/>
  <c r="J785" i="3" s="1"/>
  <c r="H785" i="3"/>
  <c r="F785" i="3"/>
  <c r="G785" i="3" s="1"/>
  <c r="D785" i="3"/>
  <c r="E785" i="3" s="1"/>
  <c r="B785" i="3"/>
  <c r="C785" i="3" s="1"/>
  <c r="AA784" i="3"/>
  <c r="Z784" i="3"/>
  <c r="T784" i="3"/>
  <c r="P784" i="3"/>
  <c r="K784" i="3"/>
  <c r="I784" i="3" s="1"/>
  <c r="J784" i="3" s="1"/>
  <c r="H784" i="3"/>
  <c r="F784" i="3"/>
  <c r="G784" i="3" s="1"/>
  <c r="D784" i="3"/>
  <c r="E784" i="3" s="1"/>
  <c r="B784" i="3"/>
  <c r="C784" i="3" s="1"/>
  <c r="AA783" i="3"/>
  <c r="Z783" i="3"/>
  <c r="T783" i="3"/>
  <c r="P783" i="3"/>
  <c r="K783" i="3"/>
  <c r="I783" i="3" s="1"/>
  <c r="J783" i="3" s="1"/>
  <c r="H783" i="3"/>
  <c r="F783" i="3"/>
  <c r="G783" i="3" s="1"/>
  <c r="D783" i="3"/>
  <c r="E783" i="3" s="1"/>
  <c r="B783" i="3"/>
  <c r="C783" i="3" s="1"/>
  <c r="AA782" i="3"/>
  <c r="Z782" i="3"/>
  <c r="T782" i="3"/>
  <c r="P782" i="3"/>
  <c r="K782" i="3"/>
  <c r="I782" i="3" s="1"/>
  <c r="J782" i="3" s="1"/>
  <c r="H782" i="3"/>
  <c r="F782" i="3"/>
  <c r="G782" i="3" s="1"/>
  <c r="D782" i="3"/>
  <c r="E782" i="3" s="1"/>
  <c r="B782" i="3"/>
  <c r="C782" i="3" s="1"/>
  <c r="AA781" i="3"/>
  <c r="Z781" i="3"/>
  <c r="T781" i="3"/>
  <c r="P781" i="3"/>
  <c r="K781" i="3"/>
  <c r="I781" i="3" s="1"/>
  <c r="J781" i="3" s="1"/>
  <c r="H781" i="3"/>
  <c r="F781" i="3"/>
  <c r="G781" i="3" s="1"/>
  <c r="D781" i="3"/>
  <c r="E781" i="3" s="1"/>
  <c r="B781" i="3"/>
  <c r="C781" i="3" s="1"/>
  <c r="AA780" i="3"/>
  <c r="Z780" i="3"/>
  <c r="T780" i="3"/>
  <c r="P780" i="3"/>
  <c r="K780" i="3"/>
  <c r="I780" i="3" s="1"/>
  <c r="J780" i="3" s="1"/>
  <c r="H780" i="3"/>
  <c r="F780" i="3"/>
  <c r="G780" i="3" s="1"/>
  <c r="D780" i="3"/>
  <c r="E780" i="3" s="1"/>
  <c r="B780" i="3"/>
  <c r="C780" i="3" s="1"/>
  <c r="AA779" i="3"/>
  <c r="Z779" i="3"/>
  <c r="T779" i="3"/>
  <c r="P779" i="3"/>
  <c r="K779" i="3"/>
  <c r="I779" i="3" s="1"/>
  <c r="J779" i="3" s="1"/>
  <c r="H779" i="3"/>
  <c r="F779" i="3"/>
  <c r="G779" i="3" s="1"/>
  <c r="D779" i="3"/>
  <c r="E779" i="3" s="1"/>
  <c r="B779" i="3"/>
  <c r="C779" i="3" s="1"/>
  <c r="AA778" i="3"/>
  <c r="Z778" i="3"/>
  <c r="T778" i="3"/>
  <c r="P778" i="3"/>
  <c r="K778" i="3"/>
  <c r="I778" i="3" s="1"/>
  <c r="J778" i="3" s="1"/>
  <c r="H778" i="3"/>
  <c r="F778" i="3"/>
  <c r="G778" i="3" s="1"/>
  <c r="D778" i="3"/>
  <c r="E778" i="3" s="1"/>
  <c r="B778" i="3"/>
  <c r="C778" i="3" s="1"/>
  <c r="AA777" i="3"/>
  <c r="Z777" i="3"/>
  <c r="T777" i="3"/>
  <c r="P777" i="3"/>
  <c r="K777" i="3"/>
  <c r="I777" i="3" s="1"/>
  <c r="J777" i="3" s="1"/>
  <c r="H777" i="3"/>
  <c r="F777" i="3"/>
  <c r="G777" i="3" s="1"/>
  <c r="D777" i="3"/>
  <c r="E777" i="3" s="1"/>
  <c r="B777" i="3"/>
  <c r="C777" i="3" s="1"/>
  <c r="AA776" i="3"/>
  <c r="Z776" i="3"/>
  <c r="T776" i="3"/>
  <c r="P776" i="3"/>
  <c r="K776" i="3"/>
  <c r="I776" i="3" s="1"/>
  <c r="J776" i="3" s="1"/>
  <c r="H776" i="3"/>
  <c r="F776" i="3"/>
  <c r="G776" i="3" s="1"/>
  <c r="D776" i="3"/>
  <c r="E776" i="3" s="1"/>
  <c r="B776" i="3"/>
  <c r="C776" i="3" s="1"/>
  <c r="AA775" i="3"/>
  <c r="Z775" i="3"/>
  <c r="T775" i="3"/>
  <c r="P775" i="3"/>
  <c r="K775" i="3"/>
  <c r="I775" i="3" s="1"/>
  <c r="J775" i="3" s="1"/>
  <c r="H775" i="3"/>
  <c r="F775" i="3"/>
  <c r="G775" i="3" s="1"/>
  <c r="D775" i="3"/>
  <c r="E775" i="3" s="1"/>
  <c r="B775" i="3"/>
  <c r="C775" i="3" s="1"/>
  <c r="AA774" i="3"/>
  <c r="Z774" i="3"/>
  <c r="T774" i="3"/>
  <c r="P774" i="3"/>
  <c r="K774" i="3"/>
  <c r="I774" i="3" s="1"/>
  <c r="J774" i="3" s="1"/>
  <c r="H774" i="3"/>
  <c r="F774" i="3"/>
  <c r="G774" i="3" s="1"/>
  <c r="D774" i="3"/>
  <c r="E774" i="3" s="1"/>
  <c r="B774" i="3"/>
  <c r="C774" i="3" s="1"/>
  <c r="AA773" i="3"/>
  <c r="Z773" i="3"/>
  <c r="T773" i="3"/>
  <c r="P773" i="3"/>
  <c r="K773" i="3"/>
  <c r="I773" i="3" s="1"/>
  <c r="J773" i="3" s="1"/>
  <c r="H773" i="3"/>
  <c r="F773" i="3"/>
  <c r="G773" i="3" s="1"/>
  <c r="D773" i="3"/>
  <c r="E773" i="3" s="1"/>
  <c r="B773" i="3"/>
  <c r="C773" i="3" s="1"/>
  <c r="AA772" i="3"/>
  <c r="Z772" i="3"/>
  <c r="T772" i="3"/>
  <c r="P772" i="3"/>
  <c r="K772" i="3"/>
  <c r="I772" i="3" s="1"/>
  <c r="J772" i="3" s="1"/>
  <c r="H772" i="3"/>
  <c r="F772" i="3"/>
  <c r="G772" i="3" s="1"/>
  <c r="D772" i="3"/>
  <c r="E772" i="3" s="1"/>
  <c r="B772" i="3"/>
  <c r="C772" i="3" s="1"/>
  <c r="AA771" i="3"/>
  <c r="Z771" i="3"/>
  <c r="T771" i="3"/>
  <c r="P771" i="3"/>
  <c r="K771" i="3"/>
  <c r="I771" i="3" s="1"/>
  <c r="J771" i="3" s="1"/>
  <c r="H771" i="3"/>
  <c r="F771" i="3"/>
  <c r="G771" i="3" s="1"/>
  <c r="D771" i="3"/>
  <c r="E771" i="3" s="1"/>
  <c r="B771" i="3"/>
  <c r="C771" i="3" s="1"/>
  <c r="AA770" i="3"/>
  <c r="Z770" i="3"/>
  <c r="T770" i="3"/>
  <c r="P770" i="3"/>
  <c r="K770" i="3"/>
  <c r="I770" i="3" s="1"/>
  <c r="J770" i="3" s="1"/>
  <c r="H770" i="3"/>
  <c r="F770" i="3"/>
  <c r="G770" i="3" s="1"/>
  <c r="D770" i="3"/>
  <c r="E770" i="3" s="1"/>
  <c r="B770" i="3"/>
  <c r="C770" i="3" s="1"/>
  <c r="AA769" i="3"/>
  <c r="Z769" i="3"/>
  <c r="T769" i="3"/>
  <c r="P769" i="3"/>
  <c r="K769" i="3"/>
  <c r="I769" i="3" s="1"/>
  <c r="J769" i="3" s="1"/>
  <c r="H769" i="3"/>
  <c r="F769" i="3"/>
  <c r="G769" i="3" s="1"/>
  <c r="D769" i="3"/>
  <c r="E769" i="3" s="1"/>
  <c r="B769" i="3"/>
  <c r="C769" i="3" s="1"/>
  <c r="AA768" i="3"/>
  <c r="Z768" i="3"/>
  <c r="T768" i="3"/>
  <c r="P768" i="3"/>
  <c r="K768" i="3"/>
  <c r="I768" i="3" s="1"/>
  <c r="J768" i="3" s="1"/>
  <c r="H768" i="3"/>
  <c r="F768" i="3"/>
  <c r="G768" i="3" s="1"/>
  <c r="D768" i="3"/>
  <c r="E768" i="3" s="1"/>
  <c r="B768" i="3"/>
  <c r="C768" i="3" s="1"/>
  <c r="AA767" i="3"/>
  <c r="Z767" i="3"/>
  <c r="T767" i="3"/>
  <c r="P767" i="3"/>
  <c r="K767" i="3"/>
  <c r="I767" i="3" s="1"/>
  <c r="J767" i="3" s="1"/>
  <c r="H767" i="3"/>
  <c r="F767" i="3"/>
  <c r="G767" i="3" s="1"/>
  <c r="D767" i="3"/>
  <c r="E767" i="3" s="1"/>
  <c r="B767" i="3"/>
  <c r="C767" i="3" s="1"/>
  <c r="AA766" i="3"/>
  <c r="Z766" i="3"/>
  <c r="T766" i="3"/>
  <c r="P766" i="3"/>
  <c r="K766" i="3"/>
  <c r="I766" i="3" s="1"/>
  <c r="J766" i="3" s="1"/>
  <c r="H766" i="3"/>
  <c r="F766" i="3"/>
  <c r="G766" i="3" s="1"/>
  <c r="D766" i="3"/>
  <c r="E766" i="3" s="1"/>
  <c r="B766" i="3"/>
  <c r="C766" i="3" s="1"/>
  <c r="AA765" i="3"/>
  <c r="Z765" i="3"/>
  <c r="T765" i="3"/>
  <c r="P765" i="3"/>
  <c r="K765" i="3"/>
  <c r="I765" i="3" s="1"/>
  <c r="J765" i="3" s="1"/>
  <c r="H765" i="3"/>
  <c r="F765" i="3"/>
  <c r="G765" i="3" s="1"/>
  <c r="D765" i="3"/>
  <c r="E765" i="3" s="1"/>
  <c r="B765" i="3"/>
  <c r="C765" i="3" s="1"/>
  <c r="AA764" i="3"/>
  <c r="Z764" i="3"/>
  <c r="T764" i="3"/>
  <c r="P764" i="3"/>
  <c r="K764" i="3"/>
  <c r="I764" i="3" s="1"/>
  <c r="J764" i="3" s="1"/>
  <c r="H764" i="3"/>
  <c r="F764" i="3"/>
  <c r="G764" i="3" s="1"/>
  <c r="D764" i="3"/>
  <c r="E764" i="3" s="1"/>
  <c r="B764" i="3"/>
  <c r="C764" i="3" s="1"/>
  <c r="AA763" i="3"/>
  <c r="Z763" i="3"/>
  <c r="T763" i="3"/>
  <c r="P763" i="3"/>
  <c r="K763" i="3"/>
  <c r="I763" i="3" s="1"/>
  <c r="J763" i="3" s="1"/>
  <c r="H763" i="3"/>
  <c r="F763" i="3"/>
  <c r="G763" i="3" s="1"/>
  <c r="D763" i="3"/>
  <c r="E763" i="3" s="1"/>
  <c r="B763" i="3"/>
  <c r="C763" i="3" s="1"/>
  <c r="AA762" i="3"/>
  <c r="Z762" i="3"/>
  <c r="T762" i="3"/>
  <c r="P762" i="3"/>
  <c r="K762" i="3"/>
  <c r="I762" i="3" s="1"/>
  <c r="J762" i="3" s="1"/>
  <c r="H762" i="3"/>
  <c r="F762" i="3"/>
  <c r="G762" i="3" s="1"/>
  <c r="D762" i="3"/>
  <c r="E762" i="3" s="1"/>
  <c r="B762" i="3"/>
  <c r="C762" i="3" s="1"/>
  <c r="AA761" i="3"/>
  <c r="Z761" i="3"/>
  <c r="T761" i="3"/>
  <c r="P761" i="3"/>
  <c r="K761" i="3"/>
  <c r="I761" i="3" s="1"/>
  <c r="J761" i="3" s="1"/>
  <c r="H761" i="3"/>
  <c r="F761" i="3"/>
  <c r="G761" i="3" s="1"/>
  <c r="D761" i="3"/>
  <c r="E761" i="3" s="1"/>
  <c r="B761" i="3"/>
  <c r="C761" i="3" s="1"/>
  <c r="AA760" i="3"/>
  <c r="Z760" i="3"/>
  <c r="T760" i="3"/>
  <c r="P760" i="3"/>
  <c r="K760" i="3"/>
  <c r="I760" i="3" s="1"/>
  <c r="J760" i="3" s="1"/>
  <c r="H760" i="3"/>
  <c r="F760" i="3"/>
  <c r="G760" i="3" s="1"/>
  <c r="D760" i="3"/>
  <c r="E760" i="3" s="1"/>
  <c r="B760" i="3"/>
  <c r="C760" i="3" s="1"/>
  <c r="AA759" i="3"/>
  <c r="Z759" i="3"/>
  <c r="T759" i="3"/>
  <c r="P759" i="3"/>
  <c r="K759" i="3"/>
  <c r="I759" i="3" s="1"/>
  <c r="J759" i="3" s="1"/>
  <c r="H759" i="3"/>
  <c r="F759" i="3"/>
  <c r="G759" i="3" s="1"/>
  <c r="D759" i="3"/>
  <c r="E759" i="3" s="1"/>
  <c r="B759" i="3"/>
  <c r="C759" i="3" s="1"/>
  <c r="AA758" i="3"/>
  <c r="Z758" i="3"/>
  <c r="T758" i="3"/>
  <c r="P758" i="3"/>
  <c r="K758" i="3"/>
  <c r="I758" i="3" s="1"/>
  <c r="J758" i="3" s="1"/>
  <c r="H758" i="3"/>
  <c r="F758" i="3"/>
  <c r="G758" i="3" s="1"/>
  <c r="D758" i="3"/>
  <c r="E758" i="3" s="1"/>
  <c r="B758" i="3"/>
  <c r="C758" i="3" s="1"/>
  <c r="AA757" i="3"/>
  <c r="Z757" i="3"/>
  <c r="T757" i="3"/>
  <c r="P757" i="3"/>
  <c r="K757" i="3"/>
  <c r="I757" i="3" s="1"/>
  <c r="J757" i="3" s="1"/>
  <c r="H757" i="3"/>
  <c r="F757" i="3"/>
  <c r="G757" i="3" s="1"/>
  <c r="D757" i="3"/>
  <c r="E757" i="3" s="1"/>
  <c r="B757" i="3"/>
  <c r="C757" i="3" s="1"/>
  <c r="AA756" i="3"/>
  <c r="Z756" i="3"/>
  <c r="T756" i="3"/>
  <c r="P756" i="3"/>
  <c r="K756" i="3"/>
  <c r="I756" i="3" s="1"/>
  <c r="J756" i="3" s="1"/>
  <c r="H756" i="3"/>
  <c r="F756" i="3"/>
  <c r="G756" i="3" s="1"/>
  <c r="D756" i="3"/>
  <c r="E756" i="3" s="1"/>
  <c r="B756" i="3"/>
  <c r="C756" i="3" s="1"/>
  <c r="AA755" i="3"/>
  <c r="Z755" i="3"/>
  <c r="T755" i="3"/>
  <c r="P755" i="3"/>
  <c r="K755" i="3"/>
  <c r="I755" i="3" s="1"/>
  <c r="J755" i="3" s="1"/>
  <c r="H755" i="3"/>
  <c r="F755" i="3"/>
  <c r="G755" i="3" s="1"/>
  <c r="D755" i="3"/>
  <c r="E755" i="3" s="1"/>
  <c r="B755" i="3"/>
  <c r="C755" i="3" s="1"/>
  <c r="AA754" i="3"/>
  <c r="Z754" i="3"/>
  <c r="T754" i="3"/>
  <c r="P754" i="3"/>
  <c r="K754" i="3"/>
  <c r="I754" i="3" s="1"/>
  <c r="J754" i="3" s="1"/>
  <c r="H754" i="3"/>
  <c r="F754" i="3"/>
  <c r="G754" i="3" s="1"/>
  <c r="D754" i="3"/>
  <c r="E754" i="3" s="1"/>
  <c r="B754" i="3"/>
  <c r="C754" i="3" s="1"/>
  <c r="AA753" i="3"/>
  <c r="Z753" i="3"/>
  <c r="T753" i="3"/>
  <c r="P753" i="3"/>
  <c r="K753" i="3"/>
  <c r="I753" i="3" s="1"/>
  <c r="J753" i="3" s="1"/>
  <c r="H753" i="3"/>
  <c r="F753" i="3"/>
  <c r="G753" i="3" s="1"/>
  <c r="D753" i="3"/>
  <c r="E753" i="3" s="1"/>
  <c r="B753" i="3"/>
  <c r="C753" i="3" s="1"/>
  <c r="AA752" i="3"/>
  <c r="Z752" i="3"/>
  <c r="T752" i="3"/>
  <c r="P752" i="3"/>
  <c r="K752" i="3"/>
  <c r="I752" i="3" s="1"/>
  <c r="J752" i="3" s="1"/>
  <c r="H752" i="3"/>
  <c r="F752" i="3"/>
  <c r="G752" i="3" s="1"/>
  <c r="D752" i="3"/>
  <c r="E752" i="3" s="1"/>
  <c r="B752" i="3"/>
  <c r="C752" i="3" s="1"/>
  <c r="AA751" i="3"/>
  <c r="Z751" i="3"/>
  <c r="T751" i="3"/>
  <c r="P751" i="3"/>
  <c r="K751" i="3"/>
  <c r="I751" i="3" s="1"/>
  <c r="J751" i="3" s="1"/>
  <c r="H751" i="3"/>
  <c r="F751" i="3"/>
  <c r="G751" i="3" s="1"/>
  <c r="D751" i="3"/>
  <c r="E751" i="3" s="1"/>
  <c r="B751" i="3"/>
  <c r="C751" i="3" s="1"/>
  <c r="AA750" i="3"/>
  <c r="Z750" i="3"/>
  <c r="T750" i="3"/>
  <c r="P750" i="3"/>
  <c r="K750" i="3"/>
  <c r="I750" i="3" s="1"/>
  <c r="J750" i="3" s="1"/>
  <c r="H750" i="3"/>
  <c r="F750" i="3"/>
  <c r="G750" i="3" s="1"/>
  <c r="D750" i="3"/>
  <c r="E750" i="3" s="1"/>
  <c r="B750" i="3"/>
  <c r="C750" i="3" s="1"/>
  <c r="AA749" i="3"/>
  <c r="Z749" i="3"/>
  <c r="T749" i="3"/>
  <c r="P749" i="3"/>
  <c r="K749" i="3"/>
  <c r="I749" i="3" s="1"/>
  <c r="J749" i="3" s="1"/>
  <c r="H749" i="3"/>
  <c r="F749" i="3"/>
  <c r="G749" i="3" s="1"/>
  <c r="D749" i="3"/>
  <c r="E749" i="3" s="1"/>
  <c r="B749" i="3"/>
  <c r="C749" i="3" s="1"/>
  <c r="AA748" i="3"/>
  <c r="Z748" i="3"/>
  <c r="T748" i="3"/>
  <c r="P748" i="3"/>
  <c r="K748" i="3"/>
  <c r="I748" i="3" s="1"/>
  <c r="J748" i="3" s="1"/>
  <c r="H748" i="3"/>
  <c r="F748" i="3"/>
  <c r="G748" i="3" s="1"/>
  <c r="D748" i="3"/>
  <c r="E748" i="3" s="1"/>
  <c r="B748" i="3"/>
  <c r="C748" i="3" s="1"/>
  <c r="AA747" i="3"/>
  <c r="Z747" i="3"/>
  <c r="T747" i="3"/>
  <c r="P747" i="3"/>
  <c r="K747" i="3"/>
  <c r="I747" i="3" s="1"/>
  <c r="J747" i="3" s="1"/>
  <c r="H747" i="3"/>
  <c r="F747" i="3"/>
  <c r="G747" i="3" s="1"/>
  <c r="D747" i="3"/>
  <c r="E747" i="3" s="1"/>
  <c r="B747" i="3"/>
  <c r="C747" i="3" s="1"/>
  <c r="AA746" i="3"/>
  <c r="Z746" i="3"/>
  <c r="T746" i="3"/>
  <c r="P746" i="3"/>
  <c r="K746" i="3"/>
  <c r="I746" i="3" s="1"/>
  <c r="J746" i="3" s="1"/>
  <c r="H746" i="3"/>
  <c r="F746" i="3"/>
  <c r="G746" i="3" s="1"/>
  <c r="D746" i="3"/>
  <c r="E746" i="3" s="1"/>
  <c r="B746" i="3"/>
  <c r="C746" i="3" s="1"/>
  <c r="AA745" i="3"/>
  <c r="Z745" i="3"/>
  <c r="T745" i="3"/>
  <c r="P745" i="3"/>
  <c r="K745" i="3"/>
  <c r="I745" i="3" s="1"/>
  <c r="J745" i="3" s="1"/>
  <c r="H745" i="3"/>
  <c r="F745" i="3"/>
  <c r="G745" i="3" s="1"/>
  <c r="D745" i="3"/>
  <c r="E745" i="3" s="1"/>
  <c r="B745" i="3"/>
  <c r="C745" i="3" s="1"/>
  <c r="AA744" i="3"/>
  <c r="Z744" i="3"/>
  <c r="T744" i="3"/>
  <c r="P744" i="3"/>
  <c r="K744" i="3"/>
  <c r="I744" i="3" s="1"/>
  <c r="J744" i="3" s="1"/>
  <c r="H744" i="3"/>
  <c r="F744" i="3"/>
  <c r="G744" i="3" s="1"/>
  <c r="D744" i="3"/>
  <c r="E744" i="3" s="1"/>
  <c r="B744" i="3"/>
  <c r="C744" i="3" s="1"/>
  <c r="AA743" i="3"/>
  <c r="Z743" i="3"/>
  <c r="T743" i="3"/>
  <c r="P743" i="3"/>
  <c r="K743" i="3"/>
  <c r="I743" i="3" s="1"/>
  <c r="J743" i="3" s="1"/>
  <c r="H743" i="3"/>
  <c r="F743" i="3"/>
  <c r="G743" i="3" s="1"/>
  <c r="D743" i="3"/>
  <c r="E743" i="3" s="1"/>
  <c r="B743" i="3"/>
  <c r="C743" i="3" s="1"/>
  <c r="AA742" i="3"/>
  <c r="Z742" i="3"/>
  <c r="T742" i="3"/>
  <c r="P742" i="3"/>
  <c r="K742" i="3"/>
  <c r="I742" i="3" s="1"/>
  <c r="J742" i="3" s="1"/>
  <c r="H742" i="3"/>
  <c r="F742" i="3"/>
  <c r="G742" i="3" s="1"/>
  <c r="D742" i="3"/>
  <c r="E742" i="3" s="1"/>
  <c r="B742" i="3"/>
  <c r="C742" i="3" s="1"/>
  <c r="AA741" i="3"/>
  <c r="Z741" i="3"/>
  <c r="T741" i="3"/>
  <c r="P741" i="3"/>
  <c r="K741" i="3"/>
  <c r="I741" i="3" s="1"/>
  <c r="J741" i="3" s="1"/>
  <c r="H741" i="3"/>
  <c r="F741" i="3"/>
  <c r="G741" i="3" s="1"/>
  <c r="D741" i="3"/>
  <c r="E741" i="3" s="1"/>
  <c r="C741" i="3"/>
  <c r="B741" i="3"/>
  <c r="AA740" i="3"/>
  <c r="Z740" i="3"/>
  <c r="T740" i="3"/>
  <c r="P740" i="3"/>
  <c r="K740" i="3"/>
  <c r="I740" i="3" s="1"/>
  <c r="J740" i="3" s="1"/>
  <c r="H740" i="3"/>
  <c r="F740" i="3"/>
  <c r="G740" i="3" s="1"/>
  <c r="D740" i="3"/>
  <c r="E740" i="3" s="1"/>
  <c r="B740" i="3"/>
  <c r="C740" i="3" s="1"/>
  <c r="AA739" i="3"/>
  <c r="Z739" i="3"/>
  <c r="T739" i="3"/>
  <c r="P739" i="3"/>
  <c r="K739" i="3"/>
  <c r="I739" i="3" s="1"/>
  <c r="J739" i="3" s="1"/>
  <c r="H739" i="3"/>
  <c r="F739" i="3"/>
  <c r="G739" i="3" s="1"/>
  <c r="D739" i="3"/>
  <c r="E739" i="3" s="1"/>
  <c r="B739" i="3"/>
  <c r="C739" i="3" s="1"/>
  <c r="AA738" i="3"/>
  <c r="Z738" i="3"/>
  <c r="T738" i="3"/>
  <c r="P738" i="3"/>
  <c r="K738" i="3"/>
  <c r="I738" i="3" s="1"/>
  <c r="J738" i="3" s="1"/>
  <c r="H738" i="3"/>
  <c r="F738" i="3"/>
  <c r="G738" i="3" s="1"/>
  <c r="D738" i="3"/>
  <c r="E738" i="3" s="1"/>
  <c r="B738" i="3"/>
  <c r="C738" i="3" s="1"/>
  <c r="AA737" i="3"/>
  <c r="Z737" i="3"/>
  <c r="T737" i="3"/>
  <c r="P737" i="3"/>
  <c r="K737" i="3"/>
  <c r="I737" i="3" s="1"/>
  <c r="J737" i="3" s="1"/>
  <c r="H737" i="3"/>
  <c r="F737" i="3"/>
  <c r="G737" i="3" s="1"/>
  <c r="D737" i="3"/>
  <c r="E737" i="3" s="1"/>
  <c r="B737" i="3"/>
  <c r="C737" i="3" s="1"/>
  <c r="AA736" i="3"/>
  <c r="Z736" i="3"/>
  <c r="T736" i="3"/>
  <c r="P736" i="3"/>
  <c r="K736" i="3"/>
  <c r="I736" i="3" s="1"/>
  <c r="J736" i="3" s="1"/>
  <c r="H736" i="3"/>
  <c r="F736" i="3"/>
  <c r="G736" i="3" s="1"/>
  <c r="D736" i="3"/>
  <c r="E736" i="3" s="1"/>
  <c r="B736" i="3"/>
  <c r="C736" i="3" s="1"/>
  <c r="AA735" i="3"/>
  <c r="Z735" i="3"/>
  <c r="T735" i="3"/>
  <c r="P735" i="3"/>
  <c r="K735" i="3"/>
  <c r="I735" i="3" s="1"/>
  <c r="J735" i="3" s="1"/>
  <c r="H735" i="3"/>
  <c r="F735" i="3"/>
  <c r="G735" i="3" s="1"/>
  <c r="D735" i="3"/>
  <c r="E735" i="3" s="1"/>
  <c r="B735" i="3"/>
  <c r="C735" i="3" s="1"/>
  <c r="AA734" i="3"/>
  <c r="Z734" i="3"/>
  <c r="T734" i="3"/>
  <c r="P734" i="3"/>
  <c r="K734" i="3"/>
  <c r="I734" i="3" s="1"/>
  <c r="J734" i="3" s="1"/>
  <c r="H734" i="3"/>
  <c r="F734" i="3"/>
  <c r="G734" i="3" s="1"/>
  <c r="D734" i="3"/>
  <c r="E734" i="3" s="1"/>
  <c r="B734" i="3"/>
  <c r="C734" i="3" s="1"/>
  <c r="AA733" i="3"/>
  <c r="Z733" i="3"/>
  <c r="T733" i="3"/>
  <c r="P733" i="3"/>
  <c r="K733" i="3"/>
  <c r="I733" i="3" s="1"/>
  <c r="J733" i="3" s="1"/>
  <c r="H733" i="3"/>
  <c r="F733" i="3"/>
  <c r="G733" i="3" s="1"/>
  <c r="D733" i="3"/>
  <c r="E733" i="3" s="1"/>
  <c r="B733" i="3"/>
  <c r="C733" i="3" s="1"/>
  <c r="AA732" i="3"/>
  <c r="Z732" i="3"/>
  <c r="T732" i="3"/>
  <c r="P732" i="3"/>
  <c r="K732" i="3"/>
  <c r="I732" i="3" s="1"/>
  <c r="J732" i="3" s="1"/>
  <c r="H732" i="3"/>
  <c r="F732" i="3"/>
  <c r="G732" i="3" s="1"/>
  <c r="D732" i="3"/>
  <c r="E732" i="3" s="1"/>
  <c r="B732" i="3"/>
  <c r="C732" i="3" s="1"/>
  <c r="AA731" i="3"/>
  <c r="Z731" i="3"/>
  <c r="T731" i="3"/>
  <c r="P731" i="3"/>
  <c r="K731" i="3"/>
  <c r="I731" i="3" s="1"/>
  <c r="J731" i="3" s="1"/>
  <c r="H731" i="3"/>
  <c r="F731" i="3"/>
  <c r="G731" i="3" s="1"/>
  <c r="D731" i="3"/>
  <c r="E731" i="3" s="1"/>
  <c r="B731" i="3"/>
  <c r="C731" i="3" s="1"/>
  <c r="AA730" i="3"/>
  <c r="Z730" i="3"/>
  <c r="T730" i="3"/>
  <c r="P730" i="3"/>
  <c r="K730" i="3"/>
  <c r="I730" i="3" s="1"/>
  <c r="J730" i="3" s="1"/>
  <c r="H730" i="3"/>
  <c r="F730" i="3"/>
  <c r="G730" i="3" s="1"/>
  <c r="D730" i="3"/>
  <c r="E730" i="3" s="1"/>
  <c r="B730" i="3"/>
  <c r="C730" i="3" s="1"/>
  <c r="AA729" i="3"/>
  <c r="Z729" i="3"/>
  <c r="T729" i="3"/>
  <c r="P729" i="3"/>
  <c r="K729" i="3"/>
  <c r="I729" i="3" s="1"/>
  <c r="J729" i="3" s="1"/>
  <c r="H729" i="3"/>
  <c r="F729" i="3"/>
  <c r="G729" i="3" s="1"/>
  <c r="D729" i="3"/>
  <c r="E729" i="3" s="1"/>
  <c r="B729" i="3"/>
  <c r="C729" i="3" s="1"/>
  <c r="AA728" i="3"/>
  <c r="Z728" i="3"/>
  <c r="T728" i="3"/>
  <c r="P728" i="3"/>
  <c r="K728" i="3"/>
  <c r="I728" i="3" s="1"/>
  <c r="J728" i="3" s="1"/>
  <c r="H728" i="3"/>
  <c r="F728" i="3"/>
  <c r="G728" i="3" s="1"/>
  <c r="D728" i="3"/>
  <c r="E728" i="3" s="1"/>
  <c r="B728" i="3"/>
  <c r="C728" i="3" s="1"/>
  <c r="AA727" i="3"/>
  <c r="Z727" i="3"/>
  <c r="T727" i="3"/>
  <c r="P727" i="3"/>
  <c r="K727" i="3"/>
  <c r="I727" i="3" s="1"/>
  <c r="J727" i="3" s="1"/>
  <c r="H727" i="3"/>
  <c r="F727" i="3"/>
  <c r="G727" i="3" s="1"/>
  <c r="D727" i="3"/>
  <c r="E727" i="3" s="1"/>
  <c r="B727" i="3"/>
  <c r="C727" i="3" s="1"/>
  <c r="AA726" i="3"/>
  <c r="Z726" i="3"/>
  <c r="T726" i="3"/>
  <c r="P726" i="3"/>
  <c r="K726" i="3"/>
  <c r="I726" i="3" s="1"/>
  <c r="J726" i="3" s="1"/>
  <c r="H726" i="3"/>
  <c r="F726" i="3"/>
  <c r="G726" i="3" s="1"/>
  <c r="D726" i="3"/>
  <c r="E726" i="3" s="1"/>
  <c r="B726" i="3"/>
  <c r="C726" i="3" s="1"/>
  <c r="AA725" i="3"/>
  <c r="Z725" i="3"/>
  <c r="T725" i="3"/>
  <c r="P725" i="3"/>
  <c r="K725" i="3"/>
  <c r="I725" i="3" s="1"/>
  <c r="J725" i="3" s="1"/>
  <c r="H725" i="3"/>
  <c r="F725" i="3"/>
  <c r="G725" i="3" s="1"/>
  <c r="D725" i="3"/>
  <c r="E725" i="3" s="1"/>
  <c r="B725" i="3"/>
  <c r="C725" i="3" s="1"/>
  <c r="AA724" i="3"/>
  <c r="Z724" i="3"/>
  <c r="T724" i="3"/>
  <c r="P724" i="3"/>
  <c r="K724" i="3"/>
  <c r="I724" i="3" s="1"/>
  <c r="J724" i="3" s="1"/>
  <c r="H724" i="3"/>
  <c r="F724" i="3"/>
  <c r="G724" i="3" s="1"/>
  <c r="D724" i="3"/>
  <c r="E724" i="3" s="1"/>
  <c r="B724" i="3"/>
  <c r="C724" i="3" s="1"/>
  <c r="AA723" i="3"/>
  <c r="Z723" i="3"/>
  <c r="T723" i="3"/>
  <c r="P723" i="3"/>
  <c r="K723" i="3"/>
  <c r="I723" i="3" s="1"/>
  <c r="J723" i="3" s="1"/>
  <c r="H723" i="3"/>
  <c r="F723" i="3"/>
  <c r="G723" i="3" s="1"/>
  <c r="D723" i="3"/>
  <c r="E723" i="3" s="1"/>
  <c r="B723" i="3"/>
  <c r="C723" i="3" s="1"/>
  <c r="AA722" i="3"/>
  <c r="Z722" i="3"/>
  <c r="T722" i="3"/>
  <c r="P722" i="3"/>
  <c r="K722" i="3"/>
  <c r="I722" i="3" s="1"/>
  <c r="J722" i="3" s="1"/>
  <c r="H722" i="3"/>
  <c r="F722" i="3"/>
  <c r="G722" i="3" s="1"/>
  <c r="D722" i="3"/>
  <c r="E722" i="3" s="1"/>
  <c r="B722" i="3"/>
  <c r="C722" i="3" s="1"/>
  <c r="AA721" i="3"/>
  <c r="Z721" i="3"/>
  <c r="T721" i="3"/>
  <c r="P721" i="3"/>
  <c r="K721" i="3"/>
  <c r="I721" i="3" s="1"/>
  <c r="J721" i="3" s="1"/>
  <c r="H721" i="3"/>
  <c r="F721" i="3"/>
  <c r="G721" i="3" s="1"/>
  <c r="D721" i="3"/>
  <c r="E721" i="3" s="1"/>
  <c r="B721" i="3"/>
  <c r="C721" i="3" s="1"/>
  <c r="AA720" i="3"/>
  <c r="Z720" i="3"/>
  <c r="T720" i="3"/>
  <c r="P720" i="3"/>
  <c r="K720" i="3"/>
  <c r="I720" i="3" s="1"/>
  <c r="J720" i="3" s="1"/>
  <c r="H720" i="3"/>
  <c r="F720" i="3"/>
  <c r="G720" i="3" s="1"/>
  <c r="D720" i="3"/>
  <c r="E720" i="3" s="1"/>
  <c r="B720" i="3"/>
  <c r="C720" i="3" s="1"/>
  <c r="AA719" i="3"/>
  <c r="Z719" i="3"/>
  <c r="T719" i="3"/>
  <c r="P719" i="3"/>
  <c r="K719" i="3"/>
  <c r="I719" i="3" s="1"/>
  <c r="J719" i="3" s="1"/>
  <c r="H719" i="3"/>
  <c r="F719" i="3"/>
  <c r="G719" i="3" s="1"/>
  <c r="D719" i="3"/>
  <c r="E719" i="3" s="1"/>
  <c r="B719" i="3"/>
  <c r="C719" i="3" s="1"/>
  <c r="AA718" i="3"/>
  <c r="Z718" i="3"/>
  <c r="T718" i="3"/>
  <c r="P718" i="3"/>
  <c r="K718" i="3"/>
  <c r="I718" i="3" s="1"/>
  <c r="J718" i="3" s="1"/>
  <c r="H718" i="3"/>
  <c r="F718" i="3"/>
  <c r="G718" i="3" s="1"/>
  <c r="D718" i="3"/>
  <c r="E718" i="3" s="1"/>
  <c r="B718" i="3"/>
  <c r="C718" i="3" s="1"/>
  <c r="AA717" i="3"/>
  <c r="Z717" i="3"/>
  <c r="T717" i="3"/>
  <c r="P717" i="3"/>
  <c r="K717" i="3"/>
  <c r="I717" i="3" s="1"/>
  <c r="J717" i="3" s="1"/>
  <c r="H717" i="3"/>
  <c r="F717" i="3"/>
  <c r="G717" i="3" s="1"/>
  <c r="D717" i="3"/>
  <c r="E717" i="3" s="1"/>
  <c r="B717" i="3"/>
  <c r="C717" i="3" s="1"/>
  <c r="AA716" i="3"/>
  <c r="Z716" i="3"/>
  <c r="T716" i="3"/>
  <c r="P716" i="3"/>
  <c r="K716" i="3"/>
  <c r="I716" i="3" s="1"/>
  <c r="J716" i="3" s="1"/>
  <c r="H716" i="3"/>
  <c r="G716" i="3"/>
  <c r="F716" i="3"/>
  <c r="D716" i="3"/>
  <c r="E716" i="3" s="1"/>
  <c r="B716" i="3"/>
  <c r="C716" i="3" s="1"/>
  <c r="AA715" i="3"/>
  <c r="Z715" i="3"/>
  <c r="T715" i="3"/>
  <c r="P715" i="3"/>
  <c r="K715" i="3"/>
  <c r="I715" i="3" s="1"/>
  <c r="J715" i="3" s="1"/>
  <c r="H715" i="3"/>
  <c r="F715" i="3"/>
  <c r="G715" i="3" s="1"/>
  <c r="D715" i="3"/>
  <c r="E715" i="3" s="1"/>
  <c r="B715" i="3"/>
  <c r="C715" i="3" s="1"/>
  <c r="AA714" i="3"/>
  <c r="Z714" i="3"/>
  <c r="T714" i="3"/>
  <c r="P714" i="3"/>
  <c r="K714" i="3"/>
  <c r="I714" i="3" s="1"/>
  <c r="J714" i="3" s="1"/>
  <c r="H714" i="3"/>
  <c r="F714" i="3"/>
  <c r="G714" i="3" s="1"/>
  <c r="D714" i="3"/>
  <c r="E714" i="3" s="1"/>
  <c r="B714" i="3"/>
  <c r="C714" i="3" s="1"/>
  <c r="AA713" i="3"/>
  <c r="Z713" i="3"/>
  <c r="T713" i="3"/>
  <c r="P713" i="3"/>
  <c r="K713" i="3"/>
  <c r="I713" i="3" s="1"/>
  <c r="J713" i="3" s="1"/>
  <c r="H713" i="3"/>
  <c r="F713" i="3"/>
  <c r="G713" i="3" s="1"/>
  <c r="D713" i="3"/>
  <c r="E713" i="3" s="1"/>
  <c r="B713" i="3"/>
  <c r="C713" i="3" s="1"/>
  <c r="AA712" i="3"/>
  <c r="Z712" i="3"/>
  <c r="T712" i="3"/>
  <c r="P712" i="3"/>
  <c r="K712" i="3"/>
  <c r="I712" i="3" s="1"/>
  <c r="J712" i="3" s="1"/>
  <c r="H712" i="3"/>
  <c r="F712" i="3"/>
  <c r="G712" i="3" s="1"/>
  <c r="D712" i="3"/>
  <c r="E712" i="3" s="1"/>
  <c r="B712" i="3"/>
  <c r="C712" i="3" s="1"/>
  <c r="AA711" i="3"/>
  <c r="Z711" i="3"/>
  <c r="T711" i="3"/>
  <c r="P711" i="3"/>
  <c r="K711" i="3"/>
  <c r="I711" i="3" s="1"/>
  <c r="J711" i="3" s="1"/>
  <c r="H711" i="3"/>
  <c r="F711" i="3"/>
  <c r="G711" i="3" s="1"/>
  <c r="D711" i="3"/>
  <c r="E711" i="3" s="1"/>
  <c r="B711" i="3"/>
  <c r="C711" i="3" s="1"/>
  <c r="AA710" i="3"/>
  <c r="Z710" i="3"/>
  <c r="T710" i="3"/>
  <c r="P710" i="3"/>
  <c r="K710" i="3"/>
  <c r="I710" i="3" s="1"/>
  <c r="J710" i="3" s="1"/>
  <c r="H710" i="3"/>
  <c r="F710" i="3"/>
  <c r="G710" i="3" s="1"/>
  <c r="D710" i="3"/>
  <c r="E710" i="3" s="1"/>
  <c r="B710" i="3"/>
  <c r="C710" i="3" s="1"/>
  <c r="AA709" i="3"/>
  <c r="Z709" i="3"/>
  <c r="T709" i="3"/>
  <c r="P709" i="3"/>
  <c r="K709" i="3"/>
  <c r="I709" i="3" s="1"/>
  <c r="J709" i="3" s="1"/>
  <c r="H709" i="3"/>
  <c r="F709" i="3"/>
  <c r="G709" i="3" s="1"/>
  <c r="D709" i="3"/>
  <c r="E709" i="3" s="1"/>
  <c r="B709" i="3"/>
  <c r="C709" i="3" s="1"/>
  <c r="AA708" i="3"/>
  <c r="Z708" i="3"/>
  <c r="T708" i="3"/>
  <c r="P708" i="3"/>
  <c r="K708" i="3"/>
  <c r="I708" i="3" s="1"/>
  <c r="J708" i="3" s="1"/>
  <c r="H708" i="3"/>
  <c r="F708" i="3"/>
  <c r="G708" i="3" s="1"/>
  <c r="D708" i="3"/>
  <c r="E708" i="3" s="1"/>
  <c r="B708" i="3"/>
  <c r="C708" i="3" s="1"/>
  <c r="AA707" i="3"/>
  <c r="Z707" i="3"/>
  <c r="T707" i="3"/>
  <c r="P707" i="3"/>
  <c r="K707" i="3"/>
  <c r="I707" i="3" s="1"/>
  <c r="J707" i="3" s="1"/>
  <c r="H707" i="3"/>
  <c r="F707" i="3"/>
  <c r="G707" i="3" s="1"/>
  <c r="D707" i="3"/>
  <c r="E707" i="3" s="1"/>
  <c r="B707" i="3"/>
  <c r="C707" i="3" s="1"/>
  <c r="AA706" i="3"/>
  <c r="Z706" i="3"/>
  <c r="T706" i="3"/>
  <c r="P706" i="3"/>
  <c r="K706" i="3"/>
  <c r="I706" i="3" s="1"/>
  <c r="J706" i="3" s="1"/>
  <c r="H706" i="3"/>
  <c r="F706" i="3"/>
  <c r="G706" i="3" s="1"/>
  <c r="D706" i="3"/>
  <c r="E706" i="3" s="1"/>
  <c r="B706" i="3"/>
  <c r="C706" i="3" s="1"/>
  <c r="AA705" i="3"/>
  <c r="Z705" i="3"/>
  <c r="T705" i="3"/>
  <c r="P705" i="3"/>
  <c r="K705" i="3"/>
  <c r="I705" i="3" s="1"/>
  <c r="J705" i="3" s="1"/>
  <c r="H705" i="3"/>
  <c r="F705" i="3"/>
  <c r="G705" i="3" s="1"/>
  <c r="D705" i="3"/>
  <c r="E705" i="3" s="1"/>
  <c r="B705" i="3"/>
  <c r="C705" i="3" s="1"/>
  <c r="AA704" i="3"/>
  <c r="Z704" i="3"/>
  <c r="T704" i="3"/>
  <c r="P704" i="3"/>
  <c r="K704" i="3"/>
  <c r="I704" i="3" s="1"/>
  <c r="J704" i="3" s="1"/>
  <c r="H704" i="3"/>
  <c r="F704" i="3"/>
  <c r="G704" i="3" s="1"/>
  <c r="D704" i="3"/>
  <c r="E704" i="3" s="1"/>
  <c r="B704" i="3"/>
  <c r="C704" i="3" s="1"/>
  <c r="AA703" i="3"/>
  <c r="Z703" i="3"/>
  <c r="T703" i="3"/>
  <c r="P703" i="3"/>
  <c r="K703" i="3"/>
  <c r="I703" i="3" s="1"/>
  <c r="J703" i="3" s="1"/>
  <c r="H703" i="3"/>
  <c r="F703" i="3"/>
  <c r="G703" i="3" s="1"/>
  <c r="D703" i="3"/>
  <c r="E703" i="3" s="1"/>
  <c r="B703" i="3"/>
  <c r="C703" i="3" s="1"/>
  <c r="AA702" i="3"/>
  <c r="Z702" i="3"/>
  <c r="T702" i="3"/>
  <c r="P702" i="3"/>
  <c r="K702" i="3"/>
  <c r="I702" i="3" s="1"/>
  <c r="J702" i="3" s="1"/>
  <c r="H702" i="3"/>
  <c r="F702" i="3"/>
  <c r="G702" i="3" s="1"/>
  <c r="D702" i="3"/>
  <c r="E702" i="3" s="1"/>
  <c r="B702" i="3"/>
  <c r="C702" i="3" s="1"/>
  <c r="AA701" i="3"/>
  <c r="Z701" i="3"/>
  <c r="T701" i="3"/>
  <c r="P701" i="3"/>
  <c r="K701" i="3"/>
  <c r="I701" i="3" s="1"/>
  <c r="J701" i="3" s="1"/>
  <c r="H701" i="3"/>
  <c r="F701" i="3"/>
  <c r="G701" i="3" s="1"/>
  <c r="D701" i="3"/>
  <c r="E701" i="3" s="1"/>
  <c r="B701" i="3"/>
  <c r="C701" i="3" s="1"/>
  <c r="AA700" i="3"/>
  <c r="Z700" i="3"/>
  <c r="T700" i="3"/>
  <c r="P700" i="3"/>
  <c r="K700" i="3"/>
  <c r="I700" i="3" s="1"/>
  <c r="J700" i="3" s="1"/>
  <c r="H700" i="3"/>
  <c r="F700" i="3"/>
  <c r="G700" i="3" s="1"/>
  <c r="D700" i="3"/>
  <c r="E700" i="3" s="1"/>
  <c r="B700" i="3"/>
  <c r="C700" i="3" s="1"/>
  <c r="AA699" i="3"/>
  <c r="Z699" i="3"/>
  <c r="T699" i="3"/>
  <c r="P699" i="3"/>
  <c r="K699" i="3"/>
  <c r="I699" i="3" s="1"/>
  <c r="J699" i="3" s="1"/>
  <c r="H699" i="3"/>
  <c r="F699" i="3"/>
  <c r="G699" i="3" s="1"/>
  <c r="D699" i="3"/>
  <c r="E699" i="3" s="1"/>
  <c r="B699" i="3"/>
  <c r="C699" i="3" s="1"/>
  <c r="AA698" i="3"/>
  <c r="Z698" i="3"/>
  <c r="T698" i="3"/>
  <c r="P698" i="3"/>
  <c r="K698" i="3"/>
  <c r="I698" i="3" s="1"/>
  <c r="J698" i="3" s="1"/>
  <c r="H698" i="3"/>
  <c r="F698" i="3"/>
  <c r="G698" i="3" s="1"/>
  <c r="D698" i="3"/>
  <c r="E698" i="3" s="1"/>
  <c r="B698" i="3"/>
  <c r="C698" i="3" s="1"/>
  <c r="AA697" i="3"/>
  <c r="Z697" i="3"/>
  <c r="T697" i="3"/>
  <c r="P697" i="3"/>
  <c r="K697" i="3"/>
  <c r="I697" i="3" s="1"/>
  <c r="J697" i="3" s="1"/>
  <c r="H697" i="3"/>
  <c r="F697" i="3"/>
  <c r="G697" i="3" s="1"/>
  <c r="D697" i="3"/>
  <c r="E697" i="3" s="1"/>
  <c r="B697" i="3"/>
  <c r="C697" i="3" s="1"/>
  <c r="AA696" i="3"/>
  <c r="Z696" i="3"/>
  <c r="T696" i="3"/>
  <c r="P696" i="3"/>
  <c r="K696" i="3"/>
  <c r="I696" i="3"/>
  <c r="J696" i="3" s="1"/>
  <c r="H696" i="3"/>
  <c r="F696" i="3"/>
  <c r="G696" i="3" s="1"/>
  <c r="D696" i="3"/>
  <c r="E696" i="3" s="1"/>
  <c r="B696" i="3"/>
  <c r="C696" i="3" s="1"/>
  <c r="AA695" i="3"/>
  <c r="Z695" i="3"/>
  <c r="T695" i="3"/>
  <c r="P695" i="3"/>
  <c r="K695" i="3"/>
  <c r="I695" i="3" s="1"/>
  <c r="J695" i="3" s="1"/>
  <c r="H695" i="3"/>
  <c r="F695" i="3"/>
  <c r="G695" i="3" s="1"/>
  <c r="D695" i="3"/>
  <c r="E695" i="3" s="1"/>
  <c r="B695" i="3"/>
  <c r="C695" i="3" s="1"/>
  <c r="AA694" i="3"/>
  <c r="Z694" i="3"/>
  <c r="T694" i="3"/>
  <c r="P694" i="3"/>
  <c r="K694" i="3"/>
  <c r="I694" i="3" s="1"/>
  <c r="J694" i="3" s="1"/>
  <c r="H694" i="3"/>
  <c r="F694" i="3"/>
  <c r="G694" i="3" s="1"/>
  <c r="D694" i="3"/>
  <c r="E694" i="3" s="1"/>
  <c r="B694" i="3"/>
  <c r="C694" i="3" s="1"/>
  <c r="AA693" i="3"/>
  <c r="Z693" i="3"/>
  <c r="T693" i="3"/>
  <c r="P693" i="3"/>
  <c r="K693" i="3"/>
  <c r="I693" i="3" s="1"/>
  <c r="J693" i="3" s="1"/>
  <c r="H693" i="3"/>
  <c r="F693" i="3"/>
  <c r="G693" i="3" s="1"/>
  <c r="D693" i="3"/>
  <c r="E693" i="3" s="1"/>
  <c r="B693" i="3"/>
  <c r="C693" i="3" s="1"/>
  <c r="AA692" i="3"/>
  <c r="Z692" i="3"/>
  <c r="T692" i="3"/>
  <c r="P692" i="3"/>
  <c r="K692" i="3"/>
  <c r="I692" i="3" s="1"/>
  <c r="J692" i="3" s="1"/>
  <c r="H692" i="3"/>
  <c r="F692" i="3"/>
  <c r="G692" i="3" s="1"/>
  <c r="D692" i="3"/>
  <c r="E692" i="3" s="1"/>
  <c r="B692" i="3"/>
  <c r="C692" i="3" s="1"/>
  <c r="AA691" i="3"/>
  <c r="Z691" i="3"/>
  <c r="T691" i="3"/>
  <c r="P691" i="3"/>
  <c r="K691" i="3"/>
  <c r="I691" i="3" s="1"/>
  <c r="J691" i="3" s="1"/>
  <c r="H691" i="3"/>
  <c r="F691" i="3"/>
  <c r="G691" i="3" s="1"/>
  <c r="D691" i="3"/>
  <c r="E691" i="3" s="1"/>
  <c r="B691" i="3"/>
  <c r="C691" i="3" s="1"/>
  <c r="AA690" i="3"/>
  <c r="Z690" i="3"/>
  <c r="T690" i="3"/>
  <c r="P690" i="3"/>
  <c r="K690" i="3"/>
  <c r="I690" i="3" s="1"/>
  <c r="J690" i="3" s="1"/>
  <c r="H690" i="3"/>
  <c r="F690" i="3"/>
  <c r="G690" i="3" s="1"/>
  <c r="D690" i="3"/>
  <c r="E690" i="3" s="1"/>
  <c r="B690" i="3"/>
  <c r="C690" i="3" s="1"/>
  <c r="AA689" i="3"/>
  <c r="Z689" i="3"/>
  <c r="T689" i="3"/>
  <c r="P689" i="3"/>
  <c r="K689" i="3"/>
  <c r="I689" i="3" s="1"/>
  <c r="J689" i="3" s="1"/>
  <c r="H689" i="3"/>
  <c r="F689" i="3"/>
  <c r="G689" i="3" s="1"/>
  <c r="D689" i="3"/>
  <c r="E689" i="3" s="1"/>
  <c r="B689" i="3"/>
  <c r="C689" i="3" s="1"/>
  <c r="AA688" i="3"/>
  <c r="Z688" i="3"/>
  <c r="T688" i="3"/>
  <c r="P688" i="3"/>
  <c r="K688" i="3"/>
  <c r="I688" i="3" s="1"/>
  <c r="J688" i="3" s="1"/>
  <c r="H688" i="3"/>
  <c r="F688" i="3"/>
  <c r="G688" i="3" s="1"/>
  <c r="D688" i="3"/>
  <c r="E688" i="3" s="1"/>
  <c r="B688" i="3"/>
  <c r="C688" i="3" s="1"/>
  <c r="AA687" i="3"/>
  <c r="Z687" i="3"/>
  <c r="T687" i="3"/>
  <c r="P687" i="3"/>
  <c r="K687" i="3"/>
  <c r="I687" i="3" s="1"/>
  <c r="J687" i="3" s="1"/>
  <c r="H687" i="3"/>
  <c r="F687" i="3"/>
  <c r="G687" i="3" s="1"/>
  <c r="D687" i="3"/>
  <c r="E687" i="3" s="1"/>
  <c r="B687" i="3"/>
  <c r="C687" i="3" s="1"/>
  <c r="AA686" i="3"/>
  <c r="Z686" i="3"/>
  <c r="T686" i="3"/>
  <c r="P686" i="3"/>
  <c r="K686" i="3"/>
  <c r="I686" i="3" s="1"/>
  <c r="J686" i="3" s="1"/>
  <c r="H686" i="3"/>
  <c r="F686" i="3"/>
  <c r="G686" i="3" s="1"/>
  <c r="D686" i="3"/>
  <c r="E686" i="3" s="1"/>
  <c r="B686" i="3"/>
  <c r="C686" i="3" s="1"/>
  <c r="AA685" i="3"/>
  <c r="Z685" i="3"/>
  <c r="T685" i="3"/>
  <c r="P685" i="3"/>
  <c r="K685" i="3"/>
  <c r="I685" i="3" s="1"/>
  <c r="J685" i="3" s="1"/>
  <c r="H685" i="3"/>
  <c r="F685" i="3"/>
  <c r="G685" i="3" s="1"/>
  <c r="D685" i="3"/>
  <c r="E685" i="3" s="1"/>
  <c r="B685" i="3"/>
  <c r="C685" i="3" s="1"/>
  <c r="AA684" i="3"/>
  <c r="Z684" i="3"/>
  <c r="T684" i="3"/>
  <c r="P684" i="3"/>
  <c r="K684" i="3"/>
  <c r="I684" i="3" s="1"/>
  <c r="J684" i="3" s="1"/>
  <c r="H684" i="3"/>
  <c r="F684" i="3"/>
  <c r="G684" i="3" s="1"/>
  <c r="D684" i="3"/>
  <c r="E684" i="3" s="1"/>
  <c r="B684" i="3"/>
  <c r="C684" i="3" s="1"/>
  <c r="AA683" i="3"/>
  <c r="Z683" i="3"/>
  <c r="T683" i="3"/>
  <c r="P683" i="3"/>
  <c r="K683" i="3"/>
  <c r="I683" i="3" s="1"/>
  <c r="J683" i="3" s="1"/>
  <c r="H683" i="3"/>
  <c r="F683" i="3"/>
  <c r="G683" i="3" s="1"/>
  <c r="D683" i="3"/>
  <c r="E683" i="3" s="1"/>
  <c r="B683" i="3"/>
  <c r="C683" i="3" s="1"/>
  <c r="AA682" i="3"/>
  <c r="Z682" i="3"/>
  <c r="T682" i="3"/>
  <c r="P682" i="3"/>
  <c r="K682" i="3"/>
  <c r="I682" i="3" s="1"/>
  <c r="J682" i="3" s="1"/>
  <c r="H682" i="3"/>
  <c r="F682" i="3"/>
  <c r="G682" i="3" s="1"/>
  <c r="D682" i="3"/>
  <c r="E682" i="3" s="1"/>
  <c r="B682" i="3"/>
  <c r="C682" i="3" s="1"/>
  <c r="AA681" i="3"/>
  <c r="Z681" i="3"/>
  <c r="T681" i="3"/>
  <c r="P681" i="3"/>
  <c r="K681" i="3"/>
  <c r="I681" i="3" s="1"/>
  <c r="J681" i="3" s="1"/>
  <c r="H681" i="3"/>
  <c r="F681" i="3"/>
  <c r="G681" i="3" s="1"/>
  <c r="D681" i="3"/>
  <c r="E681" i="3" s="1"/>
  <c r="B681" i="3"/>
  <c r="C681" i="3" s="1"/>
  <c r="AA680" i="3"/>
  <c r="Z680" i="3"/>
  <c r="T680" i="3"/>
  <c r="P680" i="3"/>
  <c r="K680" i="3"/>
  <c r="I680" i="3" s="1"/>
  <c r="J680" i="3" s="1"/>
  <c r="H680" i="3"/>
  <c r="F680" i="3"/>
  <c r="G680" i="3" s="1"/>
  <c r="D680" i="3"/>
  <c r="E680" i="3" s="1"/>
  <c r="B680" i="3"/>
  <c r="C680" i="3" s="1"/>
  <c r="AA679" i="3"/>
  <c r="Z679" i="3"/>
  <c r="T679" i="3"/>
  <c r="P679" i="3"/>
  <c r="K679" i="3"/>
  <c r="I679" i="3" s="1"/>
  <c r="J679" i="3" s="1"/>
  <c r="H679" i="3"/>
  <c r="F679" i="3"/>
  <c r="G679" i="3" s="1"/>
  <c r="D679" i="3"/>
  <c r="E679" i="3" s="1"/>
  <c r="B679" i="3"/>
  <c r="C679" i="3" s="1"/>
  <c r="AA678" i="3"/>
  <c r="Z678" i="3"/>
  <c r="T678" i="3"/>
  <c r="P678" i="3"/>
  <c r="K678" i="3"/>
  <c r="I678" i="3" s="1"/>
  <c r="J678" i="3" s="1"/>
  <c r="H678" i="3"/>
  <c r="F678" i="3"/>
  <c r="G678" i="3" s="1"/>
  <c r="D678" i="3"/>
  <c r="E678" i="3" s="1"/>
  <c r="B678" i="3"/>
  <c r="C678" i="3" s="1"/>
  <c r="AA677" i="3"/>
  <c r="Z677" i="3"/>
  <c r="T677" i="3"/>
  <c r="P677" i="3"/>
  <c r="K677" i="3"/>
  <c r="I677" i="3" s="1"/>
  <c r="J677" i="3" s="1"/>
  <c r="H677" i="3"/>
  <c r="F677" i="3"/>
  <c r="G677" i="3" s="1"/>
  <c r="D677" i="3"/>
  <c r="E677" i="3" s="1"/>
  <c r="B677" i="3"/>
  <c r="C677" i="3" s="1"/>
  <c r="AA676" i="3"/>
  <c r="Z676" i="3"/>
  <c r="T676" i="3"/>
  <c r="P676" i="3"/>
  <c r="K676" i="3"/>
  <c r="I676" i="3" s="1"/>
  <c r="J676" i="3" s="1"/>
  <c r="H676" i="3"/>
  <c r="F676" i="3"/>
  <c r="G676" i="3" s="1"/>
  <c r="D676" i="3"/>
  <c r="E676" i="3" s="1"/>
  <c r="B676" i="3"/>
  <c r="C676" i="3" s="1"/>
  <c r="AA675" i="3"/>
  <c r="Z675" i="3"/>
  <c r="T675" i="3"/>
  <c r="P675" i="3"/>
  <c r="K675" i="3"/>
  <c r="I675" i="3" s="1"/>
  <c r="J675" i="3" s="1"/>
  <c r="H675" i="3"/>
  <c r="F675" i="3"/>
  <c r="G675" i="3" s="1"/>
  <c r="D675" i="3"/>
  <c r="E675" i="3" s="1"/>
  <c r="B675" i="3"/>
  <c r="C675" i="3" s="1"/>
  <c r="AA674" i="3"/>
  <c r="Z674" i="3"/>
  <c r="T674" i="3"/>
  <c r="P674" i="3"/>
  <c r="K674" i="3"/>
  <c r="I674" i="3" s="1"/>
  <c r="J674" i="3" s="1"/>
  <c r="H674" i="3"/>
  <c r="F674" i="3"/>
  <c r="G674" i="3" s="1"/>
  <c r="D674" i="3"/>
  <c r="E674" i="3" s="1"/>
  <c r="B674" i="3"/>
  <c r="C674" i="3" s="1"/>
  <c r="AA673" i="3"/>
  <c r="Z673" i="3"/>
  <c r="T673" i="3"/>
  <c r="P673" i="3"/>
  <c r="K673" i="3"/>
  <c r="I673" i="3" s="1"/>
  <c r="J673" i="3" s="1"/>
  <c r="H673" i="3"/>
  <c r="F673" i="3"/>
  <c r="G673" i="3" s="1"/>
  <c r="D673" i="3"/>
  <c r="E673" i="3" s="1"/>
  <c r="B673" i="3"/>
  <c r="C673" i="3" s="1"/>
  <c r="AA672" i="3"/>
  <c r="Z672" i="3"/>
  <c r="T672" i="3"/>
  <c r="P672" i="3"/>
  <c r="K672" i="3"/>
  <c r="I672" i="3" s="1"/>
  <c r="J672" i="3" s="1"/>
  <c r="H672" i="3"/>
  <c r="F672" i="3"/>
  <c r="G672" i="3" s="1"/>
  <c r="D672" i="3"/>
  <c r="E672" i="3" s="1"/>
  <c r="B672" i="3"/>
  <c r="C672" i="3" s="1"/>
  <c r="AA671" i="3"/>
  <c r="Z671" i="3"/>
  <c r="T671" i="3"/>
  <c r="P671" i="3"/>
  <c r="K671" i="3"/>
  <c r="I671" i="3" s="1"/>
  <c r="J671" i="3" s="1"/>
  <c r="H671" i="3"/>
  <c r="F671" i="3"/>
  <c r="G671" i="3" s="1"/>
  <c r="D671" i="3"/>
  <c r="E671" i="3" s="1"/>
  <c r="B671" i="3"/>
  <c r="C671" i="3" s="1"/>
  <c r="AA670" i="3"/>
  <c r="Z670" i="3"/>
  <c r="T670" i="3"/>
  <c r="P670" i="3"/>
  <c r="K670" i="3"/>
  <c r="I670" i="3" s="1"/>
  <c r="J670" i="3" s="1"/>
  <c r="H670" i="3"/>
  <c r="F670" i="3"/>
  <c r="G670" i="3" s="1"/>
  <c r="D670" i="3"/>
  <c r="E670" i="3" s="1"/>
  <c r="B670" i="3"/>
  <c r="C670" i="3" s="1"/>
  <c r="AA669" i="3"/>
  <c r="Z669" i="3"/>
  <c r="T669" i="3"/>
  <c r="P669" i="3"/>
  <c r="K669" i="3"/>
  <c r="I669" i="3" s="1"/>
  <c r="J669" i="3" s="1"/>
  <c r="H669" i="3"/>
  <c r="F669" i="3"/>
  <c r="G669" i="3" s="1"/>
  <c r="D669" i="3"/>
  <c r="E669" i="3" s="1"/>
  <c r="B669" i="3"/>
  <c r="C669" i="3" s="1"/>
  <c r="AA668" i="3"/>
  <c r="Z668" i="3"/>
  <c r="T668" i="3"/>
  <c r="P668" i="3"/>
  <c r="K668" i="3"/>
  <c r="I668" i="3" s="1"/>
  <c r="J668" i="3" s="1"/>
  <c r="H668" i="3"/>
  <c r="F668" i="3"/>
  <c r="G668" i="3" s="1"/>
  <c r="D668" i="3"/>
  <c r="E668" i="3" s="1"/>
  <c r="B668" i="3"/>
  <c r="C668" i="3" s="1"/>
  <c r="AA667" i="3"/>
  <c r="Z667" i="3"/>
  <c r="T667" i="3"/>
  <c r="P667" i="3"/>
  <c r="K667" i="3"/>
  <c r="I667" i="3" s="1"/>
  <c r="J667" i="3" s="1"/>
  <c r="H667" i="3"/>
  <c r="F667" i="3"/>
  <c r="G667" i="3" s="1"/>
  <c r="D667" i="3"/>
  <c r="E667" i="3" s="1"/>
  <c r="B667" i="3"/>
  <c r="C667" i="3" s="1"/>
  <c r="AA666" i="3"/>
  <c r="Z666" i="3"/>
  <c r="T666" i="3"/>
  <c r="P666" i="3"/>
  <c r="K666" i="3"/>
  <c r="I666" i="3" s="1"/>
  <c r="J666" i="3" s="1"/>
  <c r="H666" i="3"/>
  <c r="F666" i="3"/>
  <c r="G666" i="3" s="1"/>
  <c r="D666" i="3"/>
  <c r="E666" i="3" s="1"/>
  <c r="B666" i="3"/>
  <c r="C666" i="3" s="1"/>
  <c r="AA665" i="3"/>
  <c r="Z665" i="3"/>
  <c r="T665" i="3"/>
  <c r="P665" i="3"/>
  <c r="K665" i="3"/>
  <c r="I665" i="3" s="1"/>
  <c r="J665" i="3" s="1"/>
  <c r="H665" i="3"/>
  <c r="F665" i="3"/>
  <c r="G665" i="3" s="1"/>
  <c r="D665" i="3"/>
  <c r="E665" i="3" s="1"/>
  <c r="B665" i="3"/>
  <c r="C665" i="3" s="1"/>
  <c r="AA664" i="3"/>
  <c r="Z664" i="3"/>
  <c r="T664" i="3"/>
  <c r="P664" i="3"/>
  <c r="K664" i="3"/>
  <c r="I664" i="3" s="1"/>
  <c r="J664" i="3" s="1"/>
  <c r="H664" i="3"/>
  <c r="F664" i="3"/>
  <c r="G664" i="3" s="1"/>
  <c r="D664" i="3"/>
  <c r="E664" i="3" s="1"/>
  <c r="B664" i="3"/>
  <c r="C664" i="3" s="1"/>
  <c r="AA663" i="3"/>
  <c r="Z663" i="3"/>
  <c r="T663" i="3"/>
  <c r="P663" i="3"/>
  <c r="K663" i="3"/>
  <c r="I663" i="3" s="1"/>
  <c r="J663" i="3" s="1"/>
  <c r="H663" i="3"/>
  <c r="F663" i="3"/>
  <c r="G663" i="3" s="1"/>
  <c r="D663" i="3"/>
  <c r="E663" i="3" s="1"/>
  <c r="B663" i="3"/>
  <c r="C663" i="3" s="1"/>
  <c r="AA662" i="3"/>
  <c r="Z662" i="3"/>
  <c r="T662" i="3"/>
  <c r="P662" i="3"/>
  <c r="K662" i="3"/>
  <c r="I662" i="3" s="1"/>
  <c r="J662" i="3" s="1"/>
  <c r="H662" i="3"/>
  <c r="F662" i="3"/>
  <c r="G662" i="3" s="1"/>
  <c r="D662" i="3"/>
  <c r="E662" i="3" s="1"/>
  <c r="B662" i="3"/>
  <c r="C662" i="3" s="1"/>
  <c r="AA661" i="3"/>
  <c r="Z661" i="3"/>
  <c r="T661" i="3"/>
  <c r="P661" i="3"/>
  <c r="K661" i="3"/>
  <c r="I661" i="3" s="1"/>
  <c r="J661" i="3" s="1"/>
  <c r="H661" i="3"/>
  <c r="F661" i="3"/>
  <c r="G661" i="3" s="1"/>
  <c r="D661" i="3"/>
  <c r="E661" i="3" s="1"/>
  <c r="B661" i="3"/>
  <c r="C661" i="3" s="1"/>
  <c r="AA660" i="3"/>
  <c r="Z660" i="3"/>
  <c r="T660" i="3"/>
  <c r="P660" i="3"/>
  <c r="K660" i="3"/>
  <c r="I660" i="3" s="1"/>
  <c r="J660" i="3" s="1"/>
  <c r="H660" i="3"/>
  <c r="F660" i="3"/>
  <c r="G660" i="3" s="1"/>
  <c r="D660" i="3"/>
  <c r="E660" i="3" s="1"/>
  <c r="B660" i="3"/>
  <c r="C660" i="3" s="1"/>
  <c r="AA659" i="3"/>
  <c r="Z659" i="3"/>
  <c r="T659" i="3"/>
  <c r="P659" i="3"/>
  <c r="K659" i="3"/>
  <c r="I659" i="3" s="1"/>
  <c r="J659" i="3" s="1"/>
  <c r="H659" i="3"/>
  <c r="F659" i="3"/>
  <c r="G659" i="3" s="1"/>
  <c r="D659" i="3"/>
  <c r="E659" i="3" s="1"/>
  <c r="B659" i="3"/>
  <c r="C659" i="3" s="1"/>
  <c r="AA658" i="3"/>
  <c r="Z658" i="3"/>
  <c r="T658" i="3"/>
  <c r="P658" i="3"/>
  <c r="K658" i="3"/>
  <c r="I658" i="3" s="1"/>
  <c r="J658" i="3" s="1"/>
  <c r="H658" i="3"/>
  <c r="F658" i="3"/>
  <c r="G658" i="3" s="1"/>
  <c r="D658" i="3"/>
  <c r="E658" i="3" s="1"/>
  <c r="B658" i="3"/>
  <c r="C658" i="3" s="1"/>
  <c r="AA657" i="3"/>
  <c r="Z657" i="3"/>
  <c r="T657" i="3"/>
  <c r="P657" i="3"/>
  <c r="K657" i="3"/>
  <c r="I657" i="3" s="1"/>
  <c r="J657" i="3" s="1"/>
  <c r="H657" i="3"/>
  <c r="F657" i="3"/>
  <c r="G657" i="3" s="1"/>
  <c r="D657" i="3"/>
  <c r="E657" i="3" s="1"/>
  <c r="B657" i="3"/>
  <c r="C657" i="3" s="1"/>
  <c r="AA656" i="3"/>
  <c r="Z656" i="3"/>
  <c r="T656" i="3"/>
  <c r="P656" i="3"/>
  <c r="K656" i="3"/>
  <c r="I656" i="3" s="1"/>
  <c r="J656" i="3" s="1"/>
  <c r="H656" i="3"/>
  <c r="F656" i="3"/>
  <c r="G656" i="3" s="1"/>
  <c r="D656" i="3"/>
  <c r="E656" i="3" s="1"/>
  <c r="B656" i="3"/>
  <c r="C656" i="3" s="1"/>
  <c r="AA655" i="3"/>
  <c r="Z655" i="3"/>
  <c r="T655" i="3"/>
  <c r="P655" i="3"/>
  <c r="K655" i="3"/>
  <c r="I655" i="3" s="1"/>
  <c r="J655" i="3" s="1"/>
  <c r="H655" i="3"/>
  <c r="F655" i="3"/>
  <c r="G655" i="3" s="1"/>
  <c r="D655" i="3"/>
  <c r="E655" i="3" s="1"/>
  <c r="B655" i="3"/>
  <c r="C655" i="3" s="1"/>
  <c r="AA654" i="3"/>
  <c r="Z654" i="3"/>
  <c r="T654" i="3"/>
  <c r="P654" i="3"/>
  <c r="K654" i="3"/>
  <c r="I654" i="3" s="1"/>
  <c r="J654" i="3" s="1"/>
  <c r="H654" i="3"/>
  <c r="F654" i="3"/>
  <c r="G654" i="3" s="1"/>
  <c r="D654" i="3"/>
  <c r="E654" i="3" s="1"/>
  <c r="B654" i="3"/>
  <c r="C654" i="3" s="1"/>
  <c r="AA653" i="3"/>
  <c r="Z653" i="3"/>
  <c r="T653" i="3"/>
  <c r="P653" i="3"/>
  <c r="K653" i="3"/>
  <c r="I653" i="3" s="1"/>
  <c r="J653" i="3" s="1"/>
  <c r="H653" i="3"/>
  <c r="F653" i="3"/>
  <c r="G653" i="3" s="1"/>
  <c r="D653" i="3"/>
  <c r="E653" i="3" s="1"/>
  <c r="B653" i="3"/>
  <c r="C653" i="3" s="1"/>
  <c r="AA652" i="3"/>
  <c r="Z652" i="3"/>
  <c r="T652" i="3"/>
  <c r="P652" i="3"/>
  <c r="K652" i="3"/>
  <c r="I652" i="3" s="1"/>
  <c r="J652" i="3" s="1"/>
  <c r="H652" i="3"/>
  <c r="F652" i="3"/>
  <c r="G652" i="3" s="1"/>
  <c r="D652" i="3"/>
  <c r="E652" i="3" s="1"/>
  <c r="B652" i="3"/>
  <c r="C652" i="3" s="1"/>
  <c r="AA651" i="3"/>
  <c r="Z651" i="3"/>
  <c r="T651" i="3"/>
  <c r="P651" i="3"/>
  <c r="K651" i="3"/>
  <c r="I651" i="3" s="1"/>
  <c r="J651" i="3" s="1"/>
  <c r="H651" i="3"/>
  <c r="F651" i="3"/>
  <c r="G651" i="3" s="1"/>
  <c r="D651" i="3"/>
  <c r="E651" i="3" s="1"/>
  <c r="B651" i="3"/>
  <c r="C651" i="3" s="1"/>
  <c r="AA650" i="3"/>
  <c r="Z650" i="3"/>
  <c r="T650" i="3"/>
  <c r="P650" i="3"/>
  <c r="K650" i="3"/>
  <c r="I650" i="3" s="1"/>
  <c r="J650" i="3" s="1"/>
  <c r="H650" i="3"/>
  <c r="F650" i="3"/>
  <c r="G650" i="3" s="1"/>
  <c r="D650" i="3"/>
  <c r="E650" i="3" s="1"/>
  <c r="B650" i="3"/>
  <c r="C650" i="3" s="1"/>
  <c r="AA649" i="3"/>
  <c r="Z649" i="3"/>
  <c r="T649" i="3"/>
  <c r="P649" i="3"/>
  <c r="K649" i="3"/>
  <c r="I649" i="3" s="1"/>
  <c r="J649" i="3" s="1"/>
  <c r="H649" i="3"/>
  <c r="F649" i="3"/>
  <c r="G649" i="3" s="1"/>
  <c r="D649" i="3"/>
  <c r="E649" i="3" s="1"/>
  <c r="B649" i="3"/>
  <c r="C649" i="3" s="1"/>
  <c r="AA648" i="3"/>
  <c r="Z648" i="3"/>
  <c r="T648" i="3"/>
  <c r="P648" i="3"/>
  <c r="K648" i="3"/>
  <c r="I648" i="3" s="1"/>
  <c r="J648" i="3" s="1"/>
  <c r="H648" i="3"/>
  <c r="F648" i="3"/>
  <c r="G648" i="3" s="1"/>
  <c r="D648" i="3"/>
  <c r="E648" i="3" s="1"/>
  <c r="B648" i="3"/>
  <c r="C648" i="3" s="1"/>
  <c r="AA647" i="3"/>
  <c r="Z647" i="3"/>
  <c r="T647" i="3"/>
  <c r="P647" i="3"/>
  <c r="K647" i="3"/>
  <c r="I647" i="3" s="1"/>
  <c r="J647" i="3" s="1"/>
  <c r="H647" i="3"/>
  <c r="F647" i="3"/>
  <c r="G647" i="3" s="1"/>
  <c r="D647" i="3"/>
  <c r="E647" i="3" s="1"/>
  <c r="B647" i="3"/>
  <c r="C647" i="3" s="1"/>
  <c r="AA646" i="3"/>
  <c r="Z646" i="3"/>
  <c r="T646" i="3"/>
  <c r="P646" i="3"/>
  <c r="K646" i="3"/>
  <c r="I646" i="3" s="1"/>
  <c r="J646" i="3" s="1"/>
  <c r="H646" i="3"/>
  <c r="F646" i="3"/>
  <c r="G646" i="3" s="1"/>
  <c r="D646" i="3"/>
  <c r="E646" i="3" s="1"/>
  <c r="B646" i="3"/>
  <c r="C646" i="3" s="1"/>
  <c r="AA645" i="3"/>
  <c r="Z645" i="3"/>
  <c r="T645" i="3"/>
  <c r="P645" i="3"/>
  <c r="K645" i="3"/>
  <c r="I645" i="3" s="1"/>
  <c r="J645" i="3" s="1"/>
  <c r="H645" i="3"/>
  <c r="F645" i="3"/>
  <c r="G645" i="3" s="1"/>
  <c r="D645" i="3"/>
  <c r="E645" i="3" s="1"/>
  <c r="B645" i="3"/>
  <c r="C645" i="3" s="1"/>
  <c r="AA644" i="3"/>
  <c r="Z644" i="3"/>
  <c r="T644" i="3"/>
  <c r="P644" i="3"/>
  <c r="K644" i="3"/>
  <c r="I644" i="3" s="1"/>
  <c r="J644" i="3" s="1"/>
  <c r="H644" i="3"/>
  <c r="F644" i="3"/>
  <c r="G644" i="3" s="1"/>
  <c r="D644" i="3"/>
  <c r="E644" i="3" s="1"/>
  <c r="B644" i="3"/>
  <c r="C644" i="3" s="1"/>
  <c r="AA643" i="3"/>
  <c r="Z643" i="3"/>
  <c r="T643" i="3"/>
  <c r="P643" i="3"/>
  <c r="K643" i="3"/>
  <c r="I643" i="3" s="1"/>
  <c r="J643" i="3" s="1"/>
  <c r="H643" i="3"/>
  <c r="F643" i="3"/>
  <c r="G643" i="3" s="1"/>
  <c r="D643" i="3"/>
  <c r="E643" i="3" s="1"/>
  <c r="B643" i="3"/>
  <c r="C643" i="3" s="1"/>
  <c r="AA642" i="3"/>
  <c r="Z642" i="3"/>
  <c r="T642" i="3"/>
  <c r="P642" i="3"/>
  <c r="K642" i="3"/>
  <c r="I642" i="3" s="1"/>
  <c r="J642" i="3" s="1"/>
  <c r="H642" i="3"/>
  <c r="F642" i="3"/>
  <c r="G642" i="3" s="1"/>
  <c r="D642" i="3"/>
  <c r="E642" i="3" s="1"/>
  <c r="C642" i="3"/>
  <c r="B642" i="3"/>
  <c r="AA641" i="3"/>
  <c r="Z641" i="3"/>
  <c r="T641" i="3"/>
  <c r="P641" i="3"/>
  <c r="K641" i="3"/>
  <c r="I641" i="3" s="1"/>
  <c r="J641" i="3" s="1"/>
  <c r="H641" i="3"/>
  <c r="G641" i="3"/>
  <c r="F641" i="3"/>
  <c r="D641" i="3"/>
  <c r="E641" i="3" s="1"/>
  <c r="B641" i="3"/>
  <c r="C641" i="3" s="1"/>
  <c r="AA640" i="3"/>
  <c r="Z640" i="3"/>
  <c r="T640" i="3"/>
  <c r="P640" i="3"/>
  <c r="K640" i="3"/>
  <c r="I640" i="3" s="1"/>
  <c r="J640" i="3" s="1"/>
  <c r="H640" i="3"/>
  <c r="F640" i="3"/>
  <c r="G640" i="3" s="1"/>
  <c r="D640" i="3"/>
  <c r="E640" i="3" s="1"/>
  <c r="B640" i="3"/>
  <c r="C640" i="3" s="1"/>
  <c r="AA639" i="3"/>
  <c r="Z639" i="3"/>
  <c r="T639" i="3"/>
  <c r="P639" i="3"/>
  <c r="K639" i="3"/>
  <c r="I639" i="3" s="1"/>
  <c r="J639" i="3" s="1"/>
  <c r="H639" i="3"/>
  <c r="F639" i="3"/>
  <c r="G639" i="3" s="1"/>
  <c r="D639" i="3"/>
  <c r="E639" i="3" s="1"/>
  <c r="B639" i="3"/>
  <c r="C639" i="3" s="1"/>
  <c r="AA638" i="3"/>
  <c r="Z638" i="3"/>
  <c r="T638" i="3"/>
  <c r="P638" i="3"/>
  <c r="K638" i="3"/>
  <c r="I638" i="3" s="1"/>
  <c r="J638" i="3" s="1"/>
  <c r="H638" i="3"/>
  <c r="F638" i="3"/>
  <c r="G638" i="3" s="1"/>
  <c r="D638" i="3"/>
  <c r="E638" i="3" s="1"/>
  <c r="B638" i="3"/>
  <c r="C638" i="3" s="1"/>
  <c r="AA637" i="3"/>
  <c r="Z637" i="3"/>
  <c r="T637" i="3"/>
  <c r="P637" i="3"/>
  <c r="K637" i="3"/>
  <c r="I637" i="3" s="1"/>
  <c r="J637" i="3" s="1"/>
  <c r="H637" i="3"/>
  <c r="F637" i="3"/>
  <c r="G637" i="3" s="1"/>
  <c r="D637" i="3"/>
  <c r="E637" i="3" s="1"/>
  <c r="B637" i="3"/>
  <c r="C637" i="3" s="1"/>
  <c r="AA636" i="3"/>
  <c r="Z636" i="3"/>
  <c r="T636" i="3"/>
  <c r="P636" i="3"/>
  <c r="K636" i="3"/>
  <c r="I636" i="3" s="1"/>
  <c r="J636" i="3" s="1"/>
  <c r="H636" i="3"/>
  <c r="F636" i="3"/>
  <c r="G636" i="3" s="1"/>
  <c r="D636" i="3"/>
  <c r="E636" i="3" s="1"/>
  <c r="B636" i="3"/>
  <c r="C636" i="3" s="1"/>
  <c r="AA635" i="3"/>
  <c r="Z635" i="3"/>
  <c r="T635" i="3"/>
  <c r="P635" i="3"/>
  <c r="K635" i="3"/>
  <c r="I635" i="3" s="1"/>
  <c r="J635" i="3" s="1"/>
  <c r="H635" i="3"/>
  <c r="F635" i="3"/>
  <c r="G635" i="3" s="1"/>
  <c r="D635" i="3"/>
  <c r="E635" i="3" s="1"/>
  <c r="B635" i="3"/>
  <c r="C635" i="3" s="1"/>
  <c r="AA634" i="3"/>
  <c r="Z634" i="3"/>
  <c r="T634" i="3"/>
  <c r="P634" i="3"/>
  <c r="K634" i="3"/>
  <c r="I634" i="3" s="1"/>
  <c r="J634" i="3" s="1"/>
  <c r="H634" i="3"/>
  <c r="F634" i="3"/>
  <c r="G634" i="3" s="1"/>
  <c r="D634" i="3"/>
  <c r="E634" i="3" s="1"/>
  <c r="B634" i="3"/>
  <c r="C634" i="3" s="1"/>
  <c r="AA633" i="3"/>
  <c r="Z633" i="3"/>
  <c r="T633" i="3"/>
  <c r="P633" i="3"/>
  <c r="K633" i="3"/>
  <c r="I633" i="3" s="1"/>
  <c r="J633" i="3" s="1"/>
  <c r="H633" i="3"/>
  <c r="F633" i="3"/>
  <c r="G633" i="3" s="1"/>
  <c r="D633" i="3"/>
  <c r="E633" i="3" s="1"/>
  <c r="B633" i="3"/>
  <c r="C633" i="3" s="1"/>
  <c r="AA632" i="3"/>
  <c r="Z632" i="3"/>
  <c r="T632" i="3"/>
  <c r="P632" i="3"/>
  <c r="K632" i="3"/>
  <c r="I632" i="3" s="1"/>
  <c r="J632" i="3" s="1"/>
  <c r="H632" i="3"/>
  <c r="F632" i="3"/>
  <c r="G632" i="3" s="1"/>
  <c r="D632" i="3"/>
  <c r="E632" i="3" s="1"/>
  <c r="B632" i="3"/>
  <c r="C632" i="3" s="1"/>
  <c r="AA631" i="3"/>
  <c r="Z631" i="3"/>
  <c r="T631" i="3"/>
  <c r="P631" i="3"/>
  <c r="K631" i="3"/>
  <c r="I631" i="3" s="1"/>
  <c r="J631" i="3" s="1"/>
  <c r="H631" i="3"/>
  <c r="F631" i="3"/>
  <c r="G631" i="3" s="1"/>
  <c r="D631" i="3"/>
  <c r="E631" i="3" s="1"/>
  <c r="B631" i="3"/>
  <c r="C631" i="3" s="1"/>
  <c r="AA630" i="3"/>
  <c r="Z630" i="3"/>
  <c r="T630" i="3"/>
  <c r="P630" i="3"/>
  <c r="K630" i="3"/>
  <c r="I630" i="3" s="1"/>
  <c r="J630" i="3" s="1"/>
  <c r="H630" i="3"/>
  <c r="F630" i="3"/>
  <c r="G630" i="3" s="1"/>
  <c r="D630" i="3"/>
  <c r="E630" i="3" s="1"/>
  <c r="B630" i="3"/>
  <c r="C630" i="3" s="1"/>
  <c r="AA629" i="3"/>
  <c r="Z629" i="3"/>
  <c r="T629" i="3"/>
  <c r="P629" i="3"/>
  <c r="K629" i="3"/>
  <c r="I629" i="3" s="1"/>
  <c r="J629" i="3" s="1"/>
  <c r="H629" i="3"/>
  <c r="F629" i="3"/>
  <c r="G629" i="3" s="1"/>
  <c r="D629" i="3"/>
  <c r="E629" i="3" s="1"/>
  <c r="B629" i="3"/>
  <c r="C629" i="3" s="1"/>
  <c r="AA628" i="3"/>
  <c r="Z628" i="3"/>
  <c r="T628" i="3"/>
  <c r="P628" i="3"/>
  <c r="K628" i="3"/>
  <c r="I628" i="3" s="1"/>
  <c r="J628" i="3" s="1"/>
  <c r="H628" i="3"/>
  <c r="F628" i="3"/>
  <c r="G628" i="3" s="1"/>
  <c r="D628" i="3"/>
  <c r="E628" i="3" s="1"/>
  <c r="B628" i="3"/>
  <c r="C628" i="3" s="1"/>
  <c r="AA627" i="3"/>
  <c r="Z627" i="3"/>
  <c r="T627" i="3"/>
  <c r="P627" i="3"/>
  <c r="K627" i="3"/>
  <c r="I627" i="3" s="1"/>
  <c r="J627" i="3" s="1"/>
  <c r="H627" i="3"/>
  <c r="F627" i="3"/>
  <c r="G627" i="3" s="1"/>
  <c r="D627" i="3"/>
  <c r="E627" i="3" s="1"/>
  <c r="B627" i="3"/>
  <c r="C627" i="3" s="1"/>
  <c r="AA626" i="3"/>
  <c r="Z626" i="3"/>
  <c r="T626" i="3"/>
  <c r="P626" i="3"/>
  <c r="K626" i="3"/>
  <c r="I626" i="3" s="1"/>
  <c r="J626" i="3" s="1"/>
  <c r="H626" i="3"/>
  <c r="F626" i="3"/>
  <c r="G626" i="3" s="1"/>
  <c r="D626" i="3"/>
  <c r="E626" i="3" s="1"/>
  <c r="B626" i="3"/>
  <c r="C626" i="3" s="1"/>
  <c r="AA625" i="3"/>
  <c r="Z625" i="3"/>
  <c r="T625" i="3"/>
  <c r="P625" i="3"/>
  <c r="K625" i="3"/>
  <c r="I625" i="3" s="1"/>
  <c r="J625" i="3" s="1"/>
  <c r="H625" i="3"/>
  <c r="F625" i="3"/>
  <c r="G625" i="3" s="1"/>
  <c r="D625" i="3"/>
  <c r="E625" i="3" s="1"/>
  <c r="B625" i="3"/>
  <c r="C625" i="3" s="1"/>
  <c r="AA624" i="3"/>
  <c r="Z624" i="3"/>
  <c r="T624" i="3"/>
  <c r="P624" i="3"/>
  <c r="K624" i="3"/>
  <c r="I624" i="3" s="1"/>
  <c r="J624" i="3" s="1"/>
  <c r="H624" i="3"/>
  <c r="F624" i="3"/>
  <c r="G624" i="3" s="1"/>
  <c r="D624" i="3"/>
  <c r="E624" i="3" s="1"/>
  <c r="B624" i="3"/>
  <c r="C624" i="3" s="1"/>
  <c r="AA623" i="3"/>
  <c r="Z623" i="3"/>
  <c r="T623" i="3"/>
  <c r="P623" i="3"/>
  <c r="K623" i="3"/>
  <c r="I623" i="3" s="1"/>
  <c r="J623" i="3" s="1"/>
  <c r="H623" i="3"/>
  <c r="F623" i="3"/>
  <c r="G623" i="3" s="1"/>
  <c r="D623" i="3"/>
  <c r="E623" i="3" s="1"/>
  <c r="B623" i="3"/>
  <c r="C623" i="3" s="1"/>
  <c r="AA622" i="3"/>
  <c r="Z622" i="3"/>
  <c r="T622" i="3"/>
  <c r="P622" i="3"/>
  <c r="K622" i="3"/>
  <c r="I622" i="3" s="1"/>
  <c r="J622" i="3" s="1"/>
  <c r="H622" i="3"/>
  <c r="F622" i="3"/>
  <c r="G622" i="3" s="1"/>
  <c r="D622" i="3"/>
  <c r="E622" i="3" s="1"/>
  <c r="B622" i="3"/>
  <c r="C622" i="3" s="1"/>
  <c r="AA621" i="3"/>
  <c r="Z621" i="3"/>
  <c r="T621" i="3"/>
  <c r="P621" i="3"/>
  <c r="K621" i="3"/>
  <c r="I621" i="3" s="1"/>
  <c r="J621" i="3" s="1"/>
  <c r="H621" i="3"/>
  <c r="F621" i="3"/>
  <c r="G621" i="3" s="1"/>
  <c r="D621" i="3"/>
  <c r="E621" i="3" s="1"/>
  <c r="B621" i="3"/>
  <c r="C621" i="3" s="1"/>
  <c r="AA620" i="3"/>
  <c r="Z620" i="3"/>
  <c r="T620" i="3"/>
  <c r="P620" i="3"/>
  <c r="K620" i="3"/>
  <c r="I620" i="3" s="1"/>
  <c r="J620" i="3" s="1"/>
  <c r="H620" i="3"/>
  <c r="F620" i="3"/>
  <c r="G620" i="3" s="1"/>
  <c r="D620" i="3"/>
  <c r="E620" i="3" s="1"/>
  <c r="B620" i="3"/>
  <c r="C620" i="3" s="1"/>
  <c r="AA619" i="3"/>
  <c r="Z619" i="3"/>
  <c r="T619" i="3"/>
  <c r="P619" i="3"/>
  <c r="K619" i="3"/>
  <c r="I619" i="3" s="1"/>
  <c r="J619" i="3" s="1"/>
  <c r="H619" i="3"/>
  <c r="F619" i="3"/>
  <c r="G619" i="3" s="1"/>
  <c r="D619" i="3"/>
  <c r="E619" i="3" s="1"/>
  <c r="B619" i="3"/>
  <c r="C619" i="3" s="1"/>
  <c r="AA618" i="3"/>
  <c r="Z618" i="3"/>
  <c r="T618" i="3"/>
  <c r="P618" i="3"/>
  <c r="K618" i="3"/>
  <c r="I618" i="3" s="1"/>
  <c r="J618" i="3" s="1"/>
  <c r="H618" i="3"/>
  <c r="F618" i="3"/>
  <c r="G618" i="3" s="1"/>
  <c r="D618" i="3"/>
  <c r="E618" i="3" s="1"/>
  <c r="B618" i="3"/>
  <c r="C618" i="3" s="1"/>
  <c r="AA617" i="3"/>
  <c r="Z617" i="3"/>
  <c r="T617" i="3"/>
  <c r="P617" i="3"/>
  <c r="K617" i="3"/>
  <c r="I617" i="3" s="1"/>
  <c r="J617" i="3" s="1"/>
  <c r="H617" i="3"/>
  <c r="F617" i="3"/>
  <c r="G617" i="3" s="1"/>
  <c r="D617" i="3"/>
  <c r="E617" i="3" s="1"/>
  <c r="B617" i="3"/>
  <c r="C617" i="3" s="1"/>
  <c r="AA616" i="3"/>
  <c r="Z616" i="3"/>
  <c r="T616" i="3"/>
  <c r="P616" i="3"/>
  <c r="K616" i="3"/>
  <c r="I616" i="3" s="1"/>
  <c r="J616" i="3" s="1"/>
  <c r="H616" i="3"/>
  <c r="F616" i="3"/>
  <c r="G616" i="3" s="1"/>
  <c r="D616" i="3"/>
  <c r="E616" i="3" s="1"/>
  <c r="B616" i="3"/>
  <c r="C616" i="3" s="1"/>
  <c r="AA615" i="3"/>
  <c r="Z615" i="3"/>
  <c r="T615" i="3"/>
  <c r="P615" i="3"/>
  <c r="K615" i="3"/>
  <c r="I615" i="3" s="1"/>
  <c r="J615" i="3" s="1"/>
  <c r="H615" i="3"/>
  <c r="F615" i="3"/>
  <c r="G615" i="3" s="1"/>
  <c r="D615" i="3"/>
  <c r="E615" i="3" s="1"/>
  <c r="B615" i="3"/>
  <c r="C615" i="3" s="1"/>
  <c r="AA614" i="3"/>
  <c r="Z614" i="3"/>
  <c r="T614" i="3"/>
  <c r="P614" i="3"/>
  <c r="K614" i="3"/>
  <c r="I614" i="3" s="1"/>
  <c r="J614" i="3" s="1"/>
  <c r="H614" i="3"/>
  <c r="F614" i="3"/>
  <c r="G614" i="3" s="1"/>
  <c r="D614" i="3"/>
  <c r="E614" i="3" s="1"/>
  <c r="B614" i="3"/>
  <c r="C614" i="3" s="1"/>
  <c r="AA613" i="3"/>
  <c r="Z613" i="3"/>
  <c r="T613" i="3"/>
  <c r="P613" i="3"/>
  <c r="K613" i="3"/>
  <c r="I613" i="3" s="1"/>
  <c r="J613" i="3" s="1"/>
  <c r="H613" i="3"/>
  <c r="F613" i="3"/>
  <c r="G613" i="3" s="1"/>
  <c r="D613" i="3"/>
  <c r="E613" i="3" s="1"/>
  <c r="B613" i="3"/>
  <c r="C613" i="3" s="1"/>
  <c r="AA612" i="3"/>
  <c r="Z612" i="3"/>
  <c r="T612" i="3"/>
  <c r="P612" i="3"/>
  <c r="K612" i="3"/>
  <c r="I612" i="3" s="1"/>
  <c r="J612" i="3" s="1"/>
  <c r="H612" i="3"/>
  <c r="F612" i="3"/>
  <c r="G612" i="3" s="1"/>
  <c r="D612" i="3"/>
  <c r="E612" i="3" s="1"/>
  <c r="B612" i="3"/>
  <c r="C612" i="3" s="1"/>
  <c r="AA611" i="3"/>
  <c r="Z611" i="3"/>
  <c r="T611" i="3"/>
  <c r="P611" i="3"/>
  <c r="K611" i="3"/>
  <c r="I611" i="3" s="1"/>
  <c r="J611" i="3" s="1"/>
  <c r="H611" i="3"/>
  <c r="F611" i="3"/>
  <c r="G611" i="3" s="1"/>
  <c r="D611" i="3"/>
  <c r="E611" i="3" s="1"/>
  <c r="B611" i="3"/>
  <c r="C611" i="3" s="1"/>
  <c r="AA610" i="3"/>
  <c r="Z610" i="3"/>
  <c r="T610" i="3"/>
  <c r="P610" i="3"/>
  <c r="K610" i="3"/>
  <c r="I610" i="3" s="1"/>
  <c r="J610" i="3" s="1"/>
  <c r="H610" i="3"/>
  <c r="F610" i="3"/>
  <c r="G610" i="3" s="1"/>
  <c r="D610" i="3"/>
  <c r="E610" i="3" s="1"/>
  <c r="C610" i="3"/>
  <c r="B610" i="3"/>
  <c r="AA609" i="3"/>
  <c r="Z609" i="3"/>
  <c r="T609" i="3"/>
  <c r="P609" i="3"/>
  <c r="K609" i="3"/>
  <c r="I609" i="3" s="1"/>
  <c r="J609" i="3" s="1"/>
  <c r="H609" i="3"/>
  <c r="G609" i="3"/>
  <c r="F609" i="3"/>
  <c r="D609" i="3"/>
  <c r="E609" i="3" s="1"/>
  <c r="B609" i="3"/>
  <c r="C609" i="3" s="1"/>
  <c r="AA608" i="3"/>
  <c r="Z608" i="3"/>
  <c r="T608" i="3"/>
  <c r="P608" i="3"/>
  <c r="K608" i="3"/>
  <c r="I608" i="3" s="1"/>
  <c r="J608" i="3" s="1"/>
  <c r="H608" i="3"/>
  <c r="F608" i="3"/>
  <c r="G608" i="3" s="1"/>
  <c r="D608" i="3"/>
  <c r="E608" i="3" s="1"/>
  <c r="B608" i="3"/>
  <c r="C608" i="3" s="1"/>
  <c r="AA607" i="3"/>
  <c r="Z607" i="3"/>
  <c r="T607" i="3"/>
  <c r="P607" i="3"/>
  <c r="K607" i="3"/>
  <c r="I607" i="3" s="1"/>
  <c r="J607" i="3" s="1"/>
  <c r="H607" i="3"/>
  <c r="F607" i="3"/>
  <c r="G607" i="3" s="1"/>
  <c r="D607" i="3"/>
  <c r="E607" i="3" s="1"/>
  <c r="B607" i="3"/>
  <c r="C607" i="3" s="1"/>
  <c r="AA606" i="3"/>
  <c r="Z606" i="3"/>
  <c r="T606" i="3"/>
  <c r="P606" i="3"/>
  <c r="K606" i="3"/>
  <c r="I606" i="3" s="1"/>
  <c r="J606" i="3" s="1"/>
  <c r="H606" i="3"/>
  <c r="F606" i="3"/>
  <c r="G606" i="3" s="1"/>
  <c r="D606" i="3"/>
  <c r="E606" i="3" s="1"/>
  <c r="B606" i="3"/>
  <c r="C606" i="3" s="1"/>
  <c r="AA605" i="3"/>
  <c r="Z605" i="3"/>
  <c r="T605" i="3"/>
  <c r="P605" i="3"/>
  <c r="K605" i="3"/>
  <c r="I605" i="3" s="1"/>
  <c r="J605" i="3" s="1"/>
  <c r="H605" i="3"/>
  <c r="F605" i="3"/>
  <c r="G605" i="3" s="1"/>
  <c r="D605" i="3"/>
  <c r="E605" i="3" s="1"/>
  <c r="B605" i="3"/>
  <c r="C605" i="3" s="1"/>
  <c r="AA604" i="3"/>
  <c r="Z604" i="3"/>
  <c r="T604" i="3"/>
  <c r="P604" i="3"/>
  <c r="K604" i="3"/>
  <c r="I604" i="3" s="1"/>
  <c r="J604" i="3" s="1"/>
  <c r="H604" i="3"/>
  <c r="F604" i="3"/>
  <c r="G604" i="3" s="1"/>
  <c r="D604" i="3"/>
  <c r="E604" i="3" s="1"/>
  <c r="B604" i="3"/>
  <c r="C604" i="3" s="1"/>
  <c r="AA603" i="3"/>
  <c r="Z603" i="3"/>
  <c r="T603" i="3"/>
  <c r="P603" i="3"/>
  <c r="K603" i="3"/>
  <c r="I603" i="3" s="1"/>
  <c r="J603" i="3" s="1"/>
  <c r="H603" i="3"/>
  <c r="F603" i="3"/>
  <c r="G603" i="3" s="1"/>
  <c r="D603" i="3"/>
  <c r="E603" i="3" s="1"/>
  <c r="B603" i="3"/>
  <c r="C603" i="3" s="1"/>
  <c r="AA602" i="3"/>
  <c r="Z602" i="3"/>
  <c r="T602" i="3"/>
  <c r="P602" i="3"/>
  <c r="K602" i="3"/>
  <c r="I602" i="3" s="1"/>
  <c r="J602" i="3" s="1"/>
  <c r="H602" i="3"/>
  <c r="F602" i="3"/>
  <c r="G602" i="3" s="1"/>
  <c r="D602" i="3"/>
  <c r="E602" i="3" s="1"/>
  <c r="B602" i="3"/>
  <c r="C602" i="3" s="1"/>
  <c r="AA601" i="3"/>
  <c r="Z601" i="3"/>
  <c r="T601" i="3"/>
  <c r="P601" i="3"/>
  <c r="K601" i="3"/>
  <c r="I601" i="3" s="1"/>
  <c r="J601" i="3" s="1"/>
  <c r="H601" i="3"/>
  <c r="F601" i="3"/>
  <c r="G601" i="3" s="1"/>
  <c r="D601" i="3"/>
  <c r="E601" i="3" s="1"/>
  <c r="B601" i="3"/>
  <c r="C601" i="3" s="1"/>
  <c r="AA600" i="3"/>
  <c r="Z600" i="3"/>
  <c r="T600" i="3"/>
  <c r="P600" i="3"/>
  <c r="K600" i="3"/>
  <c r="I600" i="3" s="1"/>
  <c r="J600" i="3" s="1"/>
  <c r="H600" i="3"/>
  <c r="F600" i="3"/>
  <c r="G600" i="3" s="1"/>
  <c r="D600" i="3"/>
  <c r="E600" i="3" s="1"/>
  <c r="B600" i="3"/>
  <c r="C600" i="3" s="1"/>
  <c r="AA599" i="3"/>
  <c r="Z599" i="3"/>
  <c r="T599" i="3"/>
  <c r="P599" i="3"/>
  <c r="K599" i="3"/>
  <c r="I599" i="3" s="1"/>
  <c r="J599" i="3" s="1"/>
  <c r="H599" i="3"/>
  <c r="F599" i="3"/>
  <c r="G599" i="3" s="1"/>
  <c r="D599" i="3"/>
  <c r="E599" i="3" s="1"/>
  <c r="B599" i="3"/>
  <c r="C599" i="3" s="1"/>
  <c r="AA598" i="3"/>
  <c r="Z598" i="3"/>
  <c r="T598" i="3"/>
  <c r="P598" i="3"/>
  <c r="K598" i="3"/>
  <c r="I598" i="3" s="1"/>
  <c r="J598" i="3" s="1"/>
  <c r="H598" i="3"/>
  <c r="F598" i="3"/>
  <c r="G598" i="3" s="1"/>
  <c r="D598" i="3"/>
  <c r="E598" i="3" s="1"/>
  <c r="B598" i="3"/>
  <c r="C598" i="3" s="1"/>
  <c r="AA597" i="3"/>
  <c r="Z597" i="3"/>
  <c r="T597" i="3"/>
  <c r="P597" i="3"/>
  <c r="K597" i="3"/>
  <c r="I597" i="3" s="1"/>
  <c r="J597" i="3" s="1"/>
  <c r="H597" i="3"/>
  <c r="F597" i="3"/>
  <c r="G597" i="3" s="1"/>
  <c r="D597" i="3"/>
  <c r="E597" i="3" s="1"/>
  <c r="B597" i="3"/>
  <c r="C597" i="3" s="1"/>
  <c r="AA596" i="3"/>
  <c r="Z596" i="3"/>
  <c r="T596" i="3"/>
  <c r="P596" i="3"/>
  <c r="K596" i="3"/>
  <c r="I596" i="3" s="1"/>
  <c r="J596" i="3" s="1"/>
  <c r="H596" i="3"/>
  <c r="F596" i="3"/>
  <c r="G596" i="3" s="1"/>
  <c r="D596" i="3"/>
  <c r="E596" i="3" s="1"/>
  <c r="B596" i="3"/>
  <c r="C596" i="3" s="1"/>
  <c r="AA595" i="3"/>
  <c r="Z595" i="3"/>
  <c r="T595" i="3"/>
  <c r="P595" i="3"/>
  <c r="K595" i="3"/>
  <c r="I595" i="3" s="1"/>
  <c r="J595" i="3" s="1"/>
  <c r="H595" i="3"/>
  <c r="F595" i="3"/>
  <c r="G595" i="3" s="1"/>
  <c r="D595" i="3"/>
  <c r="E595" i="3" s="1"/>
  <c r="B595" i="3"/>
  <c r="C595" i="3" s="1"/>
  <c r="AA594" i="3"/>
  <c r="Z594" i="3"/>
  <c r="T594" i="3"/>
  <c r="P594" i="3"/>
  <c r="K594" i="3"/>
  <c r="I594" i="3" s="1"/>
  <c r="J594" i="3" s="1"/>
  <c r="H594" i="3"/>
  <c r="F594" i="3"/>
  <c r="G594" i="3" s="1"/>
  <c r="D594" i="3"/>
  <c r="E594" i="3" s="1"/>
  <c r="B594" i="3"/>
  <c r="C594" i="3" s="1"/>
  <c r="AA593" i="3"/>
  <c r="Z593" i="3"/>
  <c r="T593" i="3"/>
  <c r="P593" i="3"/>
  <c r="K593" i="3"/>
  <c r="I593" i="3" s="1"/>
  <c r="J593" i="3" s="1"/>
  <c r="H593" i="3"/>
  <c r="F593" i="3"/>
  <c r="G593" i="3" s="1"/>
  <c r="D593" i="3"/>
  <c r="E593" i="3" s="1"/>
  <c r="B593" i="3"/>
  <c r="C593" i="3" s="1"/>
  <c r="AA592" i="3"/>
  <c r="Z592" i="3"/>
  <c r="T592" i="3"/>
  <c r="P592" i="3"/>
  <c r="K592" i="3"/>
  <c r="I592" i="3" s="1"/>
  <c r="J592" i="3" s="1"/>
  <c r="H592" i="3"/>
  <c r="F592" i="3"/>
  <c r="G592" i="3" s="1"/>
  <c r="D592" i="3"/>
  <c r="E592" i="3" s="1"/>
  <c r="B592" i="3"/>
  <c r="C592" i="3" s="1"/>
  <c r="AA591" i="3"/>
  <c r="Z591" i="3"/>
  <c r="T591" i="3"/>
  <c r="P591" i="3"/>
  <c r="K591" i="3"/>
  <c r="I591" i="3" s="1"/>
  <c r="J591" i="3" s="1"/>
  <c r="H591" i="3"/>
  <c r="F591" i="3"/>
  <c r="G591" i="3" s="1"/>
  <c r="D591" i="3"/>
  <c r="E591" i="3" s="1"/>
  <c r="B591" i="3"/>
  <c r="C591" i="3" s="1"/>
  <c r="AA590" i="3"/>
  <c r="Z590" i="3"/>
  <c r="T590" i="3"/>
  <c r="P590" i="3"/>
  <c r="K590" i="3"/>
  <c r="I590" i="3" s="1"/>
  <c r="J590" i="3" s="1"/>
  <c r="H590" i="3"/>
  <c r="F590" i="3"/>
  <c r="G590" i="3" s="1"/>
  <c r="D590" i="3"/>
  <c r="E590" i="3" s="1"/>
  <c r="B590" i="3"/>
  <c r="C590" i="3" s="1"/>
  <c r="AA589" i="3"/>
  <c r="Z589" i="3"/>
  <c r="T589" i="3"/>
  <c r="P589" i="3"/>
  <c r="K589" i="3"/>
  <c r="I589" i="3" s="1"/>
  <c r="J589" i="3" s="1"/>
  <c r="H589" i="3"/>
  <c r="F589" i="3"/>
  <c r="G589" i="3" s="1"/>
  <c r="D589" i="3"/>
  <c r="E589" i="3" s="1"/>
  <c r="B589" i="3"/>
  <c r="C589" i="3" s="1"/>
  <c r="AA588" i="3"/>
  <c r="Z588" i="3"/>
  <c r="T588" i="3"/>
  <c r="P588" i="3"/>
  <c r="K588" i="3"/>
  <c r="I588" i="3" s="1"/>
  <c r="J588" i="3" s="1"/>
  <c r="H588" i="3"/>
  <c r="F588" i="3"/>
  <c r="G588" i="3" s="1"/>
  <c r="D588" i="3"/>
  <c r="E588" i="3" s="1"/>
  <c r="B588" i="3"/>
  <c r="C588" i="3" s="1"/>
  <c r="AA587" i="3"/>
  <c r="Z587" i="3"/>
  <c r="T587" i="3"/>
  <c r="P587" i="3"/>
  <c r="K587" i="3"/>
  <c r="I587" i="3" s="1"/>
  <c r="J587" i="3" s="1"/>
  <c r="H587" i="3"/>
  <c r="F587" i="3"/>
  <c r="G587" i="3" s="1"/>
  <c r="D587" i="3"/>
  <c r="E587" i="3" s="1"/>
  <c r="B587" i="3"/>
  <c r="C587" i="3" s="1"/>
  <c r="AA586" i="3"/>
  <c r="Z586" i="3"/>
  <c r="T586" i="3"/>
  <c r="P586" i="3"/>
  <c r="K586" i="3"/>
  <c r="I586" i="3" s="1"/>
  <c r="J586" i="3" s="1"/>
  <c r="H586" i="3"/>
  <c r="F586" i="3"/>
  <c r="G586" i="3" s="1"/>
  <c r="D586" i="3"/>
  <c r="E586" i="3" s="1"/>
  <c r="B586" i="3"/>
  <c r="C586" i="3" s="1"/>
  <c r="AA585" i="3"/>
  <c r="Z585" i="3"/>
  <c r="T585" i="3"/>
  <c r="P585" i="3"/>
  <c r="K585" i="3"/>
  <c r="I585" i="3" s="1"/>
  <c r="J585" i="3" s="1"/>
  <c r="H585" i="3"/>
  <c r="F585" i="3"/>
  <c r="G585" i="3" s="1"/>
  <c r="D585" i="3"/>
  <c r="E585" i="3" s="1"/>
  <c r="B585" i="3"/>
  <c r="C585" i="3" s="1"/>
  <c r="AA584" i="3"/>
  <c r="Z584" i="3"/>
  <c r="T584" i="3"/>
  <c r="P584" i="3"/>
  <c r="K584" i="3"/>
  <c r="I584" i="3" s="1"/>
  <c r="J584" i="3" s="1"/>
  <c r="H584" i="3"/>
  <c r="F584" i="3"/>
  <c r="G584" i="3" s="1"/>
  <c r="D584" i="3"/>
  <c r="E584" i="3" s="1"/>
  <c r="B584" i="3"/>
  <c r="C584" i="3" s="1"/>
  <c r="AA583" i="3"/>
  <c r="Z583" i="3"/>
  <c r="T583" i="3"/>
  <c r="P583" i="3"/>
  <c r="K583" i="3"/>
  <c r="I583" i="3" s="1"/>
  <c r="J583" i="3" s="1"/>
  <c r="H583" i="3"/>
  <c r="F583" i="3"/>
  <c r="G583" i="3" s="1"/>
  <c r="D583" i="3"/>
  <c r="E583" i="3" s="1"/>
  <c r="B583" i="3"/>
  <c r="C583" i="3" s="1"/>
  <c r="AA582" i="3"/>
  <c r="Z582" i="3"/>
  <c r="T582" i="3"/>
  <c r="P582" i="3"/>
  <c r="K582" i="3"/>
  <c r="I582" i="3" s="1"/>
  <c r="J582" i="3" s="1"/>
  <c r="H582" i="3"/>
  <c r="F582" i="3"/>
  <c r="G582" i="3" s="1"/>
  <c r="D582" i="3"/>
  <c r="E582" i="3" s="1"/>
  <c r="B582" i="3"/>
  <c r="C582" i="3" s="1"/>
  <c r="AA581" i="3"/>
  <c r="Z581" i="3"/>
  <c r="T581" i="3"/>
  <c r="P581" i="3"/>
  <c r="K581" i="3"/>
  <c r="I581" i="3" s="1"/>
  <c r="J581" i="3" s="1"/>
  <c r="H581" i="3"/>
  <c r="F581" i="3"/>
  <c r="G581" i="3" s="1"/>
  <c r="D581" i="3"/>
  <c r="E581" i="3" s="1"/>
  <c r="B581" i="3"/>
  <c r="C581" i="3" s="1"/>
  <c r="AA580" i="3"/>
  <c r="Z580" i="3"/>
  <c r="T580" i="3"/>
  <c r="P580" i="3"/>
  <c r="K580" i="3"/>
  <c r="I580" i="3" s="1"/>
  <c r="J580" i="3" s="1"/>
  <c r="H580" i="3"/>
  <c r="F580" i="3"/>
  <c r="G580" i="3" s="1"/>
  <c r="D580" i="3"/>
  <c r="E580" i="3" s="1"/>
  <c r="B580" i="3"/>
  <c r="C580" i="3" s="1"/>
  <c r="AA579" i="3"/>
  <c r="Z579" i="3"/>
  <c r="T579" i="3"/>
  <c r="P579" i="3"/>
  <c r="K579" i="3"/>
  <c r="I579" i="3" s="1"/>
  <c r="J579" i="3" s="1"/>
  <c r="H579" i="3"/>
  <c r="F579" i="3"/>
  <c r="G579" i="3" s="1"/>
  <c r="D579" i="3"/>
  <c r="E579" i="3" s="1"/>
  <c r="B579" i="3"/>
  <c r="C579" i="3" s="1"/>
  <c r="AA578" i="3"/>
  <c r="Z578" i="3"/>
  <c r="T578" i="3"/>
  <c r="P578" i="3"/>
  <c r="K578" i="3"/>
  <c r="I578" i="3" s="1"/>
  <c r="J578" i="3" s="1"/>
  <c r="H578" i="3"/>
  <c r="F578" i="3"/>
  <c r="G578" i="3" s="1"/>
  <c r="D578" i="3"/>
  <c r="E578" i="3" s="1"/>
  <c r="B578" i="3"/>
  <c r="C578" i="3" s="1"/>
  <c r="AA577" i="3"/>
  <c r="Z577" i="3"/>
  <c r="T577" i="3"/>
  <c r="P577" i="3"/>
  <c r="K577" i="3"/>
  <c r="I577" i="3" s="1"/>
  <c r="J577" i="3" s="1"/>
  <c r="H577" i="3"/>
  <c r="F577" i="3"/>
  <c r="G577" i="3" s="1"/>
  <c r="D577" i="3"/>
  <c r="E577" i="3" s="1"/>
  <c r="B577" i="3"/>
  <c r="C577" i="3" s="1"/>
  <c r="AA576" i="3"/>
  <c r="Z576" i="3"/>
  <c r="T576" i="3"/>
  <c r="P576" i="3"/>
  <c r="K576" i="3"/>
  <c r="I576" i="3" s="1"/>
  <c r="J576" i="3" s="1"/>
  <c r="H576" i="3"/>
  <c r="F576" i="3"/>
  <c r="G576" i="3" s="1"/>
  <c r="D576" i="3"/>
  <c r="E576" i="3" s="1"/>
  <c r="B576" i="3"/>
  <c r="C576" i="3" s="1"/>
  <c r="AA575" i="3"/>
  <c r="Z575" i="3"/>
  <c r="T575" i="3"/>
  <c r="P575" i="3"/>
  <c r="K575" i="3"/>
  <c r="I575" i="3" s="1"/>
  <c r="J575" i="3" s="1"/>
  <c r="H575" i="3"/>
  <c r="F575" i="3"/>
  <c r="G575" i="3" s="1"/>
  <c r="D575" i="3"/>
  <c r="E575" i="3" s="1"/>
  <c r="B575" i="3"/>
  <c r="C575" i="3" s="1"/>
  <c r="AA574" i="3"/>
  <c r="Z574" i="3"/>
  <c r="T574" i="3"/>
  <c r="P574" i="3"/>
  <c r="K574" i="3"/>
  <c r="I574" i="3" s="1"/>
  <c r="J574" i="3" s="1"/>
  <c r="H574" i="3"/>
  <c r="F574" i="3"/>
  <c r="G574" i="3" s="1"/>
  <c r="D574" i="3"/>
  <c r="E574" i="3" s="1"/>
  <c r="B574" i="3"/>
  <c r="C574" i="3" s="1"/>
  <c r="AA573" i="3"/>
  <c r="Z573" i="3"/>
  <c r="T573" i="3"/>
  <c r="P573" i="3"/>
  <c r="K573" i="3"/>
  <c r="I573" i="3" s="1"/>
  <c r="J573" i="3" s="1"/>
  <c r="H573" i="3"/>
  <c r="F573" i="3"/>
  <c r="G573" i="3" s="1"/>
  <c r="D573" i="3"/>
  <c r="E573" i="3" s="1"/>
  <c r="B573" i="3"/>
  <c r="C573" i="3" s="1"/>
  <c r="AA572" i="3"/>
  <c r="Z572" i="3"/>
  <c r="T572" i="3"/>
  <c r="P572" i="3"/>
  <c r="K572" i="3"/>
  <c r="I572" i="3" s="1"/>
  <c r="J572" i="3" s="1"/>
  <c r="H572" i="3"/>
  <c r="F572" i="3"/>
  <c r="G572" i="3" s="1"/>
  <c r="D572" i="3"/>
  <c r="E572" i="3" s="1"/>
  <c r="B572" i="3"/>
  <c r="C572" i="3" s="1"/>
  <c r="AA571" i="3"/>
  <c r="Z571" i="3"/>
  <c r="T571" i="3"/>
  <c r="P571" i="3"/>
  <c r="K571" i="3"/>
  <c r="I571" i="3" s="1"/>
  <c r="J571" i="3" s="1"/>
  <c r="H571" i="3"/>
  <c r="F571" i="3"/>
  <c r="G571" i="3" s="1"/>
  <c r="D571" i="3"/>
  <c r="E571" i="3" s="1"/>
  <c r="B571" i="3"/>
  <c r="C571" i="3" s="1"/>
  <c r="AA570" i="3"/>
  <c r="Z570" i="3"/>
  <c r="T570" i="3"/>
  <c r="P570" i="3"/>
  <c r="K570" i="3"/>
  <c r="I570" i="3" s="1"/>
  <c r="J570" i="3" s="1"/>
  <c r="H570" i="3"/>
  <c r="F570" i="3"/>
  <c r="G570" i="3" s="1"/>
  <c r="D570" i="3"/>
  <c r="E570" i="3" s="1"/>
  <c r="B570" i="3"/>
  <c r="C570" i="3" s="1"/>
  <c r="AA569" i="3"/>
  <c r="Z569" i="3"/>
  <c r="T569" i="3"/>
  <c r="P569" i="3"/>
  <c r="K569" i="3"/>
  <c r="I569" i="3" s="1"/>
  <c r="J569" i="3" s="1"/>
  <c r="H569" i="3"/>
  <c r="F569" i="3"/>
  <c r="G569" i="3" s="1"/>
  <c r="D569" i="3"/>
  <c r="E569" i="3" s="1"/>
  <c r="B569" i="3"/>
  <c r="C569" i="3" s="1"/>
  <c r="AA568" i="3"/>
  <c r="Z568" i="3"/>
  <c r="T568" i="3"/>
  <c r="P568" i="3"/>
  <c r="K568" i="3"/>
  <c r="I568" i="3" s="1"/>
  <c r="J568" i="3" s="1"/>
  <c r="H568" i="3"/>
  <c r="F568" i="3"/>
  <c r="G568" i="3" s="1"/>
  <c r="D568" i="3"/>
  <c r="E568" i="3" s="1"/>
  <c r="B568" i="3"/>
  <c r="C568" i="3" s="1"/>
  <c r="AA567" i="3"/>
  <c r="Z567" i="3"/>
  <c r="T567" i="3"/>
  <c r="P567" i="3"/>
  <c r="K567" i="3"/>
  <c r="I567" i="3" s="1"/>
  <c r="J567" i="3" s="1"/>
  <c r="H567" i="3"/>
  <c r="F567" i="3"/>
  <c r="G567" i="3" s="1"/>
  <c r="D567" i="3"/>
  <c r="E567" i="3" s="1"/>
  <c r="B567" i="3"/>
  <c r="C567" i="3" s="1"/>
  <c r="AA566" i="3"/>
  <c r="Z566" i="3"/>
  <c r="T566" i="3"/>
  <c r="P566" i="3"/>
  <c r="K566" i="3"/>
  <c r="I566" i="3" s="1"/>
  <c r="J566" i="3" s="1"/>
  <c r="H566" i="3"/>
  <c r="F566" i="3"/>
  <c r="G566" i="3" s="1"/>
  <c r="D566" i="3"/>
  <c r="E566" i="3" s="1"/>
  <c r="B566" i="3"/>
  <c r="C566" i="3" s="1"/>
  <c r="AA565" i="3"/>
  <c r="Z565" i="3"/>
  <c r="T565" i="3"/>
  <c r="P565" i="3"/>
  <c r="K565" i="3"/>
  <c r="I565" i="3" s="1"/>
  <c r="J565" i="3" s="1"/>
  <c r="H565" i="3"/>
  <c r="F565" i="3"/>
  <c r="G565" i="3" s="1"/>
  <c r="D565" i="3"/>
  <c r="E565" i="3" s="1"/>
  <c r="B565" i="3"/>
  <c r="C565" i="3" s="1"/>
  <c r="AA564" i="3"/>
  <c r="Z564" i="3"/>
  <c r="T564" i="3"/>
  <c r="P564" i="3"/>
  <c r="K564" i="3"/>
  <c r="I564" i="3" s="1"/>
  <c r="J564" i="3" s="1"/>
  <c r="H564" i="3"/>
  <c r="F564" i="3"/>
  <c r="G564" i="3" s="1"/>
  <c r="D564" i="3"/>
  <c r="E564" i="3" s="1"/>
  <c r="B564" i="3"/>
  <c r="C564" i="3" s="1"/>
  <c r="AA563" i="3"/>
  <c r="Z563" i="3"/>
  <c r="T563" i="3"/>
  <c r="P563" i="3"/>
  <c r="K563" i="3"/>
  <c r="I563" i="3" s="1"/>
  <c r="J563" i="3" s="1"/>
  <c r="H563" i="3"/>
  <c r="F563" i="3"/>
  <c r="G563" i="3" s="1"/>
  <c r="D563" i="3"/>
  <c r="E563" i="3" s="1"/>
  <c r="B563" i="3"/>
  <c r="C563" i="3" s="1"/>
  <c r="AA562" i="3"/>
  <c r="Z562" i="3"/>
  <c r="T562" i="3"/>
  <c r="P562" i="3"/>
  <c r="K562" i="3"/>
  <c r="I562" i="3" s="1"/>
  <c r="J562" i="3" s="1"/>
  <c r="H562" i="3"/>
  <c r="F562" i="3"/>
  <c r="G562" i="3" s="1"/>
  <c r="D562" i="3"/>
  <c r="E562" i="3" s="1"/>
  <c r="B562" i="3"/>
  <c r="C562" i="3" s="1"/>
  <c r="AA561" i="3"/>
  <c r="Z561" i="3"/>
  <c r="T561" i="3"/>
  <c r="P561" i="3"/>
  <c r="K561" i="3"/>
  <c r="I561" i="3" s="1"/>
  <c r="J561" i="3" s="1"/>
  <c r="H561" i="3"/>
  <c r="F561" i="3"/>
  <c r="G561" i="3" s="1"/>
  <c r="D561" i="3"/>
  <c r="E561" i="3" s="1"/>
  <c r="B561" i="3"/>
  <c r="C561" i="3" s="1"/>
  <c r="AA560" i="3"/>
  <c r="Z560" i="3"/>
  <c r="T560" i="3"/>
  <c r="P560" i="3"/>
  <c r="K560" i="3"/>
  <c r="I560" i="3" s="1"/>
  <c r="J560" i="3" s="1"/>
  <c r="H560" i="3"/>
  <c r="F560" i="3"/>
  <c r="G560" i="3" s="1"/>
  <c r="D560" i="3"/>
  <c r="E560" i="3" s="1"/>
  <c r="B560" i="3"/>
  <c r="C560" i="3" s="1"/>
  <c r="AA559" i="3"/>
  <c r="Z559" i="3"/>
  <c r="T559" i="3"/>
  <c r="P559" i="3"/>
  <c r="K559" i="3"/>
  <c r="I559" i="3" s="1"/>
  <c r="J559" i="3" s="1"/>
  <c r="H559" i="3"/>
  <c r="F559" i="3"/>
  <c r="G559" i="3" s="1"/>
  <c r="D559" i="3"/>
  <c r="E559" i="3" s="1"/>
  <c r="B559" i="3"/>
  <c r="C559" i="3" s="1"/>
  <c r="AA558" i="3"/>
  <c r="Z558" i="3"/>
  <c r="T558" i="3"/>
  <c r="P558" i="3"/>
  <c r="K558" i="3"/>
  <c r="I558" i="3" s="1"/>
  <c r="J558" i="3" s="1"/>
  <c r="H558" i="3"/>
  <c r="F558" i="3"/>
  <c r="G558" i="3" s="1"/>
  <c r="D558" i="3"/>
  <c r="E558" i="3" s="1"/>
  <c r="B558" i="3"/>
  <c r="C558" i="3" s="1"/>
  <c r="AA557" i="3"/>
  <c r="Z557" i="3"/>
  <c r="T557" i="3"/>
  <c r="P557" i="3"/>
  <c r="K557" i="3"/>
  <c r="I557" i="3" s="1"/>
  <c r="J557" i="3" s="1"/>
  <c r="H557" i="3"/>
  <c r="F557" i="3"/>
  <c r="G557" i="3" s="1"/>
  <c r="D557" i="3"/>
  <c r="E557" i="3" s="1"/>
  <c r="B557" i="3"/>
  <c r="C557" i="3" s="1"/>
  <c r="AA556" i="3"/>
  <c r="Z556" i="3"/>
  <c r="T556" i="3"/>
  <c r="P556" i="3"/>
  <c r="K556" i="3"/>
  <c r="I556" i="3" s="1"/>
  <c r="J556" i="3" s="1"/>
  <c r="H556" i="3"/>
  <c r="F556" i="3"/>
  <c r="G556" i="3" s="1"/>
  <c r="D556" i="3"/>
  <c r="E556" i="3" s="1"/>
  <c r="B556" i="3"/>
  <c r="C556" i="3" s="1"/>
  <c r="AA555" i="3"/>
  <c r="Z555" i="3"/>
  <c r="T555" i="3"/>
  <c r="P555" i="3"/>
  <c r="K555" i="3"/>
  <c r="I555" i="3" s="1"/>
  <c r="J555" i="3" s="1"/>
  <c r="H555" i="3"/>
  <c r="F555" i="3"/>
  <c r="G555" i="3" s="1"/>
  <c r="D555" i="3"/>
  <c r="E555" i="3" s="1"/>
  <c r="B555" i="3"/>
  <c r="C555" i="3" s="1"/>
  <c r="AA554" i="3"/>
  <c r="Z554" i="3"/>
  <c r="T554" i="3"/>
  <c r="P554" i="3"/>
  <c r="K554" i="3"/>
  <c r="I554" i="3" s="1"/>
  <c r="J554" i="3" s="1"/>
  <c r="H554" i="3"/>
  <c r="F554" i="3"/>
  <c r="G554" i="3" s="1"/>
  <c r="D554" i="3"/>
  <c r="E554" i="3" s="1"/>
  <c r="C554" i="3"/>
  <c r="B554" i="3"/>
  <c r="AA553" i="3"/>
  <c r="Z553" i="3"/>
  <c r="T553" i="3"/>
  <c r="P553" i="3"/>
  <c r="K553" i="3"/>
  <c r="I553" i="3" s="1"/>
  <c r="J553" i="3" s="1"/>
  <c r="H553" i="3"/>
  <c r="G553" i="3"/>
  <c r="F553" i="3"/>
  <c r="D553" i="3"/>
  <c r="E553" i="3" s="1"/>
  <c r="B553" i="3"/>
  <c r="C553" i="3" s="1"/>
  <c r="AA552" i="3"/>
  <c r="Z552" i="3"/>
  <c r="T552" i="3"/>
  <c r="P552" i="3"/>
  <c r="K552" i="3"/>
  <c r="I552" i="3" s="1"/>
  <c r="J552" i="3" s="1"/>
  <c r="H552" i="3"/>
  <c r="F552" i="3"/>
  <c r="G552" i="3" s="1"/>
  <c r="D552" i="3"/>
  <c r="E552" i="3" s="1"/>
  <c r="B552" i="3"/>
  <c r="C552" i="3" s="1"/>
  <c r="AA551" i="3"/>
  <c r="Z551" i="3"/>
  <c r="T551" i="3"/>
  <c r="P551" i="3"/>
  <c r="K551" i="3"/>
  <c r="I551" i="3" s="1"/>
  <c r="J551" i="3" s="1"/>
  <c r="H551" i="3"/>
  <c r="F551" i="3"/>
  <c r="G551" i="3" s="1"/>
  <c r="D551" i="3"/>
  <c r="E551" i="3" s="1"/>
  <c r="B551" i="3"/>
  <c r="C551" i="3" s="1"/>
  <c r="AA550" i="3"/>
  <c r="Z550" i="3"/>
  <c r="T550" i="3"/>
  <c r="P550" i="3"/>
  <c r="K550" i="3"/>
  <c r="I550" i="3" s="1"/>
  <c r="J550" i="3" s="1"/>
  <c r="H550" i="3"/>
  <c r="F550" i="3"/>
  <c r="G550" i="3" s="1"/>
  <c r="D550" i="3"/>
  <c r="E550" i="3" s="1"/>
  <c r="B550" i="3"/>
  <c r="C550" i="3" s="1"/>
  <c r="AA549" i="3"/>
  <c r="Z549" i="3"/>
  <c r="T549" i="3"/>
  <c r="P549" i="3"/>
  <c r="K549" i="3"/>
  <c r="I549" i="3" s="1"/>
  <c r="J549" i="3" s="1"/>
  <c r="H549" i="3"/>
  <c r="F549" i="3"/>
  <c r="G549" i="3" s="1"/>
  <c r="D549" i="3"/>
  <c r="E549" i="3" s="1"/>
  <c r="B549" i="3"/>
  <c r="C549" i="3" s="1"/>
  <c r="AA548" i="3"/>
  <c r="Z548" i="3"/>
  <c r="T548" i="3"/>
  <c r="P548" i="3"/>
  <c r="K548" i="3"/>
  <c r="I548" i="3" s="1"/>
  <c r="J548" i="3" s="1"/>
  <c r="H548" i="3"/>
  <c r="F548" i="3"/>
  <c r="G548" i="3" s="1"/>
  <c r="D548" i="3"/>
  <c r="E548" i="3" s="1"/>
  <c r="B548" i="3"/>
  <c r="C548" i="3" s="1"/>
  <c r="AA547" i="3"/>
  <c r="Z547" i="3"/>
  <c r="T547" i="3"/>
  <c r="P547" i="3"/>
  <c r="K547" i="3"/>
  <c r="I547" i="3" s="1"/>
  <c r="J547" i="3" s="1"/>
  <c r="H547" i="3"/>
  <c r="F547" i="3"/>
  <c r="G547" i="3" s="1"/>
  <c r="D547" i="3"/>
  <c r="E547" i="3" s="1"/>
  <c r="B547" i="3"/>
  <c r="C547" i="3" s="1"/>
  <c r="AA546" i="3"/>
  <c r="Z546" i="3"/>
  <c r="T546" i="3"/>
  <c r="P546" i="3"/>
  <c r="K546" i="3"/>
  <c r="I546" i="3" s="1"/>
  <c r="J546" i="3" s="1"/>
  <c r="H546" i="3"/>
  <c r="F546" i="3"/>
  <c r="G546" i="3" s="1"/>
  <c r="D546" i="3"/>
  <c r="E546" i="3" s="1"/>
  <c r="B546" i="3"/>
  <c r="C546" i="3" s="1"/>
  <c r="AA545" i="3"/>
  <c r="Z545" i="3"/>
  <c r="T545" i="3"/>
  <c r="P545" i="3"/>
  <c r="K545" i="3"/>
  <c r="I545" i="3" s="1"/>
  <c r="J545" i="3" s="1"/>
  <c r="H545" i="3"/>
  <c r="F545" i="3"/>
  <c r="G545" i="3" s="1"/>
  <c r="D545" i="3"/>
  <c r="E545" i="3" s="1"/>
  <c r="B545" i="3"/>
  <c r="C545" i="3" s="1"/>
  <c r="AA544" i="3"/>
  <c r="Z544" i="3"/>
  <c r="T544" i="3"/>
  <c r="P544" i="3"/>
  <c r="K544" i="3"/>
  <c r="I544" i="3" s="1"/>
  <c r="J544" i="3" s="1"/>
  <c r="H544" i="3"/>
  <c r="F544" i="3"/>
  <c r="G544" i="3" s="1"/>
  <c r="D544" i="3"/>
  <c r="E544" i="3" s="1"/>
  <c r="B544" i="3"/>
  <c r="C544" i="3" s="1"/>
  <c r="AA543" i="3"/>
  <c r="Z543" i="3"/>
  <c r="T543" i="3"/>
  <c r="P543" i="3"/>
  <c r="K543" i="3"/>
  <c r="I543" i="3" s="1"/>
  <c r="J543" i="3" s="1"/>
  <c r="H543" i="3"/>
  <c r="F543" i="3"/>
  <c r="G543" i="3" s="1"/>
  <c r="D543" i="3"/>
  <c r="E543" i="3" s="1"/>
  <c r="B543" i="3"/>
  <c r="C543" i="3" s="1"/>
  <c r="AA542" i="3"/>
  <c r="Z542" i="3"/>
  <c r="T542" i="3"/>
  <c r="P542" i="3"/>
  <c r="K542" i="3"/>
  <c r="I542" i="3" s="1"/>
  <c r="J542" i="3" s="1"/>
  <c r="H542" i="3"/>
  <c r="F542" i="3"/>
  <c r="G542" i="3" s="1"/>
  <c r="D542" i="3"/>
  <c r="E542" i="3" s="1"/>
  <c r="B542" i="3"/>
  <c r="C542" i="3" s="1"/>
  <c r="AA541" i="3"/>
  <c r="Z541" i="3"/>
  <c r="T541" i="3"/>
  <c r="P541" i="3"/>
  <c r="K541" i="3"/>
  <c r="I541" i="3" s="1"/>
  <c r="J541" i="3" s="1"/>
  <c r="H541" i="3"/>
  <c r="F541" i="3"/>
  <c r="G541" i="3" s="1"/>
  <c r="D541" i="3"/>
  <c r="E541" i="3" s="1"/>
  <c r="B541" i="3"/>
  <c r="C541" i="3" s="1"/>
  <c r="AA540" i="3"/>
  <c r="Z540" i="3"/>
  <c r="T540" i="3"/>
  <c r="P540" i="3"/>
  <c r="K540" i="3"/>
  <c r="I540" i="3" s="1"/>
  <c r="J540" i="3" s="1"/>
  <c r="H540" i="3"/>
  <c r="F540" i="3"/>
  <c r="G540" i="3" s="1"/>
  <c r="D540" i="3"/>
  <c r="E540" i="3" s="1"/>
  <c r="B540" i="3"/>
  <c r="C540" i="3" s="1"/>
  <c r="AA539" i="3"/>
  <c r="Z539" i="3"/>
  <c r="T539" i="3"/>
  <c r="P539" i="3"/>
  <c r="K539" i="3"/>
  <c r="I539" i="3" s="1"/>
  <c r="J539" i="3" s="1"/>
  <c r="H539" i="3"/>
  <c r="F539" i="3"/>
  <c r="G539" i="3" s="1"/>
  <c r="D539" i="3"/>
  <c r="E539" i="3" s="1"/>
  <c r="B539" i="3"/>
  <c r="C539" i="3" s="1"/>
  <c r="AA538" i="3"/>
  <c r="Z538" i="3"/>
  <c r="T538" i="3"/>
  <c r="P538" i="3"/>
  <c r="K538" i="3"/>
  <c r="I538" i="3" s="1"/>
  <c r="J538" i="3" s="1"/>
  <c r="H538" i="3"/>
  <c r="F538" i="3"/>
  <c r="G538" i="3" s="1"/>
  <c r="D538" i="3"/>
  <c r="E538" i="3" s="1"/>
  <c r="B538" i="3"/>
  <c r="C538" i="3" s="1"/>
  <c r="AA537" i="3"/>
  <c r="Z537" i="3"/>
  <c r="T537" i="3"/>
  <c r="P537" i="3"/>
  <c r="K537" i="3"/>
  <c r="I537" i="3" s="1"/>
  <c r="J537" i="3" s="1"/>
  <c r="H537" i="3"/>
  <c r="F537" i="3"/>
  <c r="G537" i="3" s="1"/>
  <c r="D537" i="3"/>
  <c r="E537" i="3" s="1"/>
  <c r="B537" i="3"/>
  <c r="C537" i="3" s="1"/>
  <c r="AA536" i="3"/>
  <c r="Z536" i="3"/>
  <c r="T536" i="3"/>
  <c r="P536" i="3"/>
  <c r="K536" i="3"/>
  <c r="I536" i="3" s="1"/>
  <c r="J536" i="3" s="1"/>
  <c r="H536" i="3"/>
  <c r="F536" i="3"/>
  <c r="G536" i="3" s="1"/>
  <c r="D536" i="3"/>
  <c r="E536" i="3" s="1"/>
  <c r="B536" i="3"/>
  <c r="C536" i="3" s="1"/>
  <c r="AA535" i="3"/>
  <c r="Z535" i="3"/>
  <c r="T535" i="3"/>
  <c r="P535" i="3"/>
  <c r="K535" i="3"/>
  <c r="I535" i="3" s="1"/>
  <c r="J535" i="3" s="1"/>
  <c r="H535" i="3"/>
  <c r="F535" i="3"/>
  <c r="G535" i="3" s="1"/>
  <c r="D535" i="3"/>
  <c r="E535" i="3" s="1"/>
  <c r="B535" i="3"/>
  <c r="C535" i="3" s="1"/>
  <c r="AA534" i="3"/>
  <c r="Z534" i="3"/>
  <c r="T534" i="3"/>
  <c r="P534" i="3"/>
  <c r="K534" i="3"/>
  <c r="I534" i="3" s="1"/>
  <c r="J534" i="3" s="1"/>
  <c r="H534" i="3"/>
  <c r="F534" i="3"/>
  <c r="G534" i="3" s="1"/>
  <c r="D534" i="3"/>
  <c r="E534" i="3" s="1"/>
  <c r="B534" i="3"/>
  <c r="C534" i="3" s="1"/>
  <c r="AA533" i="3"/>
  <c r="Z533" i="3"/>
  <c r="T533" i="3"/>
  <c r="P533" i="3"/>
  <c r="K533" i="3"/>
  <c r="I533" i="3" s="1"/>
  <c r="J533" i="3" s="1"/>
  <c r="H533" i="3"/>
  <c r="F533" i="3"/>
  <c r="G533" i="3" s="1"/>
  <c r="D533" i="3"/>
  <c r="E533" i="3" s="1"/>
  <c r="B533" i="3"/>
  <c r="C533" i="3" s="1"/>
  <c r="AA532" i="3"/>
  <c r="Z532" i="3"/>
  <c r="T532" i="3"/>
  <c r="P532" i="3"/>
  <c r="K532" i="3"/>
  <c r="I532" i="3" s="1"/>
  <c r="J532" i="3" s="1"/>
  <c r="H532" i="3"/>
  <c r="F532" i="3"/>
  <c r="G532" i="3" s="1"/>
  <c r="D532" i="3"/>
  <c r="E532" i="3" s="1"/>
  <c r="B532" i="3"/>
  <c r="C532" i="3" s="1"/>
  <c r="AA531" i="3"/>
  <c r="Z531" i="3"/>
  <c r="T531" i="3"/>
  <c r="P531" i="3"/>
  <c r="K531" i="3"/>
  <c r="I531" i="3" s="1"/>
  <c r="J531" i="3" s="1"/>
  <c r="H531" i="3"/>
  <c r="F531" i="3"/>
  <c r="G531" i="3" s="1"/>
  <c r="D531" i="3"/>
  <c r="E531" i="3" s="1"/>
  <c r="B531" i="3"/>
  <c r="C531" i="3" s="1"/>
  <c r="AA530" i="3"/>
  <c r="Z530" i="3"/>
  <c r="T530" i="3"/>
  <c r="P530" i="3"/>
  <c r="K530" i="3"/>
  <c r="I530" i="3" s="1"/>
  <c r="J530" i="3" s="1"/>
  <c r="H530" i="3"/>
  <c r="F530" i="3"/>
  <c r="G530" i="3" s="1"/>
  <c r="D530" i="3"/>
  <c r="E530" i="3" s="1"/>
  <c r="C530" i="3"/>
  <c r="B530" i="3"/>
  <c r="AA529" i="3"/>
  <c r="Z529" i="3"/>
  <c r="T529" i="3"/>
  <c r="P529" i="3"/>
  <c r="K529" i="3"/>
  <c r="I529" i="3" s="1"/>
  <c r="J529" i="3" s="1"/>
  <c r="H529" i="3"/>
  <c r="G529" i="3"/>
  <c r="F529" i="3"/>
  <c r="D529" i="3"/>
  <c r="E529" i="3" s="1"/>
  <c r="B529" i="3"/>
  <c r="C529" i="3" s="1"/>
  <c r="AA528" i="3"/>
  <c r="Z528" i="3"/>
  <c r="T528" i="3"/>
  <c r="P528" i="3"/>
  <c r="K528" i="3"/>
  <c r="I528" i="3" s="1"/>
  <c r="J528" i="3" s="1"/>
  <c r="H528" i="3"/>
  <c r="F528" i="3"/>
  <c r="G528" i="3" s="1"/>
  <c r="D528" i="3"/>
  <c r="E528" i="3" s="1"/>
  <c r="B528" i="3"/>
  <c r="C528" i="3" s="1"/>
  <c r="AA527" i="3"/>
  <c r="Z527" i="3"/>
  <c r="T527" i="3"/>
  <c r="P527" i="3"/>
  <c r="K527" i="3"/>
  <c r="I527" i="3" s="1"/>
  <c r="J527" i="3" s="1"/>
  <c r="H527" i="3"/>
  <c r="F527" i="3"/>
  <c r="G527" i="3" s="1"/>
  <c r="D527" i="3"/>
  <c r="E527" i="3" s="1"/>
  <c r="B527" i="3"/>
  <c r="C527" i="3" s="1"/>
  <c r="AA526" i="3"/>
  <c r="Z526" i="3"/>
  <c r="T526" i="3"/>
  <c r="P526" i="3"/>
  <c r="K526" i="3"/>
  <c r="I526" i="3" s="1"/>
  <c r="J526" i="3" s="1"/>
  <c r="H526" i="3"/>
  <c r="F526" i="3"/>
  <c r="G526" i="3" s="1"/>
  <c r="D526" i="3"/>
  <c r="E526" i="3" s="1"/>
  <c r="B526" i="3"/>
  <c r="C526" i="3" s="1"/>
  <c r="AA525" i="3"/>
  <c r="Z525" i="3"/>
  <c r="T525" i="3"/>
  <c r="P525" i="3"/>
  <c r="K525" i="3"/>
  <c r="I525" i="3" s="1"/>
  <c r="J525" i="3" s="1"/>
  <c r="H525" i="3"/>
  <c r="F525" i="3"/>
  <c r="G525" i="3" s="1"/>
  <c r="D525" i="3"/>
  <c r="E525" i="3" s="1"/>
  <c r="B525" i="3"/>
  <c r="C525" i="3" s="1"/>
  <c r="AA524" i="3"/>
  <c r="Z524" i="3"/>
  <c r="T524" i="3"/>
  <c r="P524" i="3"/>
  <c r="K524" i="3"/>
  <c r="I524" i="3" s="1"/>
  <c r="J524" i="3" s="1"/>
  <c r="H524" i="3"/>
  <c r="F524" i="3"/>
  <c r="G524" i="3" s="1"/>
  <c r="D524" i="3"/>
  <c r="E524" i="3" s="1"/>
  <c r="B524" i="3"/>
  <c r="C524" i="3" s="1"/>
  <c r="AA523" i="3"/>
  <c r="Z523" i="3"/>
  <c r="T523" i="3"/>
  <c r="P523" i="3"/>
  <c r="K523" i="3"/>
  <c r="I523" i="3" s="1"/>
  <c r="J523" i="3" s="1"/>
  <c r="H523" i="3"/>
  <c r="F523" i="3"/>
  <c r="G523" i="3" s="1"/>
  <c r="D523" i="3"/>
  <c r="E523" i="3" s="1"/>
  <c r="B523" i="3"/>
  <c r="C523" i="3" s="1"/>
  <c r="AA522" i="3"/>
  <c r="Z522" i="3"/>
  <c r="T522" i="3"/>
  <c r="P522" i="3"/>
  <c r="K522" i="3"/>
  <c r="I522" i="3" s="1"/>
  <c r="J522" i="3" s="1"/>
  <c r="H522" i="3"/>
  <c r="F522" i="3"/>
  <c r="G522" i="3" s="1"/>
  <c r="D522" i="3"/>
  <c r="E522" i="3" s="1"/>
  <c r="B522" i="3"/>
  <c r="C522" i="3" s="1"/>
  <c r="AA521" i="3"/>
  <c r="Z521" i="3"/>
  <c r="T521" i="3"/>
  <c r="P521" i="3"/>
  <c r="K521" i="3"/>
  <c r="I521" i="3" s="1"/>
  <c r="J521" i="3" s="1"/>
  <c r="H521" i="3"/>
  <c r="F521" i="3"/>
  <c r="G521" i="3" s="1"/>
  <c r="D521" i="3"/>
  <c r="E521" i="3" s="1"/>
  <c r="B521" i="3"/>
  <c r="C521" i="3" s="1"/>
  <c r="AA520" i="3"/>
  <c r="Z520" i="3"/>
  <c r="T520" i="3"/>
  <c r="P520" i="3"/>
  <c r="K520" i="3"/>
  <c r="I520" i="3" s="1"/>
  <c r="J520" i="3" s="1"/>
  <c r="H520" i="3"/>
  <c r="F520" i="3"/>
  <c r="G520" i="3" s="1"/>
  <c r="D520" i="3"/>
  <c r="E520" i="3" s="1"/>
  <c r="B520" i="3"/>
  <c r="C520" i="3" s="1"/>
  <c r="AA519" i="3"/>
  <c r="Z519" i="3"/>
  <c r="T519" i="3"/>
  <c r="P519" i="3"/>
  <c r="K519" i="3"/>
  <c r="I519" i="3" s="1"/>
  <c r="J519" i="3" s="1"/>
  <c r="H519" i="3"/>
  <c r="F519" i="3"/>
  <c r="G519" i="3" s="1"/>
  <c r="D519" i="3"/>
  <c r="E519" i="3" s="1"/>
  <c r="B519" i="3"/>
  <c r="C519" i="3" s="1"/>
  <c r="AA518" i="3"/>
  <c r="Z518" i="3"/>
  <c r="T518" i="3"/>
  <c r="P518" i="3"/>
  <c r="K518" i="3"/>
  <c r="I518" i="3" s="1"/>
  <c r="J518" i="3" s="1"/>
  <c r="H518" i="3"/>
  <c r="F518" i="3"/>
  <c r="G518" i="3" s="1"/>
  <c r="D518" i="3"/>
  <c r="E518" i="3" s="1"/>
  <c r="B518" i="3"/>
  <c r="C518" i="3" s="1"/>
  <c r="AA517" i="3"/>
  <c r="Z517" i="3"/>
  <c r="T517" i="3"/>
  <c r="P517" i="3"/>
  <c r="K517" i="3"/>
  <c r="I517" i="3" s="1"/>
  <c r="J517" i="3" s="1"/>
  <c r="H517" i="3"/>
  <c r="F517" i="3"/>
  <c r="G517" i="3" s="1"/>
  <c r="D517" i="3"/>
  <c r="E517" i="3" s="1"/>
  <c r="B517" i="3"/>
  <c r="C517" i="3" s="1"/>
  <c r="AA516" i="3"/>
  <c r="Z516" i="3"/>
  <c r="T516" i="3"/>
  <c r="P516" i="3"/>
  <c r="K516" i="3"/>
  <c r="I516" i="3" s="1"/>
  <c r="J516" i="3" s="1"/>
  <c r="H516" i="3"/>
  <c r="G516" i="3"/>
  <c r="F516" i="3"/>
  <c r="D516" i="3"/>
  <c r="E516" i="3" s="1"/>
  <c r="B516" i="3"/>
  <c r="C516" i="3" s="1"/>
  <c r="AA515" i="3"/>
  <c r="Z515" i="3"/>
  <c r="T515" i="3"/>
  <c r="P515" i="3"/>
  <c r="K515" i="3"/>
  <c r="I515" i="3" s="1"/>
  <c r="J515" i="3" s="1"/>
  <c r="H515" i="3"/>
  <c r="F515" i="3"/>
  <c r="G515" i="3" s="1"/>
  <c r="D515" i="3"/>
  <c r="E515" i="3" s="1"/>
  <c r="C515" i="3"/>
  <c r="B515" i="3"/>
  <c r="AA514" i="3"/>
  <c r="Z514" i="3"/>
  <c r="T514" i="3"/>
  <c r="P514" i="3"/>
  <c r="K514" i="3"/>
  <c r="I514" i="3" s="1"/>
  <c r="J514" i="3" s="1"/>
  <c r="H514" i="3"/>
  <c r="F514" i="3"/>
  <c r="G514" i="3" s="1"/>
  <c r="D514" i="3"/>
  <c r="E514" i="3" s="1"/>
  <c r="B514" i="3"/>
  <c r="C514" i="3" s="1"/>
  <c r="AA513" i="3"/>
  <c r="Z513" i="3"/>
  <c r="T513" i="3"/>
  <c r="P513" i="3"/>
  <c r="K513" i="3"/>
  <c r="I513" i="3" s="1"/>
  <c r="J513" i="3" s="1"/>
  <c r="H513" i="3"/>
  <c r="F513" i="3"/>
  <c r="G513" i="3" s="1"/>
  <c r="D513" i="3"/>
  <c r="E513" i="3" s="1"/>
  <c r="B513" i="3"/>
  <c r="C513" i="3" s="1"/>
  <c r="AA512" i="3"/>
  <c r="Z512" i="3"/>
  <c r="T512" i="3"/>
  <c r="P512" i="3"/>
  <c r="K512" i="3"/>
  <c r="I512" i="3" s="1"/>
  <c r="J512" i="3" s="1"/>
  <c r="H512" i="3"/>
  <c r="F512" i="3"/>
  <c r="G512" i="3" s="1"/>
  <c r="D512" i="3"/>
  <c r="E512" i="3" s="1"/>
  <c r="B512" i="3"/>
  <c r="C512" i="3" s="1"/>
  <c r="AA511" i="3"/>
  <c r="Z511" i="3"/>
  <c r="T511" i="3"/>
  <c r="P511" i="3"/>
  <c r="K511" i="3"/>
  <c r="I511" i="3" s="1"/>
  <c r="J511" i="3" s="1"/>
  <c r="H511" i="3"/>
  <c r="F511" i="3"/>
  <c r="G511" i="3" s="1"/>
  <c r="D511" i="3"/>
  <c r="E511" i="3" s="1"/>
  <c r="B511" i="3"/>
  <c r="C511" i="3" s="1"/>
  <c r="AA510" i="3"/>
  <c r="Z510" i="3"/>
  <c r="T510" i="3"/>
  <c r="P510" i="3"/>
  <c r="K510" i="3"/>
  <c r="I510" i="3" s="1"/>
  <c r="J510" i="3" s="1"/>
  <c r="H510" i="3"/>
  <c r="F510" i="3"/>
  <c r="G510" i="3" s="1"/>
  <c r="D510" i="3"/>
  <c r="E510" i="3" s="1"/>
  <c r="B510" i="3"/>
  <c r="C510" i="3" s="1"/>
  <c r="AA509" i="3"/>
  <c r="Z509" i="3"/>
  <c r="T509" i="3"/>
  <c r="P509" i="3"/>
  <c r="K509" i="3"/>
  <c r="I509" i="3" s="1"/>
  <c r="J509" i="3" s="1"/>
  <c r="H509" i="3"/>
  <c r="F509" i="3"/>
  <c r="G509" i="3" s="1"/>
  <c r="D509" i="3"/>
  <c r="E509" i="3" s="1"/>
  <c r="B509" i="3"/>
  <c r="C509" i="3" s="1"/>
  <c r="AA508" i="3"/>
  <c r="Z508" i="3"/>
  <c r="T508" i="3"/>
  <c r="P508" i="3"/>
  <c r="K508" i="3"/>
  <c r="I508" i="3" s="1"/>
  <c r="J508" i="3" s="1"/>
  <c r="H508" i="3"/>
  <c r="G508" i="3"/>
  <c r="F508" i="3"/>
  <c r="D508" i="3"/>
  <c r="E508" i="3" s="1"/>
  <c r="B508" i="3"/>
  <c r="C508" i="3" s="1"/>
  <c r="AA507" i="3"/>
  <c r="Z507" i="3"/>
  <c r="T507" i="3"/>
  <c r="P507" i="3"/>
  <c r="K507" i="3"/>
  <c r="I507" i="3" s="1"/>
  <c r="J507" i="3" s="1"/>
  <c r="H507" i="3"/>
  <c r="F507" i="3"/>
  <c r="G507" i="3" s="1"/>
  <c r="D507" i="3"/>
  <c r="E507" i="3" s="1"/>
  <c r="B507" i="3"/>
  <c r="C507" i="3" s="1"/>
  <c r="AA506" i="3"/>
  <c r="Z506" i="3"/>
  <c r="T506" i="3"/>
  <c r="P506" i="3"/>
  <c r="K506" i="3"/>
  <c r="I506" i="3" s="1"/>
  <c r="J506" i="3" s="1"/>
  <c r="H506" i="3"/>
  <c r="F506" i="3"/>
  <c r="G506" i="3" s="1"/>
  <c r="D506" i="3"/>
  <c r="E506" i="3" s="1"/>
  <c r="B506" i="3"/>
  <c r="C506" i="3" s="1"/>
  <c r="AA505" i="3"/>
  <c r="Z505" i="3"/>
  <c r="T505" i="3"/>
  <c r="P505" i="3"/>
  <c r="K505" i="3"/>
  <c r="I505" i="3" s="1"/>
  <c r="J505" i="3" s="1"/>
  <c r="H505" i="3"/>
  <c r="F505" i="3"/>
  <c r="G505" i="3" s="1"/>
  <c r="D505" i="3"/>
  <c r="E505" i="3" s="1"/>
  <c r="B505" i="3"/>
  <c r="C505" i="3" s="1"/>
  <c r="AA504" i="3"/>
  <c r="Z504" i="3"/>
  <c r="T504" i="3"/>
  <c r="P504" i="3"/>
  <c r="K504" i="3"/>
  <c r="I504" i="3" s="1"/>
  <c r="J504" i="3" s="1"/>
  <c r="H504" i="3"/>
  <c r="F504" i="3"/>
  <c r="G504" i="3" s="1"/>
  <c r="D504" i="3"/>
  <c r="E504" i="3" s="1"/>
  <c r="B504" i="3"/>
  <c r="C504" i="3" s="1"/>
  <c r="AA503" i="3"/>
  <c r="Z503" i="3"/>
  <c r="T503" i="3"/>
  <c r="P503" i="3"/>
  <c r="K503" i="3"/>
  <c r="I503" i="3" s="1"/>
  <c r="J503" i="3" s="1"/>
  <c r="H503" i="3"/>
  <c r="F503" i="3"/>
  <c r="G503" i="3" s="1"/>
  <c r="D503" i="3"/>
  <c r="E503" i="3" s="1"/>
  <c r="B503" i="3"/>
  <c r="C503" i="3" s="1"/>
  <c r="AA502" i="3"/>
  <c r="Z502" i="3"/>
  <c r="T502" i="3"/>
  <c r="P502" i="3"/>
  <c r="K502" i="3"/>
  <c r="I502" i="3" s="1"/>
  <c r="J502" i="3" s="1"/>
  <c r="H502" i="3"/>
  <c r="F502" i="3"/>
  <c r="G502" i="3" s="1"/>
  <c r="D502" i="3"/>
  <c r="E502" i="3" s="1"/>
  <c r="B502" i="3"/>
  <c r="C502" i="3" s="1"/>
  <c r="AA501" i="3"/>
  <c r="Z501" i="3"/>
  <c r="AA500" i="3"/>
  <c r="Z500" i="3"/>
  <c r="AA499" i="3"/>
  <c r="Z499" i="3"/>
  <c r="AA498" i="3"/>
  <c r="Z498" i="3"/>
  <c r="AA497" i="3"/>
  <c r="Z497" i="3"/>
  <c r="AA496" i="3"/>
  <c r="Z496" i="3"/>
  <c r="AA495" i="3"/>
  <c r="Z495" i="3"/>
  <c r="AA494" i="3"/>
  <c r="Z494" i="3"/>
  <c r="AA493" i="3"/>
  <c r="Z493" i="3"/>
  <c r="AA492" i="3"/>
  <c r="Z492" i="3"/>
  <c r="AA491" i="3"/>
  <c r="Z491" i="3"/>
  <c r="AA490" i="3"/>
  <c r="Z490" i="3"/>
  <c r="AA489" i="3"/>
  <c r="Z489" i="3"/>
  <c r="AA488" i="3"/>
  <c r="Z488" i="3"/>
  <c r="AA487" i="3"/>
  <c r="Z487" i="3"/>
  <c r="AA486" i="3"/>
  <c r="Z486" i="3"/>
  <c r="AA485" i="3"/>
  <c r="Z485" i="3"/>
  <c r="AA484" i="3"/>
  <c r="Z484" i="3"/>
  <c r="AA483" i="3"/>
  <c r="Z483" i="3"/>
  <c r="AA482" i="3"/>
  <c r="Z482" i="3"/>
  <c r="AA481" i="3"/>
  <c r="Z481" i="3"/>
  <c r="AA480" i="3"/>
  <c r="Z480" i="3"/>
  <c r="AA479" i="3"/>
  <c r="Z479" i="3"/>
  <c r="AA478" i="3"/>
  <c r="Z478" i="3"/>
  <c r="AA477" i="3"/>
  <c r="Z477" i="3"/>
  <c r="AA476" i="3"/>
  <c r="Z476" i="3"/>
  <c r="AA475" i="3"/>
  <c r="Z475" i="3"/>
  <c r="AA474" i="3"/>
  <c r="Z474" i="3"/>
  <c r="AA473" i="3"/>
  <c r="Z473" i="3"/>
  <c r="AA472" i="3"/>
  <c r="Z472" i="3"/>
  <c r="AA471" i="3"/>
  <c r="Z471" i="3"/>
  <c r="AA470" i="3"/>
  <c r="Z470" i="3"/>
  <c r="AA469" i="3"/>
  <c r="Z469" i="3"/>
  <c r="AA468" i="3"/>
  <c r="Z468" i="3"/>
  <c r="AA467" i="3"/>
  <c r="Z467" i="3"/>
  <c r="AA466" i="3"/>
  <c r="Z466" i="3"/>
  <c r="AA465" i="3"/>
  <c r="Z465" i="3"/>
  <c r="AA464" i="3"/>
  <c r="Z464" i="3"/>
  <c r="AA463" i="3"/>
  <c r="Z463" i="3"/>
  <c r="AA462" i="3"/>
  <c r="Z462" i="3"/>
  <c r="AA461" i="3"/>
  <c r="Z461" i="3"/>
  <c r="AA460" i="3"/>
  <c r="Z460" i="3"/>
  <c r="AA459" i="3"/>
  <c r="Z459" i="3"/>
  <c r="AA458" i="3"/>
  <c r="Z458" i="3"/>
  <c r="AA457" i="3"/>
  <c r="Z457" i="3"/>
  <c r="AA456" i="3"/>
  <c r="Z456" i="3"/>
  <c r="AA455" i="3"/>
  <c r="Z455" i="3"/>
  <c r="AA454" i="3"/>
  <c r="Z454" i="3"/>
  <c r="AA453" i="3"/>
  <c r="Z453" i="3"/>
  <c r="AA452" i="3"/>
  <c r="Z452" i="3"/>
  <c r="AA451" i="3"/>
  <c r="Z451" i="3"/>
  <c r="AA450" i="3"/>
  <c r="Z450" i="3"/>
  <c r="AA449" i="3"/>
  <c r="Z449" i="3"/>
  <c r="AA448" i="3"/>
  <c r="Z448" i="3"/>
  <c r="AA447" i="3"/>
  <c r="Z447" i="3"/>
  <c r="AA446" i="3"/>
  <c r="Z446" i="3"/>
  <c r="AA445" i="3"/>
  <c r="Z445" i="3"/>
  <c r="AA444" i="3"/>
  <c r="Z444" i="3"/>
  <c r="AA443" i="3"/>
  <c r="Z443" i="3"/>
  <c r="AA442" i="3"/>
  <c r="Z442" i="3"/>
  <c r="AA441" i="3"/>
  <c r="Z441" i="3"/>
  <c r="AA440" i="3"/>
  <c r="Z440" i="3"/>
  <c r="AA439" i="3"/>
  <c r="Z439" i="3"/>
  <c r="AA438" i="3"/>
  <c r="Z438" i="3"/>
  <c r="AA437" i="3"/>
  <c r="Z437" i="3"/>
  <c r="AA436" i="3"/>
  <c r="Z436" i="3"/>
  <c r="AA435" i="3"/>
  <c r="Z435" i="3"/>
  <c r="AA434" i="3"/>
  <c r="Z434" i="3"/>
  <c r="AA433" i="3"/>
  <c r="Z433" i="3"/>
  <c r="AA432" i="3"/>
  <c r="Z432" i="3"/>
  <c r="AA431" i="3"/>
  <c r="Z431" i="3"/>
  <c r="AA430" i="3"/>
  <c r="Z430" i="3"/>
  <c r="AA429" i="3"/>
  <c r="Z429" i="3"/>
  <c r="AA428" i="3"/>
  <c r="Z428" i="3"/>
  <c r="AA427" i="3"/>
  <c r="Z427" i="3"/>
  <c r="AA426" i="3"/>
  <c r="Z426" i="3"/>
  <c r="AA425" i="3"/>
  <c r="Z425" i="3"/>
  <c r="AA424" i="3"/>
  <c r="Z424" i="3"/>
  <c r="AA423" i="3"/>
  <c r="Z423" i="3"/>
  <c r="AA422" i="3"/>
  <c r="Z422" i="3"/>
  <c r="AA421" i="3"/>
  <c r="Z421" i="3"/>
  <c r="AA420" i="3"/>
  <c r="Z420" i="3"/>
  <c r="AA419" i="3"/>
  <c r="Z419" i="3"/>
  <c r="AA418" i="3"/>
  <c r="Z418" i="3"/>
  <c r="AA417" i="3"/>
  <c r="Z417" i="3"/>
  <c r="AA416" i="3"/>
  <c r="Z416" i="3"/>
  <c r="AA415" i="3"/>
  <c r="Z415" i="3"/>
  <c r="AA414" i="3"/>
  <c r="Z414" i="3"/>
  <c r="AA413" i="3"/>
  <c r="Z413" i="3"/>
  <c r="AA412" i="3"/>
  <c r="Z412" i="3"/>
  <c r="AA411" i="3"/>
  <c r="Z411" i="3"/>
  <c r="AA410" i="3"/>
  <c r="Z410" i="3"/>
  <c r="AA409" i="3"/>
  <c r="Z409" i="3"/>
  <c r="AA408" i="3"/>
  <c r="Z408" i="3"/>
  <c r="AA407" i="3"/>
  <c r="Z407" i="3"/>
  <c r="AA406" i="3"/>
  <c r="Z406" i="3"/>
  <c r="AA405" i="3"/>
  <c r="Z405" i="3"/>
  <c r="AA404" i="3"/>
  <c r="Z404" i="3"/>
  <c r="AA403" i="3"/>
  <c r="Z403" i="3"/>
  <c r="AA402" i="3"/>
  <c r="Z402" i="3"/>
  <c r="AA401" i="3"/>
  <c r="Z401" i="3"/>
  <c r="AA400" i="3"/>
  <c r="Z400" i="3"/>
  <c r="AA399" i="3"/>
  <c r="Z399" i="3"/>
  <c r="AA398" i="3"/>
  <c r="Z398" i="3"/>
  <c r="AA397" i="3"/>
  <c r="Z397" i="3"/>
  <c r="AA396" i="3"/>
  <c r="Z396" i="3"/>
  <c r="AA395" i="3"/>
  <c r="Z395" i="3"/>
  <c r="AA394" i="3"/>
  <c r="Z394" i="3"/>
  <c r="AA393" i="3"/>
  <c r="Z393" i="3"/>
  <c r="AA392" i="3"/>
  <c r="Z392" i="3"/>
  <c r="AA391" i="3"/>
  <c r="Z391" i="3"/>
  <c r="AA390" i="3"/>
  <c r="Z390" i="3"/>
  <c r="AA389" i="3"/>
  <c r="Z389" i="3"/>
  <c r="AA388" i="3"/>
  <c r="Z388" i="3"/>
  <c r="AA387" i="3"/>
  <c r="Z387" i="3"/>
  <c r="AA386" i="3"/>
  <c r="Z386" i="3"/>
  <c r="AA385" i="3"/>
  <c r="Z385" i="3"/>
  <c r="AA384" i="3"/>
  <c r="Z384" i="3"/>
  <c r="AA383" i="3"/>
  <c r="Z383" i="3"/>
  <c r="AA382" i="3"/>
  <c r="Z382" i="3"/>
  <c r="AA381" i="3"/>
  <c r="Z381" i="3"/>
  <c r="AA380" i="3"/>
  <c r="Z380" i="3"/>
  <c r="AA379" i="3"/>
  <c r="Z379" i="3"/>
  <c r="AA378" i="3"/>
  <c r="Z378" i="3"/>
  <c r="AA377" i="3"/>
  <c r="Z377" i="3"/>
  <c r="AA376" i="3"/>
  <c r="Z376" i="3"/>
  <c r="AA375" i="3"/>
  <c r="Z375" i="3"/>
  <c r="AA374" i="3"/>
  <c r="Z374" i="3"/>
  <c r="AA373" i="3"/>
  <c r="Z373" i="3"/>
  <c r="AA372" i="3"/>
  <c r="Z372" i="3"/>
  <c r="AA371" i="3"/>
  <c r="Z371" i="3"/>
  <c r="AA370" i="3"/>
  <c r="Z370" i="3"/>
  <c r="AA369" i="3"/>
  <c r="Z369" i="3"/>
  <c r="AA368" i="3"/>
  <c r="Z368" i="3"/>
  <c r="AA367" i="3"/>
  <c r="Z367" i="3"/>
  <c r="AA366" i="3"/>
  <c r="Z366" i="3"/>
  <c r="AA365" i="3"/>
  <c r="Z365" i="3"/>
  <c r="AA364" i="3"/>
  <c r="Z364" i="3"/>
  <c r="AA363" i="3"/>
  <c r="Z363" i="3"/>
  <c r="AA362" i="3"/>
  <c r="Z362" i="3"/>
  <c r="AA361" i="3"/>
  <c r="Z361" i="3"/>
  <c r="AA360" i="3"/>
  <c r="Z360" i="3"/>
  <c r="AA359" i="3"/>
  <c r="Z359" i="3"/>
  <c r="AA358" i="3"/>
  <c r="Z358" i="3"/>
  <c r="AA357" i="3"/>
  <c r="Z357" i="3"/>
  <c r="AA356" i="3"/>
  <c r="Z356" i="3"/>
  <c r="AA355" i="3"/>
  <c r="Z355" i="3"/>
  <c r="AA354" i="3"/>
  <c r="Z354" i="3"/>
  <c r="AA353" i="3"/>
  <c r="Z353" i="3"/>
  <c r="AA352" i="3"/>
  <c r="Z352" i="3"/>
  <c r="AA351" i="3"/>
  <c r="Z351" i="3"/>
  <c r="AA350" i="3"/>
  <c r="Z350" i="3"/>
  <c r="AA349" i="3"/>
  <c r="Z349" i="3"/>
  <c r="AA348" i="3"/>
  <c r="Z348" i="3"/>
  <c r="AA347" i="3"/>
  <c r="Z347" i="3"/>
  <c r="AA346" i="3"/>
  <c r="Z346" i="3"/>
  <c r="AA345" i="3"/>
  <c r="Z345" i="3"/>
  <c r="AA344" i="3"/>
  <c r="Z344" i="3"/>
  <c r="AA343" i="3"/>
  <c r="Z343" i="3"/>
  <c r="AA342" i="3"/>
  <c r="Z342" i="3"/>
  <c r="AA341" i="3"/>
  <c r="Z341" i="3"/>
  <c r="AA340" i="3"/>
  <c r="Z340" i="3"/>
  <c r="AA339" i="3"/>
  <c r="Z339" i="3"/>
  <c r="AA338" i="3"/>
  <c r="Z338" i="3"/>
  <c r="AA337" i="3"/>
  <c r="Z337" i="3"/>
  <c r="AA336" i="3"/>
  <c r="Z336" i="3"/>
  <c r="AA335" i="3"/>
  <c r="Z335" i="3"/>
  <c r="AA334" i="3"/>
  <c r="Z334" i="3"/>
  <c r="AA333" i="3"/>
  <c r="Z333" i="3"/>
  <c r="AA332" i="3"/>
  <c r="Z332" i="3"/>
  <c r="AA331" i="3"/>
  <c r="Z331" i="3"/>
  <c r="AA330" i="3"/>
  <c r="Z330" i="3"/>
  <c r="AA329" i="3"/>
  <c r="Z329" i="3"/>
  <c r="AA328" i="3"/>
  <c r="Z328" i="3"/>
  <c r="AA327" i="3"/>
  <c r="Z327" i="3"/>
  <c r="AA326" i="3"/>
  <c r="Z326" i="3"/>
  <c r="AA325" i="3"/>
  <c r="Z325" i="3"/>
  <c r="AA324" i="3"/>
  <c r="Z324" i="3"/>
  <c r="AA323" i="3"/>
  <c r="Z323" i="3"/>
  <c r="AA322" i="3"/>
  <c r="Z322" i="3"/>
  <c r="AA321" i="3"/>
  <c r="Z321" i="3"/>
  <c r="AA320" i="3"/>
  <c r="Z320" i="3"/>
  <c r="AA319" i="3"/>
  <c r="Z319" i="3"/>
  <c r="AA318" i="3"/>
  <c r="Z318" i="3"/>
  <c r="AA317" i="3"/>
  <c r="Z317" i="3"/>
  <c r="AA316" i="3"/>
  <c r="Z316" i="3"/>
  <c r="AA315" i="3"/>
  <c r="Z315" i="3"/>
  <c r="AA314" i="3"/>
  <c r="Z314" i="3"/>
  <c r="AA313" i="3"/>
  <c r="Z313" i="3"/>
  <c r="AA312" i="3"/>
  <c r="Z312" i="3"/>
  <c r="AA311" i="3"/>
  <c r="Z311" i="3"/>
  <c r="AA310" i="3"/>
  <c r="Z310" i="3"/>
  <c r="AA309" i="3"/>
  <c r="Z309" i="3"/>
  <c r="AA308" i="3"/>
  <c r="Z308" i="3"/>
  <c r="AA307" i="3"/>
  <c r="Z307" i="3"/>
  <c r="AA306" i="3"/>
  <c r="Z306" i="3"/>
  <c r="AA305" i="3"/>
  <c r="Z305" i="3"/>
  <c r="AA304" i="3"/>
  <c r="Z304" i="3"/>
  <c r="AA303" i="3"/>
  <c r="Z303" i="3"/>
  <c r="AA302" i="3"/>
  <c r="Z302" i="3"/>
  <c r="AA301" i="3"/>
  <c r="Z301" i="3"/>
  <c r="AA300" i="3"/>
  <c r="Z300" i="3"/>
  <c r="AA299" i="3"/>
  <c r="Z299" i="3"/>
  <c r="AA298" i="3"/>
  <c r="Z298" i="3"/>
  <c r="AA297" i="3"/>
  <c r="Z297" i="3"/>
  <c r="AA296" i="3"/>
  <c r="Z296" i="3"/>
  <c r="AA295" i="3"/>
  <c r="Z295" i="3"/>
  <c r="AA294" i="3"/>
  <c r="Z294" i="3"/>
  <c r="AA293" i="3"/>
  <c r="Z293" i="3"/>
  <c r="AA292" i="3"/>
  <c r="Z292" i="3"/>
  <c r="AA291" i="3"/>
  <c r="Z291" i="3"/>
  <c r="AA290" i="3"/>
  <c r="Z290" i="3"/>
  <c r="AA289" i="3"/>
  <c r="Z289" i="3"/>
  <c r="AA288" i="3"/>
  <c r="Z288" i="3"/>
  <c r="AA287" i="3"/>
  <c r="Z287" i="3"/>
  <c r="AA286" i="3"/>
  <c r="Z286" i="3"/>
  <c r="AA285" i="3"/>
  <c r="Z285" i="3"/>
  <c r="AA284" i="3"/>
  <c r="Z284" i="3"/>
  <c r="AA283" i="3"/>
  <c r="Z283" i="3"/>
  <c r="AA282" i="3"/>
  <c r="Z282" i="3"/>
  <c r="AA281" i="3"/>
  <c r="Z281" i="3"/>
  <c r="AA280" i="3"/>
  <c r="Z280" i="3"/>
  <c r="AA279" i="3"/>
  <c r="Z279" i="3"/>
  <c r="AA278" i="3"/>
  <c r="Z278" i="3"/>
  <c r="AA277" i="3"/>
  <c r="Z277" i="3"/>
  <c r="AA276" i="3"/>
  <c r="Z276" i="3"/>
  <c r="AA275" i="3"/>
  <c r="Z275" i="3"/>
  <c r="AA274" i="3"/>
  <c r="Z274" i="3"/>
  <c r="AA273" i="3"/>
  <c r="Z273" i="3"/>
  <c r="AA272" i="3"/>
  <c r="Z272" i="3"/>
  <c r="AA271" i="3"/>
  <c r="Z271" i="3"/>
  <c r="AA270" i="3"/>
  <c r="Z270" i="3"/>
  <c r="AA269" i="3"/>
  <c r="Z269" i="3"/>
  <c r="AA268" i="3"/>
  <c r="Z268" i="3"/>
  <c r="AA267" i="3"/>
  <c r="Z267" i="3"/>
  <c r="AA266" i="3"/>
  <c r="Z266" i="3"/>
  <c r="AA265" i="3"/>
  <c r="Z265" i="3"/>
  <c r="AA264" i="3"/>
  <c r="Z264" i="3"/>
  <c r="AA263" i="3"/>
  <c r="Z263" i="3"/>
  <c r="AA262" i="3"/>
  <c r="Z262" i="3"/>
  <c r="AA261" i="3"/>
  <c r="Z261" i="3"/>
  <c r="AA260" i="3"/>
  <c r="Z260" i="3"/>
  <c r="AA259" i="3"/>
  <c r="Z259" i="3"/>
  <c r="AA258" i="3"/>
  <c r="Z258" i="3"/>
  <c r="AA257" i="3"/>
  <c r="Z257" i="3"/>
  <c r="AA256" i="3"/>
  <c r="Z256" i="3"/>
  <c r="AA255" i="3"/>
  <c r="Z255" i="3"/>
  <c r="AA254" i="3"/>
  <c r="Z254" i="3"/>
  <c r="AA253" i="3"/>
  <c r="Z253" i="3"/>
  <c r="AA252" i="3"/>
  <c r="Z252" i="3"/>
  <c r="AA251" i="3"/>
  <c r="Z251" i="3"/>
  <c r="AA250" i="3"/>
  <c r="Z250" i="3"/>
  <c r="AA249" i="3"/>
  <c r="Z249" i="3"/>
  <c r="AA248" i="3"/>
  <c r="Z248" i="3"/>
  <c r="AA247" i="3"/>
  <c r="Z247" i="3"/>
  <c r="AA246" i="3"/>
  <c r="Z246" i="3"/>
  <c r="AA245" i="3"/>
  <c r="Z245" i="3"/>
  <c r="AA244" i="3"/>
  <c r="Z244" i="3"/>
  <c r="AA243" i="3"/>
  <c r="Z243" i="3"/>
  <c r="AA242" i="3"/>
  <c r="Z242" i="3"/>
  <c r="AA241" i="3"/>
  <c r="Z241" i="3"/>
  <c r="AA240" i="3"/>
  <c r="Z240" i="3"/>
  <c r="AA239" i="3"/>
  <c r="Z239" i="3"/>
  <c r="AA238" i="3"/>
  <c r="Z238" i="3"/>
  <c r="AA237" i="3"/>
  <c r="Z237" i="3"/>
  <c r="AA236" i="3"/>
  <c r="Z236" i="3"/>
  <c r="AA235" i="3"/>
  <c r="Z235" i="3"/>
  <c r="AA234" i="3"/>
  <c r="Z234" i="3"/>
  <c r="AA233" i="3"/>
  <c r="Z233" i="3"/>
  <c r="AA232" i="3"/>
  <c r="Z232" i="3"/>
  <c r="AA231" i="3"/>
  <c r="Z231" i="3"/>
  <c r="AA230" i="3"/>
  <c r="Z230" i="3"/>
  <c r="AA229" i="3"/>
  <c r="Z229" i="3"/>
  <c r="AA228" i="3"/>
  <c r="Z228" i="3"/>
  <c r="AA227" i="3"/>
  <c r="Z227" i="3"/>
  <c r="AA226" i="3"/>
  <c r="Z226" i="3"/>
  <c r="AA225" i="3"/>
  <c r="Z225" i="3"/>
  <c r="AA224" i="3"/>
  <c r="Z224" i="3"/>
  <c r="AA223" i="3"/>
  <c r="Z223" i="3"/>
  <c r="AA222" i="3"/>
  <c r="Z222" i="3"/>
  <c r="AA221" i="3"/>
  <c r="Z221" i="3"/>
  <c r="AA220" i="3"/>
  <c r="Z220" i="3"/>
  <c r="AA219" i="3"/>
  <c r="Z219" i="3"/>
  <c r="AA218" i="3"/>
  <c r="Z218" i="3"/>
  <c r="AA217" i="3"/>
  <c r="Z217" i="3"/>
  <c r="AA216" i="3"/>
  <c r="Z216" i="3"/>
  <c r="AA215" i="3"/>
  <c r="Z215" i="3"/>
  <c r="AA214" i="3"/>
  <c r="Z214" i="3"/>
  <c r="AA213" i="3"/>
  <c r="Z213" i="3"/>
  <c r="AA212" i="3"/>
  <c r="Z212" i="3"/>
  <c r="AA211" i="3"/>
  <c r="Z211" i="3"/>
  <c r="AA210" i="3"/>
  <c r="Z210" i="3"/>
  <c r="AA209" i="3"/>
  <c r="Z209" i="3"/>
  <c r="AA208" i="3"/>
  <c r="Z208" i="3"/>
  <c r="AA207" i="3"/>
  <c r="Z207" i="3"/>
  <c r="AA206" i="3"/>
  <c r="Z206" i="3"/>
  <c r="AA205" i="3"/>
  <c r="Z205" i="3"/>
  <c r="AA204" i="3"/>
  <c r="Z204" i="3"/>
  <c r="AA203" i="3"/>
  <c r="Z203" i="3"/>
  <c r="AA202" i="3"/>
  <c r="Z202" i="3"/>
  <c r="AA201" i="3"/>
  <c r="Z201" i="3"/>
  <c r="AA200" i="3"/>
  <c r="Z200" i="3"/>
  <c r="AA199" i="3"/>
  <c r="Z199" i="3"/>
  <c r="AA198" i="3"/>
  <c r="Z198" i="3"/>
  <c r="AA197" i="3"/>
  <c r="Z197" i="3"/>
  <c r="AA196" i="3"/>
  <c r="Z196" i="3"/>
  <c r="AA195" i="3"/>
  <c r="Z195" i="3"/>
  <c r="AA194" i="3"/>
  <c r="Z194" i="3"/>
  <c r="AA193" i="3"/>
  <c r="Z193" i="3"/>
  <c r="AA192" i="3"/>
  <c r="Z192" i="3"/>
  <c r="AA191" i="3"/>
  <c r="Z191" i="3"/>
  <c r="AA190" i="3"/>
  <c r="Z190" i="3"/>
  <c r="AA189" i="3"/>
  <c r="Z189" i="3"/>
  <c r="AA188" i="3"/>
  <c r="Z188" i="3"/>
  <c r="AA187" i="3"/>
  <c r="Z187" i="3"/>
  <c r="AA186" i="3"/>
  <c r="Z186" i="3"/>
  <c r="AA185" i="3"/>
  <c r="Z185" i="3"/>
  <c r="AA184" i="3"/>
  <c r="Z184" i="3"/>
  <c r="AA183" i="3"/>
  <c r="Z183" i="3"/>
  <c r="AA182" i="3"/>
  <c r="Z182" i="3"/>
  <c r="AA181" i="3"/>
  <c r="Z181" i="3"/>
  <c r="AA180" i="3"/>
  <c r="Z180" i="3"/>
  <c r="AA179" i="3"/>
  <c r="Z179" i="3"/>
  <c r="AA178" i="3"/>
  <c r="Z178" i="3"/>
  <c r="AA177" i="3"/>
  <c r="Z177" i="3"/>
  <c r="AA176" i="3"/>
  <c r="Z176" i="3"/>
  <c r="AA175" i="3"/>
  <c r="Z175" i="3"/>
  <c r="AA174" i="3"/>
  <c r="Z174" i="3"/>
  <c r="AA173" i="3"/>
  <c r="Z173" i="3"/>
  <c r="AA172" i="3"/>
  <c r="Z172" i="3"/>
  <c r="AA171" i="3"/>
  <c r="Z171" i="3"/>
  <c r="AA170" i="3"/>
  <c r="Z170" i="3"/>
  <c r="AA169" i="3"/>
  <c r="Z169" i="3"/>
  <c r="AA168" i="3"/>
  <c r="Z168" i="3"/>
  <c r="AA167" i="3"/>
  <c r="Z167" i="3"/>
  <c r="AA166" i="3"/>
  <c r="Z166" i="3"/>
  <c r="AA165" i="3"/>
  <c r="Z165" i="3"/>
  <c r="AA164" i="3"/>
  <c r="Z164" i="3"/>
  <c r="AA163" i="3"/>
  <c r="Z163" i="3"/>
  <c r="AA162" i="3"/>
  <c r="Z162" i="3"/>
  <c r="AA161" i="3"/>
  <c r="Z161" i="3"/>
  <c r="AA160" i="3"/>
  <c r="Z160" i="3"/>
  <c r="AA159" i="3"/>
  <c r="Z159" i="3"/>
  <c r="AA158" i="3"/>
  <c r="Z158" i="3"/>
  <c r="AA157" i="3"/>
  <c r="Z157" i="3"/>
  <c r="AA156" i="3"/>
  <c r="Z156" i="3"/>
  <c r="AA155" i="3"/>
  <c r="Z155" i="3"/>
  <c r="AA154" i="3"/>
  <c r="Z154" i="3"/>
  <c r="AA153" i="3"/>
  <c r="Z153" i="3"/>
  <c r="AA152" i="3"/>
  <c r="Z152" i="3"/>
  <c r="AA151" i="3"/>
  <c r="Z151" i="3"/>
  <c r="AA150" i="3"/>
  <c r="Z150" i="3"/>
  <c r="AA149" i="3"/>
  <c r="Z149" i="3"/>
  <c r="AA148" i="3"/>
  <c r="Z148" i="3"/>
  <c r="AA147" i="3"/>
  <c r="Z147" i="3"/>
  <c r="AA146" i="3"/>
  <c r="Z146" i="3"/>
  <c r="AA145" i="3"/>
  <c r="Z145" i="3"/>
  <c r="AA144" i="3"/>
  <c r="Z144" i="3"/>
  <c r="AA143" i="3"/>
  <c r="Z143" i="3"/>
  <c r="AA142" i="3"/>
  <c r="Z142" i="3"/>
  <c r="AA141" i="3"/>
  <c r="Z141" i="3"/>
  <c r="AA140" i="3"/>
  <c r="Z140" i="3"/>
  <c r="AA139" i="3"/>
  <c r="Z139" i="3"/>
  <c r="AA138" i="3"/>
  <c r="Z138" i="3"/>
  <c r="AA137" i="3"/>
  <c r="Z137" i="3"/>
  <c r="AA136" i="3"/>
  <c r="Z136" i="3"/>
  <c r="AA135" i="3"/>
  <c r="Z135" i="3"/>
  <c r="AA134" i="3"/>
  <c r="Z134" i="3"/>
  <c r="AA133" i="3"/>
  <c r="Z133" i="3"/>
  <c r="AA132" i="3"/>
  <c r="Z132" i="3"/>
  <c r="AA131" i="3"/>
  <c r="Z131" i="3"/>
  <c r="AA130" i="3"/>
  <c r="Z130" i="3"/>
  <c r="AA129" i="3"/>
  <c r="Z129" i="3"/>
  <c r="AA128" i="3"/>
  <c r="Z128" i="3"/>
  <c r="AA127" i="3"/>
  <c r="Z127" i="3"/>
  <c r="AA126" i="3"/>
  <c r="Z126" i="3"/>
  <c r="AA125" i="3"/>
  <c r="Z125" i="3"/>
  <c r="AA124" i="3"/>
  <c r="Z124" i="3"/>
  <c r="AA123" i="3"/>
  <c r="Z123" i="3"/>
  <c r="AA122" i="3"/>
  <c r="Z122" i="3"/>
  <c r="AA121" i="3"/>
  <c r="Z121" i="3"/>
  <c r="AA120" i="3"/>
  <c r="Z120" i="3"/>
  <c r="AA119" i="3"/>
  <c r="Z119" i="3"/>
  <c r="AA118" i="3"/>
  <c r="Z118" i="3"/>
  <c r="AA117" i="3"/>
  <c r="Z117" i="3"/>
  <c r="AA116" i="3"/>
  <c r="Z116" i="3"/>
  <c r="AA115" i="3"/>
  <c r="Z115" i="3"/>
  <c r="AA114" i="3"/>
  <c r="Z114" i="3"/>
  <c r="AA113" i="3"/>
  <c r="Z113" i="3"/>
  <c r="AA112" i="3"/>
  <c r="Z112" i="3"/>
  <c r="AA111" i="3"/>
  <c r="Z111" i="3"/>
  <c r="AA110" i="3"/>
  <c r="Z110" i="3"/>
  <c r="AA109" i="3"/>
  <c r="Z109" i="3"/>
  <c r="AA108" i="3"/>
  <c r="Z108" i="3"/>
  <c r="AA107" i="3"/>
  <c r="Z107" i="3"/>
  <c r="AA106" i="3"/>
  <c r="Z106" i="3"/>
  <c r="AA105" i="3"/>
  <c r="Z105" i="3"/>
  <c r="AA104" i="3"/>
  <c r="Z104" i="3"/>
  <c r="AA103" i="3"/>
  <c r="Z103" i="3"/>
  <c r="AA102" i="3"/>
  <c r="Z102" i="3"/>
  <c r="AA101" i="3"/>
  <c r="Z101" i="3"/>
  <c r="AA100" i="3"/>
  <c r="Z100" i="3"/>
  <c r="AA99" i="3"/>
  <c r="Z99" i="3"/>
  <c r="AA98" i="3"/>
  <c r="Z98" i="3"/>
  <c r="AA97" i="3"/>
  <c r="Z97" i="3"/>
  <c r="AA96" i="3"/>
  <c r="Z96" i="3"/>
  <c r="AA95" i="3"/>
  <c r="Z95" i="3"/>
  <c r="AA94" i="3"/>
  <c r="Z94" i="3"/>
  <c r="AA93" i="3"/>
  <c r="Z93" i="3"/>
  <c r="AA92" i="3"/>
  <c r="Z92" i="3"/>
  <c r="AA91" i="3"/>
  <c r="Z91" i="3"/>
  <c r="AA90" i="3"/>
  <c r="Z90" i="3"/>
  <c r="AA89" i="3"/>
  <c r="Z89" i="3"/>
  <c r="AA88" i="3"/>
  <c r="Z88" i="3"/>
  <c r="AA87" i="3"/>
  <c r="Z87" i="3"/>
  <c r="AA86" i="3"/>
  <c r="Z86" i="3"/>
  <c r="AA85" i="3"/>
  <c r="Z85" i="3"/>
  <c r="AA84" i="3"/>
  <c r="Z84" i="3"/>
  <c r="AA83" i="3"/>
  <c r="Z83" i="3"/>
  <c r="AA82" i="3"/>
  <c r="Z82" i="3"/>
  <c r="AA81" i="3"/>
  <c r="Z81" i="3"/>
  <c r="AA80" i="3"/>
  <c r="Z80" i="3"/>
  <c r="AA79" i="3"/>
  <c r="Z79" i="3"/>
  <c r="AA78" i="3"/>
  <c r="Z78" i="3"/>
  <c r="AA77" i="3"/>
  <c r="Z77" i="3"/>
  <c r="AA76" i="3"/>
  <c r="Z76" i="3"/>
  <c r="AA75" i="3"/>
  <c r="Z75" i="3"/>
  <c r="AA74" i="3"/>
  <c r="Z74" i="3"/>
  <c r="AA73" i="3"/>
  <c r="Z73" i="3"/>
  <c r="AA72" i="3"/>
  <c r="Z72" i="3"/>
  <c r="AA71" i="3"/>
  <c r="Z71" i="3"/>
  <c r="AA70" i="3"/>
  <c r="Z70" i="3"/>
  <c r="AA69" i="3"/>
  <c r="Z69" i="3"/>
  <c r="AA68" i="3"/>
  <c r="Z68" i="3"/>
  <c r="AA67" i="3"/>
  <c r="Z67" i="3"/>
  <c r="AA66" i="3"/>
  <c r="Z66" i="3"/>
  <c r="AA65" i="3"/>
  <c r="Z65" i="3"/>
  <c r="AA64" i="3"/>
  <c r="Z64" i="3"/>
  <c r="AA63" i="3"/>
  <c r="Z63" i="3"/>
  <c r="AA62" i="3"/>
  <c r="Z62" i="3"/>
  <c r="AA61" i="3"/>
  <c r="Z61" i="3"/>
  <c r="AA60" i="3"/>
  <c r="Z60" i="3"/>
  <c r="AA59" i="3"/>
  <c r="Z59" i="3"/>
  <c r="AA58" i="3"/>
  <c r="Z58" i="3"/>
  <c r="AA57" i="3"/>
  <c r="Z57" i="3"/>
  <c r="AA56" i="3"/>
  <c r="Z56" i="3"/>
  <c r="AA55" i="3"/>
  <c r="Z55" i="3"/>
  <c r="AA54" i="3"/>
  <c r="Z54" i="3"/>
  <c r="AA53" i="3"/>
  <c r="Z53" i="3"/>
  <c r="AA52" i="3"/>
  <c r="Z52" i="3"/>
  <c r="AA51" i="3"/>
  <c r="Z51" i="3"/>
  <c r="AA50" i="3"/>
  <c r="Z50" i="3"/>
  <c r="AA49" i="3"/>
  <c r="Z49" i="3"/>
  <c r="AA48" i="3"/>
  <c r="Z48" i="3"/>
  <c r="AA47" i="3"/>
  <c r="Z47" i="3"/>
  <c r="AA46" i="3"/>
  <c r="Z46" i="3"/>
  <c r="AA45" i="3"/>
  <c r="Z45" i="3"/>
  <c r="AA44" i="3"/>
  <c r="Z44" i="3"/>
  <c r="AA43" i="3"/>
  <c r="Z43" i="3"/>
  <c r="AA42" i="3"/>
  <c r="Z42" i="3"/>
  <c r="AA41" i="3"/>
  <c r="Z41" i="3"/>
  <c r="AA40" i="3"/>
  <c r="Z40" i="3"/>
  <c r="AA39" i="3"/>
  <c r="Z39" i="3"/>
  <c r="AA38" i="3"/>
  <c r="Z38" i="3"/>
  <c r="AA37" i="3"/>
  <c r="Z37" i="3"/>
  <c r="AA36" i="3"/>
  <c r="Z36" i="3"/>
  <c r="AA35" i="3"/>
  <c r="Z35" i="3"/>
  <c r="AA34" i="3"/>
  <c r="Z34" i="3"/>
  <c r="AA33" i="3"/>
  <c r="Z33" i="3"/>
  <c r="AA32" i="3"/>
  <c r="Z32" i="3"/>
  <c r="AA31" i="3"/>
  <c r="Z31" i="3"/>
  <c r="AA30" i="3"/>
  <c r="Z30" i="3"/>
  <c r="AA29" i="3"/>
  <c r="Z29" i="3"/>
  <c r="AA28" i="3"/>
  <c r="Z28" i="3"/>
  <c r="AA27" i="3"/>
  <c r="Z27" i="3"/>
  <c r="AA26" i="3"/>
  <c r="Z26" i="3"/>
  <c r="AA25" i="3"/>
  <c r="Z25" i="3"/>
  <c r="AA24" i="3"/>
  <c r="Z24" i="3"/>
  <c r="AA23" i="3"/>
  <c r="Z23" i="3"/>
  <c r="AA22" i="3"/>
  <c r="Z22" i="3"/>
  <c r="AA21" i="3"/>
  <c r="Z21" i="3"/>
  <c r="AA20" i="3"/>
  <c r="Z20" i="3"/>
  <c r="AA19" i="3"/>
  <c r="Z19" i="3"/>
  <c r="AA18" i="3"/>
  <c r="Z18" i="3"/>
  <c r="AA17" i="3"/>
  <c r="Z17" i="3"/>
  <c r="AA16" i="3"/>
  <c r="Z16" i="3"/>
  <c r="AA15" i="3"/>
  <c r="Z15" i="3"/>
  <c r="AA14" i="3"/>
  <c r="Z14" i="3"/>
  <c r="AA13" i="3"/>
  <c r="Z13" i="3"/>
  <c r="AA12" i="3"/>
  <c r="Z12" i="3"/>
  <c r="AA11" i="3"/>
  <c r="Z11" i="3"/>
  <c r="AA10" i="3"/>
  <c r="Z10" i="3"/>
  <c r="AA9" i="3"/>
  <c r="Z9" i="3"/>
  <c r="AA8" i="3"/>
  <c r="Z8" i="3"/>
  <c r="AA7" i="3"/>
  <c r="Z7" i="3"/>
  <c r="T501" i="3"/>
  <c r="T500" i="3"/>
  <c r="T499" i="3"/>
  <c r="T498" i="3"/>
  <c r="T497" i="3"/>
  <c r="T496" i="3"/>
  <c r="T495" i="3"/>
  <c r="T494" i="3"/>
  <c r="T493" i="3"/>
  <c r="T492" i="3"/>
  <c r="T491" i="3"/>
  <c r="T490" i="3"/>
  <c r="T489" i="3"/>
  <c r="T488" i="3"/>
  <c r="T487" i="3"/>
  <c r="T486" i="3"/>
  <c r="T485" i="3"/>
  <c r="T484" i="3"/>
  <c r="T483" i="3"/>
  <c r="T482" i="3"/>
  <c r="T481" i="3"/>
  <c r="T480" i="3"/>
  <c r="T479" i="3"/>
  <c r="T478" i="3"/>
  <c r="T477" i="3"/>
  <c r="T476" i="3"/>
  <c r="T475" i="3"/>
  <c r="T474" i="3"/>
  <c r="T473" i="3"/>
  <c r="T472" i="3"/>
  <c r="T471" i="3"/>
  <c r="T470" i="3"/>
  <c r="T469" i="3"/>
  <c r="T468" i="3"/>
  <c r="T467" i="3"/>
  <c r="T466" i="3"/>
  <c r="T465" i="3"/>
  <c r="T464" i="3"/>
  <c r="T463" i="3"/>
  <c r="T462" i="3"/>
  <c r="T461" i="3"/>
  <c r="T460" i="3"/>
  <c r="T459" i="3"/>
  <c r="T458" i="3"/>
  <c r="T457" i="3"/>
  <c r="T456" i="3"/>
  <c r="T455" i="3"/>
  <c r="T454" i="3"/>
  <c r="T453" i="3"/>
  <c r="T452" i="3"/>
  <c r="T451" i="3"/>
  <c r="T450" i="3"/>
  <c r="T449" i="3"/>
  <c r="T448" i="3"/>
  <c r="T447" i="3"/>
  <c r="T446" i="3"/>
  <c r="T445" i="3"/>
  <c r="T444" i="3"/>
  <c r="T443" i="3"/>
  <c r="T442" i="3"/>
  <c r="T441" i="3"/>
  <c r="T440" i="3"/>
  <c r="T439" i="3"/>
  <c r="T438" i="3"/>
  <c r="T437" i="3"/>
  <c r="T436" i="3"/>
  <c r="T435" i="3"/>
  <c r="T434" i="3"/>
  <c r="T433" i="3"/>
  <c r="T432" i="3"/>
  <c r="T431" i="3"/>
  <c r="T430" i="3"/>
  <c r="T429" i="3"/>
  <c r="T428" i="3"/>
  <c r="T427" i="3"/>
  <c r="T426" i="3"/>
  <c r="T425" i="3"/>
  <c r="T424" i="3"/>
  <c r="T423" i="3"/>
  <c r="T422" i="3"/>
  <c r="T421" i="3"/>
  <c r="T420" i="3"/>
  <c r="T419" i="3"/>
  <c r="T418" i="3"/>
  <c r="T417" i="3"/>
  <c r="T416" i="3"/>
  <c r="T415" i="3"/>
  <c r="T414" i="3"/>
  <c r="T413" i="3"/>
  <c r="T412" i="3"/>
  <c r="T411" i="3"/>
  <c r="T410" i="3"/>
  <c r="T409" i="3"/>
  <c r="T408" i="3"/>
  <c r="T407" i="3"/>
  <c r="T406" i="3"/>
  <c r="T405" i="3"/>
  <c r="T404" i="3"/>
  <c r="T403" i="3"/>
  <c r="T402" i="3"/>
  <c r="T401" i="3"/>
  <c r="T400" i="3"/>
  <c r="T399" i="3"/>
  <c r="T398" i="3"/>
  <c r="T397" i="3"/>
  <c r="T396" i="3"/>
  <c r="T395" i="3"/>
  <c r="T394" i="3"/>
  <c r="T393" i="3"/>
  <c r="T392" i="3"/>
  <c r="T391" i="3"/>
  <c r="T390" i="3"/>
  <c r="T389" i="3"/>
  <c r="T388" i="3"/>
  <c r="T387" i="3"/>
  <c r="T386" i="3"/>
  <c r="T385" i="3"/>
  <c r="T384" i="3"/>
  <c r="T383" i="3"/>
  <c r="T382" i="3"/>
  <c r="T381" i="3"/>
  <c r="T380" i="3"/>
  <c r="T379" i="3"/>
  <c r="T378" i="3"/>
  <c r="T377" i="3"/>
  <c r="T376" i="3"/>
  <c r="T375" i="3"/>
  <c r="T374" i="3"/>
  <c r="T373" i="3"/>
  <c r="T372" i="3"/>
  <c r="T371" i="3"/>
  <c r="T370" i="3"/>
  <c r="T369" i="3"/>
  <c r="T368" i="3"/>
  <c r="T367" i="3"/>
  <c r="T366" i="3"/>
  <c r="T365" i="3"/>
  <c r="T364" i="3"/>
  <c r="T363" i="3"/>
  <c r="T362" i="3"/>
  <c r="T361" i="3"/>
  <c r="T360" i="3"/>
  <c r="T359" i="3"/>
  <c r="T358" i="3"/>
  <c r="T357" i="3"/>
  <c r="T356" i="3"/>
  <c r="T355" i="3"/>
  <c r="T354" i="3"/>
  <c r="T353" i="3"/>
  <c r="T352" i="3"/>
  <c r="T351" i="3"/>
  <c r="T350" i="3"/>
  <c r="T349" i="3"/>
  <c r="T348" i="3"/>
  <c r="T347" i="3"/>
  <c r="T346" i="3"/>
  <c r="T345" i="3"/>
  <c r="T344" i="3"/>
  <c r="T343" i="3"/>
  <c r="T342" i="3"/>
  <c r="T341" i="3"/>
  <c r="T340" i="3"/>
  <c r="T339" i="3"/>
  <c r="T338" i="3"/>
  <c r="T337" i="3"/>
  <c r="T336" i="3"/>
  <c r="T335" i="3"/>
  <c r="T334" i="3"/>
  <c r="T333" i="3"/>
  <c r="T332" i="3"/>
  <c r="T331" i="3"/>
  <c r="T330" i="3"/>
  <c r="T329" i="3"/>
  <c r="T328" i="3"/>
  <c r="T327" i="3"/>
  <c r="T326" i="3"/>
  <c r="T325" i="3"/>
  <c r="T324" i="3"/>
  <c r="T323" i="3"/>
  <c r="T322" i="3"/>
  <c r="T321" i="3"/>
  <c r="T320" i="3"/>
  <c r="T319" i="3"/>
  <c r="T318" i="3"/>
  <c r="T317" i="3"/>
  <c r="T316" i="3"/>
  <c r="T315" i="3"/>
  <c r="T314" i="3"/>
  <c r="T313" i="3"/>
  <c r="T312" i="3"/>
  <c r="T311" i="3"/>
  <c r="T310" i="3"/>
  <c r="T309" i="3"/>
  <c r="T308" i="3"/>
  <c r="T307" i="3"/>
  <c r="T306" i="3"/>
  <c r="T305" i="3"/>
  <c r="T304" i="3"/>
  <c r="T303" i="3"/>
  <c r="T302" i="3"/>
  <c r="T301" i="3"/>
  <c r="T300" i="3"/>
  <c r="T299" i="3"/>
  <c r="T298" i="3"/>
  <c r="T297" i="3"/>
  <c r="T296" i="3"/>
  <c r="T295" i="3"/>
  <c r="T294" i="3"/>
  <c r="T293" i="3"/>
  <c r="T292" i="3"/>
  <c r="T291" i="3"/>
  <c r="T290" i="3"/>
  <c r="T289" i="3"/>
  <c r="T288" i="3"/>
  <c r="T287" i="3"/>
  <c r="T286" i="3"/>
  <c r="T285" i="3"/>
  <c r="T284" i="3"/>
  <c r="T283" i="3"/>
  <c r="T282" i="3"/>
  <c r="T281" i="3"/>
  <c r="T280" i="3"/>
  <c r="T279" i="3"/>
  <c r="T278" i="3"/>
  <c r="T277" i="3"/>
  <c r="T276" i="3"/>
  <c r="T275" i="3"/>
  <c r="T274" i="3"/>
  <c r="T273" i="3"/>
  <c r="T272" i="3"/>
  <c r="T271" i="3"/>
  <c r="T270" i="3"/>
  <c r="T269" i="3"/>
  <c r="T268" i="3"/>
  <c r="T267" i="3"/>
  <c r="T266" i="3"/>
  <c r="T265" i="3"/>
  <c r="T264" i="3"/>
  <c r="T263" i="3"/>
  <c r="T262" i="3"/>
  <c r="T261" i="3"/>
  <c r="T260" i="3"/>
  <c r="T259" i="3"/>
  <c r="T258" i="3"/>
  <c r="T257" i="3"/>
  <c r="T256" i="3"/>
  <c r="T255" i="3"/>
  <c r="T254" i="3"/>
  <c r="T253" i="3"/>
  <c r="T252" i="3"/>
  <c r="T251" i="3"/>
  <c r="T250" i="3"/>
  <c r="T249" i="3"/>
  <c r="T248" i="3"/>
  <c r="T247" i="3"/>
  <c r="T246" i="3"/>
  <c r="T245" i="3"/>
  <c r="T244" i="3"/>
  <c r="T243" i="3"/>
  <c r="T242" i="3"/>
  <c r="T241" i="3"/>
  <c r="T240" i="3"/>
  <c r="T239" i="3"/>
  <c r="T238" i="3"/>
  <c r="T237" i="3"/>
  <c r="T236" i="3"/>
  <c r="T235" i="3"/>
  <c r="T234" i="3"/>
  <c r="T233" i="3"/>
  <c r="T232" i="3"/>
  <c r="T231" i="3"/>
  <c r="T230" i="3"/>
  <c r="T229" i="3"/>
  <c r="T228" i="3"/>
  <c r="T227" i="3"/>
  <c r="T226" i="3"/>
  <c r="T225" i="3"/>
  <c r="T224" i="3"/>
  <c r="T223" i="3"/>
  <c r="T222" i="3"/>
  <c r="T221" i="3"/>
  <c r="T220" i="3"/>
  <c r="T219" i="3"/>
  <c r="T218" i="3"/>
  <c r="T217" i="3"/>
  <c r="T216" i="3"/>
  <c r="T215" i="3"/>
  <c r="T214" i="3"/>
  <c r="T213" i="3"/>
  <c r="T212" i="3"/>
  <c r="T211" i="3"/>
  <c r="T210" i="3"/>
  <c r="T209" i="3"/>
  <c r="T208" i="3"/>
  <c r="T207" i="3"/>
  <c r="T206" i="3"/>
  <c r="T205" i="3"/>
  <c r="T204" i="3"/>
  <c r="T203" i="3"/>
  <c r="T202" i="3"/>
  <c r="T201" i="3"/>
  <c r="T200" i="3"/>
  <c r="T199" i="3"/>
  <c r="T198" i="3"/>
  <c r="T197" i="3"/>
  <c r="T196" i="3"/>
  <c r="T195" i="3"/>
  <c r="T194" i="3"/>
  <c r="T193" i="3"/>
  <c r="T192" i="3"/>
  <c r="T191" i="3"/>
  <c r="T190" i="3"/>
  <c r="T189" i="3"/>
  <c r="T188" i="3"/>
  <c r="T187" i="3"/>
  <c r="T186" i="3"/>
  <c r="T185" i="3"/>
  <c r="T184" i="3"/>
  <c r="T183" i="3"/>
  <c r="T182" i="3"/>
  <c r="T181" i="3"/>
  <c r="T180" i="3"/>
  <c r="T179" i="3"/>
  <c r="T178" i="3"/>
  <c r="T177" i="3"/>
  <c r="T176" i="3"/>
  <c r="T175" i="3"/>
  <c r="T174" i="3"/>
  <c r="T173" i="3"/>
  <c r="T172" i="3"/>
  <c r="T171" i="3"/>
  <c r="T170" i="3"/>
  <c r="T169" i="3"/>
  <c r="T168" i="3"/>
  <c r="T167" i="3"/>
  <c r="T166" i="3"/>
  <c r="T165" i="3"/>
  <c r="T164" i="3"/>
  <c r="T163" i="3"/>
  <c r="T162" i="3"/>
  <c r="T161" i="3"/>
  <c r="T160" i="3"/>
  <c r="T159" i="3"/>
  <c r="T158" i="3"/>
  <c r="T157" i="3"/>
  <c r="T156" i="3"/>
  <c r="T155" i="3"/>
  <c r="T154" i="3"/>
  <c r="T153" i="3"/>
  <c r="T152" i="3"/>
  <c r="T151" i="3"/>
  <c r="T150" i="3"/>
  <c r="T149" i="3"/>
  <c r="T148" i="3"/>
  <c r="T147" i="3"/>
  <c r="T146" i="3"/>
  <c r="T145" i="3"/>
  <c r="T144" i="3"/>
  <c r="T143" i="3"/>
  <c r="T142" i="3"/>
  <c r="T141" i="3"/>
  <c r="T140" i="3"/>
  <c r="T139" i="3"/>
  <c r="T138" i="3"/>
  <c r="T137" i="3"/>
  <c r="T136" i="3"/>
  <c r="T135" i="3"/>
  <c r="T134" i="3"/>
  <c r="T133" i="3"/>
  <c r="T132" i="3"/>
  <c r="T131" i="3"/>
  <c r="T130" i="3"/>
  <c r="T129" i="3"/>
  <c r="T128" i="3"/>
  <c r="T127" i="3"/>
  <c r="T126" i="3"/>
  <c r="T125" i="3"/>
  <c r="T124" i="3"/>
  <c r="T123" i="3"/>
  <c r="T122" i="3"/>
  <c r="T121" i="3"/>
  <c r="T120" i="3"/>
  <c r="T119" i="3"/>
  <c r="T118" i="3"/>
  <c r="T117" i="3"/>
  <c r="T116" i="3"/>
  <c r="T115" i="3"/>
  <c r="T114" i="3"/>
  <c r="T113" i="3"/>
  <c r="T112" i="3"/>
  <c r="T111" i="3"/>
  <c r="T110" i="3"/>
  <c r="T109" i="3"/>
  <c r="T108" i="3"/>
  <c r="T107" i="3"/>
  <c r="T106" i="3"/>
  <c r="T105" i="3"/>
  <c r="T104" i="3"/>
  <c r="T103" i="3"/>
  <c r="T102" i="3"/>
  <c r="T101" i="3"/>
  <c r="T100" i="3"/>
  <c r="T99" i="3"/>
  <c r="T98" i="3"/>
  <c r="T97" i="3"/>
  <c r="T96" i="3"/>
  <c r="T95" i="3"/>
  <c r="T94" i="3"/>
  <c r="T93" i="3"/>
  <c r="T92" i="3"/>
  <c r="T91" i="3"/>
  <c r="T90" i="3"/>
  <c r="T89" i="3"/>
  <c r="T88" i="3"/>
  <c r="T87" i="3"/>
  <c r="T86" i="3"/>
  <c r="T85" i="3"/>
  <c r="T84" i="3"/>
  <c r="T83" i="3"/>
  <c r="T82" i="3"/>
  <c r="T81" i="3"/>
  <c r="T80" i="3"/>
  <c r="T79" i="3"/>
  <c r="T78" i="3"/>
  <c r="T77" i="3"/>
  <c r="T76" i="3"/>
  <c r="T75" i="3"/>
  <c r="T74" i="3"/>
  <c r="T73" i="3"/>
  <c r="T72" i="3"/>
  <c r="T71" i="3"/>
  <c r="T70" i="3"/>
  <c r="T69" i="3"/>
  <c r="T68" i="3"/>
  <c r="T67" i="3"/>
  <c r="T66" i="3"/>
  <c r="T65" i="3"/>
  <c r="T64" i="3"/>
  <c r="T63" i="3"/>
  <c r="T62" i="3"/>
  <c r="T61" i="3"/>
  <c r="T60" i="3"/>
  <c r="T59" i="3"/>
  <c r="T58" i="3"/>
  <c r="T57" i="3"/>
  <c r="T56" i="3"/>
  <c r="T55" i="3"/>
  <c r="T54" i="3"/>
  <c r="T53" i="3"/>
  <c r="T52" i="3"/>
  <c r="T51" i="3"/>
  <c r="T50" i="3"/>
  <c r="T49" i="3"/>
  <c r="T48" i="3"/>
  <c r="T47" i="3"/>
  <c r="T46" i="3"/>
  <c r="T45" i="3"/>
  <c r="T44" i="3"/>
  <c r="T43" i="3"/>
  <c r="T42" i="3"/>
  <c r="T41" i="3"/>
  <c r="T40" i="3"/>
  <c r="T39" i="3"/>
  <c r="T38" i="3"/>
  <c r="T37" i="3"/>
  <c r="T36" i="3"/>
  <c r="T35" i="3"/>
  <c r="T34" i="3"/>
  <c r="T33" i="3"/>
  <c r="T32" i="3"/>
  <c r="T31" i="3"/>
  <c r="T30" i="3"/>
  <c r="T29" i="3"/>
  <c r="T28" i="3"/>
  <c r="T27" i="3"/>
  <c r="T26" i="3"/>
  <c r="T25" i="3"/>
  <c r="T24" i="3"/>
  <c r="T23" i="3"/>
  <c r="T22" i="3"/>
  <c r="T21" i="3"/>
  <c r="T20" i="3"/>
  <c r="T19" i="3"/>
  <c r="T18" i="3"/>
  <c r="T17" i="3"/>
  <c r="T16" i="3"/>
  <c r="T15" i="3"/>
  <c r="T14" i="3"/>
  <c r="T13" i="3"/>
  <c r="T12" i="3"/>
  <c r="T11" i="3"/>
  <c r="T10" i="3"/>
  <c r="T9" i="3"/>
  <c r="T8" i="3"/>
  <c r="T7" i="3"/>
  <c r="C109" i="23"/>
  <c r="G109" i="23" s="1"/>
  <c r="C108" i="23"/>
  <c r="G108" i="23" s="1"/>
  <c r="C107" i="23"/>
  <c r="D107" i="23" s="1"/>
  <c r="C106" i="23"/>
  <c r="G106" i="23" s="1"/>
  <c r="C105" i="23"/>
  <c r="G105" i="23" s="1"/>
  <c r="C104" i="23"/>
  <c r="G104" i="23" s="1"/>
  <c r="C103" i="23"/>
  <c r="D103" i="23" s="1"/>
  <c r="C102" i="23"/>
  <c r="G102" i="23" s="1"/>
  <c r="C101" i="23"/>
  <c r="G101" i="23" s="1"/>
  <c r="C100" i="23"/>
  <c r="G100" i="23" s="1"/>
  <c r="C99" i="23"/>
  <c r="D99" i="23" s="1"/>
  <c r="C98" i="23"/>
  <c r="F98" i="23" s="1"/>
  <c r="C97" i="23"/>
  <c r="G97" i="23" s="1"/>
  <c r="C96" i="23"/>
  <c r="G96" i="23" s="1"/>
  <c r="C95" i="23"/>
  <c r="D95" i="23" s="1"/>
  <c r="C94" i="23"/>
  <c r="G94" i="23" s="1"/>
  <c r="C93" i="23"/>
  <c r="G93" i="23" s="1"/>
  <c r="C92" i="23"/>
  <c r="G92" i="23" s="1"/>
  <c r="C91" i="23"/>
  <c r="D91" i="23" s="1"/>
  <c r="C90" i="23"/>
  <c r="G90" i="23" s="1"/>
  <c r="C89" i="23"/>
  <c r="G89" i="23" s="1"/>
  <c r="C88" i="23"/>
  <c r="G88" i="23" s="1"/>
  <c r="C87" i="23"/>
  <c r="D87" i="23" s="1"/>
  <c r="C86" i="23"/>
  <c r="G86" i="23" s="1"/>
  <c r="C85" i="23"/>
  <c r="G85" i="23" s="1"/>
  <c r="C84" i="23"/>
  <c r="G84" i="23" s="1"/>
  <c r="C83" i="23"/>
  <c r="D83" i="23" s="1"/>
  <c r="C82" i="23"/>
  <c r="F82" i="23" s="1"/>
  <c r="C81" i="23"/>
  <c r="G81" i="23" s="1"/>
  <c r="C80" i="23"/>
  <c r="G80" i="23" s="1"/>
  <c r="C79" i="23"/>
  <c r="D79" i="23" s="1"/>
  <c r="C78" i="23"/>
  <c r="G78" i="23" s="1"/>
  <c r="C77" i="23"/>
  <c r="G77" i="23" s="1"/>
  <c r="C76" i="23"/>
  <c r="G76" i="23" s="1"/>
  <c r="C75" i="23"/>
  <c r="D75" i="23" s="1"/>
  <c r="C74" i="23"/>
  <c r="G74" i="23" s="1"/>
  <c r="C73" i="23"/>
  <c r="G73" i="23" s="1"/>
  <c r="C72" i="23"/>
  <c r="G72" i="23" s="1"/>
  <c r="C71" i="23"/>
  <c r="D71" i="23" s="1"/>
  <c r="C70" i="23"/>
  <c r="G70" i="23" s="1"/>
  <c r="C69" i="23"/>
  <c r="G69" i="23" s="1"/>
  <c r="C68" i="23"/>
  <c r="G68" i="23" s="1"/>
  <c r="C67" i="23"/>
  <c r="D67" i="23" s="1"/>
  <c r="C66" i="23"/>
  <c r="F66" i="23" s="1"/>
  <c r="C65" i="23"/>
  <c r="D65" i="23" s="1"/>
  <c r="C64" i="23"/>
  <c r="G64" i="23" s="1"/>
  <c r="C63" i="23"/>
  <c r="D63" i="23" s="1"/>
  <c r="C62" i="23"/>
  <c r="G62" i="23" s="1"/>
  <c r="C61" i="23"/>
  <c r="D61" i="23" s="1"/>
  <c r="C60" i="23"/>
  <c r="G60" i="23" s="1"/>
  <c r="C59" i="23"/>
  <c r="D59" i="23" s="1"/>
  <c r="C58" i="23"/>
  <c r="G58" i="23" s="1"/>
  <c r="C57" i="23"/>
  <c r="D57" i="23" s="1"/>
  <c r="C56" i="23"/>
  <c r="G56" i="23" s="1"/>
  <c r="C55" i="23"/>
  <c r="D55" i="23" s="1"/>
  <c r="C54" i="23"/>
  <c r="G54" i="23" s="1"/>
  <c r="C53" i="23"/>
  <c r="D53" i="23" s="1"/>
  <c r="C52" i="23"/>
  <c r="G52" i="23" s="1"/>
  <c r="C51" i="23"/>
  <c r="D51" i="23" s="1"/>
  <c r="C50" i="23"/>
  <c r="F50" i="23" s="1"/>
  <c r="C49" i="23"/>
  <c r="D49" i="23" s="1"/>
  <c r="C48" i="23"/>
  <c r="G48" i="23" s="1"/>
  <c r="C47" i="23"/>
  <c r="D47" i="23" s="1"/>
  <c r="C46" i="23"/>
  <c r="G46" i="23" s="1"/>
  <c r="C45" i="23"/>
  <c r="G45" i="23" s="1"/>
  <c r="C44" i="23"/>
  <c r="G44" i="23" s="1"/>
  <c r="C43" i="23"/>
  <c r="G43" i="23" s="1"/>
  <c r="C42" i="23"/>
  <c r="G42" i="23" s="1"/>
  <c r="C41" i="23"/>
  <c r="G41" i="23" s="1"/>
  <c r="C40" i="23"/>
  <c r="G40" i="23" s="1"/>
  <c r="C39" i="23"/>
  <c r="G39" i="23" s="1"/>
  <c r="C38" i="23"/>
  <c r="G38" i="23" s="1"/>
  <c r="C37" i="23"/>
  <c r="G37" i="23" s="1"/>
  <c r="C36" i="23"/>
  <c r="G36" i="23" s="1"/>
  <c r="C35" i="23"/>
  <c r="G35" i="23" s="1"/>
  <c r="C34" i="23"/>
  <c r="F34" i="23" s="1"/>
  <c r="C33" i="23"/>
  <c r="G33" i="23" s="1"/>
  <c r="C32" i="23"/>
  <c r="G32" i="23" s="1"/>
  <c r="C31" i="23"/>
  <c r="G31" i="23" s="1"/>
  <c r="C30" i="23"/>
  <c r="G30" i="23" s="1"/>
  <c r="C29" i="23"/>
  <c r="G29" i="23" s="1"/>
  <c r="C28" i="23"/>
  <c r="G28" i="23" s="1"/>
  <c r="C27" i="23"/>
  <c r="G27" i="23" s="1"/>
  <c r="C26" i="23"/>
  <c r="G26" i="23" s="1"/>
  <c r="C25" i="23"/>
  <c r="G25" i="23" s="1"/>
  <c r="C24" i="23"/>
  <c r="F24" i="23" s="1"/>
  <c r="C23" i="23"/>
  <c r="G23" i="23" s="1"/>
  <c r="C22" i="23"/>
  <c r="G22" i="23" s="1"/>
  <c r="C21" i="23"/>
  <c r="G21" i="23" s="1"/>
  <c r="C20" i="23"/>
  <c r="F20" i="23" s="1"/>
  <c r="C19" i="23"/>
  <c r="C18" i="23"/>
  <c r="D18" i="23" s="1"/>
  <c r="C17" i="23"/>
  <c r="C16" i="23"/>
  <c r="C15" i="23"/>
  <c r="C14" i="23"/>
  <c r="D14" i="23" s="1"/>
  <c r="C13" i="23"/>
  <c r="C12" i="23"/>
  <c r="D12" i="23" s="1"/>
  <c r="C11" i="23"/>
  <c r="B11" i="23"/>
  <c r="B12" i="23" s="1"/>
  <c r="B13" i="23" s="1"/>
  <c r="B14" i="23" s="1"/>
  <c r="B15" i="23" s="1"/>
  <c r="B16" i="23" s="1"/>
  <c r="B17" i="23" s="1"/>
  <c r="B18" i="23" s="1"/>
  <c r="B19" i="23" s="1"/>
  <c r="B20" i="23" s="1"/>
  <c r="B21" i="23" s="1"/>
  <c r="B22" i="23" s="1"/>
  <c r="B23" i="23" s="1"/>
  <c r="B24" i="23" s="1"/>
  <c r="B25" i="23" s="1"/>
  <c r="B26" i="23" s="1"/>
  <c r="B27" i="23" s="1"/>
  <c r="B28" i="23" s="1"/>
  <c r="B29" i="23" s="1"/>
  <c r="B30" i="23" s="1"/>
  <c r="B31" i="23" s="1"/>
  <c r="B32" i="23" s="1"/>
  <c r="B33" i="23" s="1"/>
  <c r="B34" i="23" s="1"/>
  <c r="B35" i="23" s="1"/>
  <c r="B36" i="23" s="1"/>
  <c r="B37" i="23" s="1"/>
  <c r="B38" i="23" s="1"/>
  <c r="B39" i="23" s="1"/>
  <c r="B40" i="23" s="1"/>
  <c r="B41" i="23" s="1"/>
  <c r="B42" i="23" s="1"/>
  <c r="B43" i="23" s="1"/>
  <c r="B44" i="23" s="1"/>
  <c r="B45" i="23" s="1"/>
  <c r="B46" i="23" s="1"/>
  <c r="B47" i="23" s="1"/>
  <c r="B48" i="23" s="1"/>
  <c r="B49" i="23" s="1"/>
  <c r="B50" i="23" s="1"/>
  <c r="B51" i="23" s="1"/>
  <c r="B52" i="23" s="1"/>
  <c r="B53" i="23" s="1"/>
  <c r="B54" i="23" s="1"/>
  <c r="B55" i="23" s="1"/>
  <c r="B56" i="23" s="1"/>
  <c r="B57" i="23" s="1"/>
  <c r="B58" i="23" s="1"/>
  <c r="B59" i="23" s="1"/>
  <c r="B60" i="23" s="1"/>
  <c r="B61" i="23" s="1"/>
  <c r="B62" i="23" s="1"/>
  <c r="B63" i="23" s="1"/>
  <c r="B64" i="23" s="1"/>
  <c r="B65" i="23" s="1"/>
  <c r="B66" i="23" s="1"/>
  <c r="B67" i="23" s="1"/>
  <c r="B68" i="23" s="1"/>
  <c r="B69" i="23" s="1"/>
  <c r="B70" i="23" s="1"/>
  <c r="B71" i="23" s="1"/>
  <c r="B72" i="23" s="1"/>
  <c r="B73" i="23" s="1"/>
  <c r="B74" i="23" s="1"/>
  <c r="B75" i="23" s="1"/>
  <c r="B76" i="23" s="1"/>
  <c r="B77" i="23" s="1"/>
  <c r="B78" i="23" s="1"/>
  <c r="B79" i="23" s="1"/>
  <c r="B80" i="23" s="1"/>
  <c r="B81" i="23" s="1"/>
  <c r="B82" i="23" s="1"/>
  <c r="B83" i="23" s="1"/>
  <c r="B84" i="23" s="1"/>
  <c r="B85" i="23" s="1"/>
  <c r="B86" i="23" s="1"/>
  <c r="B87" i="23" s="1"/>
  <c r="B88" i="23" s="1"/>
  <c r="B89" i="23" s="1"/>
  <c r="B90" i="23" s="1"/>
  <c r="B91" i="23" s="1"/>
  <c r="B92" i="23" s="1"/>
  <c r="B93" i="23" s="1"/>
  <c r="B94" i="23" s="1"/>
  <c r="B95" i="23" s="1"/>
  <c r="B96" i="23" s="1"/>
  <c r="B97" i="23" s="1"/>
  <c r="B98" i="23" s="1"/>
  <c r="B99" i="23" s="1"/>
  <c r="B100" i="23" s="1"/>
  <c r="B101" i="23" s="1"/>
  <c r="B102" i="23" s="1"/>
  <c r="B103" i="23" s="1"/>
  <c r="B104" i="23" s="1"/>
  <c r="B105" i="23" s="1"/>
  <c r="B106" i="23" s="1"/>
  <c r="B107" i="23" s="1"/>
  <c r="B108" i="23" s="1"/>
  <c r="B109" i="23" s="1"/>
  <c r="C10" i="23"/>
  <c r="F10" i="23" s="1"/>
  <c r="B4" i="23"/>
  <c r="B2" i="23"/>
  <c r="G19" i="23" l="1"/>
  <c r="G13" i="23"/>
  <c r="G11" i="23"/>
  <c r="G15" i="23"/>
  <c r="G16" i="23"/>
  <c r="G17" i="23"/>
  <c r="E18" i="23"/>
  <c r="E34" i="23"/>
  <c r="E50" i="23"/>
  <c r="E66" i="23"/>
  <c r="E82" i="23"/>
  <c r="E98" i="23"/>
  <c r="E22" i="23"/>
  <c r="E38" i="23"/>
  <c r="E54" i="23"/>
  <c r="E70" i="23"/>
  <c r="E86" i="23"/>
  <c r="E102" i="23"/>
  <c r="E26" i="23"/>
  <c r="E42" i="23"/>
  <c r="E58" i="23"/>
  <c r="E74" i="23"/>
  <c r="E90" i="23"/>
  <c r="E106" i="23"/>
  <c r="E14" i="23"/>
  <c r="E30" i="23"/>
  <c r="E46" i="23"/>
  <c r="E62" i="23"/>
  <c r="E78" i="23"/>
  <c r="E94" i="23"/>
  <c r="E11" i="23"/>
  <c r="E15" i="23"/>
  <c r="E19" i="23"/>
  <c r="E23" i="23"/>
  <c r="E27" i="23"/>
  <c r="E31" i="23"/>
  <c r="E35" i="23"/>
  <c r="E39" i="23"/>
  <c r="E43" i="23"/>
  <c r="E47" i="23"/>
  <c r="E51" i="23"/>
  <c r="E55" i="23"/>
  <c r="E59" i="23"/>
  <c r="E63" i="23"/>
  <c r="E67" i="23"/>
  <c r="E71" i="23"/>
  <c r="E75" i="23"/>
  <c r="E79" i="23"/>
  <c r="E83" i="23"/>
  <c r="E87" i="23"/>
  <c r="E91" i="23"/>
  <c r="E95" i="23"/>
  <c r="E99" i="23"/>
  <c r="E103" i="23"/>
  <c r="E107" i="23"/>
  <c r="E12" i="23"/>
  <c r="E16" i="23"/>
  <c r="E20" i="23"/>
  <c r="E24" i="23"/>
  <c r="E28" i="23"/>
  <c r="E32" i="23"/>
  <c r="E36" i="23"/>
  <c r="E40" i="23"/>
  <c r="E44" i="23"/>
  <c r="E48" i="23"/>
  <c r="E52" i="23"/>
  <c r="E56" i="23"/>
  <c r="E60" i="23"/>
  <c r="E64" i="23"/>
  <c r="E68" i="23"/>
  <c r="E72" i="23"/>
  <c r="E76" i="23"/>
  <c r="E80" i="23"/>
  <c r="E84" i="23"/>
  <c r="E88" i="23"/>
  <c r="E92" i="23"/>
  <c r="E96" i="23"/>
  <c r="E100" i="23"/>
  <c r="E104" i="23"/>
  <c r="E108" i="23"/>
  <c r="E13" i="23"/>
  <c r="E17" i="23"/>
  <c r="E21" i="23"/>
  <c r="E25" i="23"/>
  <c r="E29" i="23"/>
  <c r="E33" i="23"/>
  <c r="E37" i="23"/>
  <c r="E41" i="23"/>
  <c r="E45" i="23"/>
  <c r="E49" i="23"/>
  <c r="E53" i="23"/>
  <c r="E57" i="23"/>
  <c r="E61" i="23"/>
  <c r="E65" i="23"/>
  <c r="E69" i="23"/>
  <c r="E73" i="23"/>
  <c r="E77" i="23"/>
  <c r="E81" i="23"/>
  <c r="E85" i="23"/>
  <c r="E89" i="23"/>
  <c r="E93" i="23"/>
  <c r="E97" i="23"/>
  <c r="E101" i="23"/>
  <c r="E105" i="23"/>
  <c r="E109" i="23"/>
  <c r="E10" i="23"/>
  <c r="F14" i="23"/>
  <c r="G18" i="23"/>
  <c r="F23" i="23"/>
  <c r="F30" i="23"/>
  <c r="G34" i="23"/>
  <c r="F39" i="23"/>
  <c r="F46" i="23"/>
  <c r="G50" i="23"/>
  <c r="F55" i="23"/>
  <c r="F62" i="23"/>
  <c r="G66" i="23"/>
  <c r="F71" i="23"/>
  <c r="F78" i="23"/>
  <c r="G82" i="23"/>
  <c r="F87" i="23"/>
  <c r="F94" i="23"/>
  <c r="G98" i="23"/>
  <c r="F103" i="23"/>
  <c r="G14" i="23"/>
  <c r="F19" i="23"/>
  <c r="F26" i="23"/>
  <c r="F35" i="23"/>
  <c r="F42" i="23"/>
  <c r="F51" i="23"/>
  <c r="F58" i="23"/>
  <c r="F67" i="23"/>
  <c r="F74" i="23"/>
  <c r="F83" i="23"/>
  <c r="F90" i="23"/>
  <c r="F99" i="23"/>
  <c r="F106" i="23"/>
  <c r="F15" i="23"/>
  <c r="F22" i="23"/>
  <c r="F31" i="23"/>
  <c r="F38" i="23"/>
  <c r="F47" i="23"/>
  <c r="F54" i="23"/>
  <c r="F63" i="23"/>
  <c r="F70" i="23"/>
  <c r="F79" i="23"/>
  <c r="F86" i="23"/>
  <c r="F95" i="23"/>
  <c r="F102" i="23"/>
  <c r="F11" i="23"/>
  <c r="F18" i="23"/>
  <c r="F27" i="23"/>
  <c r="F43" i="23"/>
  <c r="F59" i="23"/>
  <c r="F75" i="23"/>
  <c r="F91" i="23"/>
  <c r="F107" i="23"/>
  <c r="F16" i="23"/>
  <c r="F28" i="23"/>
  <c r="F32" i="23"/>
  <c r="F36" i="23"/>
  <c r="F44" i="23"/>
  <c r="F48" i="23"/>
  <c r="F52" i="23"/>
  <c r="F56" i="23"/>
  <c r="F60" i="23"/>
  <c r="F64" i="23"/>
  <c r="F68" i="23"/>
  <c r="F72" i="23"/>
  <c r="F76" i="23"/>
  <c r="F80" i="23"/>
  <c r="F84" i="23"/>
  <c r="F88" i="23"/>
  <c r="F92" i="23"/>
  <c r="F96" i="23"/>
  <c r="F100" i="23"/>
  <c r="F104" i="23"/>
  <c r="F108" i="23"/>
  <c r="G20" i="23"/>
  <c r="G24" i="23"/>
  <c r="F21" i="23"/>
  <c r="F25" i="23"/>
  <c r="F33" i="23"/>
  <c r="F37" i="23"/>
  <c r="F45" i="23"/>
  <c r="F49" i="23"/>
  <c r="F57" i="23"/>
  <c r="F65" i="23"/>
  <c r="F73" i="23"/>
  <c r="F77" i="23"/>
  <c r="F85" i="23"/>
  <c r="F93" i="23"/>
  <c r="F101" i="23"/>
  <c r="F109" i="23"/>
  <c r="F12" i="23"/>
  <c r="F40" i="23"/>
  <c r="G12" i="23"/>
  <c r="F13" i="23"/>
  <c r="F17" i="23"/>
  <c r="F29" i="23"/>
  <c r="F41" i="23"/>
  <c r="F53" i="23"/>
  <c r="F61" i="23"/>
  <c r="F69" i="23"/>
  <c r="F81" i="23"/>
  <c r="F89" i="23"/>
  <c r="F97" i="23"/>
  <c r="F105" i="23"/>
  <c r="G47" i="23"/>
  <c r="G49" i="23"/>
  <c r="G51" i="23"/>
  <c r="G53" i="23"/>
  <c r="G55" i="23"/>
  <c r="G57" i="23"/>
  <c r="G59" i="23"/>
  <c r="G61" i="23"/>
  <c r="G63" i="23"/>
  <c r="G65" i="23"/>
  <c r="G67" i="23"/>
  <c r="G71" i="23"/>
  <c r="G75" i="23"/>
  <c r="G79" i="23"/>
  <c r="G83" i="23"/>
  <c r="G87" i="23"/>
  <c r="G91" i="23"/>
  <c r="G95" i="23"/>
  <c r="G99" i="23"/>
  <c r="G103" i="23"/>
  <c r="G107" i="23"/>
  <c r="G10" i="23"/>
  <c r="D32" i="23"/>
  <c r="D16" i="23"/>
  <c r="D36" i="23"/>
  <c r="D22" i="23"/>
  <c r="D26" i="23"/>
  <c r="D40" i="23"/>
  <c r="D44" i="23"/>
  <c r="D30" i="23"/>
  <c r="D24" i="23"/>
  <c r="D20" i="23"/>
  <c r="D28" i="23"/>
  <c r="D38" i="23"/>
  <c r="D46" i="23"/>
  <c r="D11" i="23"/>
  <c r="D15" i="23"/>
  <c r="D10" i="23"/>
  <c r="D19" i="23"/>
  <c r="D34" i="23"/>
  <c r="D42" i="23"/>
  <c r="D23" i="23"/>
  <c r="D29" i="23"/>
  <c r="D37" i="23"/>
  <c r="D73" i="23"/>
  <c r="D89" i="23"/>
  <c r="D105" i="23"/>
  <c r="D13" i="23"/>
  <c r="D27" i="23"/>
  <c r="D33" i="23"/>
  <c r="D69" i="23"/>
  <c r="D85" i="23"/>
  <c r="D101" i="23"/>
  <c r="D21" i="23"/>
  <c r="D31" i="23"/>
  <c r="D45" i="23"/>
  <c r="D81" i="23"/>
  <c r="D97" i="23"/>
  <c r="D17" i="23"/>
  <c r="D25" i="23"/>
  <c r="D41" i="23"/>
  <c r="D77" i="23"/>
  <c r="D93" i="23"/>
  <c r="D109" i="23"/>
  <c r="D35" i="23"/>
  <c r="D39" i="23"/>
  <c r="D43" i="23"/>
  <c r="D54" i="23"/>
  <c r="D62" i="23"/>
  <c r="D48" i="23"/>
  <c r="D56" i="23"/>
  <c r="D64" i="23"/>
  <c r="D50" i="23"/>
  <c r="D58" i="23"/>
  <c r="D66" i="23"/>
  <c r="D52" i="23"/>
  <c r="D60" i="23"/>
  <c r="D70" i="23"/>
  <c r="D74" i="23"/>
  <c r="D78" i="23"/>
  <c r="D82" i="23"/>
  <c r="D86" i="23"/>
  <c r="D90" i="23"/>
  <c r="D94" i="23"/>
  <c r="D98" i="23"/>
  <c r="D102" i="23"/>
  <c r="D106" i="23"/>
  <c r="D68" i="23"/>
  <c r="D72" i="23"/>
  <c r="D76" i="23"/>
  <c r="D80" i="23"/>
  <c r="D84" i="23"/>
  <c r="D88" i="23"/>
  <c r="D92" i="23"/>
  <c r="D96" i="23"/>
  <c r="D100" i="23"/>
  <c r="D104" i="23"/>
  <c r="D108" i="23"/>
  <c r="F6" i="23" l="1"/>
  <c r="G6" i="23" l="1"/>
  <c r="B21" i="1" l="1"/>
  <c r="C15" i="18" l="1"/>
  <c r="C111" i="18"/>
  <c r="C110" i="18"/>
  <c r="C109" i="18"/>
  <c r="C108" i="18"/>
  <c r="C107" i="18"/>
  <c r="C106" i="18"/>
  <c r="C105" i="18"/>
  <c r="C104" i="18"/>
  <c r="C103" i="18"/>
  <c r="C102" i="18"/>
  <c r="C101" i="18"/>
  <c r="C100" i="18"/>
  <c r="C99" i="18"/>
  <c r="C98" i="18"/>
  <c r="C97" i="18"/>
  <c r="C96" i="18"/>
  <c r="C95" i="18"/>
  <c r="C94" i="18"/>
  <c r="C93" i="18"/>
  <c r="C92" i="18"/>
  <c r="C91" i="18"/>
  <c r="C90" i="18"/>
  <c r="C89" i="18"/>
  <c r="C88" i="18"/>
  <c r="C87" i="18"/>
  <c r="C86" i="18"/>
  <c r="C85" i="18"/>
  <c r="C84" i="18"/>
  <c r="C83" i="18"/>
  <c r="C82" i="18"/>
  <c r="C81" i="18"/>
  <c r="C80" i="18"/>
  <c r="C79" i="18"/>
  <c r="C78" i="18"/>
  <c r="C77" i="18"/>
  <c r="C76" i="18"/>
  <c r="C75" i="18"/>
  <c r="C74" i="18"/>
  <c r="C73" i="18"/>
  <c r="C72" i="18"/>
  <c r="C71" i="18"/>
  <c r="C70" i="18"/>
  <c r="C69" i="18"/>
  <c r="C68" i="18"/>
  <c r="C67" i="18"/>
  <c r="C66" i="18"/>
  <c r="C65" i="18"/>
  <c r="C64" i="18"/>
  <c r="C63" i="18"/>
  <c r="C62" i="18"/>
  <c r="C61" i="18"/>
  <c r="C60" i="18"/>
  <c r="C59" i="18"/>
  <c r="C58" i="18"/>
  <c r="C57" i="18"/>
  <c r="C56" i="18"/>
  <c r="C55" i="18"/>
  <c r="C54" i="18"/>
  <c r="C53" i="18"/>
  <c r="C52" i="18"/>
  <c r="C51" i="18"/>
  <c r="C50" i="18"/>
  <c r="C49" i="18"/>
  <c r="C48" i="18"/>
  <c r="C47" i="18"/>
  <c r="C46" i="18"/>
  <c r="C45" i="18"/>
  <c r="C44" i="18"/>
  <c r="C43" i="18"/>
  <c r="C42" i="18"/>
  <c r="C41" i="18"/>
  <c r="C40" i="18"/>
  <c r="C39" i="18"/>
  <c r="C38" i="18"/>
  <c r="C37" i="18"/>
  <c r="C36" i="18"/>
  <c r="C35" i="18"/>
  <c r="C34" i="18"/>
  <c r="C33" i="18"/>
  <c r="C32" i="18"/>
  <c r="C31" i="18"/>
  <c r="C30" i="18"/>
  <c r="C29" i="18"/>
  <c r="C28" i="18"/>
  <c r="C27" i="18"/>
  <c r="C26" i="18"/>
  <c r="C25" i="18"/>
  <c r="C24" i="18"/>
  <c r="C23" i="18"/>
  <c r="C22" i="18"/>
  <c r="C21" i="18"/>
  <c r="C20" i="18"/>
  <c r="C19" i="18"/>
  <c r="C18" i="18"/>
  <c r="C17" i="18"/>
  <c r="C16" i="18"/>
  <c r="C14" i="18"/>
  <c r="C13" i="18"/>
  <c r="C12" i="18"/>
  <c r="C59" i="17"/>
  <c r="C58" i="17"/>
  <c r="C57" i="17"/>
  <c r="C56" i="17"/>
  <c r="C55" i="17"/>
  <c r="C54" i="17"/>
  <c r="C53" i="17"/>
  <c r="C52" i="17"/>
  <c r="C51" i="17"/>
  <c r="C50" i="17"/>
  <c r="C49" i="17"/>
  <c r="C48" i="17"/>
  <c r="C47" i="17"/>
  <c r="C46" i="17"/>
  <c r="C45" i="17"/>
  <c r="C44" i="17"/>
  <c r="C43" i="17"/>
  <c r="C42" i="17"/>
  <c r="C41" i="17"/>
  <c r="C40" i="17"/>
  <c r="C39" i="17"/>
  <c r="C38" i="17"/>
  <c r="C37" i="17"/>
  <c r="C36" i="17"/>
  <c r="C35" i="17"/>
  <c r="C34" i="17"/>
  <c r="C33" i="17"/>
  <c r="C32" i="17"/>
  <c r="C31" i="17"/>
  <c r="C30" i="17"/>
  <c r="C29" i="17"/>
  <c r="C28" i="17"/>
  <c r="C27" i="17"/>
  <c r="C26" i="17"/>
  <c r="C25" i="17"/>
  <c r="C24" i="17"/>
  <c r="C23" i="17"/>
  <c r="C22" i="17"/>
  <c r="C21" i="17"/>
  <c r="C20" i="17"/>
  <c r="C19" i="17"/>
  <c r="C18" i="17"/>
  <c r="C17" i="17"/>
  <c r="C16" i="17"/>
  <c r="C15" i="17"/>
  <c r="C14" i="17"/>
  <c r="C13" i="17"/>
  <c r="C12" i="17"/>
  <c r="C11" i="17"/>
  <c r="C10" i="17"/>
  <c r="C111" i="16"/>
  <c r="C110" i="16"/>
  <c r="C109" i="16"/>
  <c r="C108" i="16"/>
  <c r="C107" i="16"/>
  <c r="C106" i="16"/>
  <c r="C105" i="16"/>
  <c r="C104" i="16"/>
  <c r="C103" i="16"/>
  <c r="C102" i="16"/>
  <c r="C101" i="16"/>
  <c r="C100" i="16"/>
  <c r="C99" i="16"/>
  <c r="C98" i="16"/>
  <c r="C97" i="16"/>
  <c r="C96" i="16"/>
  <c r="C95" i="16"/>
  <c r="C94" i="16"/>
  <c r="C93" i="16"/>
  <c r="C92" i="16"/>
  <c r="C91" i="16"/>
  <c r="C90" i="16"/>
  <c r="C89" i="16"/>
  <c r="C88" i="16"/>
  <c r="C87" i="16"/>
  <c r="C86" i="16"/>
  <c r="C85" i="16"/>
  <c r="C84" i="16"/>
  <c r="C83" i="16"/>
  <c r="C82" i="16"/>
  <c r="C81" i="16"/>
  <c r="C80" i="16"/>
  <c r="C79" i="16"/>
  <c r="C78" i="16"/>
  <c r="C77" i="16"/>
  <c r="C76" i="16"/>
  <c r="C75" i="16"/>
  <c r="C74" i="16"/>
  <c r="C73" i="16"/>
  <c r="C72" i="16"/>
  <c r="C71" i="16"/>
  <c r="C70" i="16"/>
  <c r="C69" i="16"/>
  <c r="C68" i="16"/>
  <c r="C67" i="16"/>
  <c r="C66" i="16"/>
  <c r="C65" i="16"/>
  <c r="C64" i="16"/>
  <c r="C63" i="16"/>
  <c r="C62" i="16"/>
  <c r="C61" i="16"/>
  <c r="C60" i="16"/>
  <c r="C59" i="16"/>
  <c r="C58" i="16"/>
  <c r="C57" i="16"/>
  <c r="C56" i="16"/>
  <c r="C55" i="16"/>
  <c r="C54" i="16"/>
  <c r="C53" i="16"/>
  <c r="C52" i="16"/>
  <c r="C51" i="16"/>
  <c r="C50" i="16"/>
  <c r="C49" i="16"/>
  <c r="C48" i="16"/>
  <c r="C47" i="16"/>
  <c r="C46" i="16"/>
  <c r="C45" i="16"/>
  <c r="C44" i="16"/>
  <c r="C43" i="16"/>
  <c r="C42" i="16"/>
  <c r="C41" i="16"/>
  <c r="C40" i="16"/>
  <c r="C39" i="16"/>
  <c r="C38" i="16"/>
  <c r="C37" i="16"/>
  <c r="C36" i="16"/>
  <c r="C35" i="16"/>
  <c r="C34" i="16"/>
  <c r="C33" i="16"/>
  <c r="C32" i="16"/>
  <c r="C31" i="16"/>
  <c r="C30" i="16"/>
  <c r="C29" i="16"/>
  <c r="C28" i="16"/>
  <c r="C27" i="16"/>
  <c r="C26" i="16"/>
  <c r="C25" i="16"/>
  <c r="C24" i="16"/>
  <c r="C23" i="16"/>
  <c r="C22" i="16"/>
  <c r="C21" i="16"/>
  <c r="C20" i="16"/>
  <c r="C19" i="16"/>
  <c r="C18" i="16"/>
  <c r="C17" i="16"/>
  <c r="C16" i="16"/>
  <c r="C15" i="16"/>
  <c r="C14" i="16"/>
  <c r="C13" i="16"/>
  <c r="C12" i="16"/>
  <c r="C109" i="15"/>
  <c r="C108" i="15"/>
  <c r="C107" i="15"/>
  <c r="C106" i="15"/>
  <c r="C105" i="15"/>
  <c r="C104" i="15"/>
  <c r="C103" i="15"/>
  <c r="C102" i="15"/>
  <c r="C101" i="15"/>
  <c r="C100" i="15"/>
  <c r="C99" i="15"/>
  <c r="C98" i="15"/>
  <c r="C97" i="15"/>
  <c r="C96" i="15"/>
  <c r="C95" i="15"/>
  <c r="C94" i="15"/>
  <c r="C93" i="15"/>
  <c r="C92" i="15"/>
  <c r="C91" i="15"/>
  <c r="C90" i="15"/>
  <c r="C89" i="15"/>
  <c r="C88" i="15"/>
  <c r="C87" i="15"/>
  <c r="C86" i="15"/>
  <c r="C85" i="15"/>
  <c r="C84" i="15"/>
  <c r="C83" i="15"/>
  <c r="C82" i="15"/>
  <c r="C81" i="15"/>
  <c r="C80" i="15"/>
  <c r="C79" i="15"/>
  <c r="C78" i="15"/>
  <c r="C77" i="15"/>
  <c r="C76" i="15"/>
  <c r="C75" i="15"/>
  <c r="C74" i="15"/>
  <c r="C73" i="15"/>
  <c r="C72" i="15"/>
  <c r="C71" i="15"/>
  <c r="C70" i="15"/>
  <c r="C69" i="15"/>
  <c r="C68" i="15"/>
  <c r="C67" i="15"/>
  <c r="C66" i="15"/>
  <c r="C65" i="15"/>
  <c r="C64" i="15"/>
  <c r="C63" i="15"/>
  <c r="C62" i="15"/>
  <c r="C61" i="15"/>
  <c r="C60" i="15"/>
  <c r="C59" i="15"/>
  <c r="C58" i="15"/>
  <c r="C57" i="15"/>
  <c r="C56" i="15"/>
  <c r="C55" i="15"/>
  <c r="C54" i="15"/>
  <c r="C53" i="15"/>
  <c r="C52" i="15"/>
  <c r="C51" i="15"/>
  <c r="C50" i="15"/>
  <c r="C49" i="15"/>
  <c r="C48" i="15"/>
  <c r="C47" i="15"/>
  <c r="C46" i="15"/>
  <c r="C45" i="15"/>
  <c r="C44" i="15"/>
  <c r="C43" i="15"/>
  <c r="C42" i="15"/>
  <c r="C41" i="15"/>
  <c r="C40" i="15"/>
  <c r="C39" i="15"/>
  <c r="C38" i="15"/>
  <c r="C37" i="15"/>
  <c r="C36" i="15"/>
  <c r="C35" i="15"/>
  <c r="C34" i="15"/>
  <c r="C33" i="15"/>
  <c r="C32" i="15"/>
  <c r="C31" i="15"/>
  <c r="C30" i="15"/>
  <c r="C29" i="15"/>
  <c r="C28" i="15"/>
  <c r="C27" i="15"/>
  <c r="C26" i="15"/>
  <c r="C25" i="15"/>
  <c r="C24" i="15"/>
  <c r="C23" i="15"/>
  <c r="C22" i="15"/>
  <c r="C21" i="15"/>
  <c r="C20" i="15"/>
  <c r="C19" i="15"/>
  <c r="C18" i="15"/>
  <c r="C17" i="15"/>
  <c r="C16" i="15"/>
  <c r="C15" i="15"/>
  <c r="C14" i="15"/>
  <c r="C13" i="15"/>
  <c r="C12" i="15"/>
  <c r="C11" i="15"/>
  <c r="C10" i="15"/>
  <c r="C111" i="21"/>
  <c r="C110" i="21"/>
  <c r="C109" i="21"/>
  <c r="C108" i="21"/>
  <c r="C107" i="21"/>
  <c r="C106" i="21"/>
  <c r="C105" i="21"/>
  <c r="C104" i="21"/>
  <c r="C103" i="21"/>
  <c r="C102" i="21"/>
  <c r="C101" i="21"/>
  <c r="C100" i="21"/>
  <c r="C99" i="21"/>
  <c r="C98" i="21"/>
  <c r="C97" i="21"/>
  <c r="C96" i="21"/>
  <c r="C95" i="21"/>
  <c r="C94" i="21"/>
  <c r="C93" i="21"/>
  <c r="C92" i="21"/>
  <c r="C91" i="21"/>
  <c r="C90" i="21"/>
  <c r="C89" i="21"/>
  <c r="C88" i="21"/>
  <c r="C87" i="21"/>
  <c r="C86" i="21"/>
  <c r="C85" i="21"/>
  <c r="C84" i="21"/>
  <c r="C83" i="21"/>
  <c r="C82" i="21"/>
  <c r="C81" i="21"/>
  <c r="C80" i="21"/>
  <c r="C79" i="21"/>
  <c r="C78" i="21"/>
  <c r="C77" i="21"/>
  <c r="C76" i="21"/>
  <c r="C75" i="21"/>
  <c r="C74" i="21"/>
  <c r="C73" i="21"/>
  <c r="C72" i="21"/>
  <c r="C71" i="21"/>
  <c r="C70" i="21"/>
  <c r="C69" i="21"/>
  <c r="C68" i="21"/>
  <c r="C67" i="21"/>
  <c r="C66" i="21"/>
  <c r="C65" i="21"/>
  <c r="C64" i="21"/>
  <c r="C63" i="21"/>
  <c r="C62" i="21"/>
  <c r="C61" i="21"/>
  <c r="C60" i="21"/>
  <c r="C59" i="21"/>
  <c r="C58" i="21"/>
  <c r="C57" i="21"/>
  <c r="C56" i="21"/>
  <c r="C55" i="21"/>
  <c r="C54" i="21"/>
  <c r="C53" i="21"/>
  <c r="C52" i="21"/>
  <c r="C51" i="21"/>
  <c r="C50" i="21"/>
  <c r="C49" i="21"/>
  <c r="C48" i="21"/>
  <c r="C47" i="21"/>
  <c r="C46" i="21"/>
  <c r="C45" i="21"/>
  <c r="C44" i="21"/>
  <c r="C43" i="21"/>
  <c r="C42" i="21"/>
  <c r="C41" i="21"/>
  <c r="C40" i="21"/>
  <c r="C39" i="21"/>
  <c r="C38" i="21"/>
  <c r="C37" i="21"/>
  <c r="C36" i="21"/>
  <c r="C35" i="21"/>
  <c r="C34" i="21"/>
  <c r="C33" i="21"/>
  <c r="C32" i="21"/>
  <c r="C31" i="21"/>
  <c r="C30" i="21"/>
  <c r="C29" i="21"/>
  <c r="C28" i="21"/>
  <c r="C27" i="21"/>
  <c r="C26" i="21"/>
  <c r="C25" i="21"/>
  <c r="C24" i="21"/>
  <c r="C23" i="21"/>
  <c r="C22" i="21"/>
  <c r="C21" i="21"/>
  <c r="C20" i="21"/>
  <c r="C19" i="21"/>
  <c r="C18" i="21"/>
  <c r="C17" i="21"/>
  <c r="C16" i="21"/>
  <c r="C15" i="21"/>
  <c r="C14" i="21"/>
  <c r="C13" i="21"/>
  <c r="C12" i="21"/>
  <c r="C109" i="12"/>
  <c r="C108" i="12"/>
  <c r="C107" i="12"/>
  <c r="C106" i="12"/>
  <c r="C105" i="12"/>
  <c r="C104" i="12"/>
  <c r="C103" i="12"/>
  <c r="C102" i="12"/>
  <c r="C101" i="12"/>
  <c r="C100" i="12"/>
  <c r="C99" i="12"/>
  <c r="C98" i="12"/>
  <c r="C97" i="12"/>
  <c r="C96" i="12"/>
  <c r="C95" i="12"/>
  <c r="C94" i="12"/>
  <c r="C93" i="12"/>
  <c r="C92" i="12"/>
  <c r="C91" i="12"/>
  <c r="C90" i="12"/>
  <c r="C89" i="12"/>
  <c r="C88" i="12"/>
  <c r="C87" i="12"/>
  <c r="C86" i="12"/>
  <c r="C85" i="12"/>
  <c r="C84" i="12"/>
  <c r="C83" i="12"/>
  <c r="C82" i="12"/>
  <c r="C81" i="12"/>
  <c r="C80" i="12"/>
  <c r="C79" i="12"/>
  <c r="C78" i="12"/>
  <c r="C77" i="12"/>
  <c r="C76" i="12"/>
  <c r="C75" i="12"/>
  <c r="C74" i="12"/>
  <c r="C73" i="12"/>
  <c r="C72" i="12"/>
  <c r="C71" i="12"/>
  <c r="C70" i="12"/>
  <c r="C69" i="12"/>
  <c r="C68" i="12"/>
  <c r="C67" i="12"/>
  <c r="C66" i="12"/>
  <c r="C65" i="12"/>
  <c r="C64" i="12"/>
  <c r="C63" i="12"/>
  <c r="C62" i="12"/>
  <c r="C61" i="12"/>
  <c r="C60" i="12"/>
  <c r="C59" i="12"/>
  <c r="C58" i="12"/>
  <c r="C57" i="12"/>
  <c r="C56" i="12"/>
  <c r="C55" i="12"/>
  <c r="C54" i="12"/>
  <c r="C53" i="12"/>
  <c r="C52" i="12"/>
  <c r="C51" i="12"/>
  <c r="C50" i="12"/>
  <c r="C49" i="12"/>
  <c r="C48" i="12"/>
  <c r="C47" i="12"/>
  <c r="C46" i="12"/>
  <c r="C45" i="12"/>
  <c r="C44" i="12"/>
  <c r="C43" i="12"/>
  <c r="C42" i="12"/>
  <c r="C41" i="12"/>
  <c r="C40" i="12"/>
  <c r="C39" i="12"/>
  <c r="C38" i="12"/>
  <c r="C37" i="12"/>
  <c r="C36" i="12"/>
  <c r="C35" i="12"/>
  <c r="C34" i="12"/>
  <c r="C33" i="12"/>
  <c r="C32" i="12"/>
  <c r="C31" i="12"/>
  <c r="C30" i="12"/>
  <c r="C29" i="12"/>
  <c r="C28" i="12"/>
  <c r="C27" i="12"/>
  <c r="C26" i="12"/>
  <c r="C25" i="12"/>
  <c r="C24" i="12"/>
  <c r="C23" i="12"/>
  <c r="C22" i="12"/>
  <c r="C21" i="12"/>
  <c r="C20" i="12"/>
  <c r="C19" i="12"/>
  <c r="C18" i="12"/>
  <c r="C17" i="12"/>
  <c r="C16" i="12"/>
  <c r="C15" i="12"/>
  <c r="C14" i="12"/>
  <c r="C13" i="12"/>
  <c r="C12" i="12"/>
  <c r="C11" i="12"/>
  <c r="C10" i="12"/>
  <c r="C109" i="5"/>
  <c r="C108" i="5"/>
  <c r="C107" i="5"/>
  <c r="C106" i="5"/>
  <c r="C105" i="5"/>
  <c r="C104" i="5"/>
  <c r="C103" i="5"/>
  <c r="C102" i="5"/>
  <c r="C101" i="5"/>
  <c r="C100" i="5"/>
  <c r="C99" i="5"/>
  <c r="C98" i="5"/>
  <c r="C97" i="5"/>
  <c r="C96" i="5"/>
  <c r="C95" i="5"/>
  <c r="C94" i="5"/>
  <c r="C93" i="5"/>
  <c r="C92" i="5"/>
  <c r="C91" i="5"/>
  <c r="C90" i="5"/>
  <c r="C89" i="5"/>
  <c r="C88" i="5"/>
  <c r="C87" i="5"/>
  <c r="C86" i="5"/>
  <c r="C85" i="5"/>
  <c r="C84" i="5"/>
  <c r="C83" i="5"/>
  <c r="C82" i="5"/>
  <c r="C81" i="5"/>
  <c r="C80" i="5"/>
  <c r="C79" i="5"/>
  <c r="C78" i="5"/>
  <c r="C77" i="5"/>
  <c r="C76" i="5"/>
  <c r="C75" i="5"/>
  <c r="C74" i="5"/>
  <c r="C73" i="5"/>
  <c r="C72" i="5"/>
  <c r="C71" i="5"/>
  <c r="C70" i="5"/>
  <c r="C69" i="5"/>
  <c r="C68" i="5"/>
  <c r="C67" i="5"/>
  <c r="C66" i="5"/>
  <c r="C65" i="5"/>
  <c r="C64" i="5"/>
  <c r="C63" i="5"/>
  <c r="C62" i="5"/>
  <c r="C61" i="5"/>
  <c r="C60" i="5"/>
  <c r="C59" i="5"/>
  <c r="C58" i="5"/>
  <c r="C57" i="5"/>
  <c r="C56" i="5"/>
  <c r="C55" i="5"/>
  <c r="C54" i="5"/>
  <c r="C53" i="5"/>
  <c r="C52" i="5"/>
  <c r="C51" i="5"/>
  <c r="C50" i="5"/>
  <c r="C49" i="5"/>
  <c r="C48" i="5"/>
  <c r="C47" i="5"/>
  <c r="C46" i="5"/>
  <c r="C45" i="5"/>
  <c r="C44" i="5"/>
  <c r="C43" i="5"/>
  <c r="C42" i="5"/>
  <c r="C41" i="5"/>
  <c r="C40" i="5"/>
  <c r="C39" i="5"/>
  <c r="C38" i="5"/>
  <c r="C37" i="5"/>
  <c r="C36" i="5"/>
  <c r="C35" i="5"/>
  <c r="C34" i="5"/>
  <c r="C33" i="5"/>
  <c r="C32" i="5"/>
  <c r="C31" i="5"/>
  <c r="C30" i="5"/>
  <c r="C29" i="5"/>
  <c r="C28" i="5"/>
  <c r="C27" i="5"/>
  <c r="C26" i="5"/>
  <c r="C25" i="5"/>
  <c r="C24" i="5"/>
  <c r="C23" i="5"/>
  <c r="C22" i="5"/>
  <c r="C21" i="5"/>
  <c r="C20" i="5"/>
  <c r="C19" i="5"/>
  <c r="C18" i="5"/>
  <c r="C17" i="5"/>
  <c r="C16" i="5"/>
  <c r="C15" i="5"/>
  <c r="C14" i="5"/>
  <c r="C13" i="5"/>
  <c r="C12" i="5"/>
  <c r="C11" i="5"/>
  <c r="C10" i="5"/>
  <c r="Q16" i="5" l="1"/>
  <c r="P16" i="5"/>
  <c r="O16" i="5"/>
  <c r="R28" i="5"/>
  <c r="P28" i="5"/>
  <c r="O28" i="5"/>
  <c r="Q28" i="5"/>
  <c r="R40" i="5"/>
  <c r="P40" i="5"/>
  <c r="O40" i="5"/>
  <c r="Q40" i="5"/>
  <c r="R52" i="5"/>
  <c r="P52" i="5"/>
  <c r="O52" i="5"/>
  <c r="Q52" i="5"/>
  <c r="P64" i="5"/>
  <c r="R64" i="5" s="1"/>
  <c r="O64" i="5"/>
  <c r="Q64" i="5"/>
  <c r="P76" i="5"/>
  <c r="R76" i="5" s="1"/>
  <c r="O76" i="5"/>
  <c r="Q76" i="5"/>
  <c r="P88" i="5"/>
  <c r="O88" i="5"/>
  <c r="Q88" i="5"/>
  <c r="P100" i="5"/>
  <c r="O100" i="5"/>
  <c r="Q100" i="5"/>
  <c r="Q13" i="5"/>
  <c r="P13" i="5"/>
  <c r="O13" i="5"/>
  <c r="Q17" i="5"/>
  <c r="P17" i="5"/>
  <c r="O17" i="5"/>
  <c r="Q21" i="5"/>
  <c r="P21" i="5"/>
  <c r="O21" i="5"/>
  <c r="Q25" i="5"/>
  <c r="P25" i="5"/>
  <c r="O25" i="5"/>
  <c r="Q29" i="5"/>
  <c r="P29" i="5"/>
  <c r="O29" i="5"/>
  <c r="Q33" i="5"/>
  <c r="P33" i="5"/>
  <c r="O33" i="5"/>
  <c r="Q37" i="5"/>
  <c r="P37" i="5"/>
  <c r="O37" i="5"/>
  <c r="Q41" i="5"/>
  <c r="P41" i="5"/>
  <c r="O41" i="5"/>
  <c r="Q45" i="5"/>
  <c r="P45" i="5"/>
  <c r="O45" i="5"/>
  <c r="Q49" i="5"/>
  <c r="P49" i="5"/>
  <c r="O49" i="5"/>
  <c r="Q53" i="5"/>
  <c r="P53" i="5"/>
  <c r="O53" i="5"/>
  <c r="Q57" i="5"/>
  <c r="P57" i="5"/>
  <c r="O57" i="5"/>
  <c r="Q61" i="5"/>
  <c r="P61" i="5"/>
  <c r="O61" i="5"/>
  <c r="Q65" i="5"/>
  <c r="P65" i="5"/>
  <c r="O65" i="5"/>
  <c r="Q69" i="5"/>
  <c r="P69" i="5"/>
  <c r="O69" i="5"/>
  <c r="Q73" i="5"/>
  <c r="P73" i="5"/>
  <c r="O73" i="5"/>
  <c r="Q77" i="5"/>
  <c r="P77" i="5"/>
  <c r="O77" i="5"/>
  <c r="Q81" i="5"/>
  <c r="P81" i="5"/>
  <c r="O81" i="5"/>
  <c r="Q85" i="5"/>
  <c r="P85" i="5"/>
  <c r="O85" i="5"/>
  <c r="Q89" i="5"/>
  <c r="P89" i="5"/>
  <c r="O89" i="5"/>
  <c r="Q93" i="5"/>
  <c r="P93" i="5"/>
  <c r="O93" i="5"/>
  <c r="Q97" i="5"/>
  <c r="P97" i="5"/>
  <c r="O97" i="5"/>
  <c r="Q101" i="5"/>
  <c r="P101" i="5"/>
  <c r="O101" i="5"/>
  <c r="Q105" i="5"/>
  <c r="P105" i="5"/>
  <c r="O105" i="5"/>
  <c r="Q109" i="5"/>
  <c r="P109" i="5"/>
  <c r="O109" i="5"/>
  <c r="Q12" i="5"/>
  <c r="P12" i="5"/>
  <c r="O12" i="5"/>
  <c r="Q24" i="5"/>
  <c r="P24" i="5"/>
  <c r="O24" i="5"/>
  <c r="P36" i="5"/>
  <c r="O36" i="5"/>
  <c r="Q36" i="5"/>
  <c r="P48" i="5"/>
  <c r="O48" i="5"/>
  <c r="Q48" i="5"/>
  <c r="P60" i="5"/>
  <c r="O60" i="5"/>
  <c r="Q60" i="5"/>
  <c r="P72" i="5"/>
  <c r="O72" i="5"/>
  <c r="Q72" i="5"/>
  <c r="P84" i="5"/>
  <c r="O84" i="5"/>
  <c r="Q84" i="5"/>
  <c r="P96" i="5"/>
  <c r="O96" i="5"/>
  <c r="Q96" i="5"/>
  <c r="P108" i="5"/>
  <c r="O108" i="5"/>
  <c r="Q108" i="5"/>
  <c r="Q14" i="5"/>
  <c r="P14" i="5"/>
  <c r="O14" i="5"/>
  <c r="Q18" i="5"/>
  <c r="P18" i="5"/>
  <c r="O18" i="5"/>
  <c r="Q22" i="5"/>
  <c r="P22" i="5"/>
  <c r="O22" i="5"/>
  <c r="Q26" i="5"/>
  <c r="P26" i="5"/>
  <c r="O26" i="5"/>
  <c r="Q30" i="5"/>
  <c r="P30" i="5"/>
  <c r="O30" i="5"/>
  <c r="Q34" i="5"/>
  <c r="P34" i="5"/>
  <c r="O34" i="5"/>
  <c r="Q38" i="5"/>
  <c r="P38" i="5"/>
  <c r="O38" i="5"/>
  <c r="Q42" i="5"/>
  <c r="P42" i="5"/>
  <c r="O42" i="5"/>
  <c r="Q46" i="5"/>
  <c r="P46" i="5"/>
  <c r="O46" i="5"/>
  <c r="Q50" i="5"/>
  <c r="P50" i="5"/>
  <c r="O50" i="5"/>
  <c r="Q54" i="5"/>
  <c r="P54" i="5"/>
  <c r="O54" i="5"/>
  <c r="Q58" i="5"/>
  <c r="P58" i="5"/>
  <c r="O58" i="5"/>
  <c r="Q62" i="5"/>
  <c r="P62" i="5"/>
  <c r="O62" i="5"/>
  <c r="Q66" i="5"/>
  <c r="P66" i="5"/>
  <c r="O66" i="5"/>
  <c r="Q70" i="5"/>
  <c r="P70" i="5"/>
  <c r="O70" i="5"/>
  <c r="Q74" i="5"/>
  <c r="P74" i="5"/>
  <c r="O74" i="5"/>
  <c r="Q78" i="5"/>
  <c r="P78" i="5"/>
  <c r="O78" i="5"/>
  <c r="Q82" i="5"/>
  <c r="P82" i="5"/>
  <c r="O82" i="5"/>
  <c r="Q86" i="5"/>
  <c r="P86" i="5"/>
  <c r="O86" i="5"/>
  <c r="Q90" i="5"/>
  <c r="P90" i="5"/>
  <c r="O90" i="5"/>
  <c r="Q94" i="5"/>
  <c r="P94" i="5"/>
  <c r="O94" i="5"/>
  <c r="Q98" i="5"/>
  <c r="P98" i="5"/>
  <c r="O98" i="5"/>
  <c r="Q102" i="5"/>
  <c r="P102" i="5"/>
  <c r="O102" i="5"/>
  <c r="Q106" i="5"/>
  <c r="P106" i="5"/>
  <c r="O106" i="5"/>
  <c r="Q20" i="5"/>
  <c r="P20" i="5"/>
  <c r="O20" i="5"/>
  <c r="P32" i="5"/>
  <c r="O32" i="5"/>
  <c r="Q32" i="5"/>
  <c r="P44" i="5"/>
  <c r="O44" i="5"/>
  <c r="Q44" i="5"/>
  <c r="P56" i="5"/>
  <c r="O56" i="5"/>
  <c r="Q56" i="5"/>
  <c r="P68" i="5"/>
  <c r="O68" i="5"/>
  <c r="Q68" i="5"/>
  <c r="P80" i="5"/>
  <c r="O80" i="5"/>
  <c r="Q80" i="5"/>
  <c r="P92" i="5"/>
  <c r="O92" i="5"/>
  <c r="Q92" i="5"/>
  <c r="P104" i="5"/>
  <c r="O104" i="5"/>
  <c r="Q104" i="5"/>
  <c r="Q11" i="5"/>
  <c r="P11" i="5"/>
  <c r="O11" i="5"/>
  <c r="Q15" i="5"/>
  <c r="P15" i="5"/>
  <c r="O15" i="5"/>
  <c r="Q19" i="5"/>
  <c r="P19" i="5"/>
  <c r="O19" i="5"/>
  <c r="Q23" i="5"/>
  <c r="P23" i="5"/>
  <c r="O23" i="5"/>
  <c r="O27" i="5"/>
  <c r="Q27" i="5"/>
  <c r="P27" i="5"/>
  <c r="O31" i="5"/>
  <c r="Q31" i="5"/>
  <c r="P31" i="5"/>
  <c r="O35" i="5"/>
  <c r="Q35" i="5"/>
  <c r="P35" i="5"/>
  <c r="O39" i="5"/>
  <c r="Q39" i="5"/>
  <c r="P39" i="5"/>
  <c r="O43" i="5"/>
  <c r="Q43" i="5"/>
  <c r="P43" i="5"/>
  <c r="O47" i="5"/>
  <c r="Q47" i="5"/>
  <c r="P47" i="5"/>
  <c r="O51" i="5"/>
  <c r="Q51" i="5"/>
  <c r="P51" i="5"/>
  <c r="O55" i="5"/>
  <c r="Q55" i="5"/>
  <c r="P55" i="5"/>
  <c r="O59" i="5"/>
  <c r="Q59" i="5"/>
  <c r="P59" i="5"/>
  <c r="O63" i="5"/>
  <c r="Q63" i="5"/>
  <c r="P63" i="5"/>
  <c r="O67" i="5"/>
  <c r="Q67" i="5"/>
  <c r="P67" i="5"/>
  <c r="O71" i="5"/>
  <c r="Q71" i="5"/>
  <c r="P71" i="5"/>
  <c r="O75" i="5"/>
  <c r="Q75" i="5"/>
  <c r="P75" i="5"/>
  <c r="O79" i="5"/>
  <c r="Q79" i="5"/>
  <c r="P79" i="5"/>
  <c r="O83" i="5"/>
  <c r="Q83" i="5"/>
  <c r="P83" i="5"/>
  <c r="O87" i="5"/>
  <c r="Q87" i="5"/>
  <c r="P87" i="5"/>
  <c r="O91" i="5"/>
  <c r="Q91" i="5"/>
  <c r="P91" i="5"/>
  <c r="O95" i="5"/>
  <c r="Q95" i="5"/>
  <c r="P95" i="5"/>
  <c r="O99" i="5"/>
  <c r="Q99" i="5"/>
  <c r="P99" i="5"/>
  <c r="O103" i="5"/>
  <c r="Q103" i="5"/>
  <c r="P103" i="5"/>
  <c r="O107" i="5"/>
  <c r="Q107" i="5"/>
  <c r="P107" i="5"/>
  <c r="Q10" i="5"/>
  <c r="O10" i="5"/>
  <c r="P10" i="5"/>
  <c r="F12" i="12"/>
  <c r="G12" i="12"/>
  <c r="F16" i="12"/>
  <c r="G16" i="12"/>
  <c r="F20" i="12"/>
  <c r="G20" i="12"/>
  <c r="F24" i="12"/>
  <c r="G24" i="12"/>
  <c r="F28" i="12"/>
  <c r="G28" i="12"/>
  <c r="F32" i="12"/>
  <c r="G32" i="12"/>
  <c r="F36" i="12"/>
  <c r="G36" i="12"/>
  <c r="F40" i="12"/>
  <c r="G40" i="12"/>
  <c r="G44" i="12"/>
  <c r="F44" i="12"/>
  <c r="G48" i="12"/>
  <c r="F48" i="12"/>
  <c r="G52" i="12"/>
  <c r="F52" i="12"/>
  <c r="F56" i="12"/>
  <c r="G56" i="12"/>
  <c r="G60" i="12"/>
  <c r="F60" i="12"/>
  <c r="F64" i="12"/>
  <c r="G64" i="12"/>
  <c r="G68" i="12"/>
  <c r="F68" i="12"/>
  <c r="G72" i="12"/>
  <c r="F72" i="12"/>
  <c r="G76" i="12"/>
  <c r="F76" i="12"/>
  <c r="G80" i="12"/>
  <c r="F80" i="12"/>
  <c r="G84" i="12"/>
  <c r="F84" i="12"/>
  <c r="G88" i="12"/>
  <c r="F88" i="12"/>
  <c r="G92" i="12"/>
  <c r="F92" i="12"/>
  <c r="G96" i="12"/>
  <c r="F96" i="12"/>
  <c r="G100" i="12"/>
  <c r="F100" i="12"/>
  <c r="G104" i="12"/>
  <c r="F104" i="12"/>
  <c r="G108" i="12"/>
  <c r="F108" i="12"/>
  <c r="G13" i="12"/>
  <c r="F13" i="12"/>
  <c r="G17" i="12"/>
  <c r="F17" i="12"/>
  <c r="G21" i="12"/>
  <c r="F21" i="12"/>
  <c r="G25" i="12"/>
  <c r="F25" i="12"/>
  <c r="G29" i="12"/>
  <c r="F29" i="12"/>
  <c r="G33" i="12"/>
  <c r="F33" i="12"/>
  <c r="G37" i="12"/>
  <c r="F37" i="12"/>
  <c r="G41" i="12"/>
  <c r="F41" i="12"/>
  <c r="G45" i="12"/>
  <c r="F45" i="12"/>
  <c r="G49" i="12"/>
  <c r="F49" i="12"/>
  <c r="G53" i="12"/>
  <c r="F53" i="12"/>
  <c r="G57" i="12"/>
  <c r="F57" i="12"/>
  <c r="G61" i="12"/>
  <c r="F61" i="12"/>
  <c r="G65" i="12"/>
  <c r="F65" i="12"/>
  <c r="G69" i="12"/>
  <c r="F69" i="12"/>
  <c r="G73" i="12"/>
  <c r="F73" i="12"/>
  <c r="G77" i="12"/>
  <c r="F77" i="12"/>
  <c r="G81" i="12"/>
  <c r="F81" i="12"/>
  <c r="G85" i="12"/>
  <c r="F85" i="12"/>
  <c r="G89" i="12"/>
  <c r="F89" i="12"/>
  <c r="G93" i="12"/>
  <c r="F93" i="12"/>
  <c r="G97" i="12"/>
  <c r="F97" i="12"/>
  <c r="G101" i="12"/>
  <c r="F101" i="12"/>
  <c r="G105" i="12"/>
  <c r="F105" i="12"/>
  <c r="G109" i="12"/>
  <c r="F109" i="12"/>
  <c r="G14" i="12"/>
  <c r="F14" i="12"/>
  <c r="G18" i="12"/>
  <c r="F18" i="12"/>
  <c r="G22" i="12"/>
  <c r="F22" i="12"/>
  <c r="G26" i="12"/>
  <c r="F26" i="12"/>
  <c r="G30" i="12"/>
  <c r="F30" i="12"/>
  <c r="G34" i="12"/>
  <c r="F34" i="12"/>
  <c r="G38" i="12"/>
  <c r="F38" i="12"/>
  <c r="G42" i="12"/>
  <c r="F42" i="12"/>
  <c r="F46" i="12"/>
  <c r="G46" i="12"/>
  <c r="F50" i="12"/>
  <c r="G50" i="12"/>
  <c r="G54" i="12"/>
  <c r="F54" i="12"/>
  <c r="G58" i="12"/>
  <c r="F58" i="12"/>
  <c r="G62" i="12"/>
  <c r="F62" i="12"/>
  <c r="G66" i="12"/>
  <c r="F66" i="12"/>
  <c r="G70" i="12"/>
  <c r="F70" i="12"/>
  <c r="G74" i="12"/>
  <c r="F74" i="12"/>
  <c r="G78" i="12"/>
  <c r="F78" i="12"/>
  <c r="G82" i="12"/>
  <c r="F82" i="12"/>
  <c r="G86" i="12"/>
  <c r="F86" i="12"/>
  <c r="G90" i="12"/>
  <c r="F90" i="12"/>
  <c r="F94" i="12"/>
  <c r="G94" i="12"/>
  <c r="G98" i="12"/>
  <c r="F98" i="12"/>
  <c r="G102" i="12"/>
  <c r="F102" i="12"/>
  <c r="G106" i="12"/>
  <c r="F106" i="12"/>
  <c r="G11" i="12"/>
  <c r="F11" i="12"/>
  <c r="G15" i="12"/>
  <c r="F15" i="12"/>
  <c r="G19" i="12"/>
  <c r="F19" i="12"/>
  <c r="G23" i="12"/>
  <c r="F23" i="12"/>
  <c r="G27" i="12"/>
  <c r="F27" i="12"/>
  <c r="G31" i="12"/>
  <c r="F31" i="12"/>
  <c r="G35" i="12"/>
  <c r="F35" i="12"/>
  <c r="G39" i="12"/>
  <c r="F39" i="12"/>
  <c r="G43" i="12"/>
  <c r="F43" i="12"/>
  <c r="G47" i="12"/>
  <c r="F47" i="12"/>
  <c r="G51" i="12"/>
  <c r="F51" i="12"/>
  <c r="G55" i="12"/>
  <c r="F55" i="12"/>
  <c r="G59" i="12"/>
  <c r="F59" i="12"/>
  <c r="G63" i="12"/>
  <c r="F63" i="12"/>
  <c r="G67" i="12"/>
  <c r="F67" i="12"/>
  <c r="G71" i="12"/>
  <c r="F71" i="12"/>
  <c r="G75" i="12"/>
  <c r="F75" i="12"/>
  <c r="G79" i="12"/>
  <c r="F79" i="12"/>
  <c r="G83" i="12"/>
  <c r="F83" i="12"/>
  <c r="G87" i="12"/>
  <c r="F87" i="12"/>
  <c r="G91" i="12"/>
  <c r="F91" i="12"/>
  <c r="G95" i="12"/>
  <c r="F95" i="12"/>
  <c r="G99" i="12"/>
  <c r="F99" i="12"/>
  <c r="G103" i="12"/>
  <c r="F103" i="12"/>
  <c r="G107" i="12"/>
  <c r="F107" i="12"/>
  <c r="F10" i="12"/>
  <c r="G10" i="12"/>
  <c r="K7" i="3"/>
  <c r="R88" i="5" l="1"/>
  <c r="R100" i="5"/>
  <c r="R99" i="5"/>
  <c r="R83" i="5"/>
  <c r="R67" i="5"/>
  <c r="R51" i="5"/>
  <c r="R35" i="5"/>
  <c r="R104" i="5"/>
  <c r="R56" i="5"/>
  <c r="R106" i="5"/>
  <c r="R90" i="5"/>
  <c r="R86" i="5"/>
  <c r="R70" i="5"/>
  <c r="R54" i="5"/>
  <c r="R38" i="5"/>
  <c r="R108" i="5"/>
  <c r="R60" i="5"/>
  <c r="R24" i="5"/>
  <c r="R101" i="5"/>
  <c r="R85" i="5"/>
  <c r="R69" i="5"/>
  <c r="R53" i="5"/>
  <c r="R37" i="5"/>
  <c r="R21" i="5"/>
  <c r="R89" i="5"/>
  <c r="R103" i="5"/>
  <c r="R87" i="5"/>
  <c r="R71" i="5"/>
  <c r="R55" i="5"/>
  <c r="R39" i="5"/>
  <c r="R105" i="5"/>
  <c r="R107" i="5"/>
  <c r="R91" i="5"/>
  <c r="R75" i="5"/>
  <c r="R59" i="5"/>
  <c r="R43" i="5"/>
  <c r="R27" i="5"/>
  <c r="R95" i="5"/>
  <c r="R79" i="5"/>
  <c r="R63" i="5"/>
  <c r="R47" i="5"/>
  <c r="R31" i="5"/>
  <c r="R23" i="5"/>
  <c r="R68" i="5"/>
  <c r="R20" i="5"/>
  <c r="R94" i="5"/>
  <c r="R74" i="5"/>
  <c r="R58" i="5"/>
  <c r="R42" i="5"/>
  <c r="R26" i="5"/>
  <c r="R72" i="5"/>
  <c r="R73" i="5"/>
  <c r="R57" i="5"/>
  <c r="R41" i="5"/>
  <c r="R25" i="5"/>
  <c r="R80" i="5"/>
  <c r="R32" i="5"/>
  <c r="R98" i="5"/>
  <c r="R78" i="5"/>
  <c r="R62" i="5"/>
  <c r="R46" i="5"/>
  <c r="R30" i="5"/>
  <c r="R84" i="5"/>
  <c r="R36" i="5"/>
  <c r="R109" i="5"/>
  <c r="R93" i="5"/>
  <c r="R77" i="5"/>
  <c r="R61" i="5"/>
  <c r="R45" i="5"/>
  <c r="R29" i="5"/>
  <c r="R92" i="5"/>
  <c r="R44" i="5"/>
  <c r="R102" i="5"/>
  <c r="R82" i="5"/>
  <c r="R66" i="5"/>
  <c r="R50" i="5"/>
  <c r="R34" i="5"/>
  <c r="R22" i="5"/>
  <c r="R96" i="5"/>
  <c r="R48" i="5"/>
  <c r="R97" i="5"/>
  <c r="R81" i="5"/>
  <c r="R65" i="5"/>
  <c r="R49" i="5"/>
  <c r="R33" i="5"/>
  <c r="R11" i="5"/>
  <c r="R15" i="5"/>
  <c r="R19" i="5"/>
  <c r="R18" i="5"/>
  <c r="R13" i="5"/>
  <c r="R17" i="5"/>
  <c r="R16" i="5"/>
  <c r="R12" i="5"/>
  <c r="R14" i="5"/>
  <c r="R10" i="5"/>
  <c r="F111" i="18"/>
  <c r="D111" i="18"/>
  <c r="G111" i="18"/>
  <c r="G110" i="18"/>
  <c r="F109" i="18"/>
  <c r="D109" i="18"/>
  <c r="G109" i="18"/>
  <c r="F107" i="18"/>
  <c r="D107" i="18"/>
  <c r="G107" i="18"/>
  <c r="G106" i="18"/>
  <c r="F105" i="18"/>
  <c r="D105" i="18"/>
  <c r="G105" i="18"/>
  <c r="F103" i="18"/>
  <c r="D103" i="18"/>
  <c r="G103" i="18"/>
  <c r="G102" i="18"/>
  <c r="F101" i="18"/>
  <c r="D101" i="18"/>
  <c r="G101" i="18"/>
  <c r="F99" i="18"/>
  <c r="D99" i="18"/>
  <c r="G99" i="18"/>
  <c r="G98" i="18"/>
  <c r="F97" i="18"/>
  <c r="D97" i="18"/>
  <c r="G97" i="18"/>
  <c r="F95" i="18"/>
  <c r="D95" i="18"/>
  <c r="G95" i="18"/>
  <c r="G94" i="18"/>
  <c r="F93" i="18"/>
  <c r="D93" i="18"/>
  <c r="G93" i="18"/>
  <c r="F91" i="18"/>
  <c r="D91" i="18"/>
  <c r="G91" i="18"/>
  <c r="G90" i="18"/>
  <c r="F89" i="18"/>
  <c r="D89" i="18"/>
  <c r="G89" i="18"/>
  <c r="F87" i="18"/>
  <c r="D87" i="18"/>
  <c r="G87" i="18"/>
  <c r="G86" i="18"/>
  <c r="F85" i="18"/>
  <c r="D85" i="18"/>
  <c r="G85" i="18"/>
  <c r="E83" i="18"/>
  <c r="F82" i="18"/>
  <c r="D82" i="18"/>
  <c r="G82" i="18"/>
  <c r="E81" i="18"/>
  <c r="F80" i="18"/>
  <c r="D80" i="18"/>
  <c r="G80" i="18"/>
  <c r="E79" i="18"/>
  <c r="F78" i="18"/>
  <c r="D78" i="18"/>
  <c r="G78" i="18"/>
  <c r="E77" i="18"/>
  <c r="F76" i="18"/>
  <c r="D76" i="18"/>
  <c r="G76" i="18"/>
  <c r="E75" i="18"/>
  <c r="F74" i="18"/>
  <c r="D74" i="18"/>
  <c r="G74" i="18"/>
  <c r="E73" i="18"/>
  <c r="F72" i="18"/>
  <c r="D72" i="18"/>
  <c r="G72" i="18"/>
  <c r="E71" i="18"/>
  <c r="F70" i="18"/>
  <c r="D70" i="18"/>
  <c r="G70" i="18"/>
  <c r="E69" i="18"/>
  <c r="F68" i="18"/>
  <c r="D68" i="18"/>
  <c r="G68" i="18"/>
  <c r="E67" i="18"/>
  <c r="F66" i="18"/>
  <c r="D66" i="18"/>
  <c r="G66" i="18"/>
  <c r="E65" i="18"/>
  <c r="F64" i="18"/>
  <c r="D64" i="18"/>
  <c r="G64" i="18"/>
  <c r="E63" i="18"/>
  <c r="F62" i="18"/>
  <c r="D62" i="18"/>
  <c r="G62" i="18"/>
  <c r="E61" i="18"/>
  <c r="F60" i="18"/>
  <c r="D60" i="18"/>
  <c r="G60" i="18"/>
  <c r="E59" i="18"/>
  <c r="F58" i="18"/>
  <c r="D58" i="18"/>
  <c r="G58" i="18"/>
  <c r="E57" i="18"/>
  <c r="F56" i="18"/>
  <c r="D56" i="18"/>
  <c r="G56" i="18"/>
  <c r="E55" i="18"/>
  <c r="F54" i="18"/>
  <c r="D54" i="18"/>
  <c r="G54" i="18"/>
  <c r="E53" i="18"/>
  <c r="F52" i="18"/>
  <c r="D52" i="18"/>
  <c r="G52" i="18"/>
  <c r="E51" i="18"/>
  <c r="F50" i="18"/>
  <c r="D50" i="18"/>
  <c r="G50" i="18"/>
  <c r="E49" i="18"/>
  <c r="F48" i="18"/>
  <c r="D48" i="18"/>
  <c r="G48" i="18"/>
  <c r="E47" i="18"/>
  <c r="F46" i="18"/>
  <c r="D46" i="18"/>
  <c r="G46" i="18"/>
  <c r="E45" i="18"/>
  <c r="F44" i="18"/>
  <c r="D44" i="18"/>
  <c r="G44" i="18"/>
  <c r="E43" i="18"/>
  <c r="F42" i="18"/>
  <c r="D42" i="18"/>
  <c r="G42" i="18"/>
  <c r="F41" i="18"/>
  <c r="F40" i="18"/>
  <c r="D40" i="18"/>
  <c r="G40" i="18"/>
  <c r="F39" i="18"/>
  <c r="F38" i="18"/>
  <c r="D38" i="18"/>
  <c r="G38" i="18"/>
  <c r="F37" i="18"/>
  <c r="F36" i="18"/>
  <c r="D36" i="18"/>
  <c r="G36" i="18"/>
  <c r="F35" i="18"/>
  <c r="F34" i="18"/>
  <c r="D34" i="18"/>
  <c r="G34" i="18"/>
  <c r="F33" i="18"/>
  <c r="F32" i="18"/>
  <c r="D32" i="18"/>
  <c r="G32" i="18"/>
  <c r="F31" i="18"/>
  <c r="F30" i="18"/>
  <c r="D30" i="18"/>
  <c r="G30" i="18"/>
  <c r="F29" i="18"/>
  <c r="F28" i="18"/>
  <c r="D28" i="18"/>
  <c r="G28" i="18"/>
  <c r="F27" i="18"/>
  <c r="F26" i="18"/>
  <c r="D26" i="18"/>
  <c r="G26" i="18"/>
  <c r="F25" i="18"/>
  <c r="F24" i="18"/>
  <c r="D24" i="18"/>
  <c r="G24" i="18"/>
  <c r="F23" i="18"/>
  <c r="D22" i="18"/>
  <c r="G22" i="18"/>
  <c r="D20" i="18"/>
  <c r="D18" i="18"/>
  <c r="D16" i="18"/>
  <c r="D14" i="18"/>
  <c r="B13" i="18"/>
  <c r="B14" i="18" s="1"/>
  <c r="B15" i="18" s="1"/>
  <c r="B16" i="18" s="1"/>
  <c r="B17" i="18" s="1"/>
  <c r="B18" i="18" s="1"/>
  <c r="B19" i="18" s="1"/>
  <c r="B20" i="18" s="1"/>
  <c r="B21" i="18" s="1"/>
  <c r="B22" i="18" s="1"/>
  <c r="B23" i="18" s="1"/>
  <c r="B24" i="18" s="1"/>
  <c r="B25" i="18" s="1"/>
  <c r="B26" i="18" s="1"/>
  <c r="B27" i="18" s="1"/>
  <c r="B28" i="18" s="1"/>
  <c r="B29" i="18" s="1"/>
  <c r="B30" i="18" s="1"/>
  <c r="B31" i="18" s="1"/>
  <c r="B32" i="18" s="1"/>
  <c r="B33" i="18" s="1"/>
  <c r="B34" i="18" s="1"/>
  <c r="B35" i="18" s="1"/>
  <c r="B36" i="18" s="1"/>
  <c r="B37" i="18" s="1"/>
  <c r="B38" i="18" s="1"/>
  <c r="B39" i="18" s="1"/>
  <c r="B40" i="18" s="1"/>
  <c r="B41" i="18" s="1"/>
  <c r="B42" i="18" s="1"/>
  <c r="B43" i="18" s="1"/>
  <c r="B44" i="18" s="1"/>
  <c r="B45" i="18" s="1"/>
  <c r="B46" i="18" s="1"/>
  <c r="B47" i="18" s="1"/>
  <c r="B48" i="18" s="1"/>
  <c r="B49" i="18" s="1"/>
  <c r="B50" i="18" s="1"/>
  <c r="B51" i="18" s="1"/>
  <c r="B52" i="18" s="1"/>
  <c r="B53" i="18" s="1"/>
  <c r="B54" i="18" s="1"/>
  <c r="B55" i="18" s="1"/>
  <c r="B56" i="18" s="1"/>
  <c r="B57" i="18" s="1"/>
  <c r="B58" i="18" s="1"/>
  <c r="B59" i="18" s="1"/>
  <c r="B60" i="18" s="1"/>
  <c r="B61" i="18" s="1"/>
  <c r="B62" i="18" s="1"/>
  <c r="B63" i="18" s="1"/>
  <c r="B64" i="18" s="1"/>
  <c r="B65" i="18" s="1"/>
  <c r="B66" i="18" s="1"/>
  <c r="B67" i="18" s="1"/>
  <c r="B68" i="18" s="1"/>
  <c r="B69" i="18" s="1"/>
  <c r="B70" i="18" s="1"/>
  <c r="B71" i="18" s="1"/>
  <c r="B72" i="18" s="1"/>
  <c r="B73" i="18" s="1"/>
  <c r="B74" i="18" s="1"/>
  <c r="B75" i="18" s="1"/>
  <c r="B76" i="18" s="1"/>
  <c r="B77" i="18" s="1"/>
  <c r="B78" i="18" s="1"/>
  <c r="B79" i="18" s="1"/>
  <c r="B80" i="18" s="1"/>
  <c r="B81" i="18" s="1"/>
  <c r="B82" i="18" s="1"/>
  <c r="B83" i="18" s="1"/>
  <c r="B84" i="18" s="1"/>
  <c r="B85" i="18" s="1"/>
  <c r="B86" i="18" s="1"/>
  <c r="B87" i="18" s="1"/>
  <c r="B88" i="18" s="1"/>
  <c r="B89" i="18" s="1"/>
  <c r="B90" i="18" s="1"/>
  <c r="B91" i="18" s="1"/>
  <c r="B92" i="18" s="1"/>
  <c r="B93" i="18" s="1"/>
  <c r="B94" i="18" s="1"/>
  <c r="B95" i="18" s="1"/>
  <c r="B96" i="18" s="1"/>
  <c r="B97" i="18" s="1"/>
  <c r="B98" i="18" s="1"/>
  <c r="B99" i="18" s="1"/>
  <c r="B100" i="18" s="1"/>
  <c r="B101" i="18" s="1"/>
  <c r="B102" i="18" s="1"/>
  <c r="B103" i="18" s="1"/>
  <c r="B104" i="18" s="1"/>
  <c r="B105" i="18" s="1"/>
  <c r="B106" i="18" s="1"/>
  <c r="B107" i="18" s="1"/>
  <c r="B108" i="18" s="1"/>
  <c r="B109" i="18" s="1"/>
  <c r="B110" i="18" s="1"/>
  <c r="B111" i="18" s="1"/>
  <c r="E12" i="18"/>
  <c r="B4" i="18"/>
  <c r="B2" i="18"/>
  <c r="G111" i="16"/>
  <c r="F111" i="16"/>
  <c r="E111" i="16"/>
  <c r="I111" i="16" s="1"/>
  <c r="G110" i="16"/>
  <c r="F110" i="16"/>
  <c r="E110" i="16"/>
  <c r="I110" i="16" s="1"/>
  <c r="G109" i="16"/>
  <c r="F109" i="16"/>
  <c r="E109" i="16"/>
  <c r="I109" i="16" s="1"/>
  <c r="G108" i="16"/>
  <c r="F108" i="16"/>
  <c r="E108" i="16"/>
  <c r="I108" i="16" s="1"/>
  <c r="G107" i="16"/>
  <c r="F107" i="16"/>
  <c r="E107" i="16"/>
  <c r="I107" i="16" s="1"/>
  <c r="G106" i="16"/>
  <c r="F106" i="16"/>
  <c r="E106" i="16"/>
  <c r="I106" i="16" s="1"/>
  <c r="G105" i="16"/>
  <c r="F105" i="16"/>
  <c r="E105" i="16"/>
  <c r="I105" i="16" s="1"/>
  <c r="G104" i="16"/>
  <c r="F104" i="16"/>
  <c r="E104" i="16"/>
  <c r="I104" i="16" s="1"/>
  <c r="G103" i="16"/>
  <c r="F103" i="16"/>
  <c r="E103" i="16"/>
  <c r="I103" i="16" s="1"/>
  <c r="G102" i="16"/>
  <c r="F102" i="16"/>
  <c r="E102" i="16"/>
  <c r="I102" i="16" s="1"/>
  <c r="G101" i="16"/>
  <c r="F101" i="16"/>
  <c r="E101" i="16"/>
  <c r="I101" i="16" s="1"/>
  <c r="G100" i="16"/>
  <c r="F100" i="16"/>
  <c r="E100" i="16"/>
  <c r="I100" i="16" s="1"/>
  <c r="G99" i="16"/>
  <c r="F99" i="16"/>
  <c r="E99" i="16"/>
  <c r="I99" i="16" s="1"/>
  <c r="G98" i="16"/>
  <c r="F98" i="16"/>
  <c r="E98" i="16"/>
  <c r="I98" i="16" s="1"/>
  <c r="G97" i="16"/>
  <c r="F97" i="16"/>
  <c r="E97" i="16"/>
  <c r="I97" i="16" s="1"/>
  <c r="G96" i="16"/>
  <c r="F96" i="16"/>
  <c r="E96" i="16"/>
  <c r="I96" i="16" s="1"/>
  <c r="G95" i="16"/>
  <c r="F95" i="16"/>
  <c r="E95" i="16"/>
  <c r="I95" i="16" s="1"/>
  <c r="G94" i="16"/>
  <c r="F94" i="16"/>
  <c r="E94" i="16"/>
  <c r="I94" i="16" s="1"/>
  <c r="G93" i="16"/>
  <c r="F93" i="16"/>
  <c r="E93" i="16"/>
  <c r="I93" i="16" s="1"/>
  <c r="G92" i="16"/>
  <c r="F92" i="16"/>
  <c r="E92" i="16"/>
  <c r="I92" i="16" s="1"/>
  <c r="G91" i="16"/>
  <c r="F91" i="16"/>
  <c r="E91" i="16"/>
  <c r="I91" i="16" s="1"/>
  <c r="G90" i="16"/>
  <c r="F90" i="16"/>
  <c r="E90" i="16"/>
  <c r="I90" i="16" s="1"/>
  <c r="G89" i="16"/>
  <c r="F89" i="16"/>
  <c r="E89" i="16"/>
  <c r="I89" i="16" s="1"/>
  <c r="G88" i="16"/>
  <c r="F88" i="16"/>
  <c r="E88" i="16"/>
  <c r="I88" i="16" s="1"/>
  <c r="G87" i="16"/>
  <c r="F87" i="16"/>
  <c r="E87" i="16"/>
  <c r="I87" i="16" s="1"/>
  <c r="G86" i="16"/>
  <c r="F86" i="16"/>
  <c r="E86" i="16"/>
  <c r="I86" i="16" s="1"/>
  <c r="G85" i="16"/>
  <c r="F85" i="16"/>
  <c r="E85" i="16"/>
  <c r="I85" i="16" s="1"/>
  <c r="G84" i="16"/>
  <c r="F84" i="16"/>
  <c r="E84" i="16"/>
  <c r="I84" i="16" s="1"/>
  <c r="G83" i="16"/>
  <c r="F83" i="16"/>
  <c r="E83" i="16"/>
  <c r="I83" i="16" s="1"/>
  <c r="G82" i="16"/>
  <c r="F82" i="16"/>
  <c r="E82" i="16"/>
  <c r="I82" i="16" s="1"/>
  <c r="G81" i="16"/>
  <c r="F81" i="16"/>
  <c r="E81" i="16"/>
  <c r="I81" i="16" s="1"/>
  <c r="G80" i="16"/>
  <c r="F80" i="16"/>
  <c r="E80" i="16"/>
  <c r="I80" i="16" s="1"/>
  <c r="G79" i="16"/>
  <c r="F79" i="16"/>
  <c r="E79" i="16"/>
  <c r="I79" i="16" s="1"/>
  <c r="G78" i="16"/>
  <c r="F78" i="16"/>
  <c r="E78" i="16"/>
  <c r="I78" i="16" s="1"/>
  <c r="G77" i="16"/>
  <c r="F77" i="16"/>
  <c r="E77" i="16"/>
  <c r="I77" i="16" s="1"/>
  <c r="G76" i="16"/>
  <c r="F76" i="16"/>
  <c r="E76" i="16"/>
  <c r="I76" i="16" s="1"/>
  <c r="G75" i="16"/>
  <c r="F75" i="16"/>
  <c r="E75" i="16"/>
  <c r="I75" i="16" s="1"/>
  <c r="G74" i="16"/>
  <c r="F74" i="16"/>
  <c r="E74" i="16"/>
  <c r="I74" i="16" s="1"/>
  <c r="G73" i="16"/>
  <c r="F73" i="16"/>
  <c r="E73" i="16"/>
  <c r="I73" i="16" s="1"/>
  <c r="G72" i="16"/>
  <c r="F72" i="16"/>
  <c r="E72" i="16"/>
  <c r="I72" i="16" s="1"/>
  <c r="G71" i="16"/>
  <c r="F71" i="16"/>
  <c r="E71" i="16"/>
  <c r="I71" i="16" s="1"/>
  <c r="G70" i="16"/>
  <c r="F70" i="16"/>
  <c r="E70" i="16"/>
  <c r="I70" i="16" s="1"/>
  <c r="G69" i="16"/>
  <c r="F69" i="16"/>
  <c r="E69" i="16"/>
  <c r="I69" i="16" s="1"/>
  <c r="G68" i="16"/>
  <c r="F68" i="16"/>
  <c r="E68" i="16"/>
  <c r="I68" i="16" s="1"/>
  <c r="G67" i="16"/>
  <c r="F67" i="16"/>
  <c r="E67" i="16"/>
  <c r="I67" i="16" s="1"/>
  <c r="G66" i="16"/>
  <c r="F66" i="16"/>
  <c r="E66" i="16"/>
  <c r="I66" i="16" s="1"/>
  <c r="G65" i="16"/>
  <c r="F65" i="16"/>
  <c r="E65" i="16"/>
  <c r="I65" i="16" s="1"/>
  <c r="G64" i="16"/>
  <c r="F64" i="16"/>
  <c r="E64" i="16"/>
  <c r="I64" i="16" s="1"/>
  <c r="G63" i="16"/>
  <c r="F63" i="16"/>
  <c r="E63" i="16"/>
  <c r="I63" i="16" s="1"/>
  <c r="G62" i="16"/>
  <c r="F62" i="16"/>
  <c r="E62" i="16"/>
  <c r="I62" i="16" s="1"/>
  <c r="G61" i="16"/>
  <c r="F61" i="16"/>
  <c r="E61" i="16"/>
  <c r="I61" i="16" s="1"/>
  <c r="G60" i="16"/>
  <c r="F60" i="16"/>
  <c r="E60" i="16"/>
  <c r="I60" i="16" s="1"/>
  <c r="G59" i="16"/>
  <c r="F59" i="16"/>
  <c r="E59" i="16"/>
  <c r="I59" i="16" s="1"/>
  <c r="G58" i="16"/>
  <c r="F58" i="16"/>
  <c r="E58" i="16"/>
  <c r="I58" i="16" s="1"/>
  <c r="G57" i="16"/>
  <c r="F57" i="16"/>
  <c r="E57" i="16"/>
  <c r="I57" i="16" s="1"/>
  <c r="G56" i="16"/>
  <c r="F56" i="16"/>
  <c r="E56" i="16"/>
  <c r="I56" i="16" s="1"/>
  <c r="G55" i="16"/>
  <c r="F55" i="16"/>
  <c r="E55" i="16"/>
  <c r="I55" i="16" s="1"/>
  <c r="G54" i="16"/>
  <c r="F54" i="16"/>
  <c r="E54" i="16"/>
  <c r="I54" i="16" s="1"/>
  <c r="G53" i="16"/>
  <c r="F53" i="16"/>
  <c r="E53" i="16"/>
  <c r="I53" i="16" s="1"/>
  <c r="G52" i="16"/>
  <c r="F52" i="16"/>
  <c r="E52" i="16"/>
  <c r="I52" i="16" s="1"/>
  <c r="G51" i="16"/>
  <c r="F51" i="16"/>
  <c r="E51" i="16"/>
  <c r="I51" i="16" s="1"/>
  <c r="G50" i="16"/>
  <c r="F50" i="16"/>
  <c r="E50" i="16"/>
  <c r="I50" i="16" s="1"/>
  <c r="G49" i="16"/>
  <c r="F49" i="16"/>
  <c r="E49" i="16"/>
  <c r="I49" i="16" s="1"/>
  <c r="G48" i="16"/>
  <c r="F48" i="16"/>
  <c r="E48" i="16"/>
  <c r="I48" i="16" s="1"/>
  <c r="G47" i="16"/>
  <c r="F47" i="16"/>
  <c r="E47" i="16"/>
  <c r="I47" i="16" s="1"/>
  <c r="G46" i="16"/>
  <c r="F46" i="16"/>
  <c r="E46" i="16"/>
  <c r="I46" i="16" s="1"/>
  <c r="G45" i="16"/>
  <c r="F45" i="16"/>
  <c r="E45" i="16"/>
  <c r="I45" i="16" s="1"/>
  <c r="G44" i="16"/>
  <c r="F44" i="16"/>
  <c r="E44" i="16"/>
  <c r="I44" i="16" s="1"/>
  <c r="G43" i="16"/>
  <c r="F43" i="16"/>
  <c r="E43" i="16"/>
  <c r="G42" i="16"/>
  <c r="F42" i="16"/>
  <c r="E42" i="16"/>
  <c r="I42" i="16" s="1"/>
  <c r="G41" i="16"/>
  <c r="F41" i="16"/>
  <c r="E41" i="16"/>
  <c r="G40" i="16"/>
  <c r="F40" i="16"/>
  <c r="E40" i="16"/>
  <c r="I40" i="16" s="1"/>
  <c r="G39" i="16"/>
  <c r="F39" i="16"/>
  <c r="E39" i="16"/>
  <c r="G38" i="16"/>
  <c r="F38" i="16"/>
  <c r="E38" i="16"/>
  <c r="I38" i="16" s="1"/>
  <c r="G37" i="16"/>
  <c r="F37" i="16"/>
  <c r="E37" i="16"/>
  <c r="G36" i="16"/>
  <c r="F36" i="16"/>
  <c r="E36" i="16"/>
  <c r="I36" i="16" s="1"/>
  <c r="G35" i="16"/>
  <c r="F35" i="16"/>
  <c r="E35" i="16"/>
  <c r="G34" i="16"/>
  <c r="F34" i="16"/>
  <c r="E34" i="16"/>
  <c r="I34" i="16" s="1"/>
  <c r="G33" i="16"/>
  <c r="F33" i="16"/>
  <c r="E33" i="16"/>
  <c r="G32" i="16"/>
  <c r="F32" i="16"/>
  <c r="E32" i="16"/>
  <c r="I32" i="16" s="1"/>
  <c r="G31" i="16"/>
  <c r="F31" i="16"/>
  <c r="E31" i="16"/>
  <c r="G30" i="16"/>
  <c r="F30" i="16"/>
  <c r="E30" i="16"/>
  <c r="I30" i="16" s="1"/>
  <c r="G29" i="16"/>
  <c r="F29" i="16"/>
  <c r="E29" i="16"/>
  <c r="G28" i="16"/>
  <c r="F28" i="16"/>
  <c r="E28" i="16"/>
  <c r="I28" i="16" s="1"/>
  <c r="G27" i="16"/>
  <c r="F27" i="16"/>
  <c r="E27" i="16"/>
  <c r="G26" i="16"/>
  <c r="F26" i="16"/>
  <c r="E26" i="16"/>
  <c r="I26" i="16" s="1"/>
  <c r="G25" i="16"/>
  <c r="F25" i="16"/>
  <c r="E25" i="16"/>
  <c r="I25" i="16" s="1"/>
  <c r="G24" i="16"/>
  <c r="F24" i="16"/>
  <c r="E24" i="16"/>
  <c r="I24" i="16" s="1"/>
  <c r="F22" i="16"/>
  <c r="D111" i="16"/>
  <c r="D110" i="16"/>
  <c r="D109" i="16"/>
  <c r="D108" i="16"/>
  <c r="D107" i="16"/>
  <c r="D106" i="16"/>
  <c r="D105" i="16"/>
  <c r="D104" i="16"/>
  <c r="D103" i="16"/>
  <c r="D102" i="16"/>
  <c r="D101" i="16"/>
  <c r="D100" i="16"/>
  <c r="D99" i="16"/>
  <c r="D98" i="16"/>
  <c r="D97" i="16"/>
  <c r="D96" i="16"/>
  <c r="D95" i="16"/>
  <c r="D94" i="16"/>
  <c r="D93" i="16"/>
  <c r="D92" i="16"/>
  <c r="D91" i="16"/>
  <c r="D90" i="16"/>
  <c r="D89" i="16"/>
  <c r="D88" i="16"/>
  <c r="D87" i="16"/>
  <c r="D86" i="16"/>
  <c r="D85" i="16"/>
  <c r="D84" i="16"/>
  <c r="D83" i="16"/>
  <c r="D82" i="16"/>
  <c r="D81" i="16"/>
  <c r="D80" i="16"/>
  <c r="D79" i="16"/>
  <c r="D78" i="16"/>
  <c r="D77" i="16"/>
  <c r="D76" i="16"/>
  <c r="D75" i="16"/>
  <c r="D74" i="16"/>
  <c r="D73" i="16"/>
  <c r="D72" i="16"/>
  <c r="D71" i="16"/>
  <c r="D70" i="16"/>
  <c r="D69" i="16"/>
  <c r="D68" i="16"/>
  <c r="D67" i="16"/>
  <c r="D66" i="16"/>
  <c r="D65" i="16"/>
  <c r="D64" i="16"/>
  <c r="D63" i="16"/>
  <c r="D62" i="16"/>
  <c r="D61" i="16"/>
  <c r="D60" i="16"/>
  <c r="D59" i="16"/>
  <c r="D58" i="16"/>
  <c r="D57" i="16"/>
  <c r="D56" i="16"/>
  <c r="D55" i="16"/>
  <c r="D54" i="16"/>
  <c r="D53" i="16"/>
  <c r="D52" i="16"/>
  <c r="D51" i="16"/>
  <c r="D50" i="16"/>
  <c r="D49" i="16"/>
  <c r="D48" i="16"/>
  <c r="D47" i="16"/>
  <c r="D46" i="16"/>
  <c r="D45" i="16"/>
  <c r="D44" i="16"/>
  <c r="D43" i="16"/>
  <c r="D42" i="16"/>
  <c r="D41" i="16"/>
  <c r="D40" i="16"/>
  <c r="D39" i="16"/>
  <c r="D38" i="16"/>
  <c r="D37" i="16"/>
  <c r="D36" i="16"/>
  <c r="D35" i="16"/>
  <c r="D34" i="16"/>
  <c r="D33" i="16"/>
  <c r="D32" i="16"/>
  <c r="D31" i="16"/>
  <c r="D30" i="16"/>
  <c r="D29" i="16"/>
  <c r="D28" i="16"/>
  <c r="D27" i="16"/>
  <c r="D26" i="16"/>
  <c r="D25" i="16"/>
  <c r="D24" i="16"/>
  <c r="D23" i="16"/>
  <c r="D22" i="16"/>
  <c r="D21" i="16"/>
  <c r="D20" i="16"/>
  <c r="D19" i="16"/>
  <c r="D18" i="16"/>
  <c r="D17" i="16"/>
  <c r="D16" i="16"/>
  <c r="D15" i="16"/>
  <c r="D14" i="16"/>
  <c r="D13" i="16"/>
  <c r="H27" i="16" l="1"/>
  <c r="H29" i="16"/>
  <c r="H31" i="16"/>
  <c r="H33" i="16"/>
  <c r="H35" i="16"/>
  <c r="H37" i="16"/>
  <c r="H39" i="16"/>
  <c r="H41" i="16"/>
  <c r="H43" i="16"/>
  <c r="E13" i="16"/>
  <c r="E15" i="16"/>
  <c r="E17" i="16"/>
  <c r="E19" i="16"/>
  <c r="E21" i="16"/>
  <c r="E23" i="16"/>
  <c r="I23" i="16" s="1"/>
  <c r="G23" i="16"/>
  <c r="E14" i="16"/>
  <c r="E16" i="16"/>
  <c r="E18" i="16"/>
  <c r="E20" i="16"/>
  <c r="E22" i="16"/>
  <c r="I22" i="16" s="1"/>
  <c r="G22" i="16"/>
  <c r="F23" i="16"/>
  <c r="F22" i="18"/>
  <c r="H110" i="16"/>
  <c r="E13" i="18"/>
  <c r="E15" i="18"/>
  <c r="E17" i="18"/>
  <c r="E19" i="18"/>
  <c r="E21" i="18"/>
  <c r="E23" i="18"/>
  <c r="G23" i="18"/>
  <c r="E25" i="18"/>
  <c r="G25" i="18"/>
  <c r="E27" i="18"/>
  <c r="G27" i="18"/>
  <c r="E29" i="18"/>
  <c r="G29" i="18"/>
  <c r="E31" i="18"/>
  <c r="G31" i="18"/>
  <c r="E33" i="18"/>
  <c r="G33" i="18"/>
  <c r="E35" i="18"/>
  <c r="G35" i="18"/>
  <c r="E37" i="18"/>
  <c r="G37" i="18"/>
  <c r="E39" i="18"/>
  <c r="G39" i="18"/>
  <c r="E41" i="18"/>
  <c r="I43" i="18"/>
  <c r="I45" i="18"/>
  <c r="I47" i="18"/>
  <c r="I49" i="18"/>
  <c r="I51" i="18"/>
  <c r="I53" i="18"/>
  <c r="I55" i="18"/>
  <c r="I57" i="18"/>
  <c r="I59" i="18"/>
  <c r="I61" i="18"/>
  <c r="I63" i="18"/>
  <c r="I65" i="18"/>
  <c r="I67" i="18"/>
  <c r="I69" i="18"/>
  <c r="I71" i="18"/>
  <c r="I73" i="18"/>
  <c r="I75" i="18"/>
  <c r="I77" i="18"/>
  <c r="I79" i="18"/>
  <c r="I81" i="18"/>
  <c r="I83" i="18"/>
  <c r="F84" i="18"/>
  <c r="D84" i="18"/>
  <c r="E84" i="18"/>
  <c r="F88" i="18"/>
  <c r="D88" i="18"/>
  <c r="E88" i="18"/>
  <c r="F92" i="18"/>
  <c r="D92" i="18"/>
  <c r="E92" i="18"/>
  <c r="F96" i="18"/>
  <c r="D96" i="18"/>
  <c r="E96" i="18"/>
  <c r="F100" i="18"/>
  <c r="D100" i="18"/>
  <c r="E100" i="18"/>
  <c r="F104" i="18"/>
  <c r="D104" i="18"/>
  <c r="E104" i="18"/>
  <c r="F108" i="18"/>
  <c r="D108" i="18"/>
  <c r="E108" i="18"/>
  <c r="D13" i="18"/>
  <c r="E14" i="18"/>
  <c r="D15" i="18"/>
  <c r="E16" i="18"/>
  <c r="D17" i="18"/>
  <c r="E18" i="18"/>
  <c r="D19" i="18"/>
  <c r="E20" i="18"/>
  <c r="D21" i="18"/>
  <c r="E22" i="18"/>
  <c r="D23" i="18"/>
  <c r="E24" i="18"/>
  <c r="D25" i="18"/>
  <c r="E26" i="18"/>
  <c r="D27" i="18"/>
  <c r="E28" i="18"/>
  <c r="D29" i="18"/>
  <c r="E30" i="18"/>
  <c r="D31" i="18"/>
  <c r="E32" i="18"/>
  <c r="D33" i="18"/>
  <c r="E34" i="18"/>
  <c r="D35" i="18"/>
  <c r="E36" i="18"/>
  <c r="D37" i="18"/>
  <c r="E38" i="18"/>
  <c r="D39" i="18"/>
  <c r="E40" i="18"/>
  <c r="D41" i="18"/>
  <c r="G41" i="18"/>
  <c r="F43" i="18"/>
  <c r="D43" i="18"/>
  <c r="G43" i="18"/>
  <c r="F45" i="18"/>
  <c r="D45" i="18"/>
  <c r="G45" i="18"/>
  <c r="F47" i="18"/>
  <c r="D47" i="18"/>
  <c r="G47" i="18"/>
  <c r="F49" i="18"/>
  <c r="D49" i="18"/>
  <c r="G49" i="18"/>
  <c r="F51" i="18"/>
  <c r="D51" i="18"/>
  <c r="G51" i="18"/>
  <c r="F53" i="18"/>
  <c r="D53" i="18"/>
  <c r="G53" i="18"/>
  <c r="F55" i="18"/>
  <c r="D55" i="18"/>
  <c r="G55" i="18"/>
  <c r="F57" i="18"/>
  <c r="D57" i="18"/>
  <c r="G57" i="18"/>
  <c r="F59" i="18"/>
  <c r="D59" i="18"/>
  <c r="G59" i="18"/>
  <c r="F61" i="18"/>
  <c r="D61" i="18"/>
  <c r="G61" i="18"/>
  <c r="F63" i="18"/>
  <c r="D63" i="18"/>
  <c r="G63" i="18"/>
  <c r="F65" i="18"/>
  <c r="D65" i="18"/>
  <c r="G65" i="18"/>
  <c r="F67" i="18"/>
  <c r="D67" i="18"/>
  <c r="G67" i="18"/>
  <c r="F69" i="18"/>
  <c r="D69" i="18"/>
  <c r="G69" i="18"/>
  <c r="F71" i="18"/>
  <c r="D71" i="18"/>
  <c r="G71" i="18"/>
  <c r="F73" i="18"/>
  <c r="D73" i="18"/>
  <c r="G73" i="18"/>
  <c r="F75" i="18"/>
  <c r="D75" i="18"/>
  <c r="G75" i="18"/>
  <c r="F77" i="18"/>
  <c r="D77" i="18"/>
  <c r="G77" i="18"/>
  <c r="F79" i="18"/>
  <c r="D79" i="18"/>
  <c r="G79" i="18"/>
  <c r="F81" i="18"/>
  <c r="D81" i="18"/>
  <c r="G81" i="18"/>
  <c r="F83" i="18"/>
  <c r="D83" i="18"/>
  <c r="G83" i="18"/>
  <c r="G84" i="18"/>
  <c r="F86" i="18"/>
  <c r="D86" i="18"/>
  <c r="E86" i="18"/>
  <c r="G88" i="18"/>
  <c r="F90" i="18"/>
  <c r="D90" i="18"/>
  <c r="E90" i="18"/>
  <c r="G92" i="18"/>
  <c r="F94" i="18"/>
  <c r="D94" i="18"/>
  <c r="E94" i="18"/>
  <c r="G96" i="18"/>
  <c r="F98" i="18"/>
  <c r="D98" i="18"/>
  <c r="E98" i="18"/>
  <c r="G100" i="18"/>
  <c r="F102" i="18"/>
  <c r="D102" i="18"/>
  <c r="E102" i="18"/>
  <c r="G104" i="18"/>
  <c r="F106" i="18"/>
  <c r="D106" i="18"/>
  <c r="E106" i="18"/>
  <c r="G108" i="18"/>
  <c r="F110" i="18"/>
  <c r="D110" i="18"/>
  <c r="E110" i="18"/>
  <c r="E42" i="18"/>
  <c r="E44" i="18"/>
  <c r="E46" i="18"/>
  <c r="E48" i="18"/>
  <c r="E50" i="18"/>
  <c r="E52" i="18"/>
  <c r="E54" i="18"/>
  <c r="E56" i="18"/>
  <c r="E58" i="18"/>
  <c r="E60" i="18"/>
  <c r="E62" i="18"/>
  <c r="E64" i="18"/>
  <c r="E66" i="18"/>
  <c r="E68" i="18"/>
  <c r="E70" i="18"/>
  <c r="E72" i="18"/>
  <c r="E74" i="18"/>
  <c r="E76" i="18"/>
  <c r="E78" i="18"/>
  <c r="E80" i="18"/>
  <c r="E82" i="18"/>
  <c r="E85" i="18"/>
  <c r="E87" i="18"/>
  <c r="E89" i="18"/>
  <c r="E91" i="18"/>
  <c r="E93" i="18"/>
  <c r="E95" i="18"/>
  <c r="E97" i="18"/>
  <c r="E99" i="18"/>
  <c r="E101" i="18"/>
  <c r="E103" i="18"/>
  <c r="E105" i="18"/>
  <c r="E107" i="18"/>
  <c r="E109" i="18"/>
  <c r="E111" i="18"/>
  <c r="D12" i="18"/>
  <c r="H25" i="16"/>
  <c r="H46" i="16"/>
  <c r="H78" i="16"/>
  <c r="H62" i="16"/>
  <c r="H94" i="16"/>
  <c r="H54" i="16"/>
  <c r="H70" i="16"/>
  <c r="H86" i="16"/>
  <c r="H102" i="16"/>
  <c r="H50" i="16"/>
  <c r="H58" i="16"/>
  <c r="H66" i="16"/>
  <c r="H74" i="16"/>
  <c r="H82" i="16"/>
  <c r="H90" i="16"/>
  <c r="H98" i="16"/>
  <c r="H106" i="16"/>
  <c r="I27" i="16"/>
  <c r="H28" i="16"/>
  <c r="I29" i="16"/>
  <c r="H30" i="16"/>
  <c r="I31" i="16"/>
  <c r="H32" i="16"/>
  <c r="I33" i="16"/>
  <c r="H34" i="16"/>
  <c r="I35" i="16"/>
  <c r="H36" i="16"/>
  <c r="I37" i="16"/>
  <c r="H38" i="16"/>
  <c r="I39" i="16"/>
  <c r="H40" i="16"/>
  <c r="I41" i="16"/>
  <c r="H42" i="16"/>
  <c r="I43" i="16"/>
  <c r="H44" i="16"/>
  <c r="H48" i="16"/>
  <c r="H52" i="16"/>
  <c r="H56" i="16"/>
  <c r="H60" i="16"/>
  <c r="H64" i="16"/>
  <c r="H68" i="16"/>
  <c r="H72" i="16"/>
  <c r="H76" i="16"/>
  <c r="H80" i="16"/>
  <c r="H84" i="16"/>
  <c r="H88" i="16"/>
  <c r="H92" i="16"/>
  <c r="H96" i="16"/>
  <c r="H100" i="16"/>
  <c r="H104" i="16"/>
  <c r="H108" i="16"/>
  <c r="H24" i="16"/>
  <c r="H26" i="16"/>
  <c r="H45" i="16"/>
  <c r="H47" i="16"/>
  <c r="H49" i="16"/>
  <c r="H51" i="16"/>
  <c r="H53" i="16"/>
  <c r="H55" i="16"/>
  <c r="H57" i="16"/>
  <c r="H59" i="16"/>
  <c r="H61" i="16"/>
  <c r="H63" i="16"/>
  <c r="H65" i="16"/>
  <c r="H67" i="16"/>
  <c r="H69" i="16"/>
  <c r="H71" i="16"/>
  <c r="H73" i="16"/>
  <c r="H75" i="16"/>
  <c r="H77" i="16"/>
  <c r="H79" i="16"/>
  <c r="H81" i="16"/>
  <c r="H83" i="16"/>
  <c r="H85" i="16"/>
  <c r="H87" i="16"/>
  <c r="H89" i="16"/>
  <c r="H91" i="16"/>
  <c r="H93" i="16"/>
  <c r="H95" i="16"/>
  <c r="H97" i="16"/>
  <c r="H99" i="16"/>
  <c r="H101" i="16"/>
  <c r="H103" i="16"/>
  <c r="H105" i="16"/>
  <c r="H107" i="16"/>
  <c r="H109" i="16"/>
  <c r="H111" i="16"/>
  <c r="B13" i="16"/>
  <c r="B14" i="16" s="1"/>
  <c r="B15" i="16" s="1"/>
  <c r="B16" i="16" s="1"/>
  <c r="B17" i="16" s="1"/>
  <c r="B18" i="16" s="1"/>
  <c r="B19" i="16" s="1"/>
  <c r="B20" i="16" s="1"/>
  <c r="B21" i="16" s="1"/>
  <c r="B22" i="16" s="1"/>
  <c r="B23" i="16" s="1"/>
  <c r="B24" i="16" s="1"/>
  <c r="B25" i="16" s="1"/>
  <c r="B26" i="16" s="1"/>
  <c r="B27" i="16" s="1"/>
  <c r="B28" i="16" s="1"/>
  <c r="B29" i="16" s="1"/>
  <c r="B30" i="16" s="1"/>
  <c r="B31" i="16" s="1"/>
  <c r="B32" i="16" s="1"/>
  <c r="B33" i="16" s="1"/>
  <c r="B34" i="16" s="1"/>
  <c r="B35" i="16" s="1"/>
  <c r="B36" i="16" s="1"/>
  <c r="B37" i="16" s="1"/>
  <c r="B38" i="16" s="1"/>
  <c r="B39" i="16" s="1"/>
  <c r="B40" i="16" s="1"/>
  <c r="B41" i="16" s="1"/>
  <c r="B42" i="16" s="1"/>
  <c r="B43" i="16" s="1"/>
  <c r="B44" i="16" s="1"/>
  <c r="B45" i="16" s="1"/>
  <c r="B46" i="16" s="1"/>
  <c r="B47" i="16" s="1"/>
  <c r="B48" i="16" s="1"/>
  <c r="B49" i="16" s="1"/>
  <c r="B50" i="16" s="1"/>
  <c r="B51" i="16" s="1"/>
  <c r="B52" i="16" s="1"/>
  <c r="B53" i="16" s="1"/>
  <c r="B54" i="16" s="1"/>
  <c r="B55" i="16" s="1"/>
  <c r="B56" i="16" s="1"/>
  <c r="B57" i="16" s="1"/>
  <c r="B58" i="16" s="1"/>
  <c r="B59" i="16" s="1"/>
  <c r="B60" i="16" s="1"/>
  <c r="B61" i="16" s="1"/>
  <c r="B62" i="16" s="1"/>
  <c r="B63" i="16" s="1"/>
  <c r="B64" i="16" s="1"/>
  <c r="B65" i="16" s="1"/>
  <c r="B66" i="16" s="1"/>
  <c r="B67" i="16" s="1"/>
  <c r="B68" i="16" s="1"/>
  <c r="B69" i="16" s="1"/>
  <c r="B70" i="16" s="1"/>
  <c r="B71" i="16" s="1"/>
  <c r="B72" i="16" s="1"/>
  <c r="B73" i="16" s="1"/>
  <c r="B74" i="16" s="1"/>
  <c r="B75" i="16" s="1"/>
  <c r="B76" i="16" s="1"/>
  <c r="B77" i="16" s="1"/>
  <c r="B78" i="16" s="1"/>
  <c r="B79" i="16" s="1"/>
  <c r="B80" i="16" s="1"/>
  <c r="B81" i="16" s="1"/>
  <c r="B82" i="16" s="1"/>
  <c r="B83" i="16" s="1"/>
  <c r="B84" i="16" s="1"/>
  <c r="B85" i="16" s="1"/>
  <c r="B86" i="16" s="1"/>
  <c r="B87" i="16" s="1"/>
  <c r="B88" i="16" s="1"/>
  <c r="B89" i="16" s="1"/>
  <c r="B90" i="16" s="1"/>
  <c r="B91" i="16" s="1"/>
  <c r="B92" i="16" s="1"/>
  <c r="B93" i="16" s="1"/>
  <c r="B94" i="16" s="1"/>
  <c r="B95" i="16" s="1"/>
  <c r="B96" i="16" s="1"/>
  <c r="B97" i="16" s="1"/>
  <c r="B98" i="16" s="1"/>
  <c r="B99" i="16" s="1"/>
  <c r="B100" i="16" s="1"/>
  <c r="B101" i="16" s="1"/>
  <c r="B102" i="16" s="1"/>
  <c r="B103" i="16" s="1"/>
  <c r="B104" i="16" s="1"/>
  <c r="B105" i="16" s="1"/>
  <c r="B106" i="16" s="1"/>
  <c r="B107" i="16" s="1"/>
  <c r="B108" i="16" s="1"/>
  <c r="B109" i="16" s="1"/>
  <c r="B110" i="16" s="1"/>
  <c r="B111" i="16" s="1"/>
  <c r="B4" i="16"/>
  <c r="B2" i="16"/>
  <c r="E111" i="21"/>
  <c r="E109" i="21"/>
  <c r="E107" i="21"/>
  <c r="E105" i="21"/>
  <c r="E103" i="21"/>
  <c r="E101" i="21"/>
  <c r="E99" i="21"/>
  <c r="E97" i="21"/>
  <c r="E95" i="21"/>
  <c r="E93" i="21"/>
  <c r="E91" i="21"/>
  <c r="E89" i="21"/>
  <c r="E87" i="21"/>
  <c r="E85" i="21"/>
  <c r="F83" i="21"/>
  <c r="D83" i="21"/>
  <c r="E83" i="21"/>
  <c r="F82" i="21"/>
  <c r="D82" i="21"/>
  <c r="E82" i="21"/>
  <c r="F81" i="21"/>
  <c r="D81" i="21"/>
  <c r="E81" i="21"/>
  <c r="F80" i="21"/>
  <c r="D80" i="21"/>
  <c r="E80" i="21"/>
  <c r="F79" i="21"/>
  <c r="D79" i="21"/>
  <c r="E79" i="21"/>
  <c r="F78" i="21"/>
  <c r="D78" i="21"/>
  <c r="E78" i="21"/>
  <c r="F77" i="21"/>
  <c r="D77" i="21"/>
  <c r="E77" i="21"/>
  <c r="F76" i="21"/>
  <c r="D76" i="21"/>
  <c r="E76" i="21"/>
  <c r="F75" i="21"/>
  <c r="D75" i="21"/>
  <c r="E75" i="21"/>
  <c r="F74" i="21"/>
  <c r="D74" i="21"/>
  <c r="E74" i="21"/>
  <c r="F73" i="21"/>
  <c r="D73" i="21"/>
  <c r="E73" i="21"/>
  <c r="F72" i="21"/>
  <c r="D72" i="21"/>
  <c r="E72" i="21"/>
  <c r="F71" i="21"/>
  <c r="D71" i="21"/>
  <c r="E71" i="21"/>
  <c r="F70" i="21"/>
  <c r="D70" i="21"/>
  <c r="E70" i="21"/>
  <c r="F69" i="21"/>
  <c r="D69" i="21"/>
  <c r="E69" i="21"/>
  <c r="F68" i="21"/>
  <c r="D68" i="21"/>
  <c r="E68" i="21"/>
  <c r="F67" i="21"/>
  <c r="D67" i="21"/>
  <c r="E67" i="21"/>
  <c r="F66" i="21"/>
  <c r="D66" i="21"/>
  <c r="E66" i="21"/>
  <c r="F65" i="21"/>
  <c r="D65" i="21"/>
  <c r="E65" i="21"/>
  <c r="F64" i="21"/>
  <c r="D64" i="21"/>
  <c r="E64" i="21"/>
  <c r="F63" i="21"/>
  <c r="D63" i="21"/>
  <c r="E63" i="21"/>
  <c r="F62" i="21"/>
  <c r="D62" i="21"/>
  <c r="E62" i="21"/>
  <c r="F61" i="21"/>
  <c r="D61" i="21"/>
  <c r="E61" i="21"/>
  <c r="F60" i="21"/>
  <c r="D60" i="21"/>
  <c r="E60" i="21"/>
  <c r="F59" i="21"/>
  <c r="D59" i="21"/>
  <c r="E59" i="21"/>
  <c r="F58" i="21"/>
  <c r="D58" i="21"/>
  <c r="E58" i="21"/>
  <c r="F57" i="21"/>
  <c r="D57" i="21"/>
  <c r="E57" i="21"/>
  <c r="F56" i="21"/>
  <c r="D56" i="21"/>
  <c r="E56" i="21"/>
  <c r="F55" i="21"/>
  <c r="D55" i="21"/>
  <c r="E55" i="21"/>
  <c r="F54" i="21"/>
  <c r="D54" i="21"/>
  <c r="E54" i="21"/>
  <c r="F53" i="21"/>
  <c r="D53" i="21"/>
  <c r="E53" i="21"/>
  <c r="F52" i="21"/>
  <c r="D52" i="21"/>
  <c r="E52" i="21"/>
  <c r="F51" i="21"/>
  <c r="D51" i="21"/>
  <c r="E51" i="21"/>
  <c r="F50" i="21"/>
  <c r="D50" i="21"/>
  <c r="E50" i="21"/>
  <c r="F49" i="21"/>
  <c r="D49" i="21"/>
  <c r="E49" i="21"/>
  <c r="F48" i="21"/>
  <c r="D48" i="21"/>
  <c r="E48" i="21"/>
  <c r="F47" i="21"/>
  <c r="D47" i="21"/>
  <c r="E47" i="21"/>
  <c r="F46" i="21"/>
  <c r="D46" i="21"/>
  <c r="E46" i="21"/>
  <c r="F45" i="21"/>
  <c r="D45" i="21"/>
  <c r="E45" i="21"/>
  <c r="F44" i="21"/>
  <c r="D44" i="21"/>
  <c r="E44" i="21"/>
  <c r="F43" i="21"/>
  <c r="D43" i="21"/>
  <c r="E43" i="21"/>
  <c r="F42" i="21"/>
  <c r="D42" i="21"/>
  <c r="E42" i="21"/>
  <c r="F41" i="21"/>
  <c r="D41" i="21"/>
  <c r="E41" i="21"/>
  <c r="F40" i="21"/>
  <c r="D40" i="21"/>
  <c r="E40" i="21"/>
  <c r="F39" i="21"/>
  <c r="D39" i="21"/>
  <c r="E39" i="21"/>
  <c r="F38" i="21"/>
  <c r="D38" i="21"/>
  <c r="E38" i="21"/>
  <c r="F37" i="21"/>
  <c r="D37" i="21"/>
  <c r="E37" i="21"/>
  <c r="F36" i="21"/>
  <c r="D36" i="21"/>
  <c r="E36" i="21"/>
  <c r="F35" i="21"/>
  <c r="D35" i="21"/>
  <c r="E35" i="21"/>
  <c r="F34" i="21"/>
  <c r="D34" i="21"/>
  <c r="E34" i="21"/>
  <c r="F33" i="21"/>
  <c r="D33" i="21"/>
  <c r="E33" i="21"/>
  <c r="F32" i="21"/>
  <c r="D32" i="21"/>
  <c r="E32" i="21"/>
  <c r="F31" i="21"/>
  <c r="D31" i="21"/>
  <c r="E31" i="21"/>
  <c r="F30" i="21"/>
  <c r="D30" i="21"/>
  <c r="E30" i="21"/>
  <c r="F29" i="21"/>
  <c r="D29" i="21"/>
  <c r="E29" i="21"/>
  <c r="F28" i="21"/>
  <c r="D28" i="21"/>
  <c r="E28" i="21"/>
  <c r="F27" i="21"/>
  <c r="D27" i="21"/>
  <c r="E27" i="21"/>
  <c r="F26" i="21"/>
  <c r="D26" i="21"/>
  <c r="E26" i="21"/>
  <c r="F25" i="21"/>
  <c r="D25" i="21"/>
  <c r="E25" i="21"/>
  <c r="F24" i="21"/>
  <c r="D24" i="21"/>
  <c r="E24" i="21"/>
  <c r="E23" i="21"/>
  <c r="D22" i="21"/>
  <c r="E22" i="21"/>
  <c r="E21" i="21"/>
  <c r="D20" i="21"/>
  <c r="E20" i="21"/>
  <c r="D19" i="21"/>
  <c r="D18" i="21"/>
  <c r="E17" i="21"/>
  <c r="D16" i="21"/>
  <c r="D13" i="21"/>
  <c r="G24" i="21" l="1"/>
  <c r="G26" i="21"/>
  <c r="G28" i="21"/>
  <c r="G30" i="21"/>
  <c r="G32" i="21"/>
  <c r="G34" i="21"/>
  <c r="G36" i="21"/>
  <c r="G38" i="21"/>
  <c r="G40" i="21"/>
  <c r="G42" i="21"/>
  <c r="G44" i="21"/>
  <c r="G46" i="21"/>
  <c r="G48" i="21"/>
  <c r="G50" i="21"/>
  <c r="G52" i="21"/>
  <c r="G54" i="21"/>
  <c r="G56" i="21"/>
  <c r="G58" i="21"/>
  <c r="G60" i="21"/>
  <c r="G62" i="21"/>
  <c r="G64" i="21"/>
  <c r="G66" i="21"/>
  <c r="G68" i="21"/>
  <c r="G70" i="21"/>
  <c r="G72" i="21"/>
  <c r="G74" i="21"/>
  <c r="G76" i="21"/>
  <c r="G78" i="21"/>
  <c r="G80" i="21"/>
  <c r="G82" i="21"/>
  <c r="H81" i="18"/>
  <c r="H77" i="18"/>
  <c r="H73" i="18"/>
  <c r="H69" i="18"/>
  <c r="H65" i="18"/>
  <c r="H61" i="18"/>
  <c r="H57" i="18"/>
  <c r="H53" i="18"/>
  <c r="H49" i="18"/>
  <c r="H45" i="18"/>
  <c r="H83" i="18"/>
  <c r="H79" i="18"/>
  <c r="H75" i="18"/>
  <c r="H71" i="18"/>
  <c r="H67" i="18"/>
  <c r="H63" i="18"/>
  <c r="H59" i="18"/>
  <c r="H55" i="18"/>
  <c r="H51" i="18"/>
  <c r="H47" i="18"/>
  <c r="H43" i="18"/>
  <c r="G25" i="21"/>
  <c r="G27" i="21"/>
  <c r="G29" i="21"/>
  <c r="G31" i="21"/>
  <c r="G33" i="21"/>
  <c r="G35" i="21"/>
  <c r="G37" i="21"/>
  <c r="G39" i="21"/>
  <c r="G41" i="21"/>
  <c r="G43" i="21"/>
  <c r="G45" i="21"/>
  <c r="G47" i="21"/>
  <c r="G49" i="21"/>
  <c r="G51" i="21"/>
  <c r="G53" i="21"/>
  <c r="G55" i="21"/>
  <c r="G57" i="21"/>
  <c r="G59" i="21"/>
  <c r="G61" i="21"/>
  <c r="G63" i="21"/>
  <c r="G65" i="21"/>
  <c r="G67" i="21"/>
  <c r="G69" i="21"/>
  <c r="G71" i="21"/>
  <c r="G73" i="21"/>
  <c r="G75" i="21"/>
  <c r="G77" i="21"/>
  <c r="G79" i="21"/>
  <c r="G81" i="21"/>
  <c r="H22" i="16"/>
  <c r="F17" i="21"/>
  <c r="F21" i="21"/>
  <c r="F23" i="21"/>
  <c r="D17" i="21"/>
  <c r="F20" i="21"/>
  <c r="G20" i="21" s="1"/>
  <c r="D21" i="21"/>
  <c r="H21" i="21" s="1"/>
  <c r="F22" i="21"/>
  <c r="G22" i="21" s="1"/>
  <c r="D23" i="21"/>
  <c r="D12" i="16"/>
  <c r="E12" i="16"/>
  <c r="H23" i="16"/>
  <c r="H108" i="18"/>
  <c r="I108" i="18"/>
  <c r="H100" i="18"/>
  <c r="I100" i="18"/>
  <c r="H92" i="18"/>
  <c r="I92" i="18"/>
  <c r="H84" i="18"/>
  <c r="I84" i="18"/>
  <c r="I111" i="18"/>
  <c r="H111" i="18"/>
  <c r="I107" i="18"/>
  <c r="H107" i="18"/>
  <c r="I103" i="18"/>
  <c r="H103" i="18"/>
  <c r="I99" i="18"/>
  <c r="H99" i="18"/>
  <c r="I95" i="18"/>
  <c r="H95" i="18"/>
  <c r="I91" i="18"/>
  <c r="H91" i="18"/>
  <c r="I87" i="18"/>
  <c r="H87" i="18"/>
  <c r="I82" i="18"/>
  <c r="H82" i="18"/>
  <c r="I78" i="18"/>
  <c r="H78" i="18"/>
  <c r="I74" i="18"/>
  <c r="H74" i="18"/>
  <c r="I70" i="18"/>
  <c r="H70" i="18"/>
  <c r="I66" i="18"/>
  <c r="H66" i="18"/>
  <c r="I62" i="18"/>
  <c r="H62" i="18"/>
  <c r="I58" i="18"/>
  <c r="H58" i="18"/>
  <c r="I54" i="18"/>
  <c r="H54" i="18"/>
  <c r="I50" i="18"/>
  <c r="H50" i="18"/>
  <c r="I46" i="18"/>
  <c r="H46" i="18"/>
  <c r="I42" i="18"/>
  <c r="H42" i="18"/>
  <c r="I40" i="18"/>
  <c r="H40" i="18"/>
  <c r="I38" i="18"/>
  <c r="H38" i="18"/>
  <c r="I36" i="18"/>
  <c r="H36" i="18"/>
  <c r="I34" i="18"/>
  <c r="H34" i="18"/>
  <c r="I32" i="18"/>
  <c r="H32" i="18"/>
  <c r="I30" i="18"/>
  <c r="H30" i="18"/>
  <c r="I28" i="18"/>
  <c r="H28" i="18"/>
  <c r="I26" i="18"/>
  <c r="H26" i="18"/>
  <c r="I24" i="18"/>
  <c r="H24" i="18"/>
  <c r="I22" i="18"/>
  <c r="H22" i="18"/>
  <c r="I109" i="18"/>
  <c r="H109" i="18"/>
  <c r="I105" i="18"/>
  <c r="H105" i="18"/>
  <c r="I101" i="18"/>
  <c r="H101" i="18"/>
  <c r="I97" i="18"/>
  <c r="H97" i="18"/>
  <c r="I93" i="18"/>
  <c r="H93" i="18"/>
  <c r="I89" i="18"/>
  <c r="H89" i="18"/>
  <c r="I85" i="18"/>
  <c r="H85" i="18"/>
  <c r="I80" i="18"/>
  <c r="H80" i="18"/>
  <c r="I76" i="18"/>
  <c r="H76" i="18"/>
  <c r="I72" i="18"/>
  <c r="H72" i="18"/>
  <c r="I68" i="18"/>
  <c r="H68" i="18"/>
  <c r="I64" i="18"/>
  <c r="H64" i="18"/>
  <c r="I60" i="18"/>
  <c r="H60" i="18"/>
  <c r="I56" i="18"/>
  <c r="H56" i="18"/>
  <c r="I52" i="18"/>
  <c r="H52" i="18"/>
  <c r="I48" i="18"/>
  <c r="H48" i="18"/>
  <c r="I44" i="18"/>
  <c r="H44" i="18"/>
  <c r="H110" i="18"/>
  <c r="I110" i="18"/>
  <c r="H106" i="18"/>
  <c r="I106" i="18"/>
  <c r="H102" i="18"/>
  <c r="I102" i="18"/>
  <c r="H98" i="18"/>
  <c r="I98" i="18"/>
  <c r="H94" i="18"/>
  <c r="I94" i="18"/>
  <c r="H90" i="18"/>
  <c r="I90" i="18"/>
  <c r="H86" i="18"/>
  <c r="I86" i="18"/>
  <c r="H104" i="18"/>
  <c r="I104" i="18"/>
  <c r="H96" i="18"/>
  <c r="I96" i="18"/>
  <c r="H88" i="18"/>
  <c r="I88" i="18"/>
  <c r="H41" i="18"/>
  <c r="I41" i="18"/>
  <c r="H39" i="18"/>
  <c r="I39" i="18"/>
  <c r="H37" i="18"/>
  <c r="I37" i="18"/>
  <c r="H35" i="18"/>
  <c r="I35" i="18"/>
  <c r="H33" i="18"/>
  <c r="I33" i="18"/>
  <c r="H31" i="18"/>
  <c r="I31" i="18"/>
  <c r="H29" i="18"/>
  <c r="I29" i="18"/>
  <c r="H27" i="18"/>
  <c r="I27" i="18"/>
  <c r="H25" i="18"/>
  <c r="I25" i="18"/>
  <c r="H23" i="18"/>
  <c r="I23" i="18"/>
  <c r="E8" i="18"/>
  <c r="D15" i="21"/>
  <c r="D14" i="21"/>
  <c r="H20" i="21"/>
  <c r="H22" i="21"/>
  <c r="H24" i="21"/>
  <c r="H25" i="21"/>
  <c r="H26" i="21"/>
  <c r="H27" i="21"/>
  <c r="H28" i="21"/>
  <c r="H29" i="21"/>
  <c r="H30" i="21"/>
  <c r="H31" i="21"/>
  <c r="H32" i="21"/>
  <c r="H33" i="21"/>
  <c r="H34" i="21"/>
  <c r="H35" i="21"/>
  <c r="H36" i="21"/>
  <c r="H37" i="21"/>
  <c r="H38" i="21"/>
  <c r="H39" i="21"/>
  <c r="H40" i="21"/>
  <c r="H41" i="21"/>
  <c r="H42" i="21"/>
  <c r="H43" i="21"/>
  <c r="H44" i="21"/>
  <c r="H45" i="21"/>
  <c r="H46" i="21"/>
  <c r="H47" i="21"/>
  <c r="H48" i="21"/>
  <c r="H49" i="21"/>
  <c r="H50" i="21"/>
  <c r="H51" i="21"/>
  <c r="H52" i="21"/>
  <c r="H53" i="21"/>
  <c r="H54" i="21"/>
  <c r="H55" i="21"/>
  <c r="H56" i="21"/>
  <c r="H57" i="21"/>
  <c r="H58" i="21"/>
  <c r="H59" i="21"/>
  <c r="H60" i="21"/>
  <c r="H61" i="21"/>
  <c r="H62" i="21"/>
  <c r="H63" i="21"/>
  <c r="H64" i="21"/>
  <c r="H65" i="21"/>
  <c r="H66" i="21"/>
  <c r="H67" i="21"/>
  <c r="H68" i="21"/>
  <c r="H69" i="21"/>
  <c r="H70" i="21"/>
  <c r="H71" i="21"/>
  <c r="H72" i="21"/>
  <c r="H73" i="21"/>
  <c r="H74" i="21"/>
  <c r="H75" i="21"/>
  <c r="H76" i="21"/>
  <c r="H77" i="21"/>
  <c r="H78" i="21"/>
  <c r="H79" i="21"/>
  <c r="H80" i="21"/>
  <c r="H81" i="21"/>
  <c r="H82" i="21"/>
  <c r="H83" i="21"/>
  <c r="G83" i="21"/>
  <c r="F84" i="21"/>
  <c r="D84" i="21"/>
  <c r="E84" i="21"/>
  <c r="F86" i="21"/>
  <c r="D86" i="21"/>
  <c r="E86" i="21"/>
  <c r="F88" i="21"/>
  <c r="D88" i="21"/>
  <c r="E88" i="21"/>
  <c r="F90" i="21"/>
  <c r="D90" i="21"/>
  <c r="E90" i="21"/>
  <c r="F92" i="21"/>
  <c r="D92" i="21"/>
  <c r="E92" i="21"/>
  <c r="F94" i="21"/>
  <c r="D94" i="21"/>
  <c r="E94" i="21"/>
  <c r="F96" i="21"/>
  <c r="D96" i="21"/>
  <c r="E96" i="21"/>
  <c r="F98" i="21"/>
  <c r="D98" i="21"/>
  <c r="E98" i="21"/>
  <c r="F100" i="21"/>
  <c r="D100" i="21"/>
  <c r="E100" i="21"/>
  <c r="F102" i="21"/>
  <c r="D102" i="21"/>
  <c r="E102" i="21"/>
  <c r="F104" i="21"/>
  <c r="D104" i="21"/>
  <c r="E104" i="21"/>
  <c r="F106" i="21"/>
  <c r="D106" i="21"/>
  <c r="E106" i="21"/>
  <c r="F108" i="21"/>
  <c r="D108" i="21"/>
  <c r="E108" i="21"/>
  <c r="F110" i="21"/>
  <c r="D110" i="21"/>
  <c r="E110" i="21"/>
  <c r="F85" i="21"/>
  <c r="D85" i="21"/>
  <c r="F87" i="21"/>
  <c r="D87" i="21"/>
  <c r="F89" i="21"/>
  <c r="D89" i="21"/>
  <c r="F91" i="21"/>
  <c r="D91" i="21"/>
  <c r="F93" i="21"/>
  <c r="D93" i="21"/>
  <c r="F95" i="21"/>
  <c r="D95" i="21"/>
  <c r="F97" i="21"/>
  <c r="D97" i="21"/>
  <c r="F99" i="21"/>
  <c r="D99" i="21"/>
  <c r="F101" i="21"/>
  <c r="D101" i="21"/>
  <c r="F103" i="21"/>
  <c r="D103" i="21"/>
  <c r="F105" i="21"/>
  <c r="D105" i="21"/>
  <c r="F107" i="21"/>
  <c r="D107" i="21"/>
  <c r="F109" i="21"/>
  <c r="D109" i="21"/>
  <c r="F111" i="21"/>
  <c r="D111" i="21"/>
  <c r="B8" i="21"/>
  <c r="G23" i="21" l="1"/>
  <c r="G21" i="21"/>
  <c r="G17" i="21"/>
  <c r="H17" i="21" s="1"/>
  <c r="H23" i="21"/>
  <c r="E8" i="16"/>
  <c r="H109" i="21"/>
  <c r="G109" i="21"/>
  <c r="H105" i="21"/>
  <c r="G105" i="21"/>
  <c r="H101" i="21"/>
  <c r="G101" i="21"/>
  <c r="H97" i="21"/>
  <c r="G97" i="21"/>
  <c r="H110" i="21"/>
  <c r="G110" i="21"/>
  <c r="H106" i="21"/>
  <c r="G106" i="21"/>
  <c r="H102" i="21"/>
  <c r="G102" i="21"/>
  <c r="H98" i="21"/>
  <c r="G98" i="21"/>
  <c r="H94" i="21"/>
  <c r="G94" i="21"/>
  <c r="H90" i="21"/>
  <c r="G90" i="21"/>
  <c r="H86" i="21"/>
  <c r="G86" i="21"/>
  <c r="H111" i="21"/>
  <c r="G111" i="21"/>
  <c r="H107" i="21"/>
  <c r="G107" i="21"/>
  <c r="H103" i="21"/>
  <c r="G103" i="21"/>
  <c r="H99" i="21"/>
  <c r="G99" i="21"/>
  <c r="H95" i="21"/>
  <c r="G95" i="21"/>
  <c r="H93" i="21"/>
  <c r="G93" i="21"/>
  <c r="H91" i="21"/>
  <c r="G91" i="21"/>
  <c r="H89" i="21"/>
  <c r="G89" i="21"/>
  <c r="H87" i="21"/>
  <c r="G87" i="21"/>
  <c r="H85" i="21"/>
  <c r="G85" i="21"/>
  <c r="H108" i="21"/>
  <c r="G108" i="21"/>
  <c r="H104" i="21"/>
  <c r="G104" i="21"/>
  <c r="H100" i="21"/>
  <c r="G100" i="21"/>
  <c r="H96" i="21"/>
  <c r="G96" i="21"/>
  <c r="H92" i="21"/>
  <c r="G92" i="21"/>
  <c r="H88" i="21"/>
  <c r="G88" i="21"/>
  <c r="H84" i="21"/>
  <c r="G84" i="21"/>
  <c r="B13" i="21"/>
  <c r="B14" i="21" s="1"/>
  <c r="B15" i="21" s="1"/>
  <c r="B16" i="21" s="1"/>
  <c r="B17" i="21" s="1"/>
  <c r="B18" i="21" s="1"/>
  <c r="B19" i="21" s="1"/>
  <c r="B20" i="21" s="1"/>
  <c r="B21" i="21" s="1"/>
  <c r="B22" i="21" s="1"/>
  <c r="B23" i="21" s="1"/>
  <c r="B24" i="21" s="1"/>
  <c r="B25" i="21" s="1"/>
  <c r="B26" i="21" s="1"/>
  <c r="B27" i="21" s="1"/>
  <c r="B28" i="21" s="1"/>
  <c r="B29" i="21" s="1"/>
  <c r="B30" i="21" s="1"/>
  <c r="B31" i="21" s="1"/>
  <c r="B32" i="21" s="1"/>
  <c r="B33" i="21" s="1"/>
  <c r="B34" i="21" s="1"/>
  <c r="B35" i="21" s="1"/>
  <c r="B36" i="21" s="1"/>
  <c r="B37" i="21" s="1"/>
  <c r="B38" i="21" s="1"/>
  <c r="B39" i="21" s="1"/>
  <c r="B40" i="21" s="1"/>
  <c r="B41" i="21" s="1"/>
  <c r="B42" i="21" s="1"/>
  <c r="B43" i="21" s="1"/>
  <c r="B44" i="21" s="1"/>
  <c r="B45" i="21" s="1"/>
  <c r="B46" i="21" s="1"/>
  <c r="B47" i="21" s="1"/>
  <c r="B48" i="21" s="1"/>
  <c r="B49" i="21" s="1"/>
  <c r="B50" i="21" s="1"/>
  <c r="B51" i="21" s="1"/>
  <c r="B52" i="21" s="1"/>
  <c r="B53" i="21" s="1"/>
  <c r="B54" i="21" s="1"/>
  <c r="B55" i="21" s="1"/>
  <c r="B56" i="21" s="1"/>
  <c r="B57" i="21" s="1"/>
  <c r="B58" i="21" s="1"/>
  <c r="B59" i="21" s="1"/>
  <c r="B60" i="21" s="1"/>
  <c r="B61" i="21" s="1"/>
  <c r="B62" i="21" s="1"/>
  <c r="B63" i="21" s="1"/>
  <c r="B64" i="21" s="1"/>
  <c r="B65" i="21" s="1"/>
  <c r="B66" i="21" s="1"/>
  <c r="B67" i="21" s="1"/>
  <c r="B68" i="21" s="1"/>
  <c r="B69" i="21" s="1"/>
  <c r="B70" i="21" s="1"/>
  <c r="B71" i="21" s="1"/>
  <c r="B72" i="21" s="1"/>
  <c r="B73" i="21" s="1"/>
  <c r="B74" i="21" s="1"/>
  <c r="B75" i="21" s="1"/>
  <c r="B76" i="21" s="1"/>
  <c r="B77" i="21" s="1"/>
  <c r="B78" i="21" s="1"/>
  <c r="B79" i="21" s="1"/>
  <c r="B80" i="21" s="1"/>
  <c r="B81" i="21" s="1"/>
  <c r="B82" i="21" s="1"/>
  <c r="B83" i="21" s="1"/>
  <c r="B84" i="21" s="1"/>
  <c r="B85" i="21" s="1"/>
  <c r="B86" i="21" s="1"/>
  <c r="B87" i="21" s="1"/>
  <c r="B88" i="21" s="1"/>
  <c r="B89" i="21" s="1"/>
  <c r="B90" i="21" s="1"/>
  <c r="B91" i="21" s="1"/>
  <c r="B92" i="21" s="1"/>
  <c r="B93" i="21" s="1"/>
  <c r="B94" i="21" s="1"/>
  <c r="B95" i="21" s="1"/>
  <c r="B96" i="21" s="1"/>
  <c r="B97" i="21" s="1"/>
  <c r="B98" i="21" s="1"/>
  <c r="B99" i="21" s="1"/>
  <c r="B100" i="21" s="1"/>
  <c r="B101" i="21" s="1"/>
  <c r="B102" i="21" s="1"/>
  <c r="B103" i="21" s="1"/>
  <c r="B104" i="21" s="1"/>
  <c r="B105" i="21" s="1"/>
  <c r="B106" i="21" s="1"/>
  <c r="B107" i="21" s="1"/>
  <c r="B108" i="21" s="1"/>
  <c r="B109" i="21" s="1"/>
  <c r="B110" i="21" s="1"/>
  <c r="B111" i="21" s="1"/>
  <c r="D12" i="21"/>
  <c r="B4" i="21"/>
  <c r="B2" i="21"/>
  <c r="D17" i="17" l="1"/>
  <c r="D16" i="17"/>
  <c r="D15" i="17"/>
  <c r="D14" i="17"/>
  <c r="D13" i="17"/>
  <c r="D12" i="17"/>
  <c r="D11" i="17"/>
  <c r="D10" i="17"/>
  <c r="B11" i="17"/>
  <c r="B12" i="17" s="1"/>
  <c r="B13" i="17" s="1"/>
  <c r="B14" i="17" s="1"/>
  <c r="B15" i="17" s="1"/>
  <c r="B16" i="17" s="1"/>
  <c r="B17" i="17" s="1"/>
  <c r="B18" i="17" s="1"/>
  <c r="B19" i="17" s="1"/>
  <c r="B20" i="17" s="1"/>
  <c r="B21" i="17" s="1"/>
  <c r="B22" i="17" s="1"/>
  <c r="B23" i="17" s="1"/>
  <c r="B24" i="17" s="1"/>
  <c r="B25" i="17" s="1"/>
  <c r="B26" i="17" s="1"/>
  <c r="B27" i="17" s="1"/>
  <c r="B28" i="17" s="1"/>
  <c r="B29" i="17" s="1"/>
  <c r="B30" i="17" s="1"/>
  <c r="B31" i="17" s="1"/>
  <c r="B32" i="17" s="1"/>
  <c r="B33" i="17" s="1"/>
  <c r="B34" i="17" s="1"/>
  <c r="B35" i="17" s="1"/>
  <c r="B36" i="17" s="1"/>
  <c r="B37" i="17" s="1"/>
  <c r="B38" i="17" s="1"/>
  <c r="B39" i="17" s="1"/>
  <c r="B40" i="17" s="1"/>
  <c r="B41" i="17" s="1"/>
  <c r="B42" i="17" s="1"/>
  <c r="B43" i="17" s="1"/>
  <c r="B44" i="17" s="1"/>
  <c r="B45" i="17" s="1"/>
  <c r="B46" i="17" s="1"/>
  <c r="B47" i="17" s="1"/>
  <c r="B48" i="17" s="1"/>
  <c r="B49" i="17" s="1"/>
  <c r="B50" i="17" s="1"/>
  <c r="B51" i="17" s="1"/>
  <c r="B52" i="17" s="1"/>
  <c r="B53" i="17" s="1"/>
  <c r="B54" i="17" s="1"/>
  <c r="B55" i="17" s="1"/>
  <c r="B56" i="17" s="1"/>
  <c r="B57" i="17" s="1"/>
  <c r="B58" i="17" s="1"/>
  <c r="B59" i="17" s="1"/>
  <c r="B4" i="17"/>
  <c r="B2" i="17"/>
  <c r="D8" i="21" l="1"/>
  <c r="F18" i="17"/>
  <c r="D18" i="17"/>
  <c r="H18" i="17" s="1"/>
  <c r="F19" i="17"/>
  <c r="D19" i="17"/>
  <c r="H19" i="17" s="1"/>
  <c r="F20" i="17"/>
  <c r="D20" i="17"/>
  <c r="F21" i="17"/>
  <c r="D21" i="17"/>
  <c r="F22" i="17"/>
  <c r="D22" i="17"/>
  <c r="F23" i="17"/>
  <c r="D23" i="17"/>
  <c r="F24" i="17"/>
  <c r="D24" i="17"/>
  <c r="F25" i="17"/>
  <c r="D25" i="17"/>
  <c r="F26" i="17"/>
  <c r="D26" i="17"/>
  <c r="F27" i="17"/>
  <c r="D27" i="17"/>
  <c r="F28" i="17"/>
  <c r="D28" i="17"/>
  <c r="F29" i="17"/>
  <c r="D29" i="17"/>
  <c r="F30" i="17"/>
  <c r="D30" i="17"/>
  <c r="F31" i="17"/>
  <c r="D31" i="17"/>
  <c r="F32" i="17"/>
  <c r="D32" i="17"/>
  <c r="F33" i="17"/>
  <c r="D33" i="17"/>
  <c r="F34" i="17"/>
  <c r="D34" i="17"/>
  <c r="F35" i="17"/>
  <c r="D35" i="17"/>
  <c r="F36" i="17"/>
  <c r="D36" i="17"/>
  <c r="F37" i="17"/>
  <c r="D37" i="17"/>
  <c r="F38" i="17"/>
  <c r="D38" i="17"/>
  <c r="F39" i="17"/>
  <c r="D39" i="17"/>
  <c r="F40" i="17"/>
  <c r="D40" i="17"/>
  <c r="F41" i="17"/>
  <c r="D41" i="17"/>
  <c r="F42" i="17"/>
  <c r="D42" i="17"/>
  <c r="F43" i="17"/>
  <c r="D43" i="17"/>
  <c r="F44" i="17"/>
  <c r="D44" i="17"/>
  <c r="F45" i="17"/>
  <c r="D45" i="17"/>
  <c r="F46" i="17"/>
  <c r="D46" i="17"/>
  <c r="F47" i="17"/>
  <c r="D47" i="17"/>
  <c r="F48" i="17"/>
  <c r="D48" i="17"/>
  <c r="F49" i="17"/>
  <c r="D49" i="17"/>
  <c r="F50" i="17"/>
  <c r="D50" i="17"/>
  <c r="F51" i="17"/>
  <c r="D51" i="17"/>
  <c r="F52" i="17"/>
  <c r="D52" i="17"/>
  <c r="F53" i="17"/>
  <c r="D53" i="17"/>
  <c r="F54" i="17"/>
  <c r="D54" i="17"/>
  <c r="F55" i="17"/>
  <c r="D55" i="17"/>
  <c r="F56" i="17"/>
  <c r="D56" i="17"/>
  <c r="F57" i="17"/>
  <c r="D57" i="17"/>
  <c r="F58" i="17"/>
  <c r="D58" i="17"/>
  <c r="F59" i="17"/>
  <c r="D59" i="17"/>
  <c r="E18" i="17"/>
  <c r="E19" i="17"/>
  <c r="E20" i="17"/>
  <c r="E21" i="17"/>
  <c r="E22" i="17"/>
  <c r="E23" i="17"/>
  <c r="E24" i="17"/>
  <c r="E25" i="17"/>
  <c r="E26" i="17"/>
  <c r="E27" i="17"/>
  <c r="E28" i="17"/>
  <c r="E29" i="17"/>
  <c r="E30" i="17"/>
  <c r="E31" i="17"/>
  <c r="E32" i="17"/>
  <c r="E33" i="17"/>
  <c r="E34" i="17"/>
  <c r="E35" i="17"/>
  <c r="E36" i="17"/>
  <c r="E37" i="17"/>
  <c r="E38" i="17"/>
  <c r="E39" i="17"/>
  <c r="E40" i="17"/>
  <c r="E41" i="17"/>
  <c r="E42" i="17"/>
  <c r="E43" i="17"/>
  <c r="E44" i="17"/>
  <c r="E45" i="17"/>
  <c r="E46" i="17"/>
  <c r="E47" i="17"/>
  <c r="E48" i="17"/>
  <c r="E49" i="17"/>
  <c r="E50" i="17"/>
  <c r="E51" i="17"/>
  <c r="E52" i="17"/>
  <c r="E53" i="17"/>
  <c r="E54" i="17"/>
  <c r="E55" i="17"/>
  <c r="E56" i="17"/>
  <c r="E57" i="17"/>
  <c r="E58" i="17"/>
  <c r="E59" i="17"/>
  <c r="D30" i="12"/>
  <c r="D28" i="12"/>
  <c r="D26" i="12"/>
  <c r="D24" i="12"/>
  <c r="D22" i="12"/>
  <c r="D18" i="12"/>
  <c r="D16" i="12"/>
  <c r="D14" i="12"/>
  <c r="D12" i="12"/>
  <c r="D10" i="12"/>
  <c r="D10" i="15"/>
  <c r="D11" i="15"/>
  <c r="D12" i="15"/>
  <c r="D13" i="15"/>
  <c r="D14" i="15"/>
  <c r="D15" i="15"/>
  <c r="D16" i="15"/>
  <c r="D17" i="15"/>
  <c r="D18" i="15"/>
  <c r="H18" i="15" s="1"/>
  <c r="E18" i="15"/>
  <c r="F18" i="15"/>
  <c r="D19" i="15"/>
  <c r="H19" i="15" s="1"/>
  <c r="E19" i="15"/>
  <c r="F19" i="15"/>
  <c r="D20" i="15"/>
  <c r="E20" i="15"/>
  <c r="F20" i="15"/>
  <c r="D21" i="15"/>
  <c r="E21" i="15"/>
  <c r="F21" i="15"/>
  <c r="D22" i="15"/>
  <c r="E22" i="15"/>
  <c r="F22" i="15"/>
  <c r="D23" i="15"/>
  <c r="E23" i="15"/>
  <c r="F23" i="15"/>
  <c r="D24" i="15"/>
  <c r="E24" i="15"/>
  <c r="F24" i="15"/>
  <c r="D25" i="15"/>
  <c r="E25" i="15"/>
  <c r="F25" i="15"/>
  <c r="D26" i="15"/>
  <c r="E26" i="15"/>
  <c r="F26" i="15"/>
  <c r="E109" i="15"/>
  <c r="E107" i="15"/>
  <c r="E105" i="15"/>
  <c r="E103" i="15"/>
  <c r="E101" i="15"/>
  <c r="E99" i="15"/>
  <c r="E97" i="15"/>
  <c r="E95" i="15"/>
  <c r="E93" i="15"/>
  <c r="E91" i="15"/>
  <c r="E89" i="15"/>
  <c r="E87" i="15"/>
  <c r="E85" i="15"/>
  <c r="E83" i="15"/>
  <c r="F81" i="15"/>
  <c r="D81" i="15"/>
  <c r="E81" i="15"/>
  <c r="F80" i="15"/>
  <c r="D80" i="15"/>
  <c r="E80" i="15"/>
  <c r="F79" i="15"/>
  <c r="D79" i="15"/>
  <c r="E79" i="15"/>
  <c r="F78" i="15"/>
  <c r="D78" i="15"/>
  <c r="E78" i="15"/>
  <c r="F77" i="15"/>
  <c r="D77" i="15"/>
  <c r="E77" i="15"/>
  <c r="F76" i="15"/>
  <c r="D76" i="15"/>
  <c r="E76" i="15"/>
  <c r="F75" i="15"/>
  <c r="D75" i="15"/>
  <c r="E75" i="15"/>
  <c r="F74" i="15"/>
  <c r="D74" i="15"/>
  <c r="E74" i="15"/>
  <c r="F73" i="15"/>
  <c r="D73" i="15"/>
  <c r="E73" i="15"/>
  <c r="F72" i="15"/>
  <c r="D72" i="15"/>
  <c r="E72" i="15"/>
  <c r="F71" i="15"/>
  <c r="D71" i="15"/>
  <c r="E71" i="15"/>
  <c r="F70" i="15"/>
  <c r="D70" i="15"/>
  <c r="E70" i="15"/>
  <c r="F69" i="15"/>
  <c r="D69" i="15"/>
  <c r="E69" i="15"/>
  <c r="F68" i="15"/>
  <c r="D68" i="15"/>
  <c r="E68" i="15"/>
  <c r="F67" i="15"/>
  <c r="D67" i="15"/>
  <c r="E67" i="15"/>
  <c r="F66" i="15"/>
  <c r="D66" i="15"/>
  <c r="E66" i="15"/>
  <c r="F65" i="15"/>
  <c r="D65" i="15"/>
  <c r="E65" i="15"/>
  <c r="F64" i="15"/>
  <c r="D64" i="15"/>
  <c r="E64" i="15"/>
  <c r="F63" i="15"/>
  <c r="D63" i="15"/>
  <c r="E63" i="15"/>
  <c r="F62" i="15"/>
  <c r="D62" i="15"/>
  <c r="E62" i="15"/>
  <c r="F61" i="15"/>
  <c r="D61" i="15"/>
  <c r="E61" i="15"/>
  <c r="F60" i="15"/>
  <c r="D60" i="15"/>
  <c r="E60" i="15"/>
  <c r="F59" i="15"/>
  <c r="D59" i="15"/>
  <c r="E59" i="15"/>
  <c r="F58" i="15"/>
  <c r="D58" i="15"/>
  <c r="E58" i="15"/>
  <c r="F57" i="15"/>
  <c r="D57" i="15"/>
  <c r="E57" i="15"/>
  <c r="F56" i="15"/>
  <c r="D56" i="15"/>
  <c r="E56" i="15"/>
  <c r="F55" i="15"/>
  <c r="D55" i="15"/>
  <c r="E55" i="15"/>
  <c r="F54" i="15"/>
  <c r="D54" i="15"/>
  <c r="E54" i="15"/>
  <c r="F53" i="15"/>
  <c r="D53" i="15"/>
  <c r="E53" i="15"/>
  <c r="F52" i="15"/>
  <c r="D52" i="15"/>
  <c r="E52" i="15"/>
  <c r="F51" i="15"/>
  <c r="D51" i="15"/>
  <c r="E51" i="15"/>
  <c r="F50" i="15"/>
  <c r="D50" i="15"/>
  <c r="E50" i="15"/>
  <c r="F49" i="15"/>
  <c r="D49" i="15"/>
  <c r="E49" i="15"/>
  <c r="F48" i="15"/>
  <c r="D48" i="15"/>
  <c r="E48" i="15"/>
  <c r="F47" i="15"/>
  <c r="D47" i="15"/>
  <c r="E47" i="15"/>
  <c r="F46" i="15"/>
  <c r="D46" i="15"/>
  <c r="E46" i="15"/>
  <c r="F45" i="15"/>
  <c r="D45" i="15"/>
  <c r="E45" i="15"/>
  <c r="F44" i="15"/>
  <c r="D44" i="15"/>
  <c r="E44" i="15"/>
  <c r="F43" i="15"/>
  <c r="D43" i="15"/>
  <c r="E43" i="15"/>
  <c r="F42" i="15"/>
  <c r="D42" i="15"/>
  <c r="E42" i="15"/>
  <c r="F41" i="15"/>
  <c r="D41" i="15"/>
  <c r="E41" i="15"/>
  <c r="F40" i="15"/>
  <c r="D40" i="15"/>
  <c r="E40" i="15"/>
  <c r="F39" i="15"/>
  <c r="D39" i="15"/>
  <c r="E39" i="15"/>
  <c r="F38" i="15"/>
  <c r="D38" i="15"/>
  <c r="E38" i="15"/>
  <c r="F37" i="15"/>
  <c r="D37" i="15"/>
  <c r="E37" i="15"/>
  <c r="F36" i="15"/>
  <c r="D36" i="15"/>
  <c r="E36" i="15"/>
  <c r="F35" i="15"/>
  <c r="D35" i="15"/>
  <c r="E35" i="15"/>
  <c r="F34" i="15"/>
  <c r="D34" i="15"/>
  <c r="E34" i="15"/>
  <c r="F33" i="15"/>
  <c r="D33" i="15"/>
  <c r="E33" i="15"/>
  <c r="F32" i="15"/>
  <c r="D32" i="15"/>
  <c r="E32" i="15"/>
  <c r="F31" i="15"/>
  <c r="D31" i="15"/>
  <c r="E31" i="15"/>
  <c r="F30" i="15"/>
  <c r="D30" i="15"/>
  <c r="E30" i="15"/>
  <c r="F29" i="15"/>
  <c r="D29" i="15"/>
  <c r="E29" i="15"/>
  <c r="F28" i="15"/>
  <c r="D28" i="15"/>
  <c r="E28" i="15"/>
  <c r="F27" i="15"/>
  <c r="D27" i="15"/>
  <c r="E27" i="15"/>
  <c r="B11" i="15"/>
  <c r="B12" i="15" s="1"/>
  <c r="B13" i="15" s="1"/>
  <c r="B14" i="15" s="1"/>
  <c r="B15" i="15" s="1"/>
  <c r="B16" i="15" s="1"/>
  <c r="B17" i="15" s="1"/>
  <c r="B18" i="15" s="1"/>
  <c r="B19" i="15" s="1"/>
  <c r="B20" i="15" s="1"/>
  <c r="B21" i="15" s="1"/>
  <c r="B22" i="15" s="1"/>
  <c r="B23" i="15" s="1"/>
  <c r="B24" i="15" s="1"/>
  <c r="B25" i="15" s="1"/>
  <c r="B26" i="15" s="1"/>
  <c r="B27" i="15" s="1"/>
  <c r="B28" i="15" s="1"/>
  <c r="B29" i="15" s="1"/>
  <c r="B30" i="15" s="1"/>
  <c r="B31" i="15" s="1"/>
  <c r="B32" i="15" s="1"/>
  <c r="B33" i="15" s="1"/>
  <c r="B34" i="15" s="1"/>
  <c r="B35" i="15" s="1"/>
  <c r="B36" i="15" s="1"/>
  <c r="B37" i="15" s="1"/>
  <c r="B38" i="15" s="1"/>
  <c r="B39" i="15" s="1"/>
  <c r="B40" i="15" s="1"/>
  <c r="B41" i="15" s="1"/>
  <c r="B42" i="15" s="1"/>
  <c r="B43" i="15" s="1"/>
  <c r="B44" i="15" s="1"/>
  <c r="B45" i="15" s="1"/>
  <c r="B46" i="15" s="1"/>
  <c r="B47" i="15" s="1"/>
  <c r="B48" i="15" s="1"/>
  <c r="B49" i="15" s="1"/>
  <c r="B50" i="15" s="1"/>
  <c r="B51" i="15" s="1"/>
  <c r="B52" i="15" s="1"/>
  <c r="B53" i="15" s="1"/>
  <c r="B54" i="15" s="1"/>
  <c r="B55" i="15" s="1"/>
  <c r="B56" i="15" s="1"/>
  <c r="B57" i="15" s="1"/>
  <c r="B58" i="15" s="1"/>
  <c r="B59" i="15" s="1"/>
  <c r="B60" i="15" s="1"/>
  <c r="B61" i="15" s="1"/>
  <c r="B62" i="15" s="1"/>
  <c r="B63" i="15" s="1"/>
  <c r="B64" i="15" s="1"/>
  <c r="B65" i="15" s="1"/>
  <c r="B66" i="15" s="1"/>
  <c r="B67" i="15" s="1"/>
  <c r="B68" i="15" s="1"/>
  <c r="B69" i="15" s="1"/>
  <c r="B70" i="15" s="1"/>
  <c r="B71" i="15" s="1"/>
  <c r="B72" i="15" s="1"/>
  <c r="B73" i="15" s="1"/>
  <c r="B74" i="15" s="1"/>
  <c r="B75" i="15" s="1"/>
  <c r="B76" i="15" s="1"/>
  <c r="B77" i="15" s="1"/>
  <c r="B78" i="15" s="1"/>
  <c r="B79" i="15" s="1"/>
  <c r="B80" i="15" s="1"/>
  <c r="B81" i="15" s="1"/>
  <c r="B82" i="15" s="1"/>
  <c r="B83" i="15" s="1"/>
  <c r="B84" i="15" s="1"/>
  <c r="B85" i="15" s="1"/>
  <c r="B86" i="15" s="1"/>
  <c r="B87" i="15" s="1"/>
  <c r="B88" i="15" s="1"/>
  <c r="B89" i="15" s="1"/>
  <c r="B90" i="15" s="1"/>
  <c r="B91" i="15" s="1"/>
  <c r="B92" i="15" s="1"/>
  <c r="B93" i="15" s="1"/>
  <c r="B94" i="15" s="1"/>
  <c r="B95" i="15" s="1"/>
  <c r="B96" i="15" s="1"/>
  <c r="B97" i="15" s="1"/>
  <c r="B98" i="15" s="1"/>
  <c r="B99" i="15" s="1"/>
  <c r="B100" i="15" s="1"/>
  <c r="B101" i="15" s="1"/>
  <c r="B102" i="15" s="1"/>
  <c r="B103" i="15" s="1"/>
  <c r="B104" i="15" s="1"/>
  <c r="B105" i="15" s="1"/>
  <c r="B106" i="15" s="1"/>
  <c r="B107" i="15" s="1"/>
  <c r="B108" i="15" s="1"/>
  <c r="B109" i="15" s="1"/>
  <c r="B4" i="15"/>
  <c r="B2" i="15"/>
  <c r="F17" i="17"/>
  <c r="E17" i="15"/>
  <c r="F16" i="17"/>
  <c r="E16" i="17"/>
  <c r="F16" i="21"/>
  <c r="E16" i="21"/>
  <c r="F15" i="21"/>
  <c r="E15" i="21"/>
  <c r="F14" i="21"/>
  <c r="E14" i="21"/>
  <c r="F14" i="17"/>
  <c r="E14" i="17"/>
  <c r="F13" i="15"/>
  <c r="E13" i="15"/>
  <c r="F12" i="17"/>
  <c r="F11" i="17"/>
  <c r="E11" i="15"/>
  <c r="E12" i="17" l="1"/>
  <c r="E15" i="17"/>
  <c r="F15" i="17"/>
  <c r="G51" i="15"/>
  <c r="G53" i="15"/>
  <c r="G55" i="15"/>
  <c r="G57" i="15"/>
  <c r="G59" i="15"/>
  <c r="G61" i="15"/>
  <c r="G63" i="15"/>
  <c r="G65" i="15"/>
  <c r="G67" i="15"/>
  <c r="G69" i="15"/>
  <c r="G71" i="15"/>
  <c r="G73" i="15"/>
  <c r="G75" i="15"/>
  <c r="G77" i="15"/>
  <c r="G79" i="15"/>
  <c r="G27" i="15"/>
  <c r="G29" i="15"/>
  <c r="G31" i="15"/>
  <c r="G33" i="15"/>
  <c r="G35" i="15"/>
  <c r="G37" i="15"/>
  <c r="G39" i="15"/>
  <c r="G41" i="15"/>
  <c r="G43" i="15"/>
  <c r="G45" i="15"/>
  <c r="G47" i="15"/>
  <c r="G49" i="15"/>
  <c r="G26" i="15"/>
  <c r="G24" i="15"/>
  <c r="G22" i="15"/>
  <c r="G20" i="15"/>
  <c r="G28" i="15"/>
  <c r="G30" i="15"/>
  <c r="G32" i="15"/>
  <c r="G34" i="15"/>
  <c r="G36" i="15"/>
  <c r="G38" i="15"/>
  <c r="G40" i="15"/>
  <c r="G42" i="15"/>
  <c r="G44" i="15"/>
  <c r="G46" i="15"/>
  <c r="G48" i="15"/>
  <c r="G50" i="15"/>
  <c r="G52" i="15"/>
  <c r="G54" i="15"/>
  <c r="G56" i="15"/>
  <c r="G58" i="15"/>
  <c r="G60" i="15"/>
  <c r="G62" i="15"/>
  <c r="G64" i="15"/>
  <c r="G66" i="15"/>
  <c r="G68" i="15"/>
  <c r="G70" i="15"/>
  <c r="G72" i="15"/>
  <c r="G74" i="15"/>
  <c r="G76" i="15"/>
  <c r="G78" i="15"/>
  <c r="G80" i="15"/>
  <c r="G25" i="15"/>
  <c r="G23" i="15"/>
  <c r="G21" i="15"/>
  <c r="G16" i="17"/>
  <c r="H16" i="17" s="1"/>
  <c r="E18" i="21"/>
  <c r="E19" i="21"/>
  <c r="F17" i="15"/>
  <c r="F15" i="15"/>
  <c r="E13" i="21"/>
  <c r="F13" i="21"/>
  <c r="F18" i="21"/>
  <c r="F19" i="21"/>
  <c r="F16" i="15"/>
  <c r="D20" i="12"/>
  <c r="G19" i="17"/>
  <c r="E17" i="17"/>
  <c r="G17" i="17" s="1"/>
  <c r="H17" i="17" s="1"/>
  <c r="E16" i="15"/>
  <c r="E15" i="15"/>
  <c r="H22" i="15"/>
  <c r="G12" i="17"/>
  <c r="H12" i="17" s="1"/>
  <c r="G14" i="17"/>
  <c r="H14" i="17" s="1"/>
  <c r="G14" i="21"/>
  <c r="H14" i="21" s="1"/>
  <c r="G15" i="21"/>
  <c r="H15" i="21" s="1"/>
  <c r="G16" i="21"/>
  <c r="H16" i="21" s="1"/>
  <c r="H26" i="15"/>
  <c r="F12" i="18"/>
  <c r="F12" i="16"/>
  <c r="E10" i="17"/>
  <c r="F13" i="16"/>
  <c r="F13" i="18"/>
  <c r="E12" i="21"/>
  <c r="F14" i="18"/>
  <c r="F14" i="16"/>
  <c r="F15" i="16"/>
  <c r="F15" i="18"/>
  <c r="F16" i="18"/>
  <c r="F16" i="16"/>
  <c r="F17" i="16"/>
  <c r="F17" i="18"/>
  <c r="F18" i="18"/>
  <c r="F18" i="16"/>
  <c r="F19" i="16"/>
  <c r="F19" i="18"/>
  <c r="F20" i="18"/>
  <c r="F20" i="16"/>
  <c r="F21" i="16"/>
  <c r="F21" i="18"/>
  <c r="E13" i="17"/>
  <c r="F14" i="15"/>
  <c r="F12" i="15"/>
  <c r="F11" i="15"/>
  <c r="G11" i="15" s="1"/>
  <c r="H11" i="15" s="1"/>
  <c r="E11" i="17"/>
  <c r="G11" i="17" s="1"/>
  <c r="H11" i="17" s="1"/>
  <c r="G12" i="16"/>
  <c r="G12" i="18"/>
  <c r="F10" i="17"/>
  <c r="G13" i="16"/>
  <c r="G13" i="18"/>
  <c r="F12" i="21"/>
  <c r="G14" i="16"/>
  <c r="G14" i="18"/>
  <c r="G15" i="16"/>
  <c r="G15" i="18"/>
  <c r="G16" i="16"/>
  <c r="G16" i="18"/>
  <c r="G17" i="16"/>
  <c r="G17" i="18"/>
  <c r="G18" i="16"/>
  <c r="G18" i="18"/>
  <c r="G19" i="16"/>
  <c r="G19" i="18"/>
  <c r="G20" i="16"/>
  <c r="G20" i="18"/>
  <c r="G21" i="16"/>
  <c r="G21" i="18"/>
  <c r="H24" i="15"/>
  <c r="H20" i="15"/>
  <c r="E14" i="15"/>
  <c r="G14" i="15" s="1"/>
  <c r="H14" i="15" s="1"/>
  <c r="E12" i="15"/>
  <c r="H25" i="15"/>
  <c r="H23" i="15"/>
  <c r="H21" i="15"/>
  <c r="G59" i="17"/>
  <c r="H59" i="17"/>
  <c r="G58" i="17"/>
  <c r="H58" i="17"/>
  <c r="G57" i="17"/>
  <c r="H57" i="17"/>
  <c r="G56" i="17"/>
  <c r="H56" i="17"/>
  <c r="G55" i="17"/>
  <c r="H55" i="17"/>
  <c r="G54" i="17"/>
  <c r="H54" i="17"/>
  <c r="G53" i="17"/>
  <c r="H53" i="17"/>
  <c r="G52" i="17"/>
  <c r="H52" i="17"/>
  <c r="G51" i="17"/>
  <c r="H51" i="17"/>
  <c r="G50" i="17"/>
  <c r="H50" i="17"/>
  <c r="G49" i="17"/>
  <c r="H49" i="17"/>
  <c r="G48" i="17"/>
  <c r="H48" i="17"/>
  <c r="G47" i="17"/>
  <c r="H47" i="17"/>
  <c r="G46" i="17"/>
  <c r="H46" i="17"/>
  <c r="G45" i="17"/>
  <c r="H45" i="17"/>
  <c r="G44" i="17"/>
  <c r="H44" i="17"/>
  <c r="G43" i="17"/>
  <c r="H43" i="17"/>
  <c r="G42" i="17"/>
  <c r="H42" i="17"/>
  <c r="G41" i="17"/>
  <c r="H41" i="17"/>
  <c r="G40" i="17"/>
  <c r="H40" i="17"/>
  <c r="G39" i="17"/>
  <c r="H39" i="17"/>
  <c r="G38" i="17"/>
  <c r="H38" i="17"/>
  <c r="G37" i="17"/>
  <c r="H37" i="17"/>
  <c r="G36" i="17"/>
  <c r="H36" i="17"/>
  <c r="G35" i="17"/>
  <c r="H35" i="17"/>
  <c r="G34" i="17"/>
  <c r="H34" i="17"/>
  <c r="G33" i="17"/>
  <c r="H33" i="17"/>
  <c r="G32" i="17"/>
  <c r="H32" i="17"/>
  <c r="G31" i="17"/>
  <c r="H31" i="17"/>
  <c r="G30" i="17"/>
  <c r="H30" i="17"/>
  <c r="G29" i="17"/>
  <c r="H29" i="17"/>
  <c r="G28" i="17"/>
  <c r="H28" i="17"/>
  <c r="G27" i="17"/>
  <c r="H27" i="17"/>
  <c r="G26" i="17"/>
  <c r="H26" i="17"/>
  <c r="G25" i="17"/>
  <c r="H25" i="17"/>
  <c r="G24" i="17"/>
  <c r="H24" i="17"/>
  <c r="G23" i="17"/>
  <c r="H23" i="17"/>
  <c r="G22" i="17"/>
  <c r="H22" i="17"/>
  <c r="G21" i="17"/>
  <c r="H21" i="17"/>
  <c r="G20" i="17"/>
  <c r="H20" i="17"/>
  <c r="E10" i="15"/>
  <c r="F13" i="17"/>
  <c r="F10" i="15"/>
  <c r="G18" i="15"/>
  <c r="G19" i="15"/>
  <c r="G17" i="15"/>
  <c r="H17" i="15" s="1"/>
  <c r="G13" i="15"/>
  <c r="H13" i="15" s="1"/>
  <c r="G18" i="17"/>
  <c r="D6" i="17"/>
  <c r="D11" i="12"/>
  <c r="D13" i="12"/>
  <c r="D15" i="12"/>
  <c r="D17" i="12"/>
  <c r="D19" i="12"/>
  <c r="E11" i="12"/>
  <c r="E13" i="12"/>
  <c r="E15" i="12"/>
  <c r="E17" i="12"/>
  <c r="E19" i="12"/>
  <c r="E21" i="12"/>
  <c r="E23" i="12"/>
  <c r="E25" i="12"/>
  <c r="E27" i="12"/>
  <c r="E29" i="12"/>
  <c r="E10" i="12"/>
  <c r="E12" i="12"/>
  <c r="E14" i="12"/>
  <c r="E16" i="12"/>
  <c r="E18" i="12"/>
  <c r="E20" i="12"/>
  <c r="D21" i="12"/>
  <c r="E22" i="12"/>
  <c r="D23" i="12"/>
  <c r="E24" i="12"/>
  <c r="D25" i="12"/>
  <c r="E26" i="12"/>
  <c r="D27" i="12"/>
  <c r="E28" i="12"/>
  <c r="D29" i="12"/>
  <c r="E30" i="12"/>
  <c r="H27" i="15"/>
  <c r="H28" i="15"/>
  <c r="H29" i="15"/>
  <c r="H30" i="15"/>
  <c r="H31" i="15"/>
  <c r="H32" i="15"/>
  <c r="H33" i="15"/>
  <c r="H34" i="15"/>
  <c r="H35" i="15"/>
  <c r="H36" i="15"/>
  <c r="H37" i="15"/>
  <c r="H38" i="15"/>
  <c r="H39" i="15"/>
  <c r="H40" i="15"/>
  <c r="H41" i="15"/>
  <c r="H42" i="15"/>
  <c r="H43" i="15"/>
  <c r="H44" i="15"/>
  <c r="H45" i="15"/>
  <c r="H46" i="15"/>
  <c r="H47" i="15"/>
  <c r="H48" i="15"/>
  <c r="H49" i="15"/>
  <c r="H50" i="15"/>
  <c r="H51" i="15"/>
  <c r="H52" i="15"/>
  <c r="H53" i="15"/>
  <c r="H54" i="15"/>
  <c r="H55" i="15"/>
  <c r="H56" i="15"/>
  <c r="H57" i="15"/>
  <c r="H58" i="15"/>
  <c r="H59" i="15"/>
  <c r="H60" i="15"/>
  <c r="H61" i="15"/>
  <c r="H62" i="15"/>
  <c r="H63" i="15"/>
  <c r="H64" i="15"/>
  <c r="H65" i="15"/>
  <c r="H66" i="15"/>
  <c r="H67" i="15"/>
  <c r="H68" i="15"/>
  <c r="H69" i="15"/>
  <c r="H70" i="15"/>
  <c r="H71" i="15"/>
  <c r="H72" i="15"/>
  <c r="H73" i="15"/>
  <c r="H74" i="15"/>
  <c r="H75" i="15"/>
  <c r="H76" i="15"/>
  <c r="H77" i="15"/>
  <c r="H78" i="15"/>
  <c r="H79" i="15"/>
  <c r="H80" i="15"/>
  <c r="H81" i="15"/>
  <c r="G81" i="15"/>
  <c r="F82" i="15"/>
  <c r="D82" i="15"/>
  <c r="E82" i="15"/>
  <c r="F84" i="15"/>
  <c r="D84" i="15"/>
  <c r="E84" i="15"/>
  <c r="F86" i="15"/>
  <c r="D86" i="15"/>
  <c r="E86" i="15"/>
  <c r="F88" i="15"/>
  <c r="D88" i="15"/>
  <c r="E88" i="15"/>
  <c r="F90" i="15"/>
  <c r="D90" i="15"/>
  <c r="E90" i="15"/>
  <c r="F92" i="15"/>
  <c r="D92" i="15"/>
  <c r="E92" i="15"/>
  <c r="F94" i="15"/>
  <c r="D94" i="15"/>
  <c r="E94" i="15"/>
  <c r="F96" i="15"/>
  <c r="D96" i="15"/>
  <c r="E96" i="15"/>
  <c r="F98" i="15"/>
  <c r="D98" i="15"/>
  <c r="E98" i="15"/>
  <c r="F100" i="15"/>
  <c r="D100" i="15"/>
  <c r="E100" i="15"/>
  <c r="F102" i="15"/>
  <c r="D102" i="15"/>
  <c r="E102" i="15"/>
  <c r="F104" i="15"/>
  <c r="D104" i="15"/>
  <c r="E104" i="15"/>
  <c r="F106" i="15"/>
  <c r="D106" i="15"/>
  <c r="E106" i="15"/>
  <c r="F108" i="15"/>
  <c r="D108" i="15"/>
  <c r="E108" i="15"/>
  <c r="F83" i="15"/>
  <c r="D83" i="15"/>
  <c r="F85" i="15"/>
  <c r="D85" i="15"/>
  <c r="F87" i="15"/>
  <c r="D87" i="15"/>
  <c r="F89" i="15"/>
  <c r="D89" i="15"/>
  <c r="F91" i="15"/>
  <c r="D91" i="15"/>
  <c r="F93" i="15"/>
  <c r="D93" i="15"/>
  <c r="F95" i="15"/>
  <c r="D95" i="15"/>
  <c r="F97" i="15"/>
  <c r="D97" i="15"/>
  <c r="F99" i="15"/>
  <c r="D99" i="15"/>
  <c r="F101" i="15"/>
  <c r="D101" i="15"/>
  <c r="F103" i="15"/>
  <c r="D103" i="15"/>
  <c r="F105" i="15"/>
  <c r="D105" i="15"/>
  <c r="F107" i="15"/>
  <c r="D107" i="15"/>
  <c r="F109" i="15"/>
  <c r="D109" i="15"/>
  <c r="H109" i="5"/>
  <c r="G109" i="5"/>
  <c r="H108" i="5"/>
  <c r="G108" i="5"/>
  <c r="H107" i="5"/>
  <c r="G107" i="5"/>
  <c r="H106" i="5"/>
  <c r="G106" i="5"/>
  <c r="H105" i="5"/>
  <c r="G105" i="5"/>
  <c r="H104" i="5"/>
  <c r="G104" i="5"/>
  <c r="H103" i="5"/>
  <c r="G103" i="5"/>
  <c r="H102" i="5"/>
  <c r="G102" i="5"/>
  <c r="H101" i="5"/>
  <c r="G101" i="5"/>
  <c r="H100" i="5"/>
  <c r="G100" i="5"/>
  <c r="H99" i="5"/>
  <c r="G99" i="5"/>
  <c r="H98" i="5"/>
  <c r="G98" i="5"/>
  <c r="H97" i="5"/>
  <c r="G97" i="5"/>
  <c r="H96" i="5"/>
  <c r="G96" i="5"/>
  <c r="H95" i="5"/>
  <c r="G95" i="5"/>
  <c r="H94" i="5"/>
  <c r="G94" i="5"/>
  <c r="H93" i="5"/>
  <c r="G93" i="5"/>
  <c r="H92" i="5"/>
  <c r="G92" i="5"/>
  <c r="H91" i="5"/>
  <c r="G91" i="5"/>
  <c r="H90" i="5"/>
  <c r="G90" i="5"/>
  <c r="H89" i="5"/>
  <c r="G89" i="5"/>
  <c r="H88" i="5"/>
  <c r="G88" i="5"/>
  <c r="H87" i="5"/>
  <c r="G87" i="5"/>
  <c r="H86" i="5"/>
  <c r="G86" i="5"/>
  <c r="H85" i="5"/>
  <c r="G85" i="5"/>
  <c r="H84" i="5"/>
  <c r="G84" i="5"/>
  <c r="H83" i="5"/>
  <c r="G83" i="5"/>
  <c r="H82" i="5"/>
  <c r="G82" i="5"/>
  <c r="H81" i="5"/>
  <c r="G81" i="5"/>
  <c r="H80" i="5"/>
  <c r="G80" i="5"/>
  <c r="H79" i="5"/>
  <c r="G79" i="5"/>
  <c r="H78" i="5"/>
  <c r="G78" i="5"/>
  <c r="H77" i="5"/>
  <c r="G77" i="5"/>
  <c r="H76" i="5"/>
  <c r="G76" i="5"/>
  <c r="H75" i="5"/>
  <c r="G75" i="5"/>
  <c r="H74" i="5"/>
  <c r="G74" i="5"/>
  <c r="H73" i="5"/>
  <c r="G73" i="5"/>
  <c r="H72" i="5"/>
  <c r="G72" i="5"/>
  <c r="H71" i="5"/>
  <c r="G71" i="5"/>
  <c r="H70" i="5"/>
  <c r="G70" i="5"/>
  <c r="H69" i="5"/>
  <c r="G69" i="5"/>
  <c r="H68" i="5"/>
  <c r="G68" i="5"/>
  <c r="H67" i="5"/>
  <c r="G67" i="5"/>
  <c r="H66" i="5"/>
  <c r="G66" i="5"/>
  <c r="H65" i="5"/>
  <c r="G65" i="5"/>
  <c r="H64" i="5"/>
  <c r="G64" i="5"/>
  <c r="H63" i="5"/>
  <c r="G63" i="5"/>
  <c r="H62" i="5"/>
  <c r="G62" i="5"/>
  <c r="H61" i="5"/>
  <c r="G61" i="5"/>
  <c r="H60" i="5"/>
  <c r="G60" i="5"/>
  <c r="H59" i="5"/>
  <c r="G59" i="5"/>
  <c r="H58" i="5"/>
  <c r="G58" i="5"/>
  <c r="H57" i="5"/>
  <c r="G57" i="5"/>
  <c r="H56" i="5"/>
  <c r="G56" i="5"/>
  <c r="H55" i="5"/>
  <c r="G55" i="5"/>
  <c r="H54" i="5"/>
  <c r="G54" i="5"/>
  <c r="H53" i="5"/>
  <c r="G53" i="5"/>
  <c r="H52" i="5"/>
  <c r="G52" i="5"/>
  <c r="H51" i="5"/>
  <c r="G51" i="5"/>
  <c r="H50" i="5"/>
  <c r="G50" i="5"/>
  <c r="H49" i="5"/>
  <c r="G49" i="5"/>
  <c r="H48" i="5"/>
  <c r="G48" i="5"/>
  <c r="H47" i="5"/>
  <c r="G47" i="5"/>
  <c r="H46" i="5"/>
  <c r="G46" i="5"/>
  <c r="H45" i="5"/>
  <c r="G45" i="5"/>
  <c r="H44" i="5"/>
  <c r="G44" i="5"/>
  <c r="H43" i="5"/>
  <c r="G43" i="5"/>
  <c r="H42" i="5"/>
  <c r="G42" i="5"/>
  <c r="H41" i="5"/>
  <c r="G41" i="5"/>
  <c r="H40" i="5"/>
  <c r="G40" i="5"/>
  <c r="H39" i="5"/>
  <c r="G39" i="5"/>
  <c r="H38" i="5"/>
  <c r="G38" i="5"/>
  <c r="H37" i="5"/>
  <c r="G37" i="5"/>
  <c r="H36" i="5"/>
  <c r="G36" i="5"/>
  <c r="H35" i="5"/>
  <c r="G35" i="5"/>
  <c r="H34" i="5"/>
  <c r="G34" i="5"/>
  <c r="H33" i="5"/>
  <c r="G33" i="5"/>
  <c r="H32" i="5"/>
  <c r="G32" i="5"/>
  <c r="H31" i="5"/>
  <c r="G31" i="5"/>
  <c r="H30" i="5"/>
  <c r="G30" i="5"/>
  <c r="H29" i="5"/>
  <c r="G29" i="5"/>
  <c r="H28" i="5"/>
  <c r="G28" i="5"/>
  <c r="H27" i="5"/>
  <c r="G27" i="5"/>
  <c r="H26" i="5"/>
  <c r="G26" i="5"/>
  <c r="H25" i="5"/>
  <c r="G25" i="5"/>
  <c r="H24" i="5"/>
  <c r="G24" i="5"/>
  <c r="H23" i="5"/>
  <c r="G23" i="5"/>
  <c r="H22" i="5"/>
  <c r="G22" i="5"/>
  <c r="G16" i="15" l="1"/>
  <c r="H16" i="15" s="1"/>
  <c r="G12" i="15"/>
  <c r="H12" i="15" s="1"/>
  <c r="G15" i="17"/>
  <c r="H15" i="17" s="1"/>
  <c r="G15" i="15"/>
  <c r="H15" i="15" s="1"/>
  <c r="F6" i="17"/>
  <c r="G10" i="15"/>
  <c r="H10" i="15" s="1"/>
  <c r="E6" i="17"/>
  <c r="G13" i="17"/>
  <c r="H13" i="17" s="1"/>
  <c r="H29" i="12"/>
  <c r="H27" i="12"/>
  <c r="H25" i="12"/>
  <c r="H23" i="12"/>
  <c r="H21" i="12"/>
  <c r="H20" i="12"/>
  <c r="G10" i="17"/>
  <c r="H10" i="17" s="1"/>
  <c r="F8" i="21"/>
  <c r="G13" i="21"/>
  <c r="H13" i="21" s="1"/>
  <c r="G19" i="21"/>
  <c r="H19" i="21" s="1"/>
  <c r="G18" i="21"/>
  <c r="H18" i="21" s="1"/>
  <c r="G8" i="16"/>
  <c r="H21" i="18"/>
  <c r="I21" i="18" s="1"/>
  <c r="H20" i="16"/>
  <c r="I20" i="16" s="1"/>
  <c r="H19" i="18"/>
  <c r="I19" i="18" s="1"/>
  <c r="H18" i="16"/>
  <c r="I18" i="16" s="1"/>
  <c r="H17" i="18"/>
  <c r="I17" i="18" s="1"/>
  <c r="H16" i="16"/>
  <c r="I16" i="16" s="1"/>
  <c r="H15" i="18"/>
  <c r="I15" i="18" s="1"/>
  <c r="H14" i="16"/>
  <c r="I14" i="16" s="1"/>
  <c r="E8" i="21"/>
  <c r="G12" i="21"/>
  <c r="H13" i="16"/>
  <c r="I13" i="16" s="1"/>
  <c r="H12" i="16"/>
  <c r="F8" i="16"/>
  <c r="G8" i="18"/>
  <c r="H21" i="16"/>
  <c r="I21" i="16" s="1"/>
  <c r="H20" i="18"/>
  <c r="I20" i="18" s="1"/>
  <c r="H19" i="16"/>
  <c r="I19" i="16" s="1"/>
  <c r="H18" i="18"/>
  <c r="I18" i="18" s="1"/>
  <c r="H17" i="16"/>
  <c r="I17" i="16" s="1"/>
  <c r="H16" i="18"/>
  <c r="I16" i="18" s="1"/>
  <c r="H15" i="16"/>
  <c r="I15" i="16" s="1"/>
  <c r="H14" i="18"/>
  <c r="I14" i="18" s="1"/>
  <c r="H13" i="18"/>
  <c r="I13" i="18" s="1"/>
  <c r="H12" i="18"/>
  <c r="F8" i="18"/>
  <c r="H19" i="12"/>
  <c r="I19" i="12" s="1"/>
  <c r="H15" i="12"/>
  <c r="I15" i="12" s="1"/>
  <c r="H11" i="12"/>
  <c r="I11" i="12" s="1"/>
  <c r="I29" i="12"/>
  <c r="I27" i="12"/>
  <c r="I25" i="12"/>
  <c r="I23" i="12"/>
  <c r="I21" i="12"/>
  <c r="I30" i="12"/>
  <c r="I28" i="12"/>
  <c r="I26" i="12"/>
  <c r="I24" i="12"/>
  <c r="I22" i="12"/>
  <c r="I20" i="12"/>
  <c r="H109" i="15"/>
  <c r="G109" i="15"/>
  <c r="H107" i="15"/>
  <c r="G107" i="15"/>
  <c r="H105" i="15"/>
  <c r="G105" i="15"/>
  <c r="H103" i="15"/>
  <c r="G103" i="15"/>
  <c r="H101" i="15"/>
  <c r="G101" i="15"/>
  <c r="H99" i="15"/>
  <c r="G99" i="15"/>
  <c r="H97" i="15"/>
  <c r="G97" i="15"/>
  <c r="H95" i="15"/>
  <c r="G95" i="15"/>
  <c r="H93" i="15"/>
  <c r="G93" i="15"/>
  <c r="H91" i="15"/>
  <c r="G91" i="15"/>
  <c r="H89" i="15"/>
  <c r="G89" i="15"/>
  <c r="H87" i="15"/>
  <c r="G87" i="15"/>
  <c r="H85" i="15"/>
  <c r="G85" i="15"/>
  <c r="H83" i="15"/>
  <c r="G83" i="15"/>
  <c r="H106" i="15"/>
  <c r="G106" i="15"/>
  <c r="H102" i="15"/>
  <c r="G102" i="15"/>
  <c r="H98" i="15"/>
  <c r="G98" i="15"/>
  <c r="H94" i="15"/>
  <c r="G94" i="15"/>
  <c r="H90" i="15"/>
  <c r="G90" i="15"/>
  <c r="H86" i="15"/>
  <c r="G86" i="15"/>
  <c r="H82" i="15"/>
  <c r="G82" i="15"/>
  <c r="H108" i="15"/>
  <c r="G108" i="15"/>
  <c r="H104" i="15"/>
  <c r="G104" i="15"/>
  <c r="H100" i="15"/>
  <c r="G100" i="15"/>
  <c r="H96" i="15"/>
  <c r="G96" i="15"/>
  <c r="H92" i="15"/>
  <c r="G92" i="15"/>
  <c r="H88" i="15"/>
  <c r="G88" i="15"/>
  <c r="H84" i="15"/>
  <c r="G84" i="15"/>
  <c r="D6" i="15"/>
  <c r="F6" i="15"/>
  <c r="H30" i="12" l="1"/>
  <c r="H22" i="12"/>
  <c r="H24" i="12"/>
  <c r="H26" i="12"/>
  <c r="H28" i="12"/>
  <c r="G6" i="17"/>
  <c r="H6" i="17" s="1"/>
  <c r="I12" i="18"/>
  <c r="H8" i="18"/>
  <c r="I8" i="18" s="1"/>
  <c r="I12" i="16"/>
  <c r="H8" i="16"/>
  <c r="I8" i="16" s="1"/>
  <c r="G8" i="21"/>
  <c r="H8" i="21" s="1"/>
  <c r="H12" i="21"/>
  <c r="H12" i="12"/>
  <c r="I12" i="12" s="1"/>
  <c r="H10" i="12"/>
  <c r="I10" i="12" s="1"/>
  <c r="H18" i="12"/>
  <c r="I18" i="12" s="1"/>
  <c r="H16" i="12"/>
  <c r="I16" i="12" s="1"/>
  <c r="H13" i="12"/>
  <c r="I13" i="12" s="1"/>
  <c r="H17" i="12"/>
  <c r="I17" i="12" s="1"/>
  <c r="H14" i="12"/>
  <c r="I14" i="12" s="1"/>
  <c r="E6" i="15"/>
  <c r="N3" i="10"/>
  <c r="N31" i="10"/>
  <c r="L8" i="10" l="1"/>
  <c r="L7" i="10"/>
  <c r="L6" i="10"/>
  <c r="L5" i="10"/>
  <c r="P13" i="10"/>
  <c r="H12" i="10"/>
  <c r="AF12" i="10" s="1"/>
  <c r="P12" i="10" l="1"/>
  <c r="X12" i="10"/>
  <c r="K501" i="3"/>
  <c r="K500" i="3"/>
  <c r="K499" i="3"/>
  <c r="K498" i="3"/>
  <c r="K497" i="3"/>
  <c r="K496" i="3"/>
  <c r="K495" i="3"/>
  <c r="K494" i="3"/>
  <c r="K493" i="3"/>
  <c r="K492" i="3"/>
  <c r="K491" i="3"/>
  <c r="K490" i="3"/>
  <c r="K489" i="3"/>
  <c r="K488" i="3"/>
  <c r="K487" i="3"/>
  <c r="K486" i="3"/>
  <c r="K485" i="3"/>
  <c r="K484" i="3"/>
  <c r="K483" i="3"/>
  <c r="K482" i="3"/>
  <c r="K481" i="3"/>
  <c r="K480" i="3"/>
  <c r="K479" i="3"/>
  <c r="K478" i="3"/>
  <c r="K477" i="3"/>
  <c r="K476" i="3"/>
  <c r="K475" i="3"/>
  <c r="K474" i="3"/>
  <c r="K473" i="3"/>
  <c r="K472" i="3"/>
  <c r="K471" i="3"/>
  <c r="K470" i="3"/>
  <c r="K469" i="3"/>
  <c r="K468" i="3"/>
  <c r="K467" i="3"/>
  <c r="K466" i="3"/>
  <c r="K465" i="3"/>
  <c r="K464" i="3"/>
  <c r="K463" i="3"/>
  <c r="K462" i="3"/>
  <c r="K461" i="3"/>
  <c r="K460" i="3"/>
  <c r="K459" i="3"/>
  <c r="K458" i="3"/>
  <c r="K457" i="3"/>
  <c r="K456" i="3"/>
  <c r="K455" i="3"/>
  <c r="K454" i="3"/>
  <c r="K453" i="3"/>
  <c r="K452" i="3"/>
  <c r="K451" i="3"/>
  <c r="K450" i="3"/>
  <c r="K449" i="3"/>
  <c r="K448" i="3"/>
  <c r="K447" i="3"/>
  <c r="K446" i="3"/>
  <c r="K445" i="3"/>
  <c r="K444" i="3"/>
  <c r="K443" i="3"/>
  <c r="K442" i="3"/>
  <c r="K441" i="3"/>
  <c r="K440" i="3"/>
  <c r="K439" i="3"/>
  <c r="K438" i="3"/>
  <c r="K437" i="3"/>
  <c r="K436" i="3"/>
  <c r="K435" i="3"/>
  <c r="K434" i="3"/>
  <c r="K433" i="3"/>
  <c r="K432" i="3"/>
  <c r="K431" i="3"/>
  <c r="K430" i="3"/>
  <c r="K429" i="3"/>
  <c r="K428" i="3"/>
  <c r="K427" i="3"/>
  <c r="K426" i="3"/>
  <c r="K425" i="3"/>
  <c r="K424" i="3"/>
  <c r="K423" i="3"/>
  <c r="K422" i="3"/>
  <c r="K421" i="3"/>
  <c r="K420" i="3"/>
  <c r="K419" i="3"/>
  <c r="K418" i="3"/>
  <c r="K417" i="3"/>
  <c r="K416" i="3"/>
  <c r="K415" i="3"/>
  <c r="K414" i="3"/>
  <c r="K413" i="3"/>
  <c r="K412" i="3"/>
  <c r="K411" i="3"/>
  <c r="K410" i="3"/>
  <c r="K409" i="3"/>
  <c r="K408" i="3"/>
  <c r="K407" i="3"/>
  <c r="K406" i="3"/>
  <c r="K405" i="3"/>
  <c r="K404" i="3"/>
  <c r="K403" i="3"/>
  <c r="K402" i="3"/>
  <c r="K401" i="3"/>
  <c r="K400" i="3"/>
  <c r="K399" i="3"/>
  <c r="K398" i="3"/>
  <c r="K397" i="3"/>
  <c r="K396" i="3"/>
  <c r="K395" i="3"/>
  <c r="K394" i="3"/>
  <c r="K393" i="3"/>
  <c r="K392" i="3"/>
  <c r="K391" i="3"/>
  <c r="K390" i="3"/>
  <c r="K389" i="3"/>
  <c r="K388" i="3"/>
  <c r="K387" i="3"/>
  <c r="K386" i="3"/>
  <c r="K385" i="3"/>
  <c r="K384" i="3"/>
  <c r="K383" i="3"/>
  <c r="K382" i="3"/>
  <c r="K381" i="3"/>
  <c r="K380" i="3"/>
  <c r="K379" i="3"/>
  <c r="K378" i="3"/>
  <c r="K377" i="3"/>
  <c r="K376" i="3"/>
  <c r="K375" i="3"/>
  <c r="K374" i="3"/>
  <c r="K373" i="3"/>
  <c r="K372" i="3"/>
  <c r="K371" i="3"/>
  <c r="K370" i="3"/>
  <c r="K369" i="3"/>
  <c r="K368" i="3"/>
  <c r="K367" i="3"/>
  <c r="K366" i="3"/>
  <c r="K365" i="3"/>
  <c r="K364" i="3"/>
  <c r="K363" i="3"/>
  <c r="K362" i="3"/>
  <c r="K361" i="3"/>
  <c r="K360" i="3"/>
  <c r="K359" i="3"/>
  <c r="K358" i="3"/>
  <c r="K357" i="3"/>
  <c r="K356" i="3"/>
  <c r="K355" i="3"/>
  <c r="K354" i="3"/>
  <c r="K353" i="3"/>
  <c r="K352" i="3"/>
  <c r="K351" i="3"/>
  <c r="K350" i="3"/>
  <c r="K349" i="3"/>
  <c r="K348" i="3"/>
  <c r="K347" i="3"/>
  <c r="K346" i="3"/>
  <c r="K345" i="3"/>
  <c r="K344" i="3"/>
  <c r="K343" i="3"/>
  <c r="K342" i="3"/>
  <c r="K341" i="3"/>
  <c r="K340" i="3"/>
  <c r="K339" i="3"/>
  <c r="K338" i="3"/>
  <c r="K337" i="3"/>
  <c r="K336" i="3"/>
  <c r="K335" i="3"/>
  <c r="K334" i="3"/>
  <c r="K333" i="3"/>
  <c r="K332" i="3"/>
  <c r="K331" i="3"/>
  <c r="K330" i="3"/>
  <c r="K329" i="3"/>
  <c r="K328" i="3"/>
  <c r="K327" i="3"/>
  <c r="K326" i="3"/>
  <c r="K325" i="3"/>
  <c r="K324" i="3"/>
  <c r="K323" i="3"/>
  <c r="K322" i="3"/>
  <c r="K321" i="3"/>
  <c r="K320" i="3"/>
  <c r="K319" i="3"/>
  <c r="K318" i="3"/>
  <c r="K317" i="3"/>
  <c r="K316" i="3"/>
  <c r="K315" i="3"/>
  <c r="K314" i="3"/>
  <c r="K313" i="3"/>
  <c r="K312" i="3"/>
  <c r="K311" i="3"/>
  <c r="K310" i="3"/>
  <c r="K309" i="3"/>
  <c r="K308" i="3"/>
  <c r="K307" i="3"/>
  <c r="K306" i="3"/>
  <c r="K305" i="3"/>
  <c r="K304" i="3"/>
  <c r="K303" i="3"/>
  <c r="K302" i="3"/>
  <c r="K301" i="3"/>
  <c r="K300" i="3"/>
  <c r="K299" i="3"/>
  <c r="K298" i="3"/>
  <c r="K297" i="3"/>
  <c r="K296" i="3"/>
  <c r="K295" i="3"/>
  <c r="K294" i="3"/>
  <c r="K293" i="3"/>
  <c r="K292" i="3"/>
  <c r="K291" i="3"/>
  <c r="K290" i="3"/>
  <c r="K289" i="3"/>
  <c r="K288" i="3"/>
  <c r="K287" i="3"/>
  <c r="K286" i="3"/>
  <c r="K285" i="3"/>
  <c r="K284" i="3"/>
  <c r="K283" i="3"/>
  <c r="K282" i="3"/>
  <c r="K281" i="3"/>
  <c r="K280" i="3"/>
  <c r="K279" i="3"/>
  <c r="K278" i="3"/>
  <c r="K277" i="3"/>
  <c r="K276" i="3"/>
  <c r="K275" i="3"/>
  <c r="K274" i="3"/>
  <c r="K273" i="3"/>
  <c r="K272" i="3"/>
  <c r="K271" i="3"/>
  <c r="K270" i="3"/>
  <c r="K269" i="3"/>
  <c r="K268" i="3"/>
  <c r="K267" i="3"/>
  <c r="K266" i="3"/>
  <c r="K265" i="3"/>
  <c r="K264" i="3"/>
  <c r="K263" i="3"/>
  <c r="K262" i="3"/>
  <c r="K261" i="3"/>
  <c r="K260" i="3"/>
  <c r="K259" i="3"/>
  <c r="K258" i="3"/>
  <c r="K257" i="3"/>
  <c r="K256" i="3"/>
  <c r="K255" i="3"/>
  <c r="K254" i="3"/>
  <c r="K253" i="3"/>
  <c r="K252" i="3"/>
  <c r="K251" i="3"/>
  <c r="K250" i="3"/>
  <c r="K249" i="3"/>
  <c r="K248" i="3"/>
  <c r="K247" i="3"/>
  <c r="K246" i="3"/>
  <c r="K245" i="3"/>
  <c r="K244" i="3"/>
  <c r="K243" i="3"/>
  <c r="K242" i="3"/>
  <c r="K241" i="3"/>
  <c r="K240" i="3"/>
  <c r="K239" i="3"/>
  <c r="K238" i="3"/>
  <c r="K237" i="3"/>
  <c r="K236" i="3"/>
  <c r="K235" i="3"/>
  <c r="K234" i="3"/>
  <c r="K233" i="3"/>
  <c r="K232" i="3"/>
  <c r="K231" i="3"/>
  <c r="K230" i="3"/>
  <c r="K229" i="3"/>
  <c r="K228" i="3"/>
  <c r="K227" i="3"/>
  <c r="K226" i="3"/>
  <c r="K225" i="3"/>
  <c r="K224" i="3"/>
  <c r="K223" i="3"/>
  <c r="K222" i="3"/>
  <c r="K221" i="3"/>
  <c r="K220" i="3"/>
  <c r="K219" i="3"/>
  <c r="K218" i="3"/>
  <c r="K217" i="3"/>
  <c r="K216" i="3"/>
  <c r="K215" i="3"/>
  <c r="K214" i="3"/>
  <c r="K213" i="3"/>
  <c r="K212" i="3"/>
  <c r="K211" i="3"/>
  <c r="K210" i="3"/>
  <c r="K209" i="3"/>
  <c r="K208" i="3"/>
  <c r="K207" i="3"/>
  <c r="K206" i="3"/>
  <c r="K205" i="3"/>
  <c r="K204" i="3"/>
  <c r="K203" i="3"/>
  <c r="K202" i="3"/>
  <c r="K201" i="3"/>
  <c r="K200" i="3"/>
  <c r="K199" i="3"/>
  <c r="K198" i="3"/>
  <c r="K197" i="3"/>
  <c r="K196" i="3"/>
  <c r="K195" i="3"/>
  <c r="K194" i="3"/>
  <c r="K193" i="3"/>
  <c r="K192" i="3"/>
  <c r="K191" i="3"/>
  <c r="K190" i="3"/>
  <c r="K189" i="3"/>
  <c r="K188" i="3"/>
  <c r="K187" i="3"/>
  <c r="K186" i="3"/>
  <c r="K185" i="3"/>
  <c r="K184" i="3"/>
  <c r="K183" i="3"/>
  <c r="K182" i="3"/>
  <c r="K181" i="3"/>
  <c r="K180" i="3"/>
  <c r="K179" i="3"/>
  <c r="K178" i="3"/>
  <c r="K177" i="3"/>
  <c r="K176" i="3"/>
  <c r="K175" i="3"/>
  <c r="K174" i="3"/>
  <c r="K173" i="3"/>
  <c r="K172" i="3"/>
  <c r="K171" i="3"/>
  <c r="K170" i="3"/>
  <c r="K169" i="3"/>
  <c r="K168" i="3"/>
  <c r="K167" i="3"/>
  <c r="K166" i="3"/>
  <c r="K165" i="3"/>
  <c r="K164" i="3"/>
  <c r="K163" i="3"/>
  <c r="K162" i="3"/>
  <c r="K161" i="3"/>
  <c r="K160" i="3"/>
  <c r="K159" i="3"/>
  <c r="K158" i="3"/>
  <c r="K157" i="3"/>
  <c r="K156" i="3"/>
  <c r="K155" i="3"/>
  <c r="K154" i="3"/>
  <c r="K153" i="3"/>
  <c r="K152" i="3"/>
  <c r="K151" i="3"/>
  <c r="K150" i="3"/>
  <c r="K149" i="3"/>
  <c r="K148" i="3"/>
  <c r="K147" i="3"/>
  <c r="K146" i="3"/>
  <c r="K145" i="3"/>
  <c r="K144" i="3"/>
  <c r="K143" i="3"/>
  <c r="K142" i="3"/>
  <c r="K141" i="3"/>
  <c r="K140" i="3"/>
  <c r="K139" i="3"/>
  <c r="K138" i="3"/>
  <c r="K137" i="3"/>
  <c r="K136" i="3"/>
  <c r="K135" i="3"/>
  <c r="K134" i="3"/>
  <c r="K133" i="3"/>
  <c r="K132" i="3"/>
  <c r="K131" i="3"/>
  <c r="K130" i="3"/>
  <c r="K129" i="3"/>
  <c r="K128" i="3"/>
  <c r="K127" i="3"/>
  <c r="K126" i="3"/>
  <c r="K125" i="3"/>
  <c r="K124" i="3"/>
  <c r="K123" i="3"/>
  <c r="K122" i="3"/>
  <c r="K121" i="3"/>
  <c r="K120" i="3"/>
  <c r="K119" i="3"/>
  <c r="K118" i="3"/>
  <c r="K117" i="3"/>
  <c r="K116" i="3"/>
  <c r="K115" i="3"/>
  <c r="K114" i="3"/>
  <c r="K113" i="3"/>
  <c r="K112" i="3"/>
  <c r="K111" i="3"/>
  <c r="K110" i="3"/>
  <c r="K109" i="3"/>
  <c r="K108" i="3"/>
  <c r="K107" i="3"/>
  <c r="K106" i="3"/>
  <c r="K105" i="3"/>
  <c r="K104" i="3"/>
  <c r="K103" i="3"/>
  <c r="K102" i="3"/>
  <c r="K101" i="3"/>
  <c r="K100" i="3"/>
  <c r="K99" i="3"/>
  <c r="K98" i="3"/>
  <c r="K97" i="3"/>
  <c r="K96" i="3"/>
  <c r="K95" i="3"/>
  <c r="K94" i="3"/>
  <c r="K93" i="3"/>
  <c r="K92" i="3"/>
  <c r="K91" i="3"/>
  <c r="K90" i="3"/>
  <c r="K89" i="3"/>
  <c r="K88" i="3"/>
  <c r="K87" i="3"/>
  <c r="K86" i="3"/>
  <c r="K85" i="3"/>
  <c r="K84" i="3"/>
  <c r="K83" i="3"/>
  <c r="K82" i="3"/>
  <c r="K81" i="3"/>
  <c r="K80" i="3"/>
  <c r="K66" i="3"/>
  <c r="K67" i="3" s="1"/>
  <c r="K68" i="3" s="1"/>
  <c r="K69" i="3" s="1"/>
  <c r="K70" i="3" s="1"/>
  <c r="K71" i="3" s="1"/>
  <c r="K72" i="3" s="1"/>
  <c r="K73" i="3" s="1"/>
  <c r="K74" i="3" s="1"/>
  <c r="K75" i="3" s="1"/>
  <c r="K76" i="3" s="1"/>
  <c r="K77" i="3" s="1"/>
  <c r="K78" i="3" s="1"/>
  <c r="K79" i="3" s="1"/>
  <c r="K65" i="3"/>
  <c r="K64" i="3"/>
  <c r="K63" i="3"/>
  <c r="K54" i="3"/>
  <c r="K55" i="3" s="1"/>
  <c r="K56" i="3" s="1"/>
  <c r="K57" i="3" s="1"/>
  <c r="K58" i="3" s="1"/>
  <c r="K59" i="3" s="1"/>
  <c r="K60" i="3" s="1"/>
  <c r="K61" i="3" s="1"/>
  <c r="K62" i="3" s="1"/>
  <c r="K53" i="3"/>
  <c r="K52" i="3"/>
  <c r="K51" i="3"/>
  <c r="K45" i="3"/>
  <c r="K46" i="3" s="1"/>
  <c r="K47" i="3" s="1"/>
  <c r="K48" i="3" s="1"/>
  <c r="K49" i="3" s="1"/>
  <c r="K50" i="3" s="1"/>
  <c r="K44" i="3"/>
  <c r="K40" i="3"/>
  <c r="K41" i="3" s="1"/>
  <c r="K42" i="3" s="1"/>
  <c r="K43" i="3" s="1"/>
  <c r="K39" i="3"/>
  <c r="K37" i="3"/>
  <c r="K38" i="3" s="1"/>
  <c r="K36" i="3"/>
  <c r="K23" i="3"/>
  <c r="K24" i="3" s="1"/>
  <c r="K25" i="3" s="1"/>
  <c r="K26" i="3" s="1"/>
  <c r="K27" i="3" s="1"/>
  <c r="K28" i="3" s="1"/>
  <c r="K29" i="3" s="1"/>
  <c r="K30" i="3" s="1"/>
  <c r="K31" i="3" s="1"/>
  <c r="K32" i="3" s="1"/>
  <c r="K33" i="3" s="1"/>
  <c r="K34" i="3" s="1"/>
  <c r="K35" i="3" s="1"/>
  <c r="K22" i="3"/>
  <c r="K17" i="3"/>
  <c r="K18" i="3" s="1"/>
  <c r="K19" i="3" s="1"/>
  <c r="K20" i="3" s="1"/>
  <c r="K21" i="3" s="1"/>
  <c r="K16" i="3"/>
  <c r="K13" i="3"/>
  <c r="K14" i="3" s="1"/>
  <c r="K15" i="3" s="1"/>
  <c r="K12" i="3"/>
  <c r="D4" i="10"/>
  <c r="L4" i="10" l="1"/>
  <c r="AB4" i="10"/>
  <c r="T4" i="10"/>
  <c r="D109" i="12"/>
  <c r="D107" i="12"/>
  <c r="D105" i="12"/>
  <c r="D103" i="12"/>
  <c r="D101" i="12"/>
  <c r="D99" i="12"/>
  <c r="D97" i="12"/>
  <c r="D95" i="12"/>
  <c r="D93" i="12"/>
  <c r="D91" i="12"/>
  <c r="D89" i="12"/>
  <c r="D87" i="12"/>
  <c r="D85" i="12"/>
  <c r="D83" i="12"/>
  <c r="E81" i="12"/>
  <c r="D80" i="12"/>
  <c r="E79" i="12"/>
  <c r="D78" i="12"/>
  <c r="E77" i="12"/>
  <c r="D76" i="12"/>
  <c r="E75" i="12"/>
  <c r="D74" i="12"/>
  <c r="E73" i="12"/>
  <c r="D72" i="12"/>
  <c r="E71" i="12"/>
  <c r="D70" i="12"/>
  <c r="E69" i="12"/>
  <c r="D68" i="12"/>
  <c r="E67" i="12"/>
  <c r="D66" i="12"/>
  <c r="E65" i="12"/>
  <c r="D64" i="12"/>
  <c r="E63" i="12"/>
  <c r="D62" i="12"/>
  <c r="E61" i="12"/>
  <c r="D60" i="12"/>
  <c r="E59" i="12"/>
  <c r="D58" i="12"/>
  <c r="E57" i="12"/>
  <c r="D56" i="12"/>
  <c r="E55" i="12"/>
  <c r="D54" i="12"/>
  <c r="E53" i="12"/>
  <c r="D52" i="12"/>
  <c r="E51" i="12"/>
  <c r="D50" i="12"/>
  <c r="E49" i="12"/>
  <c r="D48" i="12"/>
  <c r="E47" i="12"/>
  <c r="D46" i="12"/>
  <c r="E45" i="12"/>
  <c r="D44" i="12"/>
  <c r="E43" i="12"/>
  <c r="D42" i="12"/>
  <c r="E41" i="12"/>
  <c r="D40" i="12"/>
  <c r="D38" i="12"/>
  <c r="D36" i="12"/>
  <c r="D34" i="12"/>
  <c r="D32" i="12"/>
  <c r="I43" i="12" l="1"/>
  <c r="I47" i="12"/>
  <c r="I51" i="12"/>
  <c r="I55" i="12"/>
  <c r="I59" i="12"/>
  <c r="I63" i="12"/>
  <c r="I67" i="12"/>
  <c r="I71" i="12"/>
  <c r="I75" i="12"/>
  <c r="I79" i="12"/>
  <c r="I41" i="12"/>
  <c r="I45" i="12"/>
  <c r="I49" i="12"/>
  <c r="I53" i="12"/>
  <c r="I57" i="12"/>
  <c r="I61" i="12"/>
  <c r="I65" i="12"/>
  <c r="I69" i="12"/>
  <c r="I73" i="12"/>
  <c r="I77" i="12"/>
  <c r="I81" i="12"/>
  <c r="E31" i="12"/>
  <c r="E33" i="12"/>
  <c r="E35" i="12"/>
  <c r="E37" i="12"/>
  <c r="E39" i="12"/>
  <c r="D82" i="12"/>
  <c r="E82" i="12"/>
  <c r="D86" i="12"/>
  <c r="E86" i="12"/>
  <c r="D90" i="12"/>
  <c r="E90" i="12"/>
  <c r="D94" i="12"/>
  <c r="E94" i="12"/>
  <c r="D98" i="12"/>
  <c r="E98" i="12"/>
  <c r="D102" i="12"/>
  <c r="E102" i="12"/>
  <c r="D106" i="12"/>
  <c r="E106" i="12"/>
  <c r="D31" i="12"/>
  <c r="E32" i="12"/>
  <c r="D33" i="12"/>
  <c r="E34" i="12"/>
  <c r="D35" i="12"/>
  <c r="E36" i="12"/>
  <c r="D37" i="12"/>
  <c r="E38" i="12"/>
  <c r="D39" i="12"/>
  <c r="D41" i="12"/>
  <c r="D43" i="12"/>
  <c r="D45" i="12"/>
  <c r="D47" i="12"/>
  <c r="D49" i="12"/>
  <c r="D51" i="12"/>
  <c r="D53" i="12"/>
  <c r="D55" i="12"/>
  <c r="D57" i="12"/>
  <c r="D59" i="12"/>
  <c r="D61" i="12"/>
  <c r="D63" i="12"/>
  <c r="D65" i="12"/>
  <c r="D67" i="12"/>
  <c r="D69" i="12"/>
  <c r="D71" i="12"/>
  <c r="D73" i="12"/>
  <c r="D75" i="12"/>
  <c r="D77" i="12"/>
  <c r="D79" i="12"/>
  <c r="D81" i="12"/>
  <c r="D84" i="12"/>
  <c r="E84" i="12"/>
  <c r="D88" i="12"/>
  <c r="E88" i="12"/>
  <c r="D92" i="12"/>
  <c r="E92" i="12"/>
  <c r="D96" i="12"/>
  <c r="E96" i="12"/>
  <c r="D100" i="12"/>
  <c r="E100" i="12"/>
  <c r="D104" i="12"/>
  <c r="E104" i="12"/>
  <c r="D108" i="12"/>
  <c r="E108" i="12"/>
  <c r="E40" i="12"/>
  <c r="E42" i="12"/>
  <c r="E44" i="12"/>
  <c r="E46" i="12"/>
  <c r="E48" i="12"/>
  <c r="E50" i="12"/>
  <c r="E52" i="12"/>
  <c r="E54" i="12"/>
  <c r="E56" i="12"/>
  <c r="E58" i="12"/>
  <c r="E60" i="12"/>
  <c r="E62" i="12"/>
  <c r="E64" i="12"/>
  <c r="E66" i="12"/>
  <c r="E68" i="12"/>
  <c r="E70" i="12"/>
  <c r="E72" i="12"/>
  <c r="E74" i="12"/>
  <c r="E76" i="12"/>
  <c r="E78" i="12"/>
  <c r="E80" i="12"/>
  <c r="E83" i="12"/>
  <c r="E85" i="12"/>
  <c r="E87" i="12"/>
  <c r="E89" i="12"/>
  <c r="E91" i="12"/>
  <c r="E93" i="12"/>
  <c r="E95" i="12"/>
  <c r="E97" i="12"/>
  <c r="E99" i="12"/>
  <c r="E101" i="12"/>
  <c r="E103" i="12"/>
  <c r="E105" i="12"/>
  <c r="E107" i="12"/>
  <c r="E109" i="12"/>
  <c r="H106" i="12" l="1"/>
  <c r="H90" i="12"/>
  <c r="H79" i="12"/>
  <c r="H75" i="12"/>
  <c r="H71" i="12"/>
  <c r="H67" i="12"/>
  <c r="H63" i="12"/>
  <c r="H59" i="12"/>
  <c r="H55" i="12"/>
  <c r="H51" i="12"/>
  <c r="H47" i="12"/>
  <c r="H43" i="12"/>
  <c r="H102" i="12"/>
  <c r="H94" i="12"/>
  <c r="H86" i="12"/>
  <c r="H81" i="12"/>
  <c r="H77" i="12"/>
  <c r="H73" i="12"/>
  <c r="H69" i="12"/>
  <c r="H65" i="12"/>
  <c r="H61" i="12"/>
  <c r="H57" i="12"/>
  <c r="H53" i="12"/>
  <c r="H49" i="12"/>
  <c r="H45" i="12"/>
  <c r="H41" i="12"/>
  <c r="H37" i="12"/>
  <c r="H35" i="12"/>
  <c r="H33" i="12"/>
  <c r="H108" i="12"/>
  <c r="H104" i="12"/>
  <c r="H100" i="12"/>
  <c r="H92" i="12"/>
  <c r="H88" i="12"/>
  <c r="H84" i="12"/>
  <c r="I103" i="12"/>
  <c r="I95" i="12"/>
  <c r="I109" i="12"/>
  <c r="I105" i="12"/>
  <c r="I101" i="12"/>
  <c r="I97" i="12"/>
  <c r="I93" i="12"/>
  <c r="I89" i="12"/>
  <c r="I85" i="12"/>
  <c r="I80" i="12"/>
  <c r="I76" i="12"/>
  <c r="I72" i="12"/>
  <c r="I68" i="12"/>
  <c r="I64" i="12"/>
  <c r="I60" i="12"/>
  <c r="I56" i="12"/>
  <c r="I52" i="12"/>
  <c r="I48" i="12"/>
  <c r="I44" i="12"/>
  <c r="I40" i="12"/>
  <c r="I38" i="12"/>
  <c r="I36" i="12"/>
  <c r="I34" i="12"/>
  <c r="I32" i="12"/>
  <c r="I106" i="12"/>
  <c r="H98" i="12"/>
  <c r="I98" i="12"/>
  <c r="I90" i="12"/>
  <c r="H82" i="12"/>
  <c r="I82" i="12"/>
  <c r="I107" i="12"/>
  <c r="I99" i="12"/>
  <c r="I91" i="12"/>
  <c r="I87" i="12"/>
  <c r="I83" i="12"/>
  <c r="I78" i="12"/>
  <c r="I74" i="12"/>
  <c r="I70" i="12"/>
  <c r="I66" i="12"/>
  <c r="I62" i="12"/>
  <c r="I58" i="12"/>
  <c r="I54" i="12"/>
  <c r="I50" i="12"/>
  <c r="I46" i="12"/>
  <c r="I42" i="12"/>
  <c r="I108" i="12"/>
  <c r="I104" i="12"/>
  <c r="I100" i="12"/>
  <c r="H96" i="12"/>
  <c r="I96" i="12"/>
  <c r="I92" i="12"/>
  <c r="I88" i="12"/>
  <c r="I84" i="12"/>
  <c r="I102" i="12"/>
  <c r="I94" i="12"/>
  <c r="I86" i="12"/>
  <c r="H39" i="12"/>
  <c r="I39" i="12"/>
  <c r="I37" i="12"/>
  <c r="I35" i="12"/>
  <c r="I33" i="12"/>
  <c r="H31" i="12"/>
  <c r="I31" i="12"/>
  <c r="N109" i="5"/>
  <c r="N108" i="5"/>
  <c r="N107" i="5"/>
  <c r="N106" i="5"/>
  <c r="N105" i="5"/>
  <c r="N104" i="5"/>
  <c r="N103" i="5"/>
  <c r="N102" i="5"/>
  <c r="N101" i="5"/>
  <c r="N100" i="5"/>
  <c r="N99" i="5"/>
  <c r="N98" i="5"/>
  <c r="N97" i="5"/>
  <c r="N96" i="5"/>
  <c r="N95" i="5"/>
  <c r="N94" i="5"/>
  <c r="N93" i="5"/>
  <c r="N92" i="5"/>
  <c r="N91" i="5"/>
  <c r="N90" i="5"/>
  <c r="N89" i="5"/>
  <c r="N88" i="5"/>
  <c r="N87" i="5"/>
  <c r="N86" i="5"/>
  <c r="N85" i="5"/>
  <c r="N84" i="5"/>
  <c r="N83" i="5"/>
  <c r="N82" i="5"/>
  <c r="N81" i="5"/>
  <c r="N80" i="5"/>
  <c r="N79" i="5"/>
  <c r="N78" i="5"/>
  <c r="N77" i="5"/>
  <c r="N76" i="5"/>
  <c r="N75" i="5"/>
  <c r="N74" i="5"/>
  <c r="N73" i="5"/>
  <c r="N72" i="5"/>
  <c r="N71" i="5"/>
  <c r="N70" i="5"/>
  <c r="N69" i="5"/>
  <c r="N68" i="5"/>
  <c r="N67" i="5"/>
  <c r="N66" i="5"/>
  <c r="N65" i="5"/>
  <c r="N64" i="5"/>
  <c r="N63" i="5"/>
  <c r="N62" i="5"/>
  <c r="N61" i="5"/>
  <c r="N60" i="5"/>
  <c r="N59" i="5"/>
  <c r="N58" i="5"/>
  <c r="N57" i="5"/>
  <c r="N56" i="5"/>
  <c r="N55" i="5"/>
  <c r="N54" i="5"/>
  <c r="N53" i="5"/>
  <c r="N52" i="5"/>
  <c r="N51" i="5"/>
  <c r="N50" i="5"/>
  <c r="N49" i="5"/>
  <c r="N48" i="5"/>
  <c r="N47" i="5"/>
  <c r="N46" i="5"/>
  <c r="N45" i="5"/>
  <c r="N44" i="5"/>
  <c r="N43" i="5"/>
  <c r="N42" i="5"/>
  <c r="N41" i="5"/>
  <c r="N40" i="5"/>
  <c r="N39" i="5"/>
  <c r="N38" i="5"/>
  <c r="N37" i="5"/>
  <c r="N36" i="5"/>
  <c r="N35" i="5"/>
  <c r="N34" i="5"/>
  <c r="N33" i="5"/>
  <c r="N32" i="5"/>
  <c r="N31" i="5"/>
  <c r="N30" i="5"/>
  <c r="N29" i="5"/>
  <c r="N28" i="5"/>
  <c r="N27" i="5"/>
  <c r="N26" i="5"/>
  <c r="N25" i="5"/>
  <c r="N24" i="5"/>
  <c r="N23" i="5"/>
  <c r="N22" i="5"/>
  <c r="J109" i="5"/>
  <c r="J108" i="5"/>
  <c r="J107" i="5"/>
  <c r="J106" i="5"/>
  <c r="J105" i="5"/>
  <c r="J104" i="5"/>
  <c r="J103" i="5"/>
  <c r="J102" i="5"/>
  <c r="J101" i="5"/>
  <c r="J100" i="5"/>
  <c r="J99" i="5"/>
  <c r="J98" i="5"/>
  <c r="J97" i="5"/>
  <c r="J96" i="5"/>
  <c r="J95" i="5"/>
  <c r="J94" i="5"/>
  <c r="J93" i="5"/>
  <c r="J92" i="5"/>
  <c r="J91" i="5"/>
  <c r="J90" i="5"/>
  <c r="J89" i="5"/>
  <c r="J88" i="5"/>
  <c r="J87" i="5"/>
  <c r="J86" i="5"/>
  <c r="J85" i="5"/>
  <c r="J84" i="5"/>
  <c r="J83" i="5"/>
  <c r="J82" i="5"/>
  <c r="J81" i="5"/>
  <c r="J80" i="5"/>
  <c r="J79" i="5"/>
  <c r="J78" i="5"/>
  <c r="J77" i="5"/>
  <c r="J76" i="5"/>
  <c r="J75" i="5"/>
  <c r="J74" i="5"/>
  <c r="J73" i="5"/>
  <c r="J72" i="5"/>
  <c r="J71" i="5"/>
  <c r="J70" i="5"/>
  <c r="J69" i="5"/>
  <c r="J68" i="5"/>
  <c r="J67" i="5"/>
  <c r="J66" i="5"/>
  <c r="J65" i="5"/>
  <c r="J64" i="5"/>
  <c r="J63" i="5"/>
  <c r="J62" i="5"/>
  <c r="J61" i="5"/>
  <c r="J60" i="5"/>
  <c r="J59" i="5"/>
  <c r="J58" i="5"/>
  <c r="J57" i="5"/>
  <c r="J56" i="5"/>
  <c r="J55" i="5"/>
  <c r="J54" i="5"/>
  <c r="J53" i="5"/>
  <c r="J52" i="5"/>
  <c r="J51" i="5"/>
  <c r="J50" i="5"/>
  <c r="J49" i="5"/>
  <c r="J48" i="5"/>
  <c r="J47" i="5"/>
  <c r="J46" i="5"/>
  <c r="J45" i="5"/>
  <c r="J44" i="5"/>
  <c r="J43" i="5"/>
  <c r="J42" i="5"/>
  <c r="J41" i="5"/>
  <c r="J40" i="5"/>
  <c r="J39" i="5"/>
  <c r="J38" i="5"/>
  <c r="J37" i="5"/>
  <c r="J36" i="5"/>
  <c r="J35" i="5"/>
  <c r="J34" i="5"/>
  <c r="J33" i="5"/>
  <c r="J32" i="5"/>
  <c r="J31" i="5"/>
  <c r="J30" i="5"/>
  <c r="J29" i="5"/>
  <c r="J28" i="5"/>
  <c r="J27" i="5"/>
  <c r="J26" i="5"/>
  <c r="J25" i="5"/>
  <c r="J24" i="5"/>
  <c r="J23" i="5"/>
  <c r="J22" i="5"/>
  <c r="D67" i="5"/>
  <c r="F67" i="5"/>
  <c r="F66" i="5"/>
  <c r="I66" i="5" s="1"/>
  <c r="D66" i="5"/>
  <c r="E66" i="5"/>
  <c r="F65" i="5"/>
  <c r="D65" i="5"/>
  <c r="E65" i="5"/>
  <c r="F64" i="5"/>
  <c r="I64" i="5" s="1"/>
  <c r="D64" i="5"/>
  <c r="E64" i="5"/>
  <c r="F63" i="5"/>
  <c r="D63" i="5"/>
  <c r="E63" i="5"/>
  <c r="F62" i="5"/>
  <c r="I62" i="5" s="1"/>
  <c r="D62" i="5"/>
  <c r="E62" i="5"/>
  <c r="F61" i="5"/>
  <c r="D61" i="5"/>
  <c r="E61" i="5"/>
  <c r="F60" i="5"/>
  <c r="I60" i="5" s="1"/>
  <c r="D60" i="5"/>
  <c r="E60" i="5"/>
  <c r="F59" i="5"/>
  <c r="D59" i="5"/>
  <c r="E59" i="5"/>
  <c r="F58" i="5"/>
  <c r="I58" i="5" s="1"/>
  <c r="D58" i="5"/>
  <c r="E58" i="5"/>
  <c r="F57" i="5"/>
  <c r="D57" i="5"/>
  <c r="E57" i="5"/>
  <c r="F56" i="5"/>
  <c r="I56" i="5" s="1"/>
  <c r="D56" i="5"/>
  <c r="E56" i="5"/>
  <c r="F55" i="5"/>
  <c r="D55" i="5"/>
  <c r="E55" i="5"/>
  <c r="F54" i="5"/>
  <c r="I54" i="5" s="1"/>
  <c r="D54" i="5"/>
  <c r="E54" i="5"/>
  <c r="F53" i="5"/>
  <c r="D53" i="5"/>
  <c r="E53" i="5"/>
  <c r="F52" i="5"/>
  <c r="I52" i="5" s="1"/>
  <c r="D52" i="5"/>
  <c r="E52" i="5"/>
  <c r="F51" i="5"/>
  <c r="D51" i="5"/>
  <c r="E51" i="5"/>
  <c r="F50" i="5"/>
  <c r="I50" i="5" s="1"/>
  <c r="D50" i="5"/>
  <c r="E50" i="5"/>
  <c r="F49" i="5"/>
  <c r="D49" i="5"/>
  <c r="E49" i="5"/>
  <c r="F48" i="5"/>
  <c r="I48" i="5" s="1"/>
  <c r="D48" i="5"/>
  <c r="E48" i="5"/>
  <c r="F47" i="5"/>
  <c r="D47" i="5"/>
  <c r="E47" i="5"/>
  <c r="F46" i="5"/>
  <c r="I46" i="5" s="1"/>
  <c r="D46" i="5"/>
  <c r="E46" i="5"/>
  <c r="F45" i="5"/>
  <c r="D45" i="5"/>
  <c r="E45" i="5"/>
  <c r="F44" i="5"/>
  <c r="I44" i="5" s="1"/>
  <c r="D44" i="5"/>
  <c r="E44" i="5"/>
  <c r="F43" i="5"/>
  <c r="D43" i="5"/>
  <c r="E43" i="5"/>
  <c r="F42" i="5"/>
  <c r="I42" i="5" s="1"/>
  <c r="D42" i="5"/>
  <c r="E42" i="5"/>
  <c r="F41" i="5"/>
  <c r="D41" i="5"/>
  <c r="E41" i="5"/>
  <c r="F40" i="5"/>
  <c r="I40" i="5" s="1"/>
  <c r="D40" i="5"/>
  <c r="E40" i="5"/>
  <c r="F39" i="5"/>
  <c r="D39" i="5"/>
  <c r="E39" i="5"/>
  <c r="F38" i="5"/>
  <c r="I38" i="5" s="1"/>
  <c r="D38" i="5"/>
  <c r="E38" i="5"/>
  <c r="F37" i="5"/>
  <c r="D37" i="5"/>
  <c r="E37" i="5"/>
  <c r="F36" i="5"/>
  <c r="I36" i="5" s="1"/>
  <c r="D36" i="5"/>
  <c r="E36" i="5"/>
  <c r="F35" i="5"/>
  <c r="D35" i="5"/>
  <c r="E35" i="5"/>
  <c r="F34" i="5"/>
  <c r="I34" i="5" s="1"/>
  <c r="D34" i="5"/>
  <c r="E34" i="5"/>
  <c r="F33" i="5"/>
  <c r="D33" i="5"/>
  <c r="E33" i="5"/>
  <c r="F32" i="5"/>
  <c r="I32" i="5" s="1"/>
  <c r="D32" i="5"/>
  <c r="E32" i="5"/>
  <c r="F31" i="5"/>
  <c r="D31" i="5"/>
  <c r="E31" i="5"/>
  <c r="F30" i="5"/>
  <c r="I30" i="5" s="1"/>
  <c r="D30" i="5"/>
  <c r="E30" i="5"/>
  <c r="F29" i="5"/>
  <c r="D29" i="5"/>
  <c r="E29" i="5"/>
  <c r="F28" i="5"/>
  <c r="I28" i="5" s="1"/>
  <c r="D28" i="5"/>
  <c r="E28" i="5"/>
  <c r="F27" i="5"/>
  <c r="D27" i="5"/>
  <c r="E27" i="5"/>
  <c r="F26" i="5"/>
  <c r="I26" i="5" s="1"/>
  <c r="D26" i="5"/>
  <c r="E26" i="5"/>
  <c r="F25" i="5"/>
  <c r="D25" i="5"/>
  <c r="E25" i="5"/>
  <c r="F24" i="5"/>
  <c r="D24" i="5"/>
  <c r="E24" i="5"/>
  <c r="F23" i="5"/>
  <c r="I23" i="5" s="1"/>
  <c r="D23" i="5"/>
  <c r="E23" i="5"/>
  <c r="F22" i="5"/>
  <c r="D22" i="5"/>
  <c r="E22" i="5"/>
  <c r="D20" i="5"/>
  <c r="D18" i="5"/>
  <c r="N18" i="5"/>
  <c r="J17" i="5"/>
  <c r="D16" i="5"/>
  <c r="N16" i="5"/>
  <c r="D14" i="5"/>
  <c r="N14" i="5"/>
  <c r="J13" i="5"/>
  <c r="D12" i="5"/>
  <c r="N12" i="5"/>
  <c r="J11" i="5"/>
  <c r="H46" i="12" l="1"/>
  <c r="H54" i="12"/>
  <c r="H62" i="12"/>
  <c r="H70" i="12"/>
  <c r="H78" i="12"/>
  <c r="H91" i="12"/>
  <c r="H107" i="12"/>
  <c r="H34" i="12"/>
  <c r="H38" i="12"/>
  <c r="H44" i="12"/>
  <c r="H52" i="12"/>
  <c r="H60" i="12"/>
  <c r="H68" i="12"/>
  <c r="H76" i="12"/>
  <c r="H85" i="12"/>
  <c r="H93" i="12"/>
  <c r="H101" i="12"/>
  <c r="H109" i="12"/>
  <c r="H95" i="12"/>
  <c r="H42" i="12"/>
  <c r="H50" i="12"/>
  <c r="H58" i="12"/>
  <c r="H66" i="12"/>
  <c r="H74" i="12"/>
  <c r="H83" i="12"/>
  <c r="H99" i="12"/>
  <c r="H32" i="12"/>
  <c r="H36" i="12"/>
  <c r="H40" i="12"/>
  <c r="H48" i="12"/>
  <c r="H56" i="12"/>
  <c r="H64" i="12"/>
  <c r="H72" i="12"/>
  <c r="H80" i="12"/>
  <c r="H89" i="12"/>
  <c r="H97" i="12"/>
  <c r="H105" i="12"/>
  <c r="H87" i="12"/>
  <c r="H103" i="12"/>
  <c r="K28" i="5"/>
  <c r="K32" i="5"/>
  <c r="K36" i="5"/>
  <c r="K40" i="5"/>
  <c r="K44" i="5"/>
  <c r="K48" i="5"/>
  <c r="K52" i="5"/>
  <c r="K54" i="5"/>
  <c r="K56" i="5"/>
  <c r="K58" i="5"/>
  <c r="K60" i="5"/>
  <c r="K62" i="5"/>
  <c r="K64" i="5"/>
  <c r="K66" i="5"/>
  <c r="K26" i="5"/>
  <c r="K30" i="5"/>
  <c r="K34" i="5"/>
  <c r="K38" i="5"/>
  <c r="K42" i="5"/>
  <c r="K46" i="5"/>
  <c r="K50" i="5"/>
  <c r="K23" i="5"/>
  <c r="I22" i="5"/>
  <c r="I24" i="5"/>
  <c r="I25" i="5"/>
  <c r="I27" i="5"/>
  <c r="I29" i="5"/>
  <c r="I31" i="5"/>
  <c r="I33" i="5"/>
  <c r="I35" i="5"/>
  <c r="I37" i="5"/>
  <c r="I39" i="5"/>
  <c r="I41" i="5"/>
  <c r="I43" i="5"/>
  <c r="I45" i="5"/>
  <c r="I47" i="5"/>
  <c r="I49" i="5"/>
  <c r="I51" i="5"/>
  <c r="I53" i="5"/>
  <c r="I55" i="5"/>
  <c r="I57" i="5"/>
  <c r="I59" i="5"/>
  <c r="I61" i="5"/>
  <c r="I63" i="5"/>
  <c r="I65" i="5"/>
  <c r="I67" i="5"/>
  <c r="F13" i="5"/>
  <c r="E15" i="5"/>
  <c r="G15" i="5"/>
  <c r="H15" i="5"/>
  <c r="F15" i="5"/>
  <c r="E19" i="5"/>
  <c r="G19" i="5"/>
  <c r="H19" i="5"/>
  <c r="J15" i="5"/>
  <c r="J19" i="5"/>
  <c r="J20" i="5"/>
  <c r="N20" i="5"/>
  <c r="E11" i="5"/>
  <c r="G11" i="5"/>
  <c r="H11" i="5"/>
  <c r="F11" i="5"/>
  <c r="E13" i="5"/>
  <c r="G13" i="5"/>
  <c r="H13" i="5"/>
  <c r="E17" i="5"/>
  <c r="G17" i="5"/>
  <c r="H17" i="5"/>
  <c r="F17" i="5"/>
  <c r="F19" i="5"/>
  <c r="E21" i="5"/>
  <c r="G21" i="5"/>
  <c r="H21" i="5"/>
  <c r="F21" i="5"/>
  <c r="D11" i="5"/>
  <c r="E12" i="5"/>
  <c r="G12" i="5"/>
  <c r="H12" i="5"/>
  <c r="F12" i="5"/>
  <c r="D13" i="5"/>
  <c r="E14" i="5"/>
  <c r="G14" i="5"/>
  <c r="H14" i="5"/>
  <c r="F14" i="5"/>
  <c r="D15" i="5"/>
  <c r="E16" i="5"/>
  <c r="G16" i="5"/>
  <c r="H16" i="5"/>
  <c r="F16" i="5"/>
  <c r="D17" i="5"/>
  <c r="E18" i="5"/>
  <c r="G18" i="5"/>
  <c r="H18" i="5"/>
  <c r="F18" i="5"/>
  <c r="D19" i="5"/>
  <c r="E20" i="5"/>
  <c r="G20" i="5"/>
  <c r="H20" i="5"/>
  <c r="F20" i="5"/>
  <c r="D21" i="5"/>
  <c r="J12" i="5"/>
  <c r="J14" i="5"/>
  <c r="J16" i="5"/>
  <c r="J18" i="5"/>
  <c r="J21" i="5"/>
  <c r="N11" i="5"/>
  <c r="N13" i="5"/>
  <c r="N15" i="5"/>
  <c r="N17" i="5"/>
  <c r="N19" i="5"/>
  <c r="N21" i="5"/>
  <c r="F68" i="5"/>
  <c r="D68" i="5"/>
  <c r="F69" i="5"/>
  <c r="D69" i="5"/>
  <c r="F70" i="5"/>
  <c r="D70" i="5"/>
  <c r="F71" i="5"/>
  <c r="D71" i="5"/>
  <c r="F72" i="5"/>
  <c r="D72" i="5"/>
  <c r="F73" i="5"/>
  <c r="D73" i="5"/>
  <c r="F74" i="5"/>
  <c r="D74" i="5"/>
  <c r="F75" i="5"/>
  <c r="D75" i="5"/>
  <c r="F76" i="5"/>
  <c r="D76" i="5"/>
  <c r="F77" i="5"/>
  <c r="D77" i="5"/>
  <c r="F78" i="5"/>
  <c r="D78" i="5"/>
  <c r="F79" i="5"/>
  <c r="D79" i="5"/>
  <c r="F80" i="5"/>
  <c r="D80" i="5"/>
  <c r="F81" i="5"/>
  <c r="D81" i="5"/>
  <c r="F82" i="5"/>
  <c r="D82" i="5"/>
  <c r="F83" i="5"/>
  <c r="D83" i="5"/>
  <c r="F84" i="5"/>
  <c r="D84" i="5"/>
  <c r="F85" i="5"/>
  <c r="D85" i="5"/>
  <c r="F86" i="5"/>
  <c r="D86" i="5"/>
  <c r="F87" i="5"/>
  <c r="D87" i="5"/>
  <c r="F88" i="5"/>
  <c r="D88" i="5"/>
  <c r="F89" i="5"/>
  <c r="D89" i="5"/>
  <c r="F90" i="5"/>
  <c r="D90" i="5"/>
  <c r="F91" i="5"/>
  <c r="D91" i="5"/>
  <c r="F92" i="5"/>
  <c r="D92" i="5"/>
  <c r="F93" i="5"/>
  <c r="D93" i="5"/>
  <c r="F94" i="5"/>
  <c r="D94" i="5"/>
  <c r="F95" i="5"/>
  <c r="D95" i="5"/>
  <c r="F96" i="5"/>
  <c r="D96" i="5"/>
  <c r="F97" i="5"/>
  <c r="D97" i="5"/>
  <c r="F98" i="5"/>
  <c r="D98" i="5"/>
  <c r="F99" i="5"/>
  <c r="D99" i="5"/>
  <c r="F100" i="5"/>
  <c r="D100" i="5"/>
  <c r="F101" i="5"/>
  <c r="D101" i="5"/>
  <c r="F102" i="5"/>
  <c r="D102" i="5"/>
  <c r="F103" i="5"/>
  <c r="D103" i="5"/>
  <c r="F104" i="5"/>
  <c r="D104" i="5"/>
  <c r="F105" i="5"/>
  <c r="D105" i="5"/>
  <c r="F106" i="5"/>
  <c r="D106" i="5"/>
  <c r="F107" i="5"/>
  <c r="D107" i="5"/>
  <c r="F108" i="5"/>
  <c r="D108" i="5"/>
  <c r="F109" i="5"/>
  <c r="D109" i="5"/>
  <c r="E67" i="5"/>
  <c r="E68" i="5"/>
  <c r="E69" i="5"/>
  <c r="E70" i="5"/>
  <c r="E71" i="5"/>
  <c r="E72" i="5"/>
  <c r="E73" i="5"/>
  <c r="E74" i="5"/>
  <c r="E75" i="5"/>
  <c r="E76" i="5"/>
  <c r="E77" i="5"/>
  <c r="E78" i="5"/>
  <c r="E79" i="5"/>
  <c r="E80" i="5"/>
  <c r="E81" i="5"/>
  <c r="E82" i="5"/>
  <c r="E83" i="5"/>
  <c r="E84" i="5"/>
  <c r="E85" i="5"/>
  <c r="E86" i="5"/>
  <c r="E87" i="5"/>
  <c r="E88" i="5"/>
  <c r="E89" i="5"/>
  <c r="E90" i="5"/>
  <c r="E91" i="5"/>
  <c r="E92" i="5"/>
  <c r="E93" i="5"/>
  <c r="E94" i="5"/>
  <c r="E95" i="5"/>
  <c r="E96" i="5"/>
  <c r="E97" i="5"/>
  <c r="E98" i="5"/>
  <c r="E99" i="5"/>
  <c r="E100" i="5"/>
  <c r="E101" i="5"/>
  <c r="E102" i="5"/>
  <c r="E103" i="5"/>
  <c r="E104" i="5"/>
  <c r="E105" i="5"/>
  <c r="E106" i="5"/>
  <c r="E107" i="5"/>
  <c r="E108" i="5"/>
  <c r="E109" i="5"/>
  <c r="I21" i="5" l="1"/>
  <c r="K21" i="5" s="1"/>
  <c r="I20" i="5"/>
  <c r="I109" i="5"/>
  <c r="I108" i="5"/>
  <c r="I107" i="5"/>
  <c r="I106" i="5"/>
  <c r="I105" i="5"/>
  <c r="I104" i="5"/>
  <c r="I103" i="5"/>
  <c r="I102" i="5"/>
  <c r="I101" i="5"/>
  <c r="I100" i="5"/>
  <c r="I99" i="5"/>
  <c r="I98" i="5"/>
  <c r="I97" i="5"/>
  <c r="I96" i="5"/>
  <c r="I95" i="5"/>
  <c r="I94" i="5"/>
  <c r="I93" i="5"/>
  <c r="I92" i="5"/>
  <c r="I91" i="5"/>
  <c r="I90" i="5"/>
  <c r="I89" i="5"/>
  <c r="I88" i="5"/>
  <c r="I87" i="5"/>
  <c r="I86" i="5"/>
  <c r="I85" i="5"/>
  <c r="I84" i="5"/>
  <c r="I83" i="5"/>
  <c r="I82" i="5"/>
  <c r="I81" i="5"/>
  <c r="I80" i="5"/>
  <c r="I79" i="5"/>
  <c r="I78" i="5"/>
  <c r="I77" i="5"/>
  <c r="I76" i="5"/>
  <c r="I75" i="5"/>
  <c r="I74" i="5"/>
  <c r="I73" i="5"/>
  <c r="I72" i="5"/>
  <c r="I71" i="5"/>
  <c r="I70" i="5"/>
  <c r="I69" i="5"/>
  <c r="I68" i="5"/>
  <c r="K65" i="5"/>
  <c r="K61" i="5"/>
  <c r="K57" i="5"/>
  <c r="K53" i="5"/>
  <c r="K49" i="5"/>
  <c r="K45" i="5"/>
  <c r="K41" i="5"/>
  <c r="K37" i="5"/>
  <c r="K33" i="5"/>
  <c r="K29" i="5"/>
  <c r="K25" i="5"/>
  <c r="K24" i="5"/>
  <c r="K67" i="5"/>
  <c r="K63" i="5"/>
  <c r="K59" i="5"/>
  <c r="K55" i="5"/>
  <c r="K51" i="5"/>
  <c r="K47" i="5"/>
  <c r="K43" i="5"/>
  <c r="K39" i="5"/>
  <c r="K35" i="5"/>
  <c r="K31" i="5"/>
  <c r="K27" i="5"/>
  <c r="K22" i="5"/>
  <c r="K20" i="5" l="1"/>
  <c r="K69" i="5"/>
  <c r="K71" i="5"/>
  <c r="K73" i="5"/>
  <c r="K75" i="5"/>
  <c r="K77" i="5"/>
  <c r="K79" i="5"/>
  <c r="K81" i="5"/>
  <c r="K83" i="5"/>
  <c r="K85" i="5"/>
  <c r="K87" i="5"/>
  <c r="K89" i="5"/>
  <c r="K91" i="5"/>
  <c r="K93" i="5"/>
  <c r="K95" i="5"/>
  <c r="K97" i="5"/>
  <c r="K99" i="5"/>
  <c r="K101" i="5"/>
  <c r="K103" i="5"/>
  <c r="K105" i="5"/>
  <c r="K107" i="5"/>
  <c r="K109" i="5"/>
  <c r="K68" i="5"/>
  <c r="K70" i="5"/>
  <c r="K72" i="5"/>
  <c r="K74" i="5"/>
  <c r="K76" i="5"/>
  <c r="K78" i="5"/>
  <c r="K80" i="5"/>
  <c r="K82" i="5"/>
  <c r="K84" i="5"/>
  <c r="K86" i="5"/>
  <c r="K88" i="5"/>
  <c r="K90" i="5"/>
  <c r="K92" i="5"/>
  <c r="K94" i="5"/>
  <c r="K96" i="5"/>
  <c r="K98" i="5"/>
  <c r="K100" i="5"/>
  <c r="K102" i="5"/>
  <c r="K104" i="5"/>
  <c r="K106" i="5"/>
  <c r="K108" i="5"/>
  <c r="F501" i="3" l="1"/>
  <c r="G501" i="3" s="1"/>
  <c r="F500" i="3"/>
  <c r="G500" i="3" s="1"/>
  <c r="F499" i="3"/>
  <c r="G499" i="3" s="1"/>
  <c r="F498" i="3"/>
  <c r="G498" i="3" s="1"/>
  <c r="F497" i="3"/>
  <c r="G497" i="3" s="1"/>
  <c r="F496" i="3"/>
  <c r="G496" i="3" s="1"/>
  <c r="F495" i="3"/>
  <c r="G495" i="3" s="1"/>
  <c r="F494" i="3"/>
  <c r="G494" i="3" s="1"/>
  <c r="F493" i="3"/>
  <c r="G493" i="3" s="1"/>
  <c r="F492" i="3"/>
  <c r="G492" i="3" s="1"/>
  <c r="F491" i="3"/>
  <c r="G491" i="3" s="1"/>
  <c r="F490" i="3"/>
  <c r="G490" i="3" s="1"/>
  <c r="F489" i="3"/>
  <c r="G489" i="3" s="1"/>
  <c r="F488" i="3"/>
  <c r="G488" i="3" s="1"/>
  <c r="F487" i="3"/>
  <c r="G487" i="3" s="1"/>
  <c r="F486" i="3"/>
  <c r="G486" i="3" s="1"/>
  <c r="F485" i="3"/>
  <c r="G485" i="3" s="1"/>
  <c r="F484" i="3"/>
  <c r="G484" i="3" s="1"/>
  <c r="F483" i="3"/>
  <c r="G483" i="3" s="1"/>
  <c r="F482" i="3"/>
  <c r="G482" i="3" s="1"/>
  <c r="F481" i="3"/>
  <c r="G481" i="3" s="1"/>
  <c r="F480" i="3"/>
  <c r="G480" i="3" s="1"/>
  <c r="F479" i="3"/>
  <c r="G479" i="3" s="1"/>
  <c r="F478" i="3"/>
  <c r="G478" i="3" s="1"/>
  <c r="F477" i="3"/>
  <c r="G477" i="3" s="1"/>
  <c r="F476" i="3"/>
  <c r="G476" i="3" s="1"/>
  <c r="F475" i="3"/>
  <c r="G475" i="3" s="1"/>
  <c r="F474" i="3"/>
  <c r="G474" i="3" s="1"/>
  <c r="F473" i="3"/>
  <c r="G473" i="3" s="1"/>
  <c r="F472" i="3"/>
  <c r="G472" i="3" s="1"/>
  <c r="F471" i="3"/>
  <c r="G471" i="3" s="1"/>
  <c r="F470" i="3"/>
  <c r="G470" i="3" s="1"/>
  <c r="F469" i="3"/>
  <c r="G469" i="3" s="1"/>
  <c r="F468" i="3"/>
  <c r="G468" i="3" s="1"/>
  <c r="F467" i="3"/>
  <c r="G467" i="3" s="1"/>
  <c r="F466" i="3"/>
  <c r="G466" i="3" s="1"/>
  <c r="F465" i="3"/>
  <c r="G465" i="3" s="1"/>
  <c r="F464" i="3"/>
  <c r="G464" i="3" s="1"/>
  <c r="F463" i="3"/>
  <c r="G463" i="3" s="1"/>
  <c r="F462" i="3"/>
  <c r="G462" i="3" s="1"/>
  <c r="F461" i="3"/>
  <c r="G461" i="3" s="1"/>
  <c r="F460" i="3"/>
  <c r="G460" i="3" s="1"/>
  <c r="F459" i="3"/>
  <c r="G459" i="3" s="1"/>
  <c r="F458" i="3"/>
  <c r="G458" i="3" s="1"/>
  <c r="F457" i="3"/>
  <c r="G457" i="3" s="1"/>
  <c r="F456" i="3"/>
  <c r="G456" i="3" s="1"/>
  <c r="F455" i="3"/>
  <c r="G455" i="3" s="1"/>
  <c r="F454" i="3"/>
  <c r="G454" i="3" s="1"/>
  <c r="F453" i="3"/>
  <c r="G453" i="3" s="1"/>
  <c r="F452" i="3"/>
  <c r="G452" i="3" s="1"/>
  <c r="F451" i="3"/>
  <c r="G451" i="3" s="1"/>
  <c r="F450" i="3"/>
  <c r="G450" i="3" s="1"/>
  <c r="F449" i="3"/>
  <c r="G449" i="3" s="1"/>
  <c r="F448" i="3"/>
  <c r="G448" i="3" s="1"/>
  <c r="F447" i="3"/>
  <c r="G447" i="3" s="1"/>
  <c r="F446" i="3"/>
  <c r="G446" i="3" s="1"/>
  <c r="F445" i="3"/>
  <c r="G445" i="3" s="1"/>
  <c r="F444" i="3"/>
  <c r="G444" i="3" s="1"/>
  <c r="F443" i="3"/>
  <c r="G443" i="3" s="1"/>
  <c r="F442" i="3"/>
  <c r="G442" i="3" s="1"/>
  <c r="F441" i="3"/>
  <c r="G441" i="3" s="1"/>
  <c r="F440" i="3"/>
  <c r="G440" i="3" s="1"/>
  <c r="F439" i="3"/>
  <c r="G439" i="3" s="1"/>
  <c r="F438" i="3"/>
  <c r="G438" i="3" s="1"/>
  <c r="F437" i="3"/>
  <c r="G437" i="3" s="1"/>
  <c r="F436" i="3"/>
  <c r="G436" i="3" s="1"/>
  <c r="F435" i="3"/>
  <c r="G435" i="3" s="1"/>
  <c r="F434" i="3"/>
  <c r="G434" i="3" s="1"/>
  <c r="F433" i="3"/>
  <c r="G433" i="3" s="1"/>
  <c r="F432" i="3"/>
  <c r="G432" i="3" s="1"/>
  <c r="F431" i="3"/>
  <c r="G431" i="3" s="1"/>
  <c r="F430" i="3"/>
  <c r="G430" i="3" s="1"/>
  <c r="F429" i="3"/>
  <c r="G429" i="3" s="1"/>
  <c r="F428" i="3"/>
  <c r="G428" i="3" s="1"/>
  <c r="F427" i="3"/>
  <c r="G427" i="3" s="1"/>
  <c r="F426" i="3"/>
  <c r="G426" i="3" s="1"/>
  <c r="F425" i="3"/>
  <c r="G425" i="3" s="1"/>
  <c r="F424" i="3"/>
  <c r="G424" i="3" s="1"/>
  <c r="F423" i="3"/>
  <c r="G423" i="3" s="1"/>
  <c r="F422" i="3"/>
  <c r="G422" i="3" s="1"/>
  <c r="F421" i="3"/>
  <c r="G421" i="3" s="1"/>
  <c r="F420" i="3"/>
  <c r="G420" i="3" s="1"/>
  <c r="F419" i="3"/>
  <c r="G419" i="3" s="1"/>
  <c r="F418" i="3"/>
  <c r="G418" i="3" s="1"/>
  <c r="F417" i="3"/>
  <c r="G417" i="3" s="1"/>
  <c r="F416" i="3"/>
  <c r="G416" i="3" s="1"/>
  <c r="F415" i="3"/>
  <c r="G415" i="3" s="1"/>
  <c r="F414" i="3"/>
  <c r="G414" i="3" s="1"/>
  <c r="F413" i="3"/>
  <c r="G413" i="3" s="1"/>
  <c r="F412" i="3"/>
  <c r="G412" i="3" s="1"/>
  <c r="F411" i="3"/>
  <c r="G411" i="3" s="1"/>
  <c r="F410" i="3"/>
  <c r="G410" i="3" s="1"/>
  <c r="F409" i="3"/>
  <c r="G409" i="3" s="1"/>
  <c r="F408" i="3"/>
  <c r="G408" i="3" s="1"/>
  <c r="F407" i="3"/>
  <c r="G407" i="3" s="1"/>
  <c r="F406" i="3"/>
  <c r="G406" i="3" s="1"/>
  <c r="F405" i="3"/>
  <c r="G405" i="3" s="1"/>
  <c r="F404" i="3"/>
  <c r="G404" i="3" s="1"/>
  <c r="F403" i="3"/>
  <c r="G403" i="3" s="1"/>
  <c r="F402" i="3"/>
  <c r="G402" i="3" s="1"/>
  <c r="F401" i="3"/>
  <c r="G401" i="3" s="1"/>
  <c r="F400" i="3"/>
  <c r="G400" i="3" s="1"/>
  <c r="F399" i="3"/>
  <c r="G399" i="3" s="1"/>
  <c r="F398" i="3"/>
  <c r="G398" i="3" s="1"/>
  <c r="F397" i="3"/>
  <c r="G397" i="3" s="1"/>
  <c r="F396" i="3"/>
  <c r="G396" i="3" s="1"/>
  <c r="F395" i="3"/>
  <c r="G395" i="3" s="1"/>
  <c r="F394" i="3"/>
  <c r="G394" i="3" s="1"/>
  <c r="F393" i="3"/>
  <c r="G393" i="3" s="1"/>
  <c r="F392" i="3"/>
  <c r="G392" i="3" s="1"/>
  <c r="F391" i="3"/>
  <c r="G391" i="3" s="1"/>
  <c r="F390" i="3"/>
  <c r="G390" i="3" s="1"/>
  <c r="F389" i="3"/>
  <c r="G389" i="3" s="1"/>
  <c r="F388" i="3"/>
  <c r="G388" i="3" s="1"/>
  <c r="F387" i="3"/>
  <c r="G387" i="3" s="1"/>
  <c r="F386" i="3"/>
  <c r="G386" i="3" s="1"/>
  <c r="F385" i="3"/>
  <c r="G385" i="3" s="1"/>
  <c r="F384" i="3"/>
  <c r="G384" i="3" s="1"/>
  <c r="F383" i="3"/>
  <c r="G383" i="3" s="1"/>
  <c r="F382" i="3"/>
  <c r="G382" i="3" s="1"/>
  <c r="F381" i="3"/>
  <c r="G381" i="3" s="1"/>
  <c r="F380" i="3"/>
  <c r="G380" i="3" s="1"/>
  <c r="F379" i="3"/>
  <c r="G379" i="3" s="1"/>
  <c r="F378" i="3"/>
  <c r="G378" i="3" s="1"/>
  <c r="F377" i="3"/>
  <c r="G377" i="3" s="1"/>
  <c r="F376" i="3"/>
  <c r="G376" i="3" s="1"/>
  <c r="F375" i="3"/>
  <c r="G375" i="3" s="1"/>
  <c r="F374" i="3"/>
  <c r="G374" i="3" s="1"/>
  <c r="F373" i="3"/>
  <c r="G373" i="3" s="1"/>
  <c r="F372" i="3"/>
  <c r="G372" i="3" s="1"/>
  <c r="F371" i="3"/>
  <c r="G371" i="3" s="1"/>
  <c r="F370" i="3"/>
  <c r="G370" i="3" s="1"/>
  <c r="F369" i="3"/>
  <c r="G369" i="3" s="1"/>
  <c r="F368" i="3"/>
  <c r="G368" i="3" s="1"/>
  <c r="F367" i="3"/>
  <c r="G367" i="3" s="1"/>
  <c r="F366" i="3"/>
  <c r="G366" i="3" s="1"/>
  <c r="F365" i="3"/>
  <c r="G365" i="3" s="1"/>
  <c r="F364" i="3"/>
  <c r="G364" i="3" s="1"/>
  <c r="F363" i="3"/>
  <c r="G363" i="3" s="1"/>
  <c r="F362" i="3"/>
  <c r="G362" i="3" s="1"/>
  <c r="F361" i="3"/>
  <c r="G361" i="3" s="1"/>
  <c r="F360" i="3"/>
  <c r="G360" i="3" s="1"/>
  <c r="F359" i="3"/>
  <c r="G359" i="3" s="1"/>
  <c r="F358" i="3"/>
  <c r="G358" i="3" s="1"/>
  <c r="F357" i="3"/>
  <c r="G357" i="3" s="1"/>
  <c r="F356" i="3"/>
  <c r="G356" i="3" s="1"/>
  <c r="F355" i="3"/>
  <c r="G355" i="3" s="1"/>
  <c r="F354" i="3"/>
  <c r="G354" i="3" s="1"/>
  <c r="F353" i="3"/>
  <c r="G353" i="3" s="1"/>
  <c r="F352" i="3"/>
  <c r="G352" i="3" s="1"/>
  <c r="F351" i="3"/>
  <c r="G351" i="3" s="1"/>
  <c r="F350" i="3"/>
  <c r="G350" i="3" s="1"/>
  <c r="F349" i="3"/>
  <c r="G349" i="3" s="1"/>
  <c r="F348" i="3"/>
  <c r="G348" i="3" s="1"/>
  <c r="F347" i="3"/>
  <c r="G347" i="3" s="1"/>
  <c r="F346" i="3"/>
  <c r="G346" i="3" s="1"/>
  <c r="F345" i="3"/>
  <c r="G345" i="3" s="1"/>
  <c r="F344" i="3"/>
  <c r="G344" i="3" s="1"/>
  <c r="F343" i="3"/>
  <c r="G343" i="3" s="1"/>
  <c r="F342" i="3"/>
  <c r="G342" i="3" s="1"/>
  <c r="F341" i="3"/>
  <c r="G341" i="3" s="1"/>
  <c r="F340" i="3"/>
  <c r="G340" i="3" s="1"/>
  <c r="F339" i="3"/>
  <c r="G339" i="3" s="1"/>
  <c r="F338" i="3"/>
  <c r="G338" i="3" s="1"/>
  <c r="F337" i="3"/>
  <c r="G337" i="3" s="1"/>
  <c r="F336" i="3"/>
  <c r="G336" i="3" s="1"/>
  <c r="F335" i="3"/>
  <c r="G335" i="3" s="1"/>
  <c r="F334" i="3"/>
  <c r="G334" i="3" s="1"/>
  <c r="F333" i="3"/>
  <c r="G333" i="3" s="1"/>
  <c r="F332" i="3"/>
  <c r="G332" i="3" s="1"/>
  <c r="F331" i="3"/>
  <c r="G331" i="3" s="1"/>
  <c r="F330" i="3"/>
  <c r="G330" i="3" s="1"/>
  <c r="F329" i="3"/>
  <c r="G329" i="3" s="1"/>
  <c r="F328" i="3"/>
  <c r="G328" i="3" s="1"/>
  <c r="F327" i="3"/>
  <c r="G327" i="3" s="1"/>
  <c r="F326" i="3"/>
  <c r="G326" i="3" s="1"/>
  <c r="F325" i="3"/>
  <c r="G325" i="3" s="1"/>
  <c r="F324" i="3"/>
  <c r="G324" i="3" s="1"/>
  <c r="F323" i="3"/>
  <c r="G323" i="3" s="1"/>
  <c r="F322" i="3"/>
  <c r="G322" i="3" s="1"/>
  <c r="F321" i="3"/>
  <c r="G321" i="3" s="1"/>
  <c r="F320" i="3"/>
  <c r="G320" i="3" s="1"/>
  <c r="F319" i="3"/>
  <c r="G319" i="3" s="1"/>
  <c r="F318" i="3"/>
  <c r="G318" i="3" s="1"/>
  <c r="F317" i="3"/>
  <c r="G317" i="3" s="1"/>
  <c r="F316" i="3"/>
  <c r="G316" i="3" s="1"/>
  <c r="F315" i="3"/>
  <c r="G315" i="3" s="1"/>
  <c r="F314" i="3"/>
  <c r="G314" i="3" s="1"/>
  <c r="F313" i="3"/>
  <c r="G313" i="3" s="1"/>
  <c r="F312" i="3"/>
  <c r="G312" i="3" s="1"/>
  <c r="F311" i="3"/>
  <c r="G311" i="3" s="1"/>
  <c r="F310" i="3"/>
  <c r="G310" i="3" s="1"/>
  <c r="F309" i="3"/>
  <c r="G309" i="3" s="1"/>
  <c r="F308" i="3"/>
  <c r="G308" i="3" s="1"/>
  <c r="F307" i="3"/>
  <c r="G307" i="3" s="1"/>
  <c r="F306" i="3"/>
  <c r="G306" i="3" s="1"/>
  <c r="F305" i="3"/>
  <c r="G305" i="3" s="1"/>
  <c r="F304" i="3"/>
  <c r="G304" i="3" s="1"/>
  <c r="F303" i="3"/>
  <c r="G303" i="3" s="1"/>
  <c r="F302" i="3"/>
  <c r="G302" i="3" s="1"/>
  <c r="F301" i="3"/>
  <c r="G301" i="3" s="1"/>
  <c r="F300" i="3"/>
  <c r="G300" i="3" s="1"/>
  <c r="F299" i="3"/>
  <c r="G299" i="3" s="1"/>
  <c r="F298" i="3"/>
  <c r="G298" i="3" s="1"/>
  <c r="F297" i="3"/>
  <c r="G297" i="3" s="1"/>
  <c r="F296" i="3"/>
  <c r="G296" i="3" s="1"/>
  <c r="F295" i="3"/>
  <c r="G295" i="3" s="1"/>
  <c r="F294" i="3"/>
  <c r="G294" i="3" s="1"/>
  <c r="F293" i="3"/>
  <c r="G293" i="3" s="1"/>
  <c r="F292" i="3"/>
  <c r="G292" i="3" s="1"/>
  <c r="F291" i="3"/>
  <c r="G291" i="3" s="1"/>
  <c r="F290" i="3"/>
  <c r="G290" i="3" s="1"/>
  <c r="F289" i="3"/>
  <c r="G289" i="3" s="1"/>
  <c r="F288" i="3"/>
  <c r="G288" i="3" s="1"/>
  <c r="F287" i="3"/>
  <c r="G287" i="3" s="1"/>
  <c r="F286" i="3"/>
  <c r="G286" i="3" s="1"/>
  <c r="F285" i="3"/>
  <c r="G285" i="3" s="1"/>
  <c r="F284" i="3"/>
  <c r="G284" i="3" s="1"/>
  <c r="F283" i="3"/>
  <c r="G283" i="3" s="1"/>
  <c r="F282" i="3"/>
  <c r="G282" i="3" s="1"/>
  <c r="F281" i="3"/>
  <c r="G281" i="3" s="1"/>
  <c r="F280" i="3"/>
  <c r="G280" i="3" s="1"/>
  <c r="F279" i="3"/>
  <c r="G279" i="3" s="1"/>
  <c r="F278" i="3"/>
  <c r="G278" i="3" s="1"/>
  <c r="F277" i="3"/>
  <c r="G277" i="3" s="1"/>
  <c r="F276" i="3"/>
  <c r="G276" i="3" s="1"/>
  <c r="F275" i="3"/>
  <c r="G275" i="3" s="1"/>
  <c r="F274" i="3"/>
  <c r="G274" i="3" s="1"/>
  <c r="F273" i="3"/>
  <c r="G273" i="3" s="1"/>
  <c r="F272" i="3"/>
  <c r="G272" i="3" s="1"/>
  <c r="F271" i="3"/>
  <c r="G271" i="3" s="1"/>
  <c r="F270" i="3"/>
  <c r="G270" i="3" s="1"/>
  <c r="F269" i="3"/>
  <c r="G269" i="3" s="1"/>
  <c r="F268" i="3"/>
  <c r="G268" i="3" s="1"/>
  <c r="F267" i="3"/>
  <c r="G267" i="3" s="1"/>
  <c r="F266" i="3"/>
  <c r="G266" i="3" s="1"/>
  <c r="F265" i="3"/>
  <c r="G265" i="3" s="1"/>
  <c r="F264" i="3"/>
  <c r="G264" i="3" s="1"/>
  <c r="F263" i="3"/>
  <c r="G263" i="3" s="1"/>
  <c r="F262" i="3"/>
  <c r="G262" i="3" s="1"/>
  <c r="F261" i="3"/>
  <c r="G261" i="3" s="1"/>
  <c r="F260" i="3"/>
  <c r="G260" i="3" s="1"/>
  <c r="F259" i="3"/>
  <c r="G259" i="3" s="1"/>
  <c r="F258" i="3"/>
  <c r="G258" i="3" s="1"/>
  <c r="F257" i="3"/>
  <c r="G257" i="3" s="1"/>
  <c r="F256" i="3"/>
  <c r="G256" i="3" s="1"/>
  <c r="F255" i="3"/>
  <c r="G255" i="3" s="1"/>
  <c r="F254" i="3"/>
  <c r="G254" i="3" s="1"/>
  <c r="F253" i="3"/>
  <c r="G253" i="3" s="1"/>
  <c r="F252" i="3"/>
  <c r="G252" i="3" s="1"/>
  <c r="F251" i="3"/>
  <c r="G251" i="3" s="1"/>
  <c r="F250" i="3"/>
  <c r="G250" i="3" s="1"/>
  <c r="F249" i="3"/>
  <c r="G249" i="3" s="1"/>
  <c r="F248" i="3"/>
  <c r="G248" i="3" s="1"/>
  <c r="F247" i="3"/>
  <c r="G247" i="3" s="1"/>
  <c r="F246" i="3"/>
  <c r="G246" i="3" s="1"/>
  <c r="F245" i="3"/>
  <c r="G245" i="3" s="1"/>
  <c r="F244" i="3"/>
  <c r="G244" i="3" s="1"/>
  <c r="F243" i="3"/>
  <c r="G243" i="3" s="1"/>
  <c r="F242" i="3"/>
  <c r="G242" i="3" s="1"/>
  <c r="F241" i="3"/>
  <c r="G241" i="3" s="1"/>
  <c r="F240" i="3"/>
  <c r="G240" i="3" s="1"/>
  <c r="F239" i="3"/>
  <c r="G239" i="3" s="1"/>
  <c r="F238" i="3"/>
  <c r="G238" i="3" s="1"/>
  <c r="F237" i="3"/>
  <c r="G237" i="3" s="1"/>
  <c r="F236" i="3"/>
  <c r="G236" i="3" s="1"/>
  <c r="F235" i="3"/>
  <c r="G235" i="3" s="1"/>
  <c r="F234" i="3"/>
  <c r="G234" i="3" s="1"/>
  <c r="F233" i="3"/>
  <c r="G233" i="3" s="1"/>
  <c r="F232" i="3"/>
  <c r="G232" i="3" s="1"/>
  <c r="F231" i="3"/>
  <c r="G231" i="3" s="1"/>
  <c r="F230" i="3"/>
  <c r="G230" i="3" s="1"/>
  <c r="F229" i="3"/>
  <c r="G229" i="3" s="1"/>
  <c r="F228" i="3"/>
  <c r="G228" i="3" s="1"/>
  <c r="F227" i="3"/>
  <c r="G227" i="3" s="1"/>
  <c r="F226" i="3"/>
  <c r="G226" i="3" s="1"/>
  <c r="F225" i="3"/>
  <c r="G225" i="3" s="1"/>
  <c r="F224" i="3"/>
  <c r="G224" i="3" s="1"/>
  <c r="F223" i="3"/>
  <c r="G223" i="3" s="1"/>
  <c r="F222" i="3"/>
  <c r="G222" i="3" s="1"/>
  <c r="F221" i="3"/>
  <c r="G221" i="3" s="1"/>
  <c r="F220" i="3"/>
  <c r="G220" i="3" s="1"/>
  <c r="F219" i="3"/>
  <c r="G219" i="3" s="1"/>
  <c r="F218" i="3"/>
  <c r="G218" i="3" s="1"/>
  <c r="F217" i="3"/>
  <c r="G217" i="3" s="1"/>
  <c r="F216" i="3"/>
  <c r="G216" i="3" s="1"/>
  <c r="F215" i="3"/>
  <c r="G215" i="3" s="1"/>
  <c r="F214" i="3"/>
  <c r="G214" i="3" s="1"/>
  <c r="F213" i="3"/>
  <c r="G213" i="3" s="1"/>
  <c r="F212" i="3"/>
  <c r="G212" i="3" s="1"/>
  <c r="F211" i="3"/>
  <c r="G211" i="3" s="1"/>
  <c r="F210" i="3"/>
  <c r="G210" i="3" s="1"/>
  <c r="F209" i="3"/>
  <c r="G209" i="3" s="1"/>
  <c r="F208" i="3"/>
  <c r="G208" i="3" s="1"/>
  <c r="F207" i="3"/>
  <c r="G207" i="3" s="1"/>
  <c r="F206" i="3"/>
  <c r="G206" i="3" s="1"/>
  <c r="F205" i="3"/>
  <c r="G205" i="3" s="1"/>
  <c r="F204" i="3"/>
  <c r="G204" i="3" s="1"/>
  <c r="F203" i="3"/>
  <c r="G203" i="3" s="1"/>
  <c r="F202" i="3"/>
  <c r="G202" i="3" s="1"/>
  <c r="F201" i="3"/>
  <c r="G201" i="3" s="1"/>
  <c r="F200" i="3"/>
  <c r="G200" i="3" s="1"/>
  <c r="F199" i="3"/>
  <c r="G199" i="3" s="1"/>
  <c r="F198" i="3"/>
  <c r="G198" i="3" s="1"/>
  <c r="F197" i="3"/>
  <c r="G197" i="3" s="1"/>
  <c r="F196" i="3"/>
  <c r="G196" i="3" s="1"/>
  <c r="F195" i="3"/>
  <c r="G195" i="3" s="1"/>
  <c r="F194" i="3"/>
  <c r="G194" i="3" s="1"/>
  <c r="F193" i="3"/>
  <c r="G193" i="3" s="1"/>
  <c r="F192" i="3"/>
  <c r="G192" i="3" s="1"/>
  <c r="F191" i="3"/>
  <c r="G191" i="3" s="1"/>
  <c r="F190" i="3"/>
  <c r="G190" i="3" s="1"/>
  <c r="F189" i="3"/>
  <c r="G189" i="3" s="1"/>
  <c r="F188" i="3"/>
  <c r="G188" i="3" s="1"/>
  <c r="F187" i="3"/>
  <c r="G187" i="3" s="1"/>
  <c r="F186" i="3"/>
  <c r="G186" i="3" s="1"/>
  <c r="F185" i="3"/>
  <c r="G185" i="3" s="1"/>
  <c r="F184" i="3"/>
  <c r="G184" i="3" s="1"/>
  <c r="F183" i="3"/>
  <c r="G183" i="3" s="1"/>
  <c r="F182" i="3"/>
  <c r="G182" i="3" s="1"/>
  <c r="F181" i="3"/>
  <c r="G181" i="3" s="1"/>
  <c r="F180" i="3"/>
  <c r="G180" i="3" s="1"/>
  <c r="F179" i="3"/>
  <c r="G179" i="3" s="1"/>
  <c r="F178" i="3"/>
  <c r="G178" i="3" s="1"/>
  <c r="F177" i="3"/>
  <c r="G177" i="3" s="1"/>
  <c r="F176" i="3"/>
  <c r="G176" i="3" s="1"/>
  <c r="F175" i="3"/>
  <c r="G175" i="3" s="1"/>
  <c r="F174" i="3"/>
  <c r="G174" i="3" s="1"/>
  <c r="F173" i="3"/>
  <c r="G173" i="3" s="1"/>
  <c r="F172" i="3"/>
  <c r="G172" i="3" s="1"/>
  <c r="F171" i="3"/>
  <c r="G171" i="3" s="1"/>
  <c r="F170" i="3"/>
  <c r="G170" i="3" s="1"/>
  <c r="F169" i="3"/>
  <c r="G169" i="3" s="1"/>
  <c r="F168" i="3"/>
  <c r="G168" i="3" s="1"/>
  <c r="F167" i="3"/>
  <c r="G167" i="3" s="1"/>
  <c r="F166" i="3"/>
  <c r="G166" i="3" s="1"/>
  <c r="F165" i="3"/>
  <c r="G165" i="3" s="1"/>
  <c r="F164" i="3"/>
  <c r="G164" i="3" s="1"/>
  <c r="F163" i="3"/>
  <c r="G163" i="3" s="1"/>
  <c r="F162" i="3"/>
  <c r="G162" i="3" s="1"/>
  <c r="F161" i="3"/>
  <c r="G161" i="3" s="1"/>
  <c r="F160" i="3"/>
  <c r="G160" i="3" s="1"/>
  <c r="F159" i="3"/>
  <c r="G159" i="3" s="1"/>
  <c r="F158" i="3"/>
  <c r="G158" i="3" s="1"/>
  <c r="F157" i="3"/>
  <c r="G157" i="3" s="1"/>
  <c r="F156" i="3"/>
  <c r="G156" i="3" s="1"/>
  <c r="F155" i="3"/>
  <c r="G155" i="3" s="1"/>
  <c r="F154" i="3"/>
  <c r="G154" i="3" s="1"/>
  <c r="F153" i="3"/>
  <c r="G153" i="3" s="1"/>
  <c r="F152" i="3"/>
  <c r="G152" i="3" s="1"/>
  <c r="F151" i="3"/>
  <c r="G151" i="3" s="1"/>
  <c r="F150" i="3"/>
  <c r="G150" i="3" s="1"/>
  <c r="F149" i="3"/>
  <c r="G149" i="3" s="1"/>
  <c r="F148" i="3"/>
  <c r="G148" i="3" s="1"/>
  <c r="F147" i="3"/>
  <c r="G147" i="3" s="1"/>
  <c r="F146" i="3"/>
  <c r="G146" i="3" s="1"/>
  <c r="F145" i="3"/>
  <c r="G145" i="3" s="1"/>
  <c r="F144" i="3"/>
  <c r="G144" i="3" s="1"/>
  <c r="F143" i="3"/>
  <c r="G143" i="3" s="1"/>
  <c r="F142" i="3"/>
  <c r="G142" i="3" s="1"/>
  <c r="F141" i="3"/>
  <c r="G141" i="3" s="1"/>
  <c r="F140" i="3"/>
  <c r="G140" i="3" s="1"/>
  <c r="F139" i="3"/>
  <c r="G139" i="3" s="1"/>
  <c r="F138" i="3"/>
  <c r="G138" i="3" s="1"/>
  <c r="F137" i="3"/>
  <c r="G137" i="3" s="1"/>
  <c r="F136" i="3"/>
  <c r="G136" i="3" s="1"/>
  <c r="F135" i="3"/>
  <c r="G135" i="3" s="1"/>
  <c r="F134" i="3"/>
  <c r="G134" i="3" s="1"/>
  <c r="F133" i="3"/>
  <c r="G133" i="3" s="1"/>
  <c r="F132" i="3"/>
  <c r="G132" i="3" s="1"/>
  <c r="F131" i="3"/>
  <c r="G131" i="3" s="1"/>
  <c r="F130" i="3"/>
  <c r="G130" i="3" s="1"/>
  <c r="F129" i="3"/>
  <c r="G129" i="3" s="1"/>
  <c r="F128" i="3"/>
  <c r="G128" i="3" s="1"/>
  <c r="F127" i="3"/>
  <c r="G127" i="3" s="1"/>
  <c r="F126" i="3"/>
  <c r="G126" i="3" s="1"/>
  <c r="F125" i="3"/>
  <c r="G125" i="3" s="1"/>
  <c r="F124" i="3"/>
  <c r="G124" i="3" s="1"/>
  <c r="F123" i="3"/>
  <c r="G123" i="3" s="1"/>
  <c r="F122" i="3"/>
  <c r="G122" i="3" s="1"/>
  <c r="F121" i="3"/>
  <c r="G121" i="3" s="1"/>
  <c r="F120" i="3"/>
  <c r="G120" i="3" s="1"/>
  <c r="F119" i="3"/>
  <c r="G119" i="3" s="1"/>
  <c r="F118" i="3"/>
  <c r="G118" i="3" s="1"/>
  <c r="F117" i="3"/>
  <c r="G117" i="3" s="1"/>
  <c r="F116" i="3"/>
  <c r="G116" i="3" s="1"/>
  <c r="F115" i="3"/>
  <c r="G115" i="3" s="1"/>
  <c r="F114" i="3"/>
  <c r="G114" i="3" s="1"/>
  <c r="F113" i="3"/>
  <c r="G113" i="3" s="1"/>
  <c r="F112" i="3"/>
  <c r="G112" i="3" s="1"/>
  <c r="F111" i="3"/>
  <c r="G111" i="3" s="1"/>
  <c r="F110" i="3"/>
  <c r="G110" i="3" s="1"/>
  <c r="F109" i="3"/>
  <c r="G109" i="3" s="1"/>
  <c r="F108" i="3"/>
  <c r="G108" i="3" s="1"/>
  <c r="F107" i="3"/>
  <c r="G107" i="3" s="1"/>
  <c r="F106" i="3"/>
  <c r="G106" i="3" s="1"/>
  <c r="F105" i="3"/>
  <c r="G105" i="3" s="1"/>
  <c r="F104" i="3"/>
  <c r="G104" i="3" s="1"/>
  <c r="F103" i="3"/>
  <c r="G103" i="3" s="1"/>
  <c r="F102" i="3"/>
  <c r="G102" i="3" s="1"/>
  <c r="F101" i="3"/>
  <c r="G101" i="3" s="1"/>
  <c r="F100" i="3"/>
  <c r="G100" i="3" s="1"/>
  <c r="F99" i="3"/>
  <c r="G99" i="3" s="1"/>
  <c r="F98" i="3"/>
  <c r="G98" i="3" s="1"/>
  <c r="F97" i="3"/>
  <c r="G97" i="3" s="1"/>
  <c r="F96" i="3"/>
  <c r="G96" i="3" s="1"/>
  <c r="F95" i="3"/>
  <c r="G95" i="3" s="1"/>
  <c r="F94" i="3"/>
  <c r="G94" i="3" s="1"/>
  <c r="F93" i="3"/>
  <c r="G93" i="3" s="1"/>
  <c r="F92" i="3"/>
  <c r="G92" i="3" s="1"/>
  <c r="F91" i="3"/>
  <c r="G91" i="3" s="1"/>
  <c r="F90" i="3"/>
  <c r="G90" i="3" s="1"/>
  <c r="F89" i="3"/>
  <c r="G89" i="3" s="1"/>
  <c r="F88" i="3"/>
  <c r="G88" i="3" s="1"/>
  <c r="F87" i="3"/>
  <c r="G87" i="3" s="1"/>
  <c r="F86" i="3"/>
  <c r="G86" i="3" s="1"/>
  <c r="F85" i="3"/>
  <c r="G85" i="3" s="1"/>
  <c r="F84" i="3"/>
  <c r="G84" i="3" s="1"/>
  <c r="F83" i="3"/>
  <c r="G83" i="3" s="1"/>
  <c r="F82" i="3"/>
  <c r="G82" i="3" s="1"/>
  <c r="F81" i="3"/>
  <c r="G81" i="3" s="1"/>
  <c r="F80" i="3"/>
  <c r="G80" i="3" s="1"/>
  <c r="F79" i="3"/>
  <c r="G79" i="3" s="1"/>
  <c r="F78" i="3"/>
  <c r="G78" i="3" s="1"/>
  <c r="F77" i="3"/>
  <c r="G77" i="3" s="1"/>
  <c r="F76" i="3"/>
  <c r="G76" i="3" s="1"/>
  <c r="F75" i="3"/>
  <c r="G75" i="3" s="1"/>
  <c r="F74" i="3"/>
  <c r="G74" i="3" s="1"/>
  <c r="F73" i="3"/>
  <c r="G73" i="3" s="1"/>
  <c r="F72" i="3"/>
  <c r="G72" i="3" s="1"/>
  <c r="F71" i="3"/>
  <c r="G71" i="3" s="1"/>
  <c r="F70" i="3"/>
  <c r="G70" i="3" s="1"/>
  <c r="F69" i="3"/>
  <c r="G69" i="3" s="1"/>
  <c r="F68" i="3"/>
  <c r="G68" i="3" s="1"/>
  <c r="F67" i="3"/>
  <c r="G67" i="3" s="1"/>
  <c r="F66" i="3"/>
  <c r="G66" i="3" s="1"/>
  <c r="F65" i="3"/>
  <c r="G65" i="3" s="1"/>
  <c r="F64" i="3"/>
  <c r="G64" i="3" s="1"/>
  <c r="F63" i="3"/>
  <c r="G63" i="3" s="1"/>
  <c r="F62" i="3"/>
  <c r="G62" i="3" s="1"/>
  <c r="F61" i="3"/>
  <c r="G61" i="3" s="1"/>
  <c r="F60" i="3"/>
  <c r="G60" i="3" s="1"/>
  <c r="F59" i="3"/>
  <c r="G59" i="3" s="1"/>
  <c r="F58" i="3"/>
  <c r="G58" i="3" s="1"/>
  <c r="F57" i="3"/>
  <c r="G57" i="3" s="1"/>
  <c r="F56" i="3"/>
  <c r="G56" i="3" s="1"/>
  <c r="F55" i="3"/>
  <c r="G55" i="3" s="1"/>
  <c r="F54" i="3"/>
  <c r="G54" i="3" s="1"/>
  <c r="F53" i="3"/>
  <c r="G53" i="3" s="1"/>
  <c r="F52" i="3"/>
  <c r="G52" i="3" s="1"/>
  <c r="F51" i="3"/>
  <c r="G51" i="3" s="1"/>
  <c r="F50" i="3"/>
  <c r="G50" i="3" s="1"/>
  <c r="F49" i="3"/>
  <c r="G49" i="3" s="1"/>
  <c r="F48" i="3"/>
  <c r="G48" i="3" s="1"/>
  <c r="F47" i="3"/>
  <c r="G47" i="3" s="1"/>
  <c r="F46" i="3"/>
  <c r="G46" i="3" s="1"/>
  <c r="F45" i="3"/>
  <c r="G45" i="3" s="1"/>
  <c r="F44" i="3"/>
  <c r="G44" i="3" s="1"/>
  <c r="F43" i="3"/>
  <c r="G43" i="3" s="1"/>
  <c r="F42" i="3"/>
  <c r="G42" i="3" s="1"/>
  <c r="F41" i="3"/>
  <c r="G41" i="3" s="1"/>
  <c r="F40" i="3"/>
  <c r="G40" i="3" s="1"/>
  <c r="F39" i="3"/>
  <c r="G39" i="3" s="1"/>
  <c r="F38" i="3"/>
  <c r="G38" i="3" s="1"/>
  <c r="F37" i="3"/>
  <c r="G37" i="3" s="1"/>
  <c r="F36" i="3"/>
  <c r="G36" i="3" s="1"/>
  <c r="F35" i="3"/>
  <c r="G35" i="3" s="1"/>
  <c r="F34" i="3"/>
  <c r="G34" i="3" s="1"/>
  <c r="F33" i="3"/>
  <c r="G33" i="3" s="1"/>
  <c r="F32" i="3"/>
  <c r="G32" i="3" s="1"/>
  <c r="F31" i="3"/>
  <c r="G31" i="3" s="1"/>
  <c r="F30" i="3"/>
  <c r="G30" i="3" s="1"/>
  <c r="F29" i="3"/>
  <c r="G29" i="3" s="1"/>
  <c r="F28" i="3"/>
  <c r="G28" i="3" s="1"/>
  <c r="F27" i="3"/>
  <c r="G27" i="3" s="1"/>
  <c r="F26" i="3"/>
  <c r="G26" i="3" s="1"/>
  <c r="F25" i="3"/>
  <c r="G25" i="3" s="1"/>
  <c r="F24" i="3"/>
  <c r="G24" i="3" s="1"/>
  <c r="F23" i="3"/>
  <c r="G23" i="3" s="1"/>
  <c r="F22" i="3"/>
  <c r="G22" i="3" s="1"/>
  <c r="F21" i="3"/>
  <c r="G21" i="3" s="1"/>
  <c r="F20" i="3"/>
  <c r="G20" i="3" s="1"/>
  <c r="F19" i="3"/>
  <c r="G19" i="3" s="1"/>
  <c r="F18" i="3"/>
  <c r="G18" i="3" s="1"/>
  <c r="F17" i="3"/>
  <c r="G17" i="3" s="1"/>
  <c r="F16" i="3"/>
  <c r="G16" i="3" s="1"/>
  <c r="F15" i="3"/>
  <c r="G15" i="3" s="1"/>
  <c r="F14" i="3"/>
  <c r="G14" i="3" s="1"/>
  <c r="F13" i="3"/>
  <c r="G13" i="3" s="1"/>
  <c r="F12" i="3"/>
  <c r="G12" i="3" s="1"/>
  <c r="F11" i="3"/>
  <c r="G11" i="3" s="1"/>
  <c r="F10" i="3"/>
  <c r="G10" i="3" s="1"/>
  <c r="F9" i="3"/>
  <c r="G9" i="3" s="1"/>
  <c r="F8" i="3"/>
  <c r="G8" i="3" s="1"/>
  <c r="F7" i="3"/>
  <c r="G7" i="3" s="1"/>
  <c r="D501" i="3"/>
  <c r="E501" i="3" s="1"/>
  <c r="D500" i="3"/>
  <c r="E500" i="3" s="1"/>
  <c r="D499" i="3"/>
  <c r="E499" i="3" s="1"/>
  <c r="D498" i="3"/>
  <c r="E498" i="3" s="1"/>
  <c r="D497" i="3"/>
  <c r="E497" i="3" s="1"/>
  <c r="D496" i="3"/>
  <c r="E496" i="3" s="1"/>
  <c r="D495" i="3"/>
  <c r="E495" i="3" s="1"/>
  <c r="D494" i="3"/>
  <c r="E494" i="3" s="1"/>
  <c r="D493" i="3"/>
  <c r="E493" i="3" s="1"/>
  <c r="D492" i="3"/>
  <c r="E492" i="3" s="1"/>
  <c r="D491" i="3"/>
  <c r="E491" i="3" s="1"/>
  <c r="D490" i="3"/>
  <c r="E490" i="3" s="1"/>
  <c r="D489" i="3"/>
  <c r="E489" i="3" s="1"/>
  <c r="D488" i="3"/>
  <c r="E488" i="3" s="1"/>
  <c r="D487" i="3"/>
  <c r="E487" i="3" s="1"/>
  <c r="D486" i="3"/>
  <c r="E486" i="3" s="1"/>
  <c r="D485" i="3"/>
  <c r="E485" i="3" s="1"/>
  <c r="D484" i="3"/>
  <c r="E484" i="3" s="1"/>
  <c r="D483" i="3"/>
  <c r="E483" i="3" s="1"/>
  <c r="D482" i="3"/>
  <c r="E482" i="3" s="1"/>
  <c r="D481" i="3"/>
  <c r="E481" i="3" s="1"/>
  <c r="D480" i="3"/>
  <c r="E480" i="3" s="1"/>
  <c r="D479" i="3"/>
  <c r="E479" i="3" s="1"/>
  <c r="D478" i="3"/>
  <c r="E478" i="3" s="1"/>
  <c r="D477" i="3"/>
  <c r="E477" i="3" s="1"/>
  <c r="D476" i="3"/>
  <c r="E476" i="3" s="1"/>
  <c r="D475" i="3"/>
  <c r="E475" i="3" s="1"/>
  <c r="D474" i="3"/>
  <c r="E474" i="3" s="1"/>
  <c r="D473" i="3"/>
  <c r="E473" i="3" s="1"/>
  <c r="D472" i="3"/>
  <c r="E472" i="3" s="1"/>
  <c r="D471" i="3"/>
  <c r="E471" i="3" s="1"/>
  <c r="D470" i="3"/>
  <c r="E470" i="3" s="1"/>
  <c r="D469" i="3"/>
  <c r="E469" i="3" s="1"/>
  <c r="D468" i="3"/>
  <c r="E468" i="3" s="1"/>
  <c r="D467" i="3"/>
  <c r="E467" i="3" s="1"/>
  <c r="D466" i="3"/>
  <c r="E466" i="3" s="1"/>
  <c r="D465" i="3"/>
  <c r="E465" i="3" s="1"/>
  <c r="D464" i="3"/>
  <c r="E464" i="3" s="1"/>
  <c r="D463" i="3"/>
  <c r="E463" i="3" s="1"/>
  <c r="D462" i="3"/>
  <c r="E462" i="3" s="1"/>
  <c r="D461" i="3"/>
  <c r="E461" i="3" s="1"/>
  <c r="D460" i="3"/>
  <c r="E460" i="3" s="1"/>
  <c r="D459" i="3"/>
  <c r="E459" i="3" s="1"/>
  <c r="D458" i="3"/>
  <c r="E458" i="3" s="1"/>
  <c r="D457" i="3"/>
  <c r="E457" i="3" s="1"/>
  <c r="D456" i="3"/>
  <c r="E456" i="3" s="1"/>
  <c r="D455" i="3"/>
  <c r="E455" i="3" s="1"/>
  <c r="D454" i="3"/>
  <c r="E454" i="3" s="1"/>
  <c r="D453" i="3"/>
  <c r="E453" i="3" s="1"/>
  <c r="D452" i="3"/>
  <c r="E452" i="3" s="1"/>
  <c r="D451" i="3"/>
  <c r="E451" i="3" s="1"/>
  <c r="D450" i="3"/>
  <c r="E450" i="3" s="1"/>
  <c r="D449" i="3"/>
  <c r="E449" i="3" s="1"/>
  <c r="D448" i="3"/>
  <c r="E448" i="3" s="1"/>
  <c r="D447" i="3"/>
  <c r="E447" i="3" s="1"/>
  <c r="D446" i="3"/>
  <c r="E446" i="3" s="1"/>
  <c r="D445" i="3"/>
  <c r="E445" i="3" s="1"/>
  <c r="D444" i="3"/>
  <c r="E444" i="3" s="1"/>
  <c r="D443" i="3"/>
  <c r="E443" i="3" s="1"/>
  <c r="D442" i="3"/>
  <c r="E442" i="3" s="1"/>
  <c r="D441" i="3"/>
  <c r="E441" i="3" s="1"/>
  <c r="D440" i="3"/>
  <c r="E440" i="3" s="1"/>
  <c r="D439" i="3"/>
  <c r="E439" i="3" s="1"/>
  <c r="D438" i="3"/>
  <c r="E438" i="3" s="1"/>
  <c r="D437" i="3"/>
  <c r="E437" i="3" s="1"/>
  <c r="D436" i="3"/>
  <c r="E436" i="3" s="1"/>
  <c r="D435" i="3"/>
  <c r="E435" i="3" s="1"/>
  <c r="D434" i="3"/>
  <c r="E434" i="3" s="1"/>
  <c r="D433" i="3"/>
  <c r="E433" i="3" s="1"/>
  <c r="D432" i="3"/>
  <c r="E432" i="3" s="1"/>
  <c r="D431" i="3"/>
  <c r="E431" i="3" s="1"/>
  <c r="D430" i="3"/>
  <c r="E430" i="3" s="1"/>
  <c r="D429" i="3"/>
  <c r="E429" i="3" s="1"/>
  <c r="D428" i="3"/>
  <c r="E428" i="3" s="1"/>
  <c r="D427" i="3"/>
  <c r="E427" i="3" s="1"/>
  <c r="D426" i="3"/>
  <c r="E426" i="3" s="1"/>
  <c r="D425" i="3"/>
  <c r="E425" i="3" s="1"/>
  <c r="D424" i="3"/>
  <c r="E424" i="3" s="1"/>
  <c r="D423" i="3"/>
  <c r="E423" i="3" s="1"/>
  <c r="D422" i="3"/>
  <c r="E422" i="3" s="1"/>
  <c r="D421" i="3"/>
  <c r="E421" i="3" s="1"/>
  <c r="D420" i="3"/>
  <c r="E420" i="3" s="1"/>
  <c r="D419" i="3"/>
  <c r="E419" i="3" s="1"/>
  <c r="D418" i="3"/>
  <c r="E418" i="3" s="1"/>
  <c r="D417" i="3"/>
  <c r="E417" i="3" s="1"/>
  <c r="D416" i="3"/>
  <c r="E416" i="3" s="1"/>
  <c r="D415" i="3"/>
  <c r="E415" i="3" s="1"/>
  <c r="D414" i="3"/>
  <c r="E414" i="3" s="1"/>
  <c r="D413" i="3"/>
  <c r="E413" i="3" s="1"/>
  <c r="D412" i="3"/>
  <c r="E412" i="3" s="1"/>
  <c r="D411" i="3"/>
  <c r="E411" i="3" s="1"/>
  <c r="D410" i="3"/>
  <c r="E410" i="3" s="1"/>
  <c r="D409" i="3"/>
  <c r="E409" i="3" s="1"/>
  <c r="D408" i="3"/>
  <c r="E408" i="3" s="1"/>
  <c r="D407" i="3"/>
  <c r="E407" i="3" s="1"/>
  <c r="D406" i="3"/>
  <c r="E406" i="3" s="1"/>
  <c r="D405" i="3"/>
  <c r="E405" i="3" s="1"/>
  <c r="D404" i="3"/>
  <c r="E404" i="3" s="1"/>
  <c r="D403" i="3"/>
  <c r="E403" i="3" s="1"/>
  <c r="D402" i="3"/>
  <c r="E402" i="3" s="1"/>
  <c r="D401" i="3"/>
  <c r="E401" i="3" s="1"/>
  <c r="D400" i="3"/>
  <c r="E400" i="3" s="1"/>
  <c r="D399" i="3"/>
  <c r="E399" i="3" s="1"/>
  <c r="D398" i="3"/>
  <c r="E398" i="3" s="1"/>
  <c r="D397" i="3"/>
  <c r="E397" i="3" s="1"/>
  <c r="D396" i="3"/>
  <c r="E396" i="3" s="1"/>
  <c r="D395" i="3"/>
  <c r="E395" i="3" s="1"/>
  <c r="D394" i="3"/>
  <c r="E394" i="3" s="1"/>
  <c r="D393" i="3"/>
  <c r="E393" i="3" s="1"/>
  <c r="D392" i="3"/>
  <c r="E392" i="3" s="1"/>
  <c r="D391" i="3"/>
  <c r="E391" i="3" s="1"/>
  <c r="D390" i="3"/>
  <c r="E390" i="3" s="1"/>
  <c r="D389" i="3"/>
  <c r="E389" i="3" s="1"/>
  <c r="D388" i="3"/>
  <c r="E388" i="3" s="1"/>
  <c r="D387" i="3"/>
  <c r="E387" i="3" s="1"/>
  <c r="D386" i="3"/>
  <c r="E386" i="3" s="1"/>
  <c r="D385" i="3"/>
  <c r="E385" i="3" s="1"/>
  <c r="D384" i="3"/>
  <c r="E384" i="3" s="1"/>
  <c r="D383" i="3"/>
  <c r="E383" i="3" s="1"/>
  <c r="D382" i="3"/>
  <c r="E382" i="3" s="1"/>
  <c r="D381" i="3"/>
  <c r="E381" i="3" s="1"/>
  <c r="D380" i="3"/>
  <c r="E380" i="3" s="1"/>
  <c r="D379" i="3"/>
  <c r="E379" i="3" s="1"/>
  <c r="D378" i="3"/>
  <c r="E378" i="3" s="1"/>
  <c r="D377" i="3"/>
  <c r="E377" i="3" s="1"/>
  <c r="D376" i="3"/>
  <c r="E376" i="3" s="1"/>
  <c r="D375" i="3"/>
  <c r="E375" i="3" s="1"/>
  <c r="D374" i="3"/>
  <c r="E374" i="3" s="1"/>
  <c r="D373" i="3"/>
  <c r="E373" i="3" s="1"/>
  <c r="D372" i="3"/>
  <c r="E372" i="3" s="1"/>
  <c r="D371" i="3"/>
  <c r="E371" i="3" s="1"/>
  <c r="D370" i="3"/>
  <c r="E370" i="3" s="1"/>
  <c r="D369" i="3"/>
  <c r="E369" i="3" s="1"/>
  <c r="D368" i="3"/>
  <c r="E368" i="3" s="1"/>
  <c r="D367" i="3"/>
  <c r="E367" i="3" s="1"/>
  <c r="D366" i="3"/>
  <c r="E366" i="3" s="1"/>
  <c r="D365" i="3"/>
  <c r="E365" i="3" s="1"/>
  <c r="D364" i="3"/>
  <c r="E364" i="3" s="1"/>
  <c r="D363" i="3"/>
  <c r="E363" i="3" s="1"/>
  <c r="D362" i="3"/>
  <c r="E362" i="3" s="1"/>
  <c r="D361" i="3"/>
  <c r="E361" i="3" s="1"/>
  <c r="D360" i="3"/>
  <c r="E360" i="3" s="1"/>
  <c r="D359" i="3"/>
  <c r="E359" i="3" s="1"/>
  <c r="D358" i="3"/>
  <c r="E358" i="3" s="1"/>
  <c r="D357" i="3"/>
  <c r="E357" i="3" s="1"/>
  <c r="D356" i="3"/>
  <c r="E356" i="3" s="1"/>
  <c r="D355" i="3"/>
  <c r="E355" i="3" s="1"/>
  <c r="D354" i="3"/>
  <c r="E354" i="3" s="1"/>
  <c r="D353" i="3"/>
  <c r="E353" i="3" s="1"/>
  <c r="D352" i="3"/>
  <c r="E352" i="3" s="1"/>
  <c r="D351" i="3"/>
  <c r="E351" i="3" s="1"/>
  <c r="D350" i="3"/>
  <c r="E350" i="3" s="1"/>
  <c r="D349" i="3"/>
  <c r="E349" i="3" s="1"/>
  <c r="D348" i="3"/>
  <c r="E348" i="3" s="1"/>
  <c r="D347" i="3"/>
  <c r="E347" i="3" s="1"/>
  <c r="D346" i="3"/>
  <c r="E346" i="3" s="1"/>
  <c r="D345" i="3"/>
  <c r="E345" i="3" s="1"/>
  <c r="D344" i="3"/>
  <c r="E344" i="3" s="1"/>
  <c r="D343" i="3"/>
  <c r="E343" i="3" s="1"/>
  <c r="D342" i="3"/>
  <c r="E342" i="3" s="1"/>
  <c r="D341" i="3"/>
  <c r="E341" i="3" s="1"/>
  <c r="D340" i="3"/>
  <c r="E340" i="3" s="1"/>
  <c r="D339" i="3"/>
  <c r="E339" i="3" s="1"/>
  <c r="D338" i="3"/>
  <c r="E338" i="3" s="1"/>
  <c r="D337" i="3"/>
  <c r="E337" i="3" s="1"/>
  <c r="D336" i="3"/>
  <c r="E336" i="3" s="1"/>
  <c r="D335" i="3"/>
  <c r="E335" i="3" s="1"/>
  <c r="D334" i="3"/>
  <c r="E334" i="3" s="1"/>
  <c r="D333" i="3"/>
  <c r="E333" i="3" s="1"/>
  <c r="D332" i="3"/>
  <c r="E332" i="3" s="1"/>
  <c r="D331" i="3"/>
  <c r="E331" i="3" s="1"/>
  <c r="D330" i="3"/>
  <c r="E330" i="3" s="1"/>
  <c r="D329" i="3"/>
  <c r="E329" i="3" s="1"/>
  <c r="D328" i="3"/>
  <c r="E328" i="3" s="1"/>
  <c r="D327" i="3"/>
  <c r="E327" i="3" s="1"/>
  <c r="D326" i="3"/>
  <c r="E326" i="3" s="1"/>
  <c r="D325" i="3"/>
  <c r="E325" i="3" s="1"/>
  <c r="D324" i="3"/>
  <c r="E324" i="3" s="1"/>
  <c r="D323" i="3"/>
  <c r="E323" i="3" s="1"/>
  <c r="D322" i="3"/>
  <c r="E322" i="3" s="1"/>
  <c r="D321" i="3"/>
  <c r="E321" i="3" s="1"/>
  <c r="D320" i="3"/>
  <c r="E320" i="3" s="1"/>
  <c r="D319" i="3"/>
  <c r="E319" i="3" s="1"/>
  <c r="D318" i="3"/>
  <c r="E318" i="3" s="1"/>
  <c r="D317" i="3"/>
  <c r="E317" i="3" s="1"/>
  <c r="D316" i="3"/>
  <c r="E316" i="3" s="1"/>
  <c r="D315" i="3"/>
  <c r="E315" i="3" s="1"/>
  <c r="D314" i="3"/>
  <c r="E314" i="3" s="1"/>
  <c r="D313" i="3"/>
  <c r="E313" i="3" s="1"/>
  <c r="D312" i="3"/>
  <c r="E312" i="3" s="1"/>
  <c r="D311" i="3"/>
  <c r="E311" i="3" s="1"/>
  <c r="D310" i="3"/>
  <c r="E310" i="3" s="1"/>
  <c r="D309" i="3"/>
  <c r="E309" i="3" s="1"/>
  <c r="D308" i="3"/>
  <c r="E308" i="3" s="1"/>
  <c r="D307" i="3"/>
  <c r="E307" i="3" s="1"/>
  <c r="D306" i="3"/>
  <c r="E306" i="3" s="1"/>
  <c r="D305" i="3"/>
  <c r="E305" i="3" s="1"/>
  <c r="D304" i="3"/>
  <c r="E304" i="3" s="1"/>
  <c r="D303" i="3"/>
  <c r="E303" i="3" s="1"/>
  <c r="D302" i="3"/>
  <c r="E302" i="3" s="1"/>
  <c r="D301" i="3"/>
  <c r="E301" i="3" s="1"/>
  <c r="D300" i="3"/>
  <c r="E300" i="3" s="1"/>
  <c r="D299" i="3"/>
  <c r="E299" i="3" s="1"/>
  <c r="D298" i="3"/>
  <c r="E298" i="3" s="1"/>
  <c r="D297" i="3"/>
  <c r="E297" i="3" s="1"/>
  <c r="D296" i="3"/>
  <c r="E296" i="3" s="1"/>
  <c r="D295" i="3"/>
  <c r="E295" i="3" s="1"/>
  <c r="D294" i="3"/>
  <c r="E294" i="3" s="1"/>
  <c r="D293" i="3"/>
  <c r="E293" i="3" s="1"/>
  <c r="D292" i="3"/>
  <c r="E292" i="3" s="1"/>
  <c r="D291" i="3"/>
  <c r="E291" i="3" s="1"/>
  <c r="D290" i="3"/>
  <c r="E290" i="3" s="1"/>
  <c r="D289" i="3"/>
  <c r="E289" i="3" s="1"/>
  <c r="D288" i="3"/>
  <c r="E288" i="3" s="1"/>
  <c r="D287" i="3"/>
  <c r="E287" i="3" s="1"/>
  <c r="D286" i="3"/>
  <c r="E286" i="3" s="1"/>
  <c r="D285" i="3"/>
  <c r="E285" i="3" s="1"/>
  <c r="D284" i="3"/>
  <c r="E284" i="3" s="1"/>
  <c r="D283" i="3"/>
  <c r="E283" i="3" s="1"/>
  <c r="D282" i="3"/>
  <c r="E282" i="3" s="1"/>
  <c r="D281" i="3"/>
  <c r="E281" i="3" s="1"/>
  <c r="D280" i="3"/>
  <c r="E280" i="3" s="1"/>
  <c r="D279" i="3"/>
  <c r="E279" i="3" s="1"/>
  <c r="D278" i="3"/>
  <c r="E278" i="3" s="1"/>
  <c r="D277" i="3"/>
  <c r="E277" i="3" s="1"/>
  <c r="D276" i="3"/>
  <c r="E276" i="3" s="1"/>
  <c r="D275" i="3"/>
  <c r="E275" i="3" s="1"/>
  <c r="D274" i="3"/>
  <c r="E274" i="3" s="1"/>
  <c r="D273" i="3"/>
  <c r="E273" i="3" s="1"/>
  <c r="D272" i="3"/>
  <c r="E272" i="3" s="1"/>
  <c r="D271" i="3"/>
  <c r="E271" i="3" s="1"/>
  <c r="D270" i="3"/>
  <c r="E270" i="3" s="1"/>
  <c r="D269" i="3"/>
  <c r="E269" i="3" s="1"/>
  <c r="D268" i="3"/>
  <c r="E268" i="3" s="1"/>
  <c r="D267" i="3"/>
  <c r="E267" i="3" s="1"/>
  <c r="D266" i="3"/>
  <c r="E266" i="3" s="1"/>
  <c r="D265" i="3"/>
  <c r="E265" i="3" s="1"/>
  <c r="D264" i="3"/>
  <c r="E264" i="3" s="1"/>
  <c r="D263" i="3"/>
  <c r="E263" i="3" s="1"/>
  <c r="D262" i="3"/>
  <c r="E262" i="3" s="1"/>
  <c r="D261" i="3"/>
  <c r="E261" i="3" s="1"/>
  <c r="D260" i="3"/>
  <c r="E260" i="3" s="1"/>
  <c r="D259" i="3"/>
  <c r="E259" i="3" s="1"/>
  <c r="D258" i="3"/>
  <c r="E258" i="3" s="1"/>
  <c r="D257" i="3"/>
  <c r="E257" i="3" s="1"/>
  <c r="D256" i="3"/>
  <c r="E256" i="3" s="1"/>
  <c r="D255" i="3"/>
  <c r="E255" i="3" s="1"/>
  <c r="D254" i="3"/>
  <c r="E254" i="3" s="1"/>
  <c r="D253" i="3"/>
  <c r="E253" i="3" s="1"/>
  <c r="D252" i="3"/>
  <c r="E252" i="3" s="1"/>
  <c r="D251" i="3"/>
  <c r="E251" i="3" s="1"/>
  <c r="D250" i="3"/>
  <c r="E250" i="3" s="1"/>
  <c r="D249" i="3"/>
  <c r="E249" i="3" s="1"/>
  <c r="D248" i="3"/>
  <c r="E248" i="3" s="1"/>
  <c r="D247" i="3"/>
  <c r="E247" i="3" s="1"/>
  <c r="D246" i="3"/>
  <c r="E246" i="3" s="1"/>
  <c r="D245" i="3"/>
  <c r="E245" i="3" s="1"/>
  <c r="D244" i="3"/>
  <c r="E244" i="3" s="1"/>
  <c r="D243" i="3"/>
  <c r="E243" i="3" s="1"/>
  <c r="D242" i="3"/>
  <c r="E242" i="3" s="1"/>
  <c r="D241" i="3"/>
  <c r="E241" i="3" s="1"/>
  <c r="D240" i="3"/>
  <c r="E240" i="3" s="1"/>
  <c r="D239" i="3"/>
  <c r="E239" i="3" s="1"/>
  <c r="D238" i="3"/>
  <c r="E238" i="3" s="1"/>
  <c r="D237" i="3"/>
  <c r="E237" i="3" s="1"/>
  <c r="D236" i="3"/>
  <c r="E236" i="3" s="1"/>
  <c r="D235" i="3"/>
  <c r="E235" i="3" s="1"/>
  <c r="D234" i="3"/>
  <c r="E234" i="3" s="1"/>
  <c r="D233" i="3"/>
  <c r="E233" i="3" s="1"/>
  <c r="D232" i="3"/>
  <c r="E232" i="3" s="1"/>
  <c r="D231" i="3"/>
  <c r="E231" i="3" s="1"/>
  <c r="D230" i="3"/>
  <c r="E230" i="3" s="1"/>
  <c r="D229" i="3"/>
  <c r="E229" i="3" s="1"/>
  <c r="D228" i="3"/>
  <c r="E228" i="3" s="1"/>
  <c r="D227" i="3"/>
  <c r="E227" i="3" s="1"/>
  <c r="D226" i="3"/>
  <c r="E226" i="3" s="1"/>
  <c r="D225" i="3"/>
  <c r="E225" i="3" s="1"/>
  <c r="D224" i="3"/>
  <c r="E224" i="3" s="1"/>
  <c r="D223" i="3"/>
  <c r="E223" i="3" s="1"/>
  <c r="D222" i="3"/>
  <c r="E222" i="3" s="1"/>
  <c r="D221" i="3"/>
  <c r="E221" i="3" s="1"/>
  <c r="D220" i="3"/>
  <c r="E220" i="3" s="1"/>
  <c r="D219" i="3"/>
  <c r="E219" i="3" s="1"/>
  <c r="D218" i="3"/>
  <c r="E218" i="3" s="1"/>
  <c r="D217" i="3"/>
  <c r="E217" i="3" s="1"/>
  <c r="D216" i="3"/>
  <c r="E216" i="3" s="1"/>
  <c r="D215" i="3"/>
  <c r="E215" i="3" s="1"/>
  <c r="D214" i="3"/>
  <c r="E214" i="3" s="1"/>
  <c r="D213" i="3"/>
  <c r="E213" i="3" s="1"/>
  <c r="D212" i="3"/>
  <c r="E212" i="3" s="1"/>
  <c r="D211" i="3"/>
  <c r="E211" i="3" s="1"/>
  <c r="D210" i="3"/>
  <c r="E210" i="3" s="1"/>
  <c r="D209" i="3"/>
  <c r="E209" i="3" s="1"/>
  <c r="D208" i="3"/>
  <c r="E208" i="3" s="1"/>
  <c r="D207" i="3"/>
  <c r="E207" i="3" s="1"/>
  <c r="D206" i="3"/>
  <c r="E206" i="3" s="1"/>
  <c r="D205" i="3"/>
  <c r="E205" i="3" s="1"/>
  <c r="D204" i="3"/>
  <c r="E204" i="3" s="1"/>
  <c r="D203" i="3"/>
  <c r="E203" i="3" s="1"/>
  <c r="D202" i="3"/>
  <c r="E202" i="3" s="1"/>
  <c r="D201" i="3"/>
  <c r="E201" i="3" s="1"/>
  <c r="D200" i="3"/>
  <c r="E200" i="3" s="1"/>
  <c r="D199" i="3"/>
  <c r="E199" i="3" s="1"/>
  <c r="D198" i="3"/>
  <c r="E198" i="3" s="1"/>
  <c r="D197" i="3"/>
  <c r="E197" i="3" s="1"/>
  <c r="D196" i="3"/>
  <c r="E196" i="3" s="1"/>
  <c r="D195" i="3"/>
  <c r="E195" i="3" s="1"/>
  <c r="D194" i="3"/>
  <c r="E194" i="3" s="1"/>
  <c r="D193" i="3"/>
  <c r="E193" i="3" s="1"/>
  <c r="D192" i="3"/>
  <c r="E192" i="3" s="1"/>
  <c r="D191" i="3"/>
  <c r="E191" i="3" s="1"/>
  <c r="D190" i="3"/>
  <c r="E190" i="3" s="1"/>
  <c r="D189" i="3"/>
  <c r="E189" i="3" s="1"/>
  <c r="D188" i="3"/>
  <c r="E188" i="3" s="1"/>
  <c r="D187" i="3"/>
  <c r="E187" i="3" s="1"/>
  <c r="D186" i="3"/>
  <c r="E186" i="3" s="1"/>
  <c r="D185" i="3"/>
  <c r="E185" i="3" s="1"/>
  <c r="D184" i="3"/>
  <c r="E184" i="3" s="1"/>
  <c r="D183" i="3"/>
  <c r="E183" i="3" s="1"/>
  <c r="D182" i="3"/>
  <c r="E182" i="3" s="1"/>
  <c r="D181" i="3"/>
  <c r="E181" i="3" s="1"/>
  <c r="D180" i="3"/>
  <c r="E180" i="3" s="1"/>
  <c r="D179" i="3"/>
  <c r="E179" i="3" s="1"/>
  <c r="D178" i="3"/>
  <c r="E178" i="3" s="1"/>
  <c r="D177" i="3"/>
  <c r="E177" i="3" s="1"/>
  <c r="D176" i="3"/>
  <c r="E176" i="3" s="1"/>
  <c r="D175" i="3"/>
  <c r="E175" i="3" s="1"/>
  <c r="D174" i="3"/>
  <c r="E174" i="3" s="1"/>
  <c r="D173" i="3"/>
  <c r="E173" i="3" s="1"/>
  <c r="D172" i="3"/>
  <c r="E172" i="3" s="1"/>
  <c r="D171" i="3"/>
  <c r="E171" i="3" s="1"/>
  <c r="D170" i="3"/>
  <c r="E170" i="3" s="1"/>
  <c r="D169" i="3"/>
  <c r="E169" i="3" s="1"/>
  <c r="D168" i="3"/>
  <c r="E168" i="3" s="1"/>
  <c r="D167" i="3"/>
  <c r="E167" i="3" s="1"/>
  <c r="D166" i="3"/>
  <c r="E166" i="3" s="1"/>
  <c r="D165" i="3"/>
  <c r="E165" i="3" s="1"/>
  <c r="D164" i="3"/>
  <c r="E164" i="3" s="1"/>
  <c r="D163" i="3"/>
  <c r="E163" i="3" s="1"/>
  <c r="D162" i="3"/>
  <c r="E162" i="3" s="1"/>
  <c r="D161" i="3"/>
  <c r="E161" i="3" s="1"/>
  <c r="D160" i="3"/>
  <c r="E160" i="3" s="1"/>
  <c r="D159" i="3"/>
  <c r="E159" i="3" s="1"/>
  <c r="D158" i="3"/>
  <c r="E158" i="3" s="1"/>
  <c r="D157" i="3"/>
  <c r="E157" i="3" s="1"/>
  <c r="D156" i="3"/>
  <c r="E156" i="3" s="1"/>
  <c r="D155" i="3"/>
  <c r="E155" i="3" s="1"/>
  <c r="D154" i="3"/>
  <c r="E154" i="3" s="1"/>
  <c r="D153" i="3"/>
  <c r="E153" i="3" s="1"/>
  <c r="D152" i="3"/>
  <c r="E152" i="3" s="1"/>
  <c r="D151" i="3"/>
  <c r="E151" i="3" s="1"/>
  <c r="D150" i="3"/>
  <c r="E150" i="3" s="1"/>
  <c r="D149" i="3"/>
  <c r="E149" i="3" s="1"/>
  <c r="D148" i="3"/>
  <c r="E148" i="3" s="1"/>
  <c r="D147" i="3"/>
  <c r="E147" i="3" s="1"/>
  <c r="D146" i="3"/>
  <c r="E146" i="3" s="1"/>
  <c r="D145" i="3"/>
  <c r="E145" i="3" s="1"/>
  <c r="D144" i="3"/>
  <c r="E144" i="3" s="1"/>
  <c r="D143" i="3"/>
  <c r="E143" i="3" s="1"/>
  <c r="D142" i="3"/>
  <c r="E142" i="3" s="1"/>
  <c r="D141" i="3"/>
  <c r="E141" i="3" s="1"/>
  <c r="D140" i="3"/>
  <c r="E140" i="3" s="1"/>
  <c r="D139" i="3"/>
  <c r="E139" i="3" s="1"/>
  <c r="D138" i="3"/>
  <c r="E138" i="3" s="1"/>
  <c r="D137" i="3"/>
  <c r="E137" i="3" s="1"/>
  <c r="D136" i="3"/>
  <c r="E136" i="3" s="1"/>
  <c r="D135" i="3"/>
  <c r="E135" i="3" s="1"/>
  <c r="D134" i="3"/>
  <c r="E134" i="3" s="1"/>
  <c r="D133" i="3"/>
  <c r="E133" i="3" s="1"/>
  <c r="D132" i="3"/>
  <c r="E132" i="3" s="1"/>
  <c r="D131" i="3"/>
  <c r="E131" i="3" s="1"/>
  <c r="D130" i="3"/>
  <c r="E130" i="3" s="1"/>
  <c r="D129" i="3"/>
  <c r="E129" i="3" s="1"/>
  <c r="D128" i="3"/>
  <c r="E128" i="3" s="1"/>
  <c r="D127" i="3"/>
  <c r="E127" i="3" s="1"/>
  <c r="D126" i="3"/>
  <c r="E126" i="3" s="1"/>
  <c r="D125" i="3"/>
  <c r="E125" i="3" s="1"/>
  <c r="D124" i="3"/>
  <c r="E124" i="3" s="1"/>
  <c r="D123" i="3"/>
  <c r="E123" i="3" s="1"/>
  <c r="D122" i="3"/>
  <c r="E122" i="3" s="1"/>
  <c r="D121" i="3"/>
  <c r="E121" i="3" s="1"/>
  <c r="D120" i="3"/>
  <c r="E120" i="3" s="1"/>
  <c r="D119" i="3"/>
  <c r="E119" i="3" s="1"/>
  <c r="D118" i="3"/>
  <c r="E118" i="3" s="1"/>
  <c r="D117" i="3"/>
  <c r="E117" i="3" s="1"/>
  <c r="D116" i="3"/>
  <c r="E116" i="3" s="1"/>
  <c r="D115" i="3"/>
  <c r="E115" i="3" s="1"/>
  <c r="D114" i="3"/>
  <c r="E114" i="3" s="1"/>
  <c r="D113" i="3"/>
  <c r="E113" i="3" s="1"/>
  <c r="D112" i="3"/>
  <c r="E112" i="3" s="1"/>
  <c r="D111" i="3"/>
  <c r="E111" i="3" s="1"/>
  <c r="D110" i="3"/>
  <c r="E110" i="3" s="1"/>
  <c r="D109" i="3"/>
  <c r="E109" i="3" s="1"/>
  <c r="D108" i="3"/>
  <c r="E108" i="3" s="1"/>
  <c r="D107" i="3"/>
  <c r="E107" i="3" s="1"/>
  <c r="D106" i="3"/>
  <c r="E106" i="3" s="1"/>
  <c r="D105" i="3"/>
  <c r="E105" i="3" s="1"/>
  <c r="D104" i="3"/>
  <c r="E104" i="3" s="1"/>
  <c r="D103" i="3"/>
  <c r="E103" i="3" s="1"/>
  <c r="D102" i="3"/>
  <c r="E102" i="3" s="1"/>
  <c r="D101" i="3"/>
  <c r="E101" i="3" s="1"/>
  <c r="D100" i="3"/>
  <c r="E100" i="3" s="1"/>
  <c r="D99" i="3"/>
  <c r="E99" i="3" s="1"/>
  <c r="D98" i="3"/>
  <c r="E98" i="3" s="1"/>
  <c r="D97" i="3"/>
  <c r="E97" i="3" s="1"/>
  <c r="D96" i="3"/>
  <c r="E96" i="3" s="1"/>
  <c r="D95" i="3"/>
  <c r="E95" i="3" s="1"/>
  <c r="D94" i="3"/>
  <c r="E94" i="3" s="1"/>
  <c r="D93" i="3"/>
  <c r="E93" i="3" s="1"/>
  <c r="D92" i="3"/>
  <c r="E92" i="3" s="1"/>
  <c r="D91" i="3"/>
  <c r="E91" i="3" s="1"/>
  <c r="D90" i="3"/>
  <c r="E90" i="3" s="1"/>
  <c r="D89" i="3"/>
  <c r="E89" i="3" s="1"/>
  <c r="D88" i="3"/>
  <c r="E88" i="3" s="1"/>
  <c r="D87" i="3"/>
  <c r="E87" i="3" s="1"/>
  <c r="D86" i="3"/>
  <c r="E86" i="3" s="1"/>
  <c r="D85" i="3"/>
  <c r="E85" i="3" s="1"/>
  <c r="D84" i="3"/>
  <c r="E84" i="3" s="1"/>
  <c r="D83" i="3"/>
  <c r="E83" i="3" s="1"/>
  <c r="D82" i="3"/>
  <c r="E82" i="3" s="1"/>
  <c r="D81" i="3"/>
  <c r="E81" i="3" s="1"/>
  <c r="D80" i="3"/>
  <c r="E80" i="3" s="1"/>
  <c r="D79" i="3"/>
  <c r="E79" i="3" s="1"/>
  <c r="D78" i="3"/>
  <c r="E78" i="3" s="1"/>
  <c r="D77" i="3"/>
  <c r="E77" i="3" s="1"/>
  <c r="D76" i="3"/>
  <c r="E76" i="3" s="1"/>
  <c r="D75" i="3"/>
  <c r="E75" i="3" s="1"/>
  <c r="D74" i="3"/>
  <c r="E74" i="3" s="1"/>
  <c r="D73" i="3"/>
  <c r="E73" i="3" s="1"/>
  <c r="D72" i="3"/>
  <c r="E72" i="3" s="1"/>
  <c r="D71" i="3"/>
  <c r="E71" i="3" s="1"/>
  <c r="D70" i="3"/>
  <c r="E70" i="3" s="1"/>
  <c r="D69" i="3"/>
  <c r="E69" i="3" s="1"/>
  <c r="D68" i="3"/>
  <c r="E68" i="3" s="1"/>
  <c r="D67" i="3"/>
  <c r="E67" i="3" s="1"/>
  <c r="D66" i="3"/>
  <c r="E66" i="3" s="1"/>
  <c r="D65" i="3"/>
  <c r="E65" i="3" s="1"/>
  <c r="D64" i="3"/>
  <c r="E64" i="3" s="1"/>
  <c r="D63" i="3"/>
  <c r="E63" i="3" s="1"/>
  <c r="D62" i="3"/>
  <c r="E62" i="3" s="1"/>
  <c r="D61" i="3"/>
  <c r="E61" i="3" s="1"/>
  <c r="D60" i="3"/>
  <c r="E60" i="3" s="1"/>
  <c r="D59" i="3"/>
  <c r="E59" i="3" s="1"/>
  <c r="D58" i="3"/>
  <c r="E58" i="3" s="1"/>
  <c r="D57" i="3"/>
  <c r="E57" i="3" s="1"/>
  <c r="D56" i="3"/>
  <c r="E56" i="3" s="1"/>
  <c r="D55" i="3"/>
  <c r="E55" i="3" s="1"/>
  <c r="D54" i="3"/>
  <c r="E54" i="3" s="1"/>
  <c r="D53" i="3"/>
  <c r="E53" i="3" s="1"/>
  <c r="D52" i="3"/>
  <c r="E52" i="3" s="1"/>
  <c r="D51" i="3"/>
  <c r="E51" i="3" s="1"/>
  <c r="D50" i="3"/>
  <c r="E50" i="3" s="1"/>
  <c r="D49" i="3"/>
  <c r="E49" i="3" s="1"/>
  <c r="D48" i="3"/>
  <c r="E48" i="3" s="1"/>
  <c r="D47" i="3"/>
  <c r="E47" i="3" s="1"/>
  <c r="D46" i="3"/>
  <c r="E46" i="3" s="1"/>
  <c r="D45" i="3"/>
  <c r="E45" i="3" s="1"/>
  <c r="D44" i="3"/>
  <c r="E44" i="3" s="1"/>
  <c r="D43" i="3"/>
  <c r="E43" i="3" s="1"/>
  <c r="D42" i="3"/>
  <c r="E42" i="3" s="1"/>
  <c r="D41" i="3"/>
  <c r="E41" i="3" s="1"/>
  <c r="D40" i="3"/>
  <c r="E40" i="3" s="1"/>
  <c r="D39" i="3"/>
  <c r="E39" i="3" s="1"/>
  <c r="D38" i="3"/>
  <c r="E38" i="3" s="1"/>
  <c r="D37" i="3"/>
  <c r="E37" i="3" s="1"/>
  <c r="D36" i="3"/>
  <c r="E36" i="3" s="1"/>
  <c r="D35" i="3"/>
  <c r="E35" i="3" s="1"/>
  <c r="D34" i="3"/>
  <c r="E34" i="3" s="1"/>
  <c r="D33" i="3"/>
  <c r="E33" i="3" s="1"/>
  <c r="D32" i="3"/>
  <c r="E32" i="3" s="1"/>
  <c r="D31" i="3"/>
  <c r="E31" i="3" s="1"/>
  <c r="D30" i="3"/>
  <c r="E30" i="3" s="1"/>
  <c r="D29" i="3"/>
  <c r="E29" i="3" s="1"/>
  <c r="D28" i="3"/>
  <c r="E28" i="3" s="1"/>
  <c r="D27" i="3"/>
  <c r="E27" i="3" s="1"/>
  <c r="D26" i="3"/>
  <c r="E26" i="3" s="1"/>
  <c r="D25" i="3"/>
  <c r="E25" i="3" s="1"/>
  <c r="D24" i="3"/>
  <c r="E24" i="3" s="1"/>
  <c r="D23" i="3"/>
  <c r="E23" i="3" s="1"/>
  <c r="D22" i="3"/>
  <c r="E22" i="3" s="1"/>
  <c r="D21" i="3"/>
  <c r="E21" i="3" s="1"/>
  <c r="D20" i="3"/>
  <c r="E20" i="3" s="1"/>
  <c r="D19" i="3"/>
  <c r="E19" i="3" s="1"/>
  <c r="D18" i="3"/>
  <c r="E18" i="3" s="1"/>
  <c r="D17" i="3"/>
  <c r="E17" i="3" s="1"/>
  <c r="D16" i="3"/>
  <c r="E16" i="3" s="1"/>
  <c r="D15" i="3"/>
  <c r="E15" i="3" s="1"/>
  <c r="D14" i="3"/>
  <c r="E14" i="3" s="1"/>
  <c r="D13" i="3"/>
  <c r="E13" i="3" s="1"/>
  <c r="D12" i="3"/>
  <c r="E12" i="3" s="1"/>
  <c r="D11" i="3"/>
  <c r="E11" i="3" s="1"/>
  <c r="D10" i="3"/>
  <c r="E10" i="3" s="1"/>
  <c r="D9" i="3"/>
  <c r="E9" i="3" s="1"/>
  <c r="D8" i="3"/>
  <c r="E8" i="3" s="1"/>
  <c r="D7" i="3"/>
  <c r="E7" i="3" s="1"/>
  <c r="B4" i="12" l="1"/>
  <c r="B2" i="12"/>
  <c r="B11" i="12"/>
  <c r="B12" i="12" s="1"/>
  <c r="B13" i="12" s="1"/>
  <c r="B14" i="12" s="1"/>
  <c r="B15" i="12" s="1"/>
  <c r="B16" i="12" s="1"/>
  <c r="B17" i="12" s="1"/>
  <c r="B18" i="12" s="1"/>
  <c r="B19" i="12" s="1"/>
  <c r="B20" i="12" s="1"/>
  <c r="B21" i="12" s="1"/>
  <c r="B22" i="12" s="1"/>
  <c r="B23" i="12" s="1"/>
  <c r="B24" i="12" s="1"/>
  <c r="B25" i="12" s="1"/>
  <c r="B26" i="12" s="1"/>
  <c r="B27" i="12" s="1"/>
  <c r="B28" i="12" s="1"/>
  <c r="B29" i="12" s="1"/>
  <c r="B30" i="12" s="1"/>
  <c r="B31" i="12" s="1"/>
  <c r="B32" i="12" s="1"/>
  <c r="B33" i="12" s="1"/>
  <c r="B34" i="12" s="1"/>
  <c r="B35" i="12" s="1"/>
  <c r="B36" i="12" s="1"/>
  <c r="B37" i="12" s="1"/>
  <c r="B38" i="12" s="1"/>
  <c r="B39" i="12" s="1"/>
  <c r="B40" i="12" s="1"/>
  <c r="B41" i="12" s="1"/>
  <c r="B42" i="12" s="1"/>
  <c r="B43" i="12" s="1"/>
  <c r="B44" i="12" s="1"/>
  <c r="B45" i="12" s="1"/>
  <c r="B46" i="12" s="1"/>
  <c r="B47" i="12" s="1"/>
  <c r="B48" i="12" s="1"/>
  <c r="B49" i="12" s="1"/>
  <c r="B50" i="12" s="1"/>
  <c r="B51" i="12" s="1"/>
  <c r="B52" i="12" s="1"/>
  <c r="B53" i="12" s="1"/>
  <c r="B54" i="12" s="1"/>
  <c r="B55" i="12" s="1"/>
  <c r="B56" i="12" s="1"/>
  <c r="B57" i="12" s="1"/>
  <c r="B58" i="12" s="1"/>
  <c r="B59" i="12" s="1"/>
  <c r="B60" i="12" s="1"/>
  <c r="B61" i="12" s="1"/>
  <c r="B62" i="12" s="1"/>
  <c r="B63" i="12" s="1"/>
  <c r="B64" i="12" s="1"/>
  <c r="B65" i="12" s="1"/>
  <c r="B66" i="12" s="1"/>
  <c r="B67" i="12" s="1"/>
  <c r="B68" i="12" s="1"/>
  <c r="B69" i="12" s="1"/>
  <c r="B70" i="12" s="1"/>
  <c r="B71" i="12" s="1"/>
  <c r="B72" i="12" s="1"/>
  <c r="B73" i="12" s="1"/>
  <c r="B74" i="12" s="1"/>
  <c r="B75" i="12" s="1"/>
  <c r="B76" i="12" s="1"/>
  <c r="B77" i="12" s="1"/>
  <c r="B78" i="12" s="1"/>
  <c r="B79" i="12" s="1"/>
  <c r="B80" i="12" s="1"/>
  <c r="B81" i="12" s="1"/>
  <c r="B82" i="12" s="1"/>
  <c r="B83" i="12" s="1"/>
  <c r="B84" i="12" s="1"/>
  <c r="B85" i="12" s="1"/>
  <c r="B86" i="12" s="1"/>
  <c r="B87" i="12" s="1"/>
  <c r="B88" i="12" s="1"/>
  <c r="B89" i="12" s="1"/>
  <c r="B90" i="12" s="1"/>
  <c r="B91" i="12" s="1"/>
  <c r="B92" i="12" s="1"/>
  <c r="B93" i="12" s="1"/>
  <c r="B94" i="12" s="1"/>
  <c r="B95" i="12" s="1"/>
  <c r="B96" i="12" s="1"/>
  <c r="B97" i="12" s="1"/>
  <c r="B98" i="12" s="1"/>
  <c r="B99" i="12" s="1"/>
  <c r="B100" i="12" s="1"/>
  <c r="B101" i="12" s="1"/>
  <c r="B102" i="12" s="1"/>
  <c r="B103" i="12" s="1"/>
  <c r="B104" i="12" s="1"/>
  <c r="B105" i="12" s="1"/>
  <c r="B106" i="12" s="1"/>
  <c r="B107" i="12" s="1"/>
  <c r="B108" i="12" s="1"/>
  <c r="B109" i="12" s="1"/>
  <c r="B4" i="7" l="1"/>
  <c r="B2" i="7"/>
  <c r="B4" i="11"/>
  <c r="B2" i="11"/>
  <c r="B7" i="7" l="1"/>
  <c r="B8" i="7" s="1"/>
  <c r="B9" i="7" s="1"/>
  <c r="B10" i="7" s="1"/>
  <c r="B11" i="7" s="1"/>
  <c r="B12" i="7" s="1"/>
  <c r="B13" i="7" s="1"/>
  <c r="B14" i="7" s="1"/>
  <c r="B15" i="7" s="1"/>
  <c r="B16" i="7" s="1"/>
  <c r="B17" i="7" s="1"/>
  <c r="B18" i="7" s="1"/>
  <c r="B19" i="7" s="1"/>
  <c r="B20" i="7" s="1"/>
  <c r="B21" i="7" s="1"/>
  <c r="B22" i="7" s="1"/>
  <c r="B23" i="7" s="1"/>
  <c r="B24" i="7" s="1"/>
  <c r="B25" i="7" s="1"/>
  <c r="B26" i="7" s="1"/>
  <c r="B27" i="7" s="1"/>
  <c r="B28" i="7" s="1"/>
  <c r="B29" i="7" s="1"/>
  <c r="B30" i="7" s="1"/>
  <c r="B31" i="7" s="1"/>
  <c r="B32" i="7" s="1"/>
  <c r="B33" i="7" s="1"/>
  <c r="B34" i="7" s="1"/>
  <c r="B35" i="7" s="1"/>
  <c r="B36" i="7" s="1"/>
  <c r="B37" i="7" s="1"/>
  <c r="B38" i="7" s="1"/>
  <c r="B39" i="7" s="1"/>
  <c r="B40" i="7" s="1"/>
  <c r="B41" i="7" s="1"/>
  <c r="B42" i="7" s="1"/>
  <c r="B43" i="7" s="1"/>
  <c r="B44" i="7" s="1"/>
  <c r="B45" i="7" s="1"/>
  <c r="B46" i="7" s="1"/>
  <c r="B47" i="7" s="1"/>
  <c r="B48" i="7" s="1"/>
  <c r="B49" i="7" s="1"/>
  <c r="B50" i="7" s="1"/>
  <c r="B51" i="7" s="1"/>
  <c r="B52" i="7" s="1"/>
  <c r="B53" i="7" s="1"/>
  <c r="B54" i="7" s="1"/>
  <c r="B55" i="7" s="1"/>
  <c r="B7" i="11"/>
  <c r="B8" i="11" s="1"/>
  <c r="B9" i="11" s="1"/>
  <c r="B10" i="11" s="1"/>
  <c r="B11" i="11" s="1"/>
  <c r="B12" i="11" s="1"/>
  <c r="B13" i="11" s="1"/>
  <c r="B14" i="11" s="1"/>
  <c r="B15" i="11" s="1"/>
  <c r="B16" i="11" s="1"/>
  <c r="B17" i="11" s="1"/>
  <c r="B18" i="11" s="1"/>
  <c r="B19" i="11" s="1"/>
  <c r="B20" i="11" s="1"/>
  <c r="B21" i="11" s="1"/>
  <c r="B22" i="11" s="1"/>
  <c r="B23" i="11" s="1"/>
  <c r="B24" i="11" s="1"/>
  <c r="B25" i="11" s="1"/>
  <c r="B26" i="11" s="1"/>
  <c r="B27" i="11" s="1"/>
  <c r="B28" i="11" s="1"/>
  <c r="B29" i="11" s="1"/>
  <c r="B30" i="11" s="1"/>
  <c r="B31" i="11" s="1"/>
  <c r="B32" i="11" s="1"/>
  <c r="B33" i="11" s="1"/>
  <c r="B34" i="11" s="1"/>
  <c r="B35" i="11" s="1"/>
  <c r="B36" i="11" s="1"/>
  <c r="B37" i="11" s="1"/>
  <c r="B38" i="11" s="1"/>
  <c r="B39" i="11" s="1"/>
  <c r="B40" i="11" s="1"/>
  <c r="B41" i="11" s="1"/>
  <c r="B42" i="11" s="1"/>
  <c r="B43" i="11" s="1"/>
  <c r="B44" i="11" s="1"/>
  <c r="B45" i="11" s="1"/>
  <c r="B46" i="11" s="1"/>
  <c r="B47" i="11" s="1"/>
  <c r="B48" i="11" s="1"/>
  <c r="B49" i="11" s="1"/>
  <c r="B50" i="11" s="1"/>
  <c r="B51" i="11" s="1"/>
  <c r="B52" i="11" s="1"/>
  <c r="B53" i="11" s="1"/>
  <c r="B54" i="11" s="1"/>
  <c r="B55" i="11" s="1"/>
  <c r="B56" i="11" s="1"/>
  <c r="B57" i="11" s="1"/>
  <c r="B58" i="11" s="1"/>
  <c r="B59" i="11" s="1"/>
  <c r="B60" i="11" s="1"/>
  <c r="B61" i="11" s="1"/>
  <c r="B62" i="11" s="1"/>
  <c r="B63" i="11" s="1"/>
  <c r="B64" i="11" s="1"/>
  <c r="B65" i="11" s="1"/>
  <c r="B66" i="11" s="1"/>
  <c r="B67" i="11" s="1"/>
  <c r="B68" i="11" s="1"/>
  <c r="B69" i="11" s="1"/>
  <c r="B70" i="11" s="1"/>
  <c r="B71" i="11" s="1"/>
  <c r="B72" i="11" s="1"/>
  <c r="B73" i="11" s="1"/>
  <c r="B74" i="11" s="1"/>
  <c r="B75" i="11" s="1"/>
  <c r="B76" i="11" s="1"/>
  <c r="B77" i="11" s="1"/>
  <c r="B78" i="11" s="1"/>
  <c r="B79" i="11" s="1"/>
  <c r="B80" i="11" s="1"/>
  <c r="B81" i="11" s="1"/>
  <c r="B82" i="11" s="1"/>
  <c r="B83" i="11" s="1"/>
  <c r="B84" i="11" s="1"/>
  <c r="B85" i="11" s="1"/>
  <c r="B86" i="11" s="1"/>
  <c r="B87" i="11" s="1"/>
  <c r="B88" i="11" s="1"/>
  <c r="B89" i="11" s="1"/>
  <c r="B90" i="11" s="1"/>
  <c r="B91" i="11" s="1"/>
  <c r="B92" i="11" s="1"/>
  <c r="B93" i="11" s="1"/>
  <c r="B94" i="11" s="1"/>
  <c r="B95" i="11" s="1"/>
  <c r="B96" i="11" s="1"/>
  <c r="B97" i="11" s="1"/>
  <c r="B98" i="11" s="1"/>
  <c r="B99" i="11" s="1"/>
  <c r="B100" i="11" s="1"/>
  <c r="B101" i="11" s="1"/>
  <c r="B102" i="11" s="1"/>
  <c r="B103" i="11" s="1"/>
  <c r="B104" i="11" s="1"/>
  <c r="B105" i="11" s="1"/>
  <c r="M11" i="5" l="1"/>
  <c r="M12" i="5" s="1"/>
  <c r="M13" i="5" s="1"/>
  <c r="M14" i="5" s="1"/>
  <c r="M15" i="5" s="1"/>
  <c r="M16" i="5" s="1"/>
  <c r="M17" i="5" s="1"/>
  <c r="M18" i="5" s="1"/>
  <c r="M19" i="5" s="1"/>
  <c r="M20" i="5" s="1"/>
  <c r="M21" i="5" s="1"/>
  <c r="M22" i="5" s="1"/>
  <c r="M23" i="5" s="1"/>
  <c r="M24" i="5" s="1"/>
  <c r="M25" i="5" s="1"/>
  <c r="M26" i="5" s="1"/>
  <c r="M27" i="5" s="1"/>
  <c r="M28" i="5" s="1"/>
  <c r="M29" i="5" s="1"/>
  <c r="M30" i="5" s="1"/>
  <c r="M31" i="5" s="1"/>
  <c r="M32" i="5" s="1"/>
  <c r="M33" i="5" s="1"/>
  <c r="M34" i="5" s="1"/>
  <c r="M35" i="5" s="1"/>
  <c r="M36" i="5" s="1"/>
  <c r="M37" i="5" s="1"/>
  <c r="M38" i="5" s="1"/>
  <c r="M39" i="5" s="1"/>
  <c r="M40" i="5" s="1"/>
  <c r="M41" i="5" s="1"/>
  <c r="M42" i="5" s="1"/>
  <c r="M43" i="5" s="1"/>
  <c r="M44" i="5" s="1"/>
  <c r="M45" i="5" s="1"/>
  <c r="M46" i="5" s="1"/>
  <c r="M47" i="5" s="1"/>
  <c r="M48" i="5" s="1"/>
  <c r="M49" i="5" s="1"/>
  <c r="M50" i="5" s="1"/>
  <c r="M51" i="5" s="1"/>
  <c r="M52" i="5" s="1"/>
  <c r="M53" i="5" s="1"/>
  <c r="M54" i="5" s="1"/>
  <c r="M55" i="5" s="1"/>
  <c r="M56" i="5" s="1"/>
  <c r="M57" i="5" s="1"/>
  <c r="M58" i="5" s="1"/>
  <c r="M59" i="5" s="1"/>
  <c r="M60" i="5" s="1"/>
  <c r="M61" i="5" s="1"/>
  <c r="M62" i="5" s="1"/>
  <c r="M63" i="5" s="1"/>
  <c r="M64" i="5" s="1"/>
  <c r="M65" i="5" s="1"/>
  <c r="M66" i="5" s="1"/>
  <c r="M67" i="5" s="1"/>
  <c r="M68" i="5" s="1"/>
  <c r="M69" i="5" s="1"/>
  <c r="M70" i="5" s="1"/>
  <c r="M71" i="5" s="1"/>
  <c r="M72" i="5" s="1"/>
  <c r="M73" i="5" s="1"/>
  <c r="M74" i="5" s="1"/>
  <c r="M75" i="5" s="1"/>
  <c r="M76" i="5" s="1"/>
  <c r="M77" i="5" s="1"/>
  <c r="M78" i="5" s="1"/>
  <c r="M79" i="5" s="1"/>
  <c r="M80" i="5" s="1"/>
  <c r="M81" i="5" s="1"/>
  <c r="M82" i="5" s="1"/>
  <c r="M83" i="5" s="1"/>
  <c r="M84" i="5" s="1"/>
  <c r="M85" i="5" s="1"/>
  <c r="M86" i="5" s="1"/>
  <c r="M87" i="5" s="1"/>
  <c r="M88" i="5" s="1"/>
  <c r="M89" i="5" s="1"/>
  <c r="M90" i="5" s="1"/>
  <c r="M91" i="5" s="1"/>
  <c r="M92" i="5" s="1"/>
  <c r="M93" i="5" s="1"/>
  <c r="M94" i="5" s="1"/>
  <c r="M95" i="5" s="1"/>
  <c r="M96" i="5" s="1"/>
  <c r="M97" i="5" s="1"/>
  <c r="M98" i="5" s="1"/>
  <c r="M99" i="5" s="1"/>
  <c r="M100" i="5" s="1"/>
  <c r="M101" i="5" s="1"/>
  <c r="M102" i="5" s="1"/>
  <c r="M103" i="5" s="1"/>
  <c r="M104" i="5" s="1"/>
  <c r="M105" i="5" s="1"/>
  <c r="M106" i="5" s="1"/>
  <c r="M107" i="5" s="1"/>
  <c r="M108" i="5" s="1"/>
  <c r="M109" i="5" s="1"/>
  <c r="B7" i="4" l="1"/>
  <c r="F10" i="5" l="1"/>
  <c r="G10" i="5" l="1"/>
  <c r="H10" i="5"/>
  <c r="N10" i="5"/>
  <c r="D10" i="5"/>
  <c r="E10" i="5"/>
  <c r="J10" i="5"/>
  <c r="F6" i="5" l="1"/>
  <c r="E6" i="12" l="1"/>
  <c r="O6" i="5"/>
  <c r="H11" i="4"/>
  <c r="G6" i="12" l="1"/>
  <c r="F6" i="12"/>
  <c r="H501" i="3"/>
  <c r="B501" i="3"/>
  <c r="C501" i="3" s="1"/>
  <c r="H500" i="3"/>
  <c r="B500" i="3"/>
  <c r="C500" i="3" s="1"/>
  <c r="H499" i="3"/>
  <c r="B499" i="3"/>
  <c r="C499" i="3" s="1"/>
  <c r="H498" i="3"/>
  <c r="B498" i="3"/>
  <c r="C498" i="3" s="1"/>
  <c r="H497" i="3"/>
  <c r="B497" i="3"/>
  <c r="C497" i="3" s="1"/>
  <c r="H496" i="3"/>
  <c r="B496" i="3"/>
  <c r="C496" i="3" s="1"/>
  <c r="H495" i="3"/>
  <c r="B495" i="3"/>
  <c r="C495" i="3" s="1"/>
  <c r="H494" i="3"/>
  <c r="B494" i="3"/>
  <c r="C494" i="3" s="1"/>
  <c r="H493" i="3"/>
  <c r="B493" i="3"/>
  <c r="C493" i="3" s="1"/>
  <c r="H492" i="3"/>
  <c r="B492" i="3"/>
  <c r="C492" i="3" s="1"/>
  <c r="H491" i="3"/>
  <c r="B491" i="3"/>
  <c r="C491" i="3" s="1"/>
  <c r="H490" i="3"/>
  <c r="B490" i="3"/>
  <c r="C490" i="3" s="1"/>
  <c r="H489" i="3"/>
  <c r="B489" i="3"/>
  <c r="C489" i="3" s="1"/>
  <c r="H488" i="3"/>
  <c r="B488" i="3"/>
  <c r="C488" i="3" s="1"/>
  <c r="H487" i="3"/>
  <c r="B487" i="3"/>
  <c r="C487" i="3" s="1"/>
  <c r="H486" i="3"/>
  <c r="B486" i="3"/>
  <c r="C486" i="3" s="1"/>
  <c r="H485" i="3"/>
  <c r="B485" i="3"/>
  <c r="C485" i="3" s="1"/>
  <c r="H484" i="3"/>
  <c r="B484" i="3"/>
  <c r="C484" i="3" s="1"/>
  <c r="H483" i="3"/>
  <c r="B483" i="3"/>
  <c r="C483" i="3" s="1"/>
  <c r="H482" i="3"/>
  <c r="B482" i="3"/>
  <c r="C482" i="3" s="1"/>
  <c r="H481" i="3"/>
  <c r="B481" i="3"/>
  <c r="C481" i="3" s="1"/>
  <c r="H480" i="3"/>
  <c r="B480" i="3"/>
  <c r="C480" i="3" s="1"/>
  <c r="H479" i="3"/>
  <c r="B479" i="3"/>
  <c r="C479" i="3" s="1"/>
  <c r="H478" i="3"/>
  <c r="B478" i="3"/>
  <c r="C478" i="3" s="1"/>
  <c r="H477" i="3"/>
  <c r="B477" i="3"/>
  <c r="C477" i="3" s="1"/>
  <c r="H476" i="3"/>
  <c r="B476" i="3"/>
  <c r="C476" i="3" s="1"/>
  <c r="H475" i="3"/>
  <c r="B475" i="3"/>
  <c r="C475" i="3" s="1"/>
  <c r="H474" i="3"/>
  <c r="B474" i="3"/>
  <c r="C474" i="3" s="1"/>
  <c r="H473" i="3"/>
  <c r="B473" i="3"/>
  <c r="C473" i="3" s="1"/>
  <c r="H472" i="3"/>
  <c r="B472" i="3"/>
  <c r="C472" i="3" s="1"/>
  <c r="H471" i="3"/>
  <c r="B471" i="3"/>
  <c r="C471" i="3" s="1"/>
  <c r="H470" i="3"/>
  <c r="B470" i="3"/>
  <c r="C470" i="3" s="1"/>
  <c r="H469" i="3"/>
  <c r="B469" i="3"/>
  <c r="C469" i="3" s="1"/>
  <c r="H468" i="3"/>
  <c r="B468" i="3"/>
  <c r="C468" i="3" s="1"/>
  <c r="H467" i="3"/>
  <c r="B467" i="3"/>
  <c r="C467" i="3" s="1"/>
  <c r="H466" i="3"/>
  <c r="B466" i="3"/>
  <c r="C466" i="3" s="1"/>
  <c r="H465" i="3"/>
  <c r="B465" i="3"/>
  <c r="C465" i="3" s="1"/>
  <c r="H464" i="3"/>
  <c r="B464" i="3"/>
  <c r="C464" i="3" s="1"/>
  <c r="H463" i="3"/>
  <c r="B463" i="3"/>
  <c r="C463" i="3" s="1"/>
  <c r="H462" i="3"/>
  <c r="B462" i="3"/>
  <c r="C462" i="3" s="1"/>
  <c r="H461" i="3"/>
  <c r="B461" i="3"/>
  <c r="C461" i="3" s="1"/>
  <c r="H460" i="3"/>
  <c r="B460" i="3"/>
  <c r="C460" i="3" s="1"/>
  <c r="H459" i="3"/>
  <c r="B459" i="3"/>
  <c r="C459" i="3" s="1"/>
  <c r="H458" i="3"/>
  <c r="B458" i="3"/>
  <c r="C458" i="3" s="1"/>
  <c r="H457" i="3"/>
  <c r="B457" i="3"/>
  <c r="C457" i="3" s="1"/>
  <c r="H456" i="3"/>
  <c r="B456" i="3"/>
  <c r="C456" i="3" s="1"/>
  <c r="H455" i="3"/>
  <c r="B455" i="3"/>
  <c r="C455" i="3" s="1"/>
  <c r="H454" i="3"/>
  <c r="B454" i="3"/>
  <c r="C454" i="3" s="1"/>
  <c r="H453" i="3"/>
  <c r="B453" i="3"/>
  <c r="C453" i="3" s="1"/>
  <c r="H452" i="3"/>
  <c r="B452" i="3"/>
  <c r="C452" i="3" s="1"/>
  <c r="H451" i="3"/>
  <c r="B451" i="3"/>
  <c r="C451" i="3" s="1"/>
  <c r="H450" i="3"/>
  <c r="B450" i="3"/>
  <c r="C450" i="3" s="1"/>
  <c r="H449" i="3"/>
  <c r="B449" i="3"/>
  <c r="C449" i="3" s="1"/>
  <c r="H448" i="3"/>
  <c r="B448" i="3"/>
  <c r="C448" i="3" s="1"/>
  <c r="H447" i="3"/>
  <c r="B447" i="3"/>
  <c r="C447" i="3" s="1"/>
  <c r="H446" i="3"/>
  <c r="B446" i="3"/>
  <c r="C446" i="3" s="1"/>
  <c r="H445" i="3"/>
  <c r="B445" i="3"/>
  <c r="C445" i="3" s="1"/>
  <c r="H444" i="3"/>
  <c r="B444" i="3"/>
  <c r="C444" i="3" s="1"/>
  <c r="H443" i="3"/>
  <c r="B443" i="3"/>
  <c r="C443" i="3" s="1"/>
  <c r="H442" i="3"/>
  <c r="B442" i="3"/>
  <c r="C442" i="3" s="1"/>
  <c r="H441" i="3"/>
  <c r="B441" i="3"/>
  <c r="C441" i="3" s="1"/>
  <c r="H440" i="3"/>
  <c r="B440" i="3"/>
  <c r="C440" i="3" s="1"/>
  <c r="H439" i="3"/>
  <c r="B439" i="3"/>
  <c r="C439" i="3" s="1"/>
  <c r="H438" i="3"/>
  <c r="B438" i="3"/>
  <c r="C438" i="3" s="1"/>
  <c r="H437" i="3"/>
  <c r="B437" i="3"/>
  <c r="C437" i="3" s="1"/>
  <c r="H436" i="3"/>
  <c r="B436" i="3"/>
  <c r="C436" i="3" s="1"/>
  <c r="H435" i="3"/>
  <c r="B435" i="3"/>
  <c r="C435" i="3" s="1"/>
  <c r="H434" i="3"/>
  <c r="B434" i="3"/>
  <c r="C434" i="3" s="1"/>
  <c r="H433" i="3"/>
  <c r="B433" i="3"/>
  <c r="C433" i="3" s="1"/>
  <c r="H432" i="3"/>
  <c r="B432" i="3"/>
  <c r="C432" i="3" s="1"/>
  <c r="H431" i="3"/>
  <c r="B431" i="3"/>
  <c r="C431" i="3" s="1"/>
  <c r="H430" i="3"/>
  <c r="B430" i="3"/>
  <c r="C430" i="3" s="1"/>
  <c r="H429" i="3"/>
  <c r="B429" i="3"/>
  <c r="C429" i="3" s="1"/>
  <c r="H428" i="3"/>
  <c r="B428" i="3"/>
  <c r="C428" i="3" s="1"/>
  <c r="H427" i="3"/>
  <c r="B427" i="3"/>
  <c r="C427" i="3" s="1"/>
  <c r="H426" i="3"/>
  <c r="B426" i="3"/>
  <c r="C426" i="3" s="1"/>
  <c r="H425" i="3"/>
  <c r="B425" i="3"/>
  <c r="C425" i="3" s="1"/>
  <c r="H424" i="3"/>
  <c r="B424" i="3"/>
  <c r="C424" i="3" s="1"/>
  <c r="H423" i="3"/>
  <c r="B423" i="3"/>
  <c r="C423" i="3" s="1"/>
  <c r="H422" i="3"/>
  <c r="B422" i="3"/>
  <c r="C422" i="3" s="1"/>
  <c r="H421" i="3"/>
  <c r="B421" i="3"/>
  <c r="C421" i="3" s="1"/>
  <c r="H420" i="3"/>
  <c r="B420" i="3"/>
  <c r="C420" i="3" s="1"/>
  <c r="H419" i="3"/>
  <c r="B419" i="3"/>
  <c r="C419" i="3" s="1"/>
  <c r="H418" i="3"/>
  <c r="B418" i="3"/>
  <c r="C418" i="3" s="1"/>
  <c r="H417" i="3"/>
  <c r="B417" i="3"/>
  <c r="C417" i="3" s="1"/>
  <c r="H416" i="3"/>
  <c r="B416" i="3"/>
  <c r="C416" i="3" s="1"/>
  <c r="H415" i="3"/>
  <c r="B415" i="3"/>
  <c r="C415" i="3" s="1"/>
  <c r="H414" i="3"/>
  <c r="B414" i="3"/>
  <c r="C414" i="3" s="1"/>
  <c r="H413" i="3"/>
  <c r="B413" i="3"/>
  <c r="C413" i="3" s="1"/>
  <c r="H412" i="3"/>
  <c r="B412" i="3"/>
  <c r="C412" i="3" s="1"/>
  <c r="H411" i="3"/>
  <c r="B411" i="3"/>
  <c r="C411" i="3" s="1"/>
  <c r="H410" i="3"/>
  <c r="B410" i="3"/>
  <c r="C410" i="3" s="1"/>
  <c r="H409" i="3"/>
  <c r="B409" i="3"/>
  <c r="C409" i="3" s="1"/>
  <c r="H408" i="3"/>
  <c r="B408" i="3"/>
  <c r="C408" i="3" s="1"/>
  <c r="H407" i="3"/>
  <c r="B407" i="3"/>
  <c r="C407" i="3" s="1"/>
  <c r="H406" i="3"/>
  <c r="B406" i="3"/>
  <c r="C406" i="3" s="1"/>
  <c r="H405" i="3"/>
  <c r="B405" i="3"/>
  <c r="C405" i="3" s="1"/>
  <c r="H404" i="3"/>
  <c r="B404" i="3"/>
  <c r="C404" i="3" s="1"/>
  <c r="H403" i="3"/>
  <c r="B403" i="3"/>
  <c r="C403" i="3" s="1"/>
  <c r="H402" i="3"/>
  <c r="B402" i="3"/>
  <c r="C402" i="3" s="1"/>
  <c r="H401" i="3"/>
  <c r="B401" i="3"/>
  <c r="C401" i="3" s="1"/>
  <c r="H400" i="3"/>
  <c r="B400" i="3"/>
  <c r="C400" i="3" s="1"/>
  <c r="H399" i="3"/>
  <c r="B399" i="3"/>
  <c r="C399" i="3" s="1"/>
  <c r="H398" i="3"/>
  <c r="B398" i="3"/>
  <c r="C398" i="3" s="1"/>
  <c r="H397" i="3"/>
  <c r="B397" i="3"/>
  <c r="C397" i="3" s="1"/>
  <c r="H396" i="3"/>
  <c r="B396" i="3"/>
  <c r="C396" i="3" s="1"/>
  <c r="H395" i="3"/>
  <c r="B395" i="3"/>
  <c r="C395" i="3" s="1"/>
  <c r="H394" i="3"/>
  <c r="B394" i="3"/>
  <c r="C394" i="3" s="1"/>
  <c r="H393" i="3"/>
  <c r="B393" i="3"/>
  <c r="C393" i="3" s="1"/>
  <c r="H392" i="3"/>
  <c r="B392" i="3"/>
  <c r="C392" i="3" s="1"/>
  <c r="H391" i="3"/>
  <c r="B391" i="3"/>
  <c r="C391" i="3" s="1"/>
  <c r="H390" i="3"/>
  <c r="B390" i="3"/>
  <c r="C390" i="3" s="1"/>
  <c r="H389" i="3"/>
  <c r="B389" i="3"/>
  <c r="C389" i="3" s="1"/>
  <c r="H388" i="3"/>
  <c r="B388" i="3"/>
  <c r="C388" i="3" s="1"/>
  <c r="H387" i="3"/>
  <c r="B387" i="3"/>
  <c r="C387" i="3" s="1"/>
  <c r="H386" i="3"/>
  <c r="B386" i="3"/>
  <c r="C386" i="3" s="1"/>
  <c r="H385" i="3"/>
  <c r="B385" i="3"/>
  <c r="C385" i="3" s="1"/>
  <c r="H384" i="3"/>
  <c r="B384" i="3"/>
  <c r="C384" i="3" s="1"/>
  <c r="H383" i="3"/>
  <c r="B383" i="3"/>
  <c r="C383" i="3" s="1"/>
  <c r="H382" i="3"/>
  <c r="B382" i="3"/>
  <c r="C382" i="3" s="1"/>
  <c r="H381" i="3"/>
  <c r="B381" i="3"/>
  <c r="C381" i="3" s="1"/>
  <c r="H380" i="3"/>
  <c r="B380" i="3"/>
  <c r="C380" i="3" s="1"/>
  <c r="H379" i="3"/>
  <c r="B379" i="3"/>
  <c r="C379" i="3" s="1"/>
  <c r="H378" i="3"/>
  <c r="B378" i="3"/>
  <c r="C378" i="3" s="1"/>
  <c r="H377" i="3"/>
  <c r="B377" i="3"/>
  <c r="C377" i="3" s="1"/>
  <c r="H376" i="3"/>
  <c r="B376" i="3"/>
  <c r="C376" i="3" s="1"/>
  <c r="H375" i="3"/>
  <c r="B375" i="3"/>
  <c r="C375" i="3" s="1"/>
  <c r="H374" i="3"/>
  <c r="B374" i="3"/>
  <c r="C374" i="3" s="1"/>
  <c r="H373" i="3"/>
  <c r="B373" i="3"/>
  <c r="C373" i="3" s="1"/>
  <c r="H372" i="3"/>
  <c r="B372" i="3"/>
  <c r="C372" i="3" s="1"/>
  <c r="H371" i="3"/>
  <c r="B371" i="3"/>
  <c r="C371" i="3" s="1"/>
  <c r="H370" i="3"/>
  <c r="B370" i="3"/>
  <c r="C370" i="3" s="1"/>
  <c r="H369" i="3"/>
  <c r="B369" i="3"/>
  <c r="C369" i="3" s="1"/>
  <c r="H368" i="3"/>
  <c r="B368" i="3"/>
  <c r="C368" i="3" s="1"/>
  <c r="H367" i="3"/>
  <c r="B367" i="3"/>
  <c r="C367" i="3" s="1"/>
  <c r="H366" i="3"/>
  <c r="B366" i="3"/>
  <c r="C366" i="3" s="1"/>
  <c r="H365" i="3"/>
  <c r="B365" i="3"/>
  <c r="C365" i="3" s="1"/>
  <c r="H364" i="3"/>
  <c r="B364" i="3"/>
  <c r="C364" i="3" s="1"/>
  <c r="H363" i="3"/>
  <c r="B363" i="3"/>
  <c r="C363" i="3" s="1"/>
  <c r="H362" i="3"/>
  <c r="B362" i="3"/>
  <c r="C362" i="3" s="1"/>
  <c r="H361" i="3"/>
  <c r="B361" i="3"/>
  <c r="C361" i="3" s="1"/>
  <c r="H360" i="3"/>
  <c r="B360" i="3"/>
  <c r="C360" i="3" s="1"/>
  <c r="H359" i="3"/>
  <c r="B359" i="3"/>
  <c r="C359" i="3" s="1"/>
  <c r="H358" i="3"/>
  <c r="B358" i="3"/>
  <c r="C358" i="3" s="1"/>
  <c r="H357" i="3"/>
  <c r="B357" i="3"/>
  <c r="C357" i="3" s="1"/>
  <c r="H356" i="3"/>
  <c r="B356" i="3"/>
  <c r="C356" i="3" s="1"/>
  <c r="H355" i="3"/>
  <c r="B355" i="3"/>
  <c r="C355" i="3" s="1"/>
  <c r="H354" i="3"/>
  <c r="B354" i="3"/>
  <c r="C354" i="3" s="1"/>
  <c r="H353" i="3"/>
  <c r="B353" i="3"/>
  <c r="C353" i="3" s="1"/>
  <c r="H352" i="3"/>
  <c r="B352" i="3"/>
  <c r="C352" i="3" s="1"/>
  <c r="H351" i="3"/>
  <c r="B351" i="3"/>
  <c r="C351" i="3" s="1"/>
  <c r="H350" i="3"/>
  <c r="B350" i="3"/>
  <c r="C350" i="3" s="1"/>
  <c r="H349" i="3"/>
  <c r="B349" i="3"/>
  <c r="C349" i="3" s="1"/>
  <c r="H348" i="3"/>
  <c r="B348" i="3"/>
  <c r="C348" i="3" s="1"/>
  <c r="H347" i="3"/>
  <c r="B347" i="3"/>
  <c r="C347" i="3" s="1"/>
  <c r="H346" i="3"/>
  <c r="B346" i="3"/>
  <c r="C346" i="3" s="1"/>
  <c r="H345" i="3"/>
  <c r="B345" i="3"/>
  <c r="C345" i="3" s="1"/>
  <c r="H344" i="3"/>
  <c r="B344" i="3"/>
  <c r="C344" i="3" s="1"/>
  <c r="H343" i="3"/>
  <c r="B343" i="3"/>
  <c r="C343" i="3" s="1"/>
  <c r="H342" i="3"/>
  <c r="B342" i="3"/>
  <c r="C342" i="3" s="1"/>
  <c r="H341" i="3"/>
  <c r="B341" i="3"/>
  <c r="C341" i="3" s="1"/>
  <c r="H340" i="3"/>
  <c r="B340" i="3"/>
  <c r="C340" i="3" s="1"/>
  <c r="H339" i="3"/>
  <c r="B339" i="3"/>
  <c r="C339" i="3" s="1"/>
  <c r="H338" i="3"/>
  <c r="B338" i="3"/>
  <c r="C338" i="3" s="1"/>
  <c r="H337" i="3"/>
  <c r="B337" i="3"/>
  <c r="C337" i="3" s="1"/>
  <c r="H336" i="3"/>
  <c r="B336" i="3"/>
  <c r="C336" i="3" s="1"/>
  <c r="H335" i="3"/>
  <c r="B335" i="3"/>
  <c r="C335" i="3" s="1"/>
  <c r="H334" i="3"/>
  <c r="B334" i="3"/>
  <c r="C334" i="3" s="1"/>
  <c r="H333" i="3"/>
  <c r="B333" i="3"/>
  <c r="C333" i="3" s="1"/>
  <c r="H332" i="3"/>
  <c r="B332" i="3"/>
  <c r="C332" i="3" s="1"/>
  <c r="H331" i="3"/>
  <c r="B331" i="3"/>
  <c r="C331" i="3" s="1"/>
  <c r="H330" i="3"/>
  <c r="B330" i="3"/>
  <c r="C330" i="3" s="1"/>
  <c r="H329" i="3"/>
  <c r="B329" i="3"/>
  <c r="C329" i="3" s="1"/>
  <c r="H328" i="3"/>
  <c r="B328" i="3"/>
  <c r="C328" i="3" s="1"/>
  <c r="H327" i="3"/>
  <c r="B327" i="3"/>
  <c r="C327" i="3" s="1"/>
  <c r="H326" i="3"/>
  <c r="B326" i="3"/>
  <c r="C326" i="3" s="1"/>
  <c r="H325" i="3"/>
  <c r="B325" i="3"/>
  <c r="C325" i="3" s="1"/>
  <c r="H324" i="3"/>
  <c r="B324" i="3"/>
  <c r="C324" i="3" s="1"/>
  <c r="H323" i="3"/>
  <c r="B323" i="3"/>
  <c r="C323" i="3" s="1"/>
  <c r="H322" i="3"/>
  <c r="B322" i="3"/>
  <c r="C322" i="3" s="1"/>
  <c r="H321" i="3"/>
  <c r="B321" i="3"/>
  <c r="C321" i="3" s="1"/>
  <c r="H320" i="3"/>
  <c r="B320" i="3"/>
  <c r="C320" i="3" s="1"/>
  <c r="H319" i="3"/>
  <c r="B319" i="3"/>
  <c r="C319" i="3" s="1"/>
  <c r="H318" i="3"/>
  <c r="B318" i="3"/>
  <c r="C318" i="3" s="1"/>
  <c r="H317" i="3"/>
  <c r="B317" i="3"/>
  <c r="C317" i="3" s="1"/>
  <c r="H316" i="3"/>
  <c r="B316" i="3"/>
  <c r="C316" i="3" s="1"/>
  <c r="H315" i="3"/>
  <c r="B315" i="3"/>
  <c r="C315" i="3" s="1"/>
  <c r="H314" i="3"/>
  <c r="B314" i="3"/>
  <c r="C314" i="3" s="1"/>
  <c r="H313" i="3"/>
  <c r="B313" i="3"/>
  <c r="C313" i="3" s="1"/>
  <c r="H312" i="3"/>
  <c r="B312" i="3"/>
  <c r="C312" i="3" s="1"/>
  <c r="H311" i="3"/>
  <c r="B311" i="3"/>
  <c r="C311" i="3" s="1"/>
  <c r="H310" i="3"/>
  <c r="B310" i="3"/>
  <c r="C310" i="3" s="1"/>
  <c r="H309" i="3"/>
  <c r="B309" i="3"/>
  <c r="C309" i="3" s="1"/>
  <c r="H308" i="3"/>
  <c r="B308" i="3"/>
  <c r="C308" i="3" s="1"/>
  <c r="H307" i="3"/>
  <c r="B307" i="3"/>
  <c r="C307" i="3" s="1"/>
  <c r="H306" i="3"/>
  <c r="B306" i="3"/>
  <c r="C306" i="3" s="1"/>
  <c r="H305" i="3"/>
  <c r="B305" i="3"/>
  <c r="C305" i="3" s="1"/>
  <c r="H304" i="3"/>
  <c r="B304" i="3"/>
  <c r="C304" i="3" s="1"/>
  <c r="H303" i="3"/>
  <c r="B303" i="3"/>
  <c r="C303" i="3" s="1"/>
  <c r="H302" i="3"/>
  <c r="B302" i="3"/>
  <c r="C302" i="3" s="1"/>
  <c r="H301" i="3"/>
  <c r="B301" i="3"/>
  <c r="C301" i="3" s="1"/>
  <c r="H300" i="3"/>
  <c r="B300" i="3"/>
  <c r="C300" i="3" s="1"/>
  <c r="H299" i="3"/>
  <c r="B299" i="3"/>
  <c r="C299" i="3" s="1"/>
  <c r="H298" i="3"/>
  <c r="B298" i="3"/>
  <c r="C298" i="3" s="1"/>
  <c r="H297" i="3"/>
  <c r="B297" i="3"/>
  <c r="C297" i="3" s="1"/>
  <c r="H296" i="3"/>
  <c r="B296" i="3"/>
  <c r="C296" i="3" s="1"/>
  <c r="H295" i="3"/>
  <c r="B295" i="3"/>
  <c r="C295" i="3" s="1"/>
  <c r="H294" i="3"/>
  <c r="B294" i="3"/>
  <c r="C294" i="3" s="1"/>
  <c r="H293" i="3"/>
  <c r="B293" i="3"/>
  <c r="C293" i="3" s="1"/>
  <c r="H292" i="3"/>
  <c r="B292" i="3"/>
  <c r="C292" i="3" s="1"/>
  <c r="H291" i="3"/>
  <c r="B291" i="3"/>
  <c r="C291" i="3" s="1"/>
  <c r="H290" i="3"/>
  <c r="B290" i="3"/>
  <c r="C290" i="3" s="1"/>
  <c r="H289" i="3"/>
  <c r="B289" i="3"/>
  <c r="C289" i="3" s="1"/>
  <c r="H288" i="3"/>
  <c r="B288" i="3"/>
  <c r="C288" i="3" s="1"/>
  <c r="H287" i="3"/>
  <c r="B287" i="3"/>
  <c r="C287" i="3" s="1"/>
  <c r="H286" i="3"/>
  <c r="B286" i="3"/>
  <c r="C286" i="3" s="1"/>
  <c r="H285" i="3"/>
  <c r="B285" i="3"/>
  <c r="C285" i="3" s="1"/>
  <c r="H284" i="3"/>
  <c r="B284" i="3"/>
  <c r="C284" i="3" s="1"/>
  <c r="H283" i="3"/>
  <c r="B283" i="3"/>
  <c r="C283" i="3" s="1"/>
  <c r="H282" i="3"/>
  <c r="B282" i="3"/>
  <c r="C282" i="3" s="1"/>
  <c r="H281" i="3"/>
  <c r="B281" i="3"/>
  <c r="C281" i="3" s="1"/>
  <c r="H280" i="3"/>
  <c r="B280" i="3"/>
  <c r="C280" i="3" s="1"/>
  <c r="H279" i="3"/>
  <c r="B279" i="3"/>
  <c r="C279" i="3" s="1"/>
  <c r="H278" i="3"/>
  <c r="B278" i="3"/>
  <c r="C278" i="3" s="1"/>
  <c r="H277" i="3"/>
  <c r="B277" i="3"/>
  <c r="C277" i="3" s="1"/>
  <c r="H276" i="3"/>
  <c r="B276" i="3"/>
  <c r="C276" i="3" s="1"/>
  <c r="H275" i="3"/>
  <c r="B275" i="3"/>
  <c r="C275" i="3" s="1"/>
  <c r="H274" i="3"/>
  <c r="B274" i="3"/>
  <c r="C274" i="3" s="1"/>
  <c r="H273" i="3"/>
  <c r="B273" i="3"/>
  <c r="C273" i="3" s="1"/>
  <c r="H272" i="3"/>
  <c r="B272" i="3"/>
  <c r="C272" i="3" s="1"/>
  <c r="H271" i="3"/>
  <c r="B271" i="3"/>
  <c r="C271" i="3" s="1"/>
  <c r="H270" i="3"/>
  <c r="B270" i="3"/>
  <c r="C270" i="3" s="1"/>
  <c r="H269" i="3"/>
  <c r="B269" i="3"/>
  <c r="C269" i="3" s="1"/>
  <c r="H268" i="3"/>
  <c r="B268" i="3"/>
  <c r="C268" i="3" s="1"/>
  <c r="H267" i="3"/>
  <c r="B267" i="3"/>
  <c r="C267" i="3" s="1"/>
  <c r="H266" i="3"/>
  <c r="B266" i="3"/>
  <c r="C266" i="3" s="1"/>
  <c r="H265" i="3"/>
  <c r="B265" i="3"/>
  <c r="C265" i="3" s="1"/>
  <c r="H264" i="3"/>
  <c r="B264" i="3"/>
  <c r="C264" i="3" s="1"/>
  <c r="H263" i="3"/>
  <c r="B263" i="3"/>
  <c r="C263" i="3" s="1"/>
  <c r="H262" i="3"/>
  <c r="B262" i="3"/>
  <c r="C262" i="3" s="1"/>
  <c r="H261" i="3"/>
  <c r="B261" i="3"/>
  <c r="C261" i="3" s="1"/>
  <c r="H260" i="3"/>
  <c r="B260" i="3"/>
  <c r="C260" i="3" s="1"/>
  <c r="H259" i="3"/>
  <c r="B259" i="3"/>
  <c r="C259" i="3" s="1"/>
  <c r="H258" i="3"/>
  <c r="B258" i="3"/>
  <c r="C258" i="3" s="1"/>
  <c r="H257" i="3"/>
  <c r="B257" i="3"/>
  <c r="C257" i="3" s="1"/>
  <c r="H256" i="3"/>
  <c r="B256" i="3"/>
  <c r="C256" i="3" s="1"/>
  <c r="H255" i="3"/>
  <c r="B255" i="3"/>
  <c r="C255" i="3" s="1"/>
  <c r="H254" i="3"/>
  <c r="B254" i="3"/>
  <c r="C254" i="3" s="1"/>
  <c r="H253" i="3"/>
  <c r="B253" i="3"/>
  <c r="C253" i="3" s="1"/>
  <c r="H252" i="3"/>
  <c r="B252" i="3"/>
  <c r="C252" i="3" s="1"/>
  <c r="H251" i="3"/>
  <c r="B251" i="3"/>
  <c r="C251" i="3" s="1"/>
  <c r="H250" i="3"/>
  <c r="B250" i="3"/>
  <c r="C250" i="3" s="1"/>
  <c r="H249" i="3"/>
  <c r="B249" i="3"/>
  <c r="C249" i="3" s="1"/>
  <c r="H248" i="3"/>
  <c r="B248" i="3"/>
  <c r="C248" i="3" s="1"/>
  <c r="H247" i="3"/>
  <c r="B247" i="3"/>
  <c r="C247" i="3" s="1"/>
  <c r="H246" i="3"/>
  <c r="B246" i="3"/>
  <c r="C246" i="3" s="1"/>
  <c r="H245" i="3"/>
  <c r="B245" i="3"/>
  <c r="C245" i="3" s="1"/>
  <c r="H244" i="3"/>
  <c r="B244" i="3"/>
  <c r="C244" i="3" s="1"/>
  <c r="H243" i="3"/>
  <c r="B243" i="3"/>
  <c r="C243" i="3" s="1"/>
  <c r="H242" i="3"/>
  <c r="B242" i="3"/>
  <c r="C242" i="3" s="1"/>
  <c r="H241" i="3"/>
  <c r="B241" i="3"/>
  <c r="C241" i="3" s="1"/>
  <c r="H240" i="3"/>
  <c r="B240" i="3"/>
  <c r="C240" i="3" s="1"/>
  <c r="H239" i="3"/>
  <c r="B239" i="3"/>
  <c r="C239" i="3" s="1"/>
  <c r="H238" i="3"/>
  <c r="B238" i="3"/>
  <c r="C238" i="3" s="1"/>
  <c r="H237" i="3"/>
  <c r="B237" i="3"/>
  <c r="C237" i="3" s="1"/>
  <c r="H236" i="3"/>
  <c r="B236" i="3"/>
  <c r="C236" i="3" s="1"/>
  <c r="H235" i="3"/>
  <c r="B235" i="3"/>
  <c r="C235" i="3" s="1"/>
  <c r="H234" i="3"/>
  <c r="B234" i="3"/>
  <c r="C234" i="3" s="1"/>
  <c r="H233" i="3"/>
  <c r="B233" i="3"/>
  <c r="C233" i="3" s="1"/>
  <c r="H232" i="3"/>
  <c r="B232" i="3"/>
  <c r="C232" i="3" s="1"/>
  <c r="H231" i="3"/>
  <c r="B231" i="3"/>
  <c r="C231" i="3" s="1"/>
  <c r="H230" i="3"/>
  <c r="B230" i="3"/>
  <c r="C230" i="3" s="1"/>
  <c r="H229" i="3"/>
  <c r="B229" i="3"/>
  <c r="C229" i="3" s="1"/>
  <c r="H228" i="3"/>
  <c r="B228" i="3"/>
  <c r="C228" i="3" s="1"/>
  <c r="H227" i="3"/>
  <c r="B227" i="3"/>
  <c r="C227" i="3" s="1"/>
  <c r="H226" i="3"/>
  <c r="B226" i="3"/>
  <c r="C226" i="3" s="1"/>
  <c r="H225" i="3"/>
  <c r="B225" i="3"/>
  <c r="C225" i="3" s="1"/>
  <c r="H224" i="3"/>
  <c r="B224" i="3"/>
  <c r="C224" i="3" s="1"/>
  <c r="H223" i="3"/>
  <c r="B223" i="3"/>
  <c r="C223" i="3" s="1"/>
  <c r="H222" i="3"/>
  <c r="B222" i="3"/>
  <c r="C222" i="3" s="1"/>
  <c r="H221" i="3"/>
  <c r="B221" i="3"/>
  <c r="C221" i="3" s="1"/>
  <c r="H220" i="3"/>
  <c r="B220" i="3"/>
  <c r="C220" i="3" s="1"/>
  <c r="H219" i="3"/>
  <c r="B219" i="3"/>
  <c r="C219" i="3" s="1"/>
  <c r="H218" i="3"/>
  <c r="B218" i="3"/>
  <c r="C218" i="3" s="1"/>
  <c r="H217" i="3"/>
  <c r="B217" i="3"/>
  <c r="C217" i="3" s="1"/>
  <c r="H216" i="3"/>
  <c r="B216" i="3"/>
  <c r="C216" i="3" s="1"/>
  <c r="H215" i="3"/>
  <c r="B215" i="3"/>
  <c r="C215" i="3" s="1"/>
  <c r="H214" i="3"/>
  <c r="B214" i="3"/>
  <c r="C214" i="3" s="1"/>
  <c r="H213" i="3"/>
  <c r="B213" i="3"/>
  <c r="C213" i="3" s="1"/>
  <c r="H212" i="3"/>
  <c r="B212" i="3"/>
  <c r="C212" i="3" s="1"/>
  <c r="H211" i="3"/>
  <c r="B211" i="3"/>
  <c r="C211" i="3" s="1"/>
  <c r="H210" i="3"/>
  <c r="B210" i="3"/>
  <c r="C210" i="3" s="1"/>
  <c r="H209" i="3"/>
  <c r="B209" i="3"/>
  <c r="C209" i="3" s="1"/>
  <c r="H208" i="3"/>
  <c r="B208" i="3"/>
  <c r="C208" i="3" s="1"/>
  <c r="H207" i="3"/>
  <c r="B207" i="3"/>
  <c r="C207" i="3" s="1"/>
  <c r="H206" i="3"/>
  <c r="B206" i="3"/>
  <c r="C206" i="3" s="1"/>
  <c r="H205" i="3"/>
  <c r="B205" i="3"/>
  <c r="C205" i="3" s="1"/>
  <c r="H204" i="3"/>
  <c r="B204" i="3"/>
  <c r="C204" i="3" s="1"/>
  <c r="H203" i="3"/>
  <c r="B203" i="3"/>
  <c r="C203" i="3" s="1"/>
  <c r="H202" i="3"/>
  <c r="B202" i="3"/>
  <c r="C202" i="3" s="1"/>
  <c r="H201" i="3"/>
  <c r="B201" i="3"/>
  <c r="C201" i="3" s="1"/>
  <c r="H200" i="3"/>
  <c r="B200" i="3"/>
  <c r="C200" i="3" s="1"/>
  <c r="H199" i="3"/>
  <c r="B199" i="3"/>
  <c r="C199" i="3" s="1"/>
  <c r="H198" i="3"/>
  <c r="B198" i="3"/>
  <c r="C198" i="3" s="1"/>
  <c r="H197" i="3"/>
  <c r="B197" i="3"/>
  <c r="C197" i="3" s="1"/>
  <c r="H196" i="3"/>
  <c r="B196" i="3"/>
  <c r="C196" i="3" s="1"/>
  <c r="H195" i="3"/>
  <c r="B195" i="3"/>
  <c r="C195" i="3" s="1"/>
  <c r="H194" i="3"/>
  <c r="B194" i="3"/>
  <c r="C194" i="3" s="1"/>
  <c r="H193" i="3"/>
  <c r="B193" i="3"/>
  <c r="C193" i="3" s="1"/>
  <c r="H192" i="3"/>
  <c r="B192" i="3"/>
  <c r="C192" i="3" s="1"/>
  <c r="H191" i="3"/>
  <c r="B191" i="3"/>
  <c r="C191" i="3" s="1"/>
  <c r="H190" i="3"/>
  <c r="B190" i="3"/>
  <c r="C190" i="3" s="1"/>
  <c r="H189" i="3"/>
  <c r="B189" i="3"/>
  <c r="C189" i="3" s="1"/>
  <c r="H188" i="3"/>
  <c r="B188" i="3"/>
  <c r="C188" i="3" s="1"/>
  <c r="H187" i="3"/>
  <c r="B187" i="3"/>
  <c r="C187" i="3" s="1"/>
  <c r="H186" i="3"/>
  <c r="B186" i="3"/>
  <c r="C186" i="3" s="1"/>
  <c r="H185" i="3"/>
  <c r="B185" i="3"/>
  <c r="C185" i="3" s="1"/>
  <c r="H184" i="3"/>
  <c r="B184" i="3"/>
  <c r="C184" i="3" s="1"/>
  <c r="H183" i="3"/>
  <c r="B183" i="3"/>
  <c r="C183" i="3" s="1"/>
  <c r="H182" i="3"/>
  <c r="B182" i="3"/>
  <c r="C182" i="3" s="1"/>
  <c r="H181" i="3"/>
  <c r="B181" i="3"/>
  <c r="C181" i="3" s="1"/>
  <c r="H180" i="3"/>
  <c r="B180" i="3"/>
  <c r="C180" i="3" s="1"/>
  <c r="H179" i="3"/>
  <c r="B179" i="3"/>
  <c r="C179" i="3" s="1"/>
  <c r="H178" i="3"/>
  <c r="B178" i="3"/>
  <c r="C178" i="3" s="1"/>
  <c r="H177" i="3"/>
  <c r="B177" i="3"/>
  <c r="C177" i="3" s="1"/>
  <c r="H176" i="3"/>
  <c r="B176" i="3"/>
  <c r="C176" i="3" s="1"/>
  <c r="H175" i="3"/>
  <c r="B175" i="3"/>
  <c r="C175" i="3" s="1"/>
  <c r="H174" i="3"/>
  <c r="B174" i="3"/>
  <c r="C174" i="3" s="1"/>
  <c r="H173" i="3"/>
  <c r="B173" i="3"/>
  <c r="C173" i="3" s="1"/>
  <c r="H172" i="3"/>
  <c r="B172" i="3"/>
  <c r="C172" i="3" s="1"/>
  <c r="H171" i="3"/>
  <c r="B171" i="3"/>
  <c r="C171" i="3" s="1"/>
  <c r="H170" i="3"/>
  <c r="B170" i="3"/>
  <c r="C170" i="3" s="1"/>
  <c r="H169" i="3"/>
  <c r="B169" i="3"/>
  <c r="C169" i="3" s="1"/>
  <c r="H168" i="3"/>
  <c r="B168" i="3"/>
  <c r="C168" i="3" s="1"/>
  <c r="H167" i="3"/>
  <c r="B167" i="3"/>
  <c r="C167" i="3" s="1"/>
  <c r="H166" i="3"/>
  <c r="B166" i="3"/>
  <c r="C166" i="3" s="1"/>
  <c r="H165" i="3"/>
  <c r="B165" i="3"/>
  <c r="C165" i="3" s="1"/>
  <c r="H164" i="3"/>
  <c r="B164" i="3"/>
  <c r="C164" i="3" s="1"/>
  <c r="H163" i="3"/>
  <c r="B163" i="3"/>
  <c r="C163" i="3" s="1"/>
  <c r="H162" i="3"/>
  <c r="B162" i="3"/>
  <c r="C162" i="3" s="1"/>
  <c r="H161" i="3"/>
  <c r="B161" i="3"/>
  <c r="C161" i="3" s="1"/>
  <c r="H160" i="3"/>
  <c r="B160" i="3"/>
  <c r="C160" i="3" s="1"/>
  <c r="H159" i="3"/>
  <c r="B159" i="3"/>
  <c r="C159" i="3" s="1"/>
  <c r="H158" i="3"/>
  <c r="B158" i="3"/>
  <c r="C158" i="3" s="1"/>
  <c r="H157" i="3"/>
  <c r="B157" i="3"/>
  <c r="C157" i="3" s="1"/>
  <c r="H156" i="3"/>
  <c r="B156" i="3"/>
  <c r="C156" i="3" s="1"/>
  <c r="H155" i="3"/>
  <c r="B155" i="3"/>
  <c r="C155" i="3" s="1"/>
  <c r="H154" i="3"/>
  <c r="B154" i="3"/>
  <c r="C154" i="3" s="1"/>
  <c r="H153" i="3"/>
  <c r="B153" i="3"/>
  <c r="C153" i="3" s="1"/>
  <c r="H152" i="3"/>
  <c r="B152" i="3"/>
  <c r="C152" i="3" s="1"/>
  <c r="H151" i="3"/>
  <c r="B151" i="3"/>
  <c r="C151" i="3" s="1"/>
  <c r="H150" i="3"/>
  <c r="B150" i="3"/>
  <c r="C150" i="3" s="1"/>
  <c r="H149" i="3"/>
  <c r="B149" i="3"/>
  <c r="C149" i="3" s="1"/>
  <c r="H148" i="3"/>
  <c r="B148" i="3"/>
  <c r="C148" i="3" s="1"/>
  <c r="H147" i="3"/>
  <c r="B147" i="3"/>
  <c r="C147" i="3" s="1"/>
  <c r="H146" i="3"/>
  <c r="B146" i="3"/>
  <c r="C146" i="3" s="1"/>
  <c r="H145" i="3"/>
  <c r="B145" i="3"/>
  <c r="C145" i="3" s="1"/>
  <c r="H144" i="3"/>
  <c r="B144" i="3"/>
  <c r="C144" i="3" s="1"/>
  <c r="H143" i="3"/>
  <c r="B143" i="3"/>
  <c r="C143" i="3" s="1"/>
  <c r="H142" i="3"/>
  <c r="B142" i="3"/>
  <c r="C142" i="3" s="1"/>
  <c r="H141" i="3"/>
  <c r="B141" i="3"/>
  <c r="C141" i="3" s="1"/>
  <c r="H140" i="3"/>
  <c r="B140" i="3"/>
  <c r="C140" i="3" s="1"/>
  <c r="H139" i="3"/>
  <c r="B139" i="3"/>
  <c r="C139" i="3" s="1"/>
  <c r="H138" i="3"/>
  <c r="B138" i="3"/>
  <c r="C138" i="3" s="1"/>
  <c r="H137" i="3"/>
  <c r="B137" i="3"/>
  <c r="C137" i="3" s="1"/>
  <c r="H136" i="3"/>
  <c r="B136" i="3"/>
  <c r="C136" i="3" s="1"/>
  <c r="H135" i="3"/>
  <c r="B135" i="3"/>
  <c r="C135" i="3" s="1"/>
  <c r="H134" i="3"/>
  <c r="B134" i="3"/>
  <c r="C134" i="3" s="1"/>
  <c r="H133" i="3"/>
  <c r="B133" i="3"/>
  <c r="C133" i="3" s="1"/>
  <c r="H132" i="3"/>
  <c r="B132" i="3"/>
  <c r="C132" i="3" s="1"/>
  <c r="H131" i="3"/>
  <c r="B131" i="3"/>
  <c r="C131" i="3" s="1"/>
  <c r="H130" i="3"/>
  <c r="B130" i="3"/>
  <c r="C130" i="3" s="1"/>
  <c r="H129" i="3"/>
  <c r="B129" i="3"/>
  <c r="C129" i="3" s="1"/>
  <c r="H128" i="3"/>
  <c r="B128" i="3"/>
  <c r="C128" i="3" s="1"/>
  <c r="H127" i="3"/>
  <c r="B127" i="3"/>
  <c r="C127" i="3" s="1"/>
  <c r="H126" i="3"/>
  <c r="B126" i="3"/>
  <c r="C126" i="3" s="1"/>
  <c r="H125" i="3"/>
  <c r="B125" i="3"/>
  <c r="C125" i="3" s="1"/>
  <c r="H124" i="3"/>
  <c r="B124" i="3"/>
  <c r="C124" i="3" s="1"/>
  <c r="H123" i="3"/>
  <c r="B123" i="3"/>
  <c r="C123" i="3" s="1"/>
  <c r="H122" i="3"/>
  <c r="B122" i="3"/>
  <c r="C122" i="3" s="1"/>
  <c r="H121" i="3"/>
  <c r="B121" i="3"/>
  <c r="C121" i="3" s="1"/>
  <c r="H120" i="3"/>
  <c r="B120" i="3"/>
  <c r="C120" i="3" s="1"/>
  <c r="H119" i="3"/>
  <c r="B119" i="3"/>
  <c r="C119" i="3" s="1"/>
  <c r="H118" i="3"/>
  <c r="B118" i="3"/>
  <c r="C118" i="3" s="1"/>
  <c r="H117" i="3"/>
  <c r="B117" i="3"/>
  <c r="C117" i="3" s="1"/>
  <c r="H116" i="3"/>
  <c r="B116" i="3"/>
  <c r="C116" i="3" s="1"/>
  <c r="H115" i="3"/>
  <c r="B115" i="3"/>
  <c r="C115" i="3" s="1"/>
  <c r="H114" i="3"/>
  <c r="B114" i="3"/>
  <c r="C114" i="3" s="1"/>
  <c r="H113" i="3"/>
  <c r="B113" i="3"/>
  <c r="C113" i="3" s="1"/>
  <c r="H112" i="3"/>
  <c r="B112" i="3"/>
  <c r="C112" i="3" s="1"/>
  <c r="H111" i="3"/>
  <c r="B111" i="3"/>
  <c r="C111" i="3" s="1"/>
  <c r="H110" i="3"/>
  <c r="B110" i="3"/>
  <c r="C110" i="3" s="1"/>
  <c r="H109" i="3"/>
  <c r="B109" i="3"/>
  <c r="C109" i="3" s="1"/>
  <c r="H108" i="3"/>
  <c r="B108" i="3"/>
  <c r="C108" i="3" s="1"/>
  <c r="H107" i="3"/>
  <c r="B107" i="3"/>
  <c r="C107" i="3" s="1"/>
  <c r="H106" i="3"/>
  <c r="B106" i="3"/>
  <c r="C106" i="3" s="1"/>
  <c r="H105" i="3"/>
  <c r="B105" i="3"/>
  <c r="C105" i="3" s="1"/>
  <c r="H104" i="3"/>
  <c r="B104" i="3"/>
  <c r="C104" i="3" s="1"/>
  <c r="H103" i="3"/>
  <c r="B103" i="3"/>
  <c r="C103" i="3" s="1"/>
  <c r="H102" i="3"/>
  <c r="B102" i="3"/>
  <c r="C102" i="3" s="1"/>
  <c r="H101" i="3"/>
  <c r="B101" i="3"/>
  <c r="C101" i="3" s="1"/>
  <c r="H100" i="3"/>
  <c r="B100" i="3"/>
  <c r="C100" i="3" s="1"/>
  <c r="H99" i="3"/>
  <c r="B99" i="3"/>
  <c r="C99" i="3" s="1"/>
  <c r="H98" i="3"/>
  <c r="B98" i="3"/>
  <c r="C98" i="3" s="1"/>
  <c r="H97" i="3"/>
  <c r="B97" i="3"/>
  <c r="C97" i="3" s="1"/>
  <c r="H96" i="3"/>
  <c r="B96" i="3"/>
  <c r="C96" i="3" s="1"/>
  <c r="H95" i="3"/>
  <c r="B95" i="3"/>
  <c r="C95" i="3" s="1"/>
  <c r="H94" i="3"/>
  <c r="B94" i="3"/>
  <c r="C94" i="3" s="1"/>
  <c r="H93" i="3"/>
  <c r="B93" i="3"/>
  <c r="C93" i="3" s="1"/>
  <c r="H92" i="3"/>
  <c r="B92" i="3"/>
  <c r="C92" i="3" s="1"/>
  <c r="H91" i="3"/>
  <c r="B91" i="3"/>
  <c r="C91" i="3" s="1"/>
  <c r="H90" i="3"/>
  <c r="B90" i="3"/>
  <c r="C90" i="3" s="1"/>
  <c r="H89" i="3"/>
  <c r="B89" i="3"/>
  <c r="C89" i="3" s="1"/>
  <c r="H88" i="3"/>
  <c r="B88" i="3"/>
  <c r="C88" i="3" s="1"/>
  <c r="H87" i="3"/>
  <c r="B87" i="3"/>
  <c r="C87" i="3" s="1"/>
  <c r="H86" i="3"/>
  <c r="B86" i="3"/>
  <c r="C86" i="3" s="1"/>
  <c r="H85" i="3"/>
  <c r="B85" i="3"/>
  <c r="C85" i="3" s="1"/>
  <c r="H84" i="3"/>
  <c r="B84" i="3"/>
  <c r="C84" i="3" s="1"/>
  <c r="H83" i="3"/>
  <c r="B83" i="3"/>
  <c r="C83" i="3" s="1"/>
  <c r="H82" i="3"/>
  <c r="B82" i="3"/>
  <c r="C82" i="3" s="1"/>
  <c r="H81" i="3"/>
  <c r="B81" i="3"/>
  <c r="C81" i="3" s="1"/>
  <c r="H80" i="3"/>
  <c r="B80" i="3"/>
  <c r="C80" i="3" s="1"/>
  <c r="B79" i="3"/>
  <c r="C79" i="3" s="1"/>
  <c r="B78" i="3"/>
  <c r="C78" i="3" s="1"/>
  <c r="B77" i="3"/>
  <c r="C77" i="3" s="1"/>
  <c r="B76" i="3"/>
  <c r="C76" i="3" s="1"/>
  <c r="B75" i="3"/>
  <c r="C75" i="3" s="1"/>
  <c r="B74" i="3"/>
  <c r="C74" i="3" s="1"/>
  <c r="B73" i="3"/>
  <c r="C73" i="3" s="1"/>
  <c r="B72" i="3"/>
  <c r="C72" i="3" s="1"/>
  <c r="B71" i="3"/>
  <c r="C71" i="3" s="1"/>
  <c r="B70" i="3"/>
  <c r="C70" i="3" s="1"/>
  <c r="B69" i="3"/>
  <c r="C69" i="3" s="1"/>
  <c r="B68" i="3"/>
  <c r="C68" i="3" s="1"/>
  <c r="B67" i="3"/>
  <c r="C67" i="3" s="1"/>
  <c r="B66" i="3"/>
  <c r="C66" i="3" s="1"/>
  <c r="B65" i="3"/>
  <c r="C65" i="3" s="1"/>
  <c r="B64" i="3"/>
  <c r="C64" i="3" s="1"/>
  <c r="B63" i="3"/>
  <c r="C63" i="3" s="1"/>
  <c r="B62" i="3"/>
  <c r="C62" i="3" s="1"/>
  <c r="B61" i="3"/>
  <c r="C61" i="3" s="1"/>
  <c r="B60" i="3"/>
  <c r="C60" i="3" s="1"/>
  <c r="B59" i="3"/>
  <c r="C59" i="3" s="1"/>
  <c r="B58" i="3"/>
  <c r="C58" i="3" s="1"/>
  <c r="B57" i="3"/>
  <c r="C57" i="3" s="1"/>
  <c r="B56" i="3"/>
  <c r="C56" i="3" s="1"/>
  <c r="B55" i="3"/>
  <c r="C55" i="3" s="1"/>
  <c r="B54" i="3"/>
  <c r="C54" i="3" s="1"/>
  <c r="B53" i="3"/>
  <c r="C53" i="3" s="1"/>
  <c r="B52" i="3"/>
  <c r="C52" i="3" s="1"/>
  <c r="B51" i="3"/>
  <c r="C51" i="3" s="1"/>
  <c r="B50" i="3"/>
  <c r="C50" i="3" s="1"/>
  <c r="B49" i="3"/>
  <c r="C49" i="3" s="1"/>
  <c r="B48" i="3"/>
  <c r="C48" i="3" s="1"/>
  <c r="B47" i="3"/>
  <c r="C47" i="3" s="1"/>
  <c r="B46" i="3"/>
  <c r="C46" i="3" s="1"/>
  <c r="B45" i="3"/>
  <c r="C45" i="3" s="1"/>
  <c r="B44" i="3"/>
  <c r="C44" i="3" s="1"/>
  <c r="B43" i="3"/>
  <c r="C43" i="3" s="1"/>
  <c r="B42" i="3"/>
  <c r="C42" i="3" s="1"/>
  <c r="B41" i="3"/>
  <c r="C41" i="3" s="1"/>
  <c r="B40" i="3"/>
  <c r="C40" i="3" s="1"/>
  <c r="B39" i="3"/>
  <c r="C39" i="3" s="1"/>
  <c r="B38" i="3"/>
  <c r="C38" i="3" s="1"/>
  <c r="B37" i="3"/>
  <c r="C37" i="3" s="1"/>
  <c r="B36" i="3"/>
  <c r="C36" i="3" s="1"/>
  <c r="B35" i="3"/>
  <c r="C35" i="3" s="1"/>
  <c r="B34" i="3"/>
  <c r="C34" i="3" s="1"/>
  <c r="B33" i="3"/>
  <c r="C33" i="3" s="1"/>
  <c r="B32" i="3"/>
  <c r="C32" i="3" s="1"/>
  <c r="B31" i="3"/>
  <c r="C31" i="3" s="1"/>
  <c r="B30" i="3"/>
  <c r="C30" i="3" s="1"/>
  <c r="B29" i="3"/>
  <c r="C29" i="3" s="1"/>
  <c r="B28" i="3"/>
  <c r="C28" i="3" s="1"/>
  <c r="B27" i="3"/>
  <c r="C27" i="3" s="1"/>
  <c r="B26" i="3"/>
  <c r="C26" i="3" s="1"/>
  <c r="B25" i="3"/>
  <c r="C25" i="3" s="1"/>
  <c r="B24" i="3"/>
  <c r="C24" i="3" s="1"/>
  <c r="B23" i="3"/>
  <c r="C23" i="3" s="1"/>
  <c r="B22" i="3"/>
  <c r="C22" i="3" s="1"/>
  <c r="B21" i="3"/>
  <c r="C21" i="3" s="1"/>
  <c r="B20" i="3"/>
  <c r="C20" i="3" s="1"/>
  <c r="B19" i="3"/>
  <c r="C19" i="3" s="1"/>
  <c r="B18" i="3"/>
  <c r="C18" i="3" s="1"/>
  <c r="B17" i="3"/>
  <c r="C17" i="3" s="1"/>
  <c r="B16" i="3"/>
  <c r="C16" i="3" s="1"/>
  <c r="B15" i="3"/>
  <c r="C15" i="3" s="1"/>
  <c r="B10" i="3"/>
  <c r="C10" i="3" s="1"/>
  <c r="B11" i="3"/>
  <c r="C11" i="3" s="1"/>
  <c r="B12" i="3"/>
  <c r="C12" i="3" s="1"/>
  <c r="B13" i="3"/>
  <c r="C13" i="3" s="1"/>
  <c r="B14" i="3"/>
  <c r="C14" i="3" s="1"/>
  <c r="B9" i="3"/>
  <c r="C9" i="3" s="1"/>
  <c r="B8" i="3"/>
  <c r="C8" i="3" s="1"/>
  <c r="B7" i="3"/>
  <c r="C7" i="3" s="1"/>
  <c r="K8" i="3"/>
  <c r="K9" i="3" s="1"/>
  <c r="K10" i="3" s="1"/>
  <c r="K11" i="3" s="1"/>
  <c r="H7" i="3"/>
  <c r="H8" i="3" s="1"/>
  <c r="H9" i="3" s="1"/>
  <c r="H10" i="3" s="1"/>
  <c r="H11" i="3" s="1"/>
  <c r="H12" i="3" s="1"/>
  <c r="H13" i="3" s="1"/>
  <c r="H14" i="3" s="1"/>
  <c r="H15" i="3" s="1"/>
  <c r="H16" i="3" s="1"/>
  <c r="H17" i="3" s="1"/>
  <c r="H18" i="3" s="1"/>
  <c r="H19" i="3" s="1"/>
  <c r="H20" i="3" s="1"/>
  <c r="H21" i="3" s="1"/>
  <c r="H22" i="3" s="1"/>
  <c r="H23" i="3" s="1"/>
  <c r="H24" i="3" s="1"/>
  <c r="H25" i="3" s="1"/>
  <c r="H26" i="3" s="1"/>
  <c r="H27" i="3" s="1"/>
  <c r="H28" i="3" s="1"/>
  <c r="H29" i="3" s="1"/>
  <c r="H30" i="3" s="1"/>
  <c r="H31" i="3" s="1"/>
  <c r="H32" i="3" s="1"/>
  <c r="H33" i="3" s="1"/>
  <c r="H34" i="3" s="1"/>
  <c r="H35" i="3" s="1"/>
  <c r="H36" i="3" s="1"/>
  <c r="H37" i="3" s="1"/>
  <c r="H38" i="3" s="1"/>
  <c r="H39" i="3" s="1"/>
  <c r="H40" i="3" s="1"/>
  <c r="H41" i="3" s="1"/>
  <c r="H42" i="3" s="1"/>
  <c r="H43" i="3" s="1"/>
  <c r="H44" i="3" s="1"/>
  <c r="H45" i="3" s="1"/>
  <c r="H46" i="3" s="1"/>
  <c r="H47" i="3" s="1"/>
  <c r="H48" i="3" s="1"/>
  <c r="H49" i="3" s="1"/>
  <c r="H50" i="3" s="1"/>
  <c r="H51" i="3" s="1"/>
  <c r="H52" i="3" s="1"/>
  <c r="H53" i="3" s="1"/>
  <c r="H54" i="3" s="1"/>
  <c r="H55" i="3" s="1"/>
  <c r="H56" i="3" s="1"/>
  <c r="H57" i="3" s="1"/>
  <c r="H58" i="3" s="1"/>
  <c r="H59" i="3" s="1"/>
  <c r="H60" i="3" s="1"/>
  <c r="H61" i="3" s="1"/>
  <c r="H62" i="3" s="1"/>
  <c r="H63" i="3" s="1"/>
  <c r="H64" i="3" s="1"/>
  <c r="H65" i="3" s="1"/>
  <c r="H66" i="3" s="1"/>
  <c r="H67" i="3" s="1"/>
  <c r="H68" i="3" s="1"/>
  <c r="H69" i="3" s="1"/>
  <c r="H70" i="3" s="1"/>
  <c r="H71" i="3" s="1"/>
  <c r="H72" i="3" s="1"/>
  <c r="H73" i="3" s="1"/>
  <c r="H74" i="3" s="1"/>
  <c r="H75" i="3" s="1"/>
  <c r="H76" i="3" s="1"/>
  <c r="H77" i="3" s="1"/>
  <c r="H78" i="3" s="1"/>
  <c r="H79" i="3" s="1"/>
  <c r="P501" i="3"/>
  <c r="P500" i="3"/>
  <c r="P499" i="3"/>
  <c r="P498" i="3"/>
  <c r="P497" i="3"/>
  <c r="P496" i="3"/>
  <c r="P495" i="3"/>
  <c r="P494" i="3"/>
  <c r="P493" i="3"/>
  <c r="P492" i="3"/>
  <c r="P491" i="3"/>
  <c r="P490" i="3"/>
  <c r="P489" i="3"/>
  <c r="P488" i="3"/>
  <c r="P487" i="3"/>
  <c r="P486" i="3"/>
  <c r="P485" i="3"/>
  <c r="P484" i="3"/>
  <c r="P483" i="3"/>
  <c r="P482" i="3"/>
  <c r="P481" i="3"/>
  <c r="P480" i="3"/>
  <c r="P479" i="3"/>
  <c r="P478" i="3"/>
  <c r="P477" i="3"/>
  <c r="P476" i="3"/>
  <c r="P475" i="3"/>
  <c r="P474" i="3"/>
  <c r="P473" i="3"/>
  <c r="P472" i="3"/>
  <c r="P471" i="3"/>
  <c r="P470" i="3"/>
  <c r="P469" i="3"/>
  <c r="P468" i="3"/>
  <c r="P467" i="3"/>
  <c r="P466" i="3"/>
  <c r="P465" i="3"/>
  <c r="P464" i="3"/>
  <c r="P463" i="3"/>
  <c r="P462" i="3"/>
  <c r="P461" i="3"/>
  <c r="P460" i="3"/>
  <c r="P459" i="3"/>
  <c r="P458" i="3"/>
  <c r="P457" i="3"/>
  <c r="P456" i="3"/>
  <c r="P455" i="3"/>
  <c r="P454" i="3"/>
  <c r="P453" i="3"/>
  <c r="P452" i="3"/>
  <c r="P451" i="3"/>
  <c r="P450" i="3"/>
  <c r="P449" i="3"/>
  <c r="P448" i="3"/>
  <c r="P447" i="3"/>
  <c r="P446" i="3"/>
  <c r="P445" i="3"/>
  <c r="P444" i="3"/>
  <c r="P443" i="3"/>
  <c r="P442" i="3"/>
  <c r="P441" i="3"/>
  <c r="P440" i="3"/>
  <c r="P439" i="3"/>
  <c r="P438" i="3"/>
  <c r="P437" i="3"/>
  <c r="P436" i="3"/>
  <c r="P435" i="3"/>
  <c r="P434" i="3"/>
  <c r="P433" i="3"/>
  <c r="P432" i="3"/>
  <c r="P431" i="3"/>
  <c r="P430" i="3"/>
  <c r="P429" i="3"/>
  <c r="P428" i="3"/>
  <c r="P427" i="3"/>
  <c r="P426" i="3"/>
  <c r="P425" i="3"/>
  <c r="P424" i="3"/>
  <c r="P423" i="3"/>
  <c r="P422" i="3"/>
  <c r="P421" i="3"/>
  <c r="P420" i="3"/>
  <c r="P419" i="3"/>
  <c r="P418" i="3"/>
  <c r="P417" i="3"/>
  <c r="P416" i="3"/>
  <c r="P415" i="3"/>
  <c r="P414" i="3"/>
  <c r="P413" i="3"/>
  <c r="P412" i="3"/>
  <c r="P411" i="3"/>
  <c r="P410" i="3"/>
  <c r="P409" i="3"/>
  <c r="P408" i="3"/>
  <c r="P407" i="3"/>
  <c r="P406" i="3"/>
  <c r="P405" i="3"/>
  <c r="P404" i="3"/>
  <c r="P403" i="3"/>
  <c r="P402" i="3"/>
  <c r="P401" i="3"/>
  <c r="P400" i="3"/>
  <c r="P399" i="3"/>
  <c r="P398" i="3"/>
  <c r="P397" i="3"/>
  <c r="P396" i="3"/>
  <c r="P395" i="3"/>
  <c r="P394" i="3"/>
  <c r="P393" i="3"/>
  <c r="P392" i="3"/>
  <c r="P391" i="3"/>
  <c r="P390" i="3"/>
  <c r="P389" i="3"/>
  <c r="P388" i="3"/>
  <c r="P387" i="3"/>
  <c r="P386" i="3"/>
  <c r="P385" i="3"/>
  <c r="P384" i="3"/>
  <c r="P383" i="3"/>
  <c r="P382" i="3"/>
  <c r="P381" i="3"/>
  <c r="P380" i="3"/>
  <c r="P379" i="3"/>
  <c r="P378" i="3"/>
  <c r="P377" i="3"/>
  <c r="P376" i="3"/>
  <c r="P375" i="3"/>
  <c r="P374" i="3"/>
  <c r="P373" i="3"/>
  <c r="P372" i="3"/>
  <c r="P371" i="3"/>
  <c r="P370" i="3"/>
  <c r="P369" i="3"/>
  <c r="P368" i="3"/>
  <c r="P367" i="3"/>
  <c r="P366" i="3"/>
  <c r="P365" i="3"/>
  <c r="P364" i="3"/>
  <c r="P363" i="3"/>
  <c r="P362" i="3"/>
  <c r="P361" i="3"/>
  <c r="P360" i="3"/>
  <c r="P359" i="3"/>
  <c r="P358" i="3"/>
  <c r="P357" i="3"/>
  <c r="P356" i="3"/>
  <c r="P355" i="3"/>
  <c r="P354" i="3"/>
  <c r="P353" i="3"/>
  <c r="P352" i="3"/>
  <c r="P351" i="3"/>
  <c r="P350" i="3"/>
  <c r="P349" i="3"/>
  <c r="P348" i="3"/>
  <c r="P347" i="3"/>
  <c r="P346" i="3"/>
  <c r="P345" i="3"/>
  <c r="P344" i="3"/>
  <c r="P343" i="3"/>
  <c r="P342" i="3"/>
  <c r="P341" i="3"/>
  <c r="P340" i="3"/>
  <c r="P339" i="3"/>
  <c r="P338" i="3"/>
  <c r="P337" i="3"/>
  <c r="P336" i="3"/>
  <c r="P335" i="3"/>
  <c r="P334" i="3"/>
  <c r="P333" i="3"/>
  <c r="P332" i="3"/>
  <c r="P331" i="3"/>
  <c r="P330" i="3"/>
  <c r="P329" i="3"/>
  <c r="P328" i="3"/>
  <c r="P327" i="3"/>
  <c r="P326" i="3"/>
  <c r="P325" i="3"/>
  <c r="P324" i="3"/>
  <c r="P323" i="3"/>
  <c r="P322" i="3"/>
  <c r="P321" i="3"/>
  <c r="P320" i="3"/>
  <c r="P319" i="3"/>
  <c r="P318" i="3"/>
  <c r="P317" i="3"/>
  <c r="P316" i="3"/>
  <c r="P315" i="3"/>
  <c r="P314" i="3"/>
  <c r="P313" i="3"/>
  <c r="P312" i="3"/>
  <c r="P311" i="3"/>
  <c r="P310" i="3"/>
  <c r="P309" i="3"/>
  <c r="P308" i="3"/>
  <c r="P307" i="3"/>
  <c r="P306" i="3"/>
  <c r="P305" i="3"/>
  <c r="P304" i="3"/>
  <c r="P303" i="3"/>
  <c r="P302" i="3"/>
  <c r="P301" i="3"/>
  <c r="P300" i="3"/>
  <c r="P299" i="3"/>
  <c r="P298" i="3"/>
  <c r="P297" i="3"/>
  <c r="P296" i="3"/>
  <c r="P295" i="3"/>
  <c r="P294" i="3"/>
  <c r="P293" i="3"/>
  <c r="P292" i="3"/>
  <c r="P291" i="3"/>
  <c r="P290" i="3"/>
  <c r="P289" i="3"/>
  <c r="P288" i="3"/>
  <c r="P287" i="3"/>
  <c r="P286" i="3"/>
  <c r="P285" i="3"/>
  <c r="P284" i="3"/>
  <c r="P283" i="3"/>
  <c r="P282" i="3"/>
  <c r="P281" i="3"/>
  <c r="P280" i="3"/>
  <c r="P279" i="3"/>
  <c r="P278" i="3"/>
  <c r="P277" i="3"/>
  <c r="P276" i="3"/>
  <c r="P275" i="3"/>
  <c r="P274" i="3"/>
  <c r="P273" i="3"/>
  <c r="P272" i="3"/>
  <c r="P271" i="3"/>
  <c r="P270" i="3"/>
  <c r="P269" i="3"/>
  <c r="P268" i="3"/>
  <c r="P267" i="3"/>
  <c r="P266" i="3"/>
  <c r="P265" i="3"/>
  <c r="P264" i="3"/>
  <c r="P263" i="3"/>
  <c r="P262" i="3"/>
  <c r="P261" i="3"/>
  <c r="P260" i="3"/>
  <c r="P259" i="3"/>
  <c r="P258" i="3"/>
  <c r="P257" i="3"/>
  <c r="P256" i="3"/>
  <c r="P255" i="3"/>
  <c r="P254" i="3"/>
  <c r="P253" i="3"/>
  <c r="P252" i="3"/>
  <c r="P251" i="3"/>
  <c r="P250" i="3"/>
  <c r="P249" i="3"/>
  <c r="P248" i="3"/>
  <c r="P247" i="3"/>
  <c r="P246" i="3"/>
  <c r="P245" i="3"/>
  <c r="P244" i="3"/>
  <c r="P243" i="3"/>
  <c r="P242" i="3"/>
  <c r="P241" i="3"/>
  <c r="P240" i="3"/>
  <c r="P239" i="3"/>
  <c r="P238" i="3"/>
  <c r="P237" i="3"/>
  <c r="P236" i="3"/>
  <c r="P235" i="3"/>
  <c r="P234" i="3"/>
  <c r="P233" i="3"/>
  <c r="P232" i="3"/>
  <c r="P231" i="3"/>
  <c r="P230" i="3"/>
  <c r="P229" i="3"/>
  <c r="P228" i="3"/>
  <c r="P227" i="3"/>
  <c r="P226" i="3"/>
  <c r="P225" i="3"/>
  <c r="P224" i="3"/>
  <c r="P223" i="3"/>
  <c r="P222" i="3"/>
  <c r="P221" i="3"/>
  <c r="P220" i="3"/>
  <c r="P219" i="3"/>
  <c r="P218" i="3"/>
  <c r="P217" i="3"/>
  <c r="P216" i="3"/>
  <c r="P215" i="3"/>
  <c r="P214" i="3"/>
  <c r="P213" i="3"/>
  <c r="P212" i="3"/>
  <c r="P211" i="3"/>
  <c r="P210" i="3"/>
  <c r="P209" i="3"/>
  <c r="P208" i="3"/>
  <c r="P207" i="3"/>
  <c r="P206" i="3"/>
  <c r="P205" i="3"/>
  <c r="P204" i="3"/>
  <c r="P203" i="3"/>
  <c r="P202" i="3"/>
  <c r="P201" i="3"/>
  <c r="P200" i="3"/>
  <c r="P199" i="3"/>
  <c r="P198" i="3"/>
  <c r="P197" i="3"/>
  <c r="P196" i="3"/>
  <c r="P195" i="3"/>
  <c r="P194" i="3"/>
  <c r="P193" i="3"/>
  <c r="P192" i="3"/>
  <c r="P191" i="3"/>
  <c r="P190" i="3"/>
  <c r="P189" i="3"/>
  <c r="P188" i="3"/>
  <c r="P187" i="3"/>
  <c r="P186" i="3"/>
  <c r="P185" i="3"/>
  <c r="P184" i="3"/>
  <c r="P183" i="3"/>
  <c r="P182" i="3"/>
  <c r="P181" i="3"/>
  <c r="P180" i="3"/>
  <c r="P179" i="3"/>
  <c r="P178" i="3"/>
  <c r="P177" i="3"/>
  <c r="P176" i="3"/>
  <c r="P175" i="3"/>
  <c r="P174" i="3"/>
  <c r="P173" i="3"/>
  <c r="P172" i="3"/>
  <c r="P171" i="3"/>
  <c r="P170" i="3"/>
  <c r="P169" i="3"/>
  <c r="P168" i="3"/>
  <c r="P167" i="3"/>
  <c r="P166" i="3"/>
  <c r="P165" i="3"/>
  <c r="P164" i="3"/>
  <c r="P163" i="3"/>
  <c r="P162" i="3"/>
  <c r="P161" i="3"/>
  <c r="P160" i="3"/>
  <c r="P159" i="3"/>
  <c r="P158" i="3"/>
  <c r="P157" i="3"/>
  <c r="P156" i="3"/>
  <c r="P155" i="3"/>
  <c r="P154" i="3"/>
  <c r="P153" i="3"/>
  <c r="P152" i="3"/>
  <c r="P151" i="3"/>
  <c r="P150" i="3"/>
  <c r="P149" i="3"/>
  <c r="P148" i="3"/>
  <c r="P147" i="3"/>
  <c r="P146" i="3"/>
  <c r="P145" i="3"/>
  <c r="P144" i="3"/>
  <c r="P143" i="3"/>
  <c r="P142" i="3"/>
  <c r="P141" i="3"/>
  <c r="P140" i="3"/>
  <c r="P139" i="3"/>
  <c r="P138" i="3"/>
  <c r="P137" i="3"/>
  <c r="P136" i="3"/>
  <c r="P135" i="3"/>
  <c r="P134" i="3"/>
  <c r="P133" i="3"/>
  <c r="P132" i="3"/>
  <c r="P131" i="3"/>
  <c r="P130" i="3"/>
  <c r="P129" i="3"/>
  <c r="P128" i="3"/>
  <c r="P127" i="3"/>
  <c r="P126" i="3"/>
  <c r="P125" i="3"/>
  <c r="P124" i="3"/>
  <c r="P123" i="3"/>
  <c r="P122" i="3"/>
  <c r="P121" i="3"/>
  <c r="P120" i="3"/>
  <c r="P119" i="3"/>
  <c r="P118" i="3"/>
  <c r="P117" i="3"/>
  <c r="P116" i="3"/>
  <c r="P115" i="3"/>
  <c r="P114" i="3"/>
  <c r="P113" i="3"/>
  <c r="P112" i="3"/>
  <c r="P111" i="3"/>
  <c r="P110" i="3"/>
  <c r="P109" i="3"/>
  <c r="P108" i="3"/>
  <c r="P107" i="3"/>
  <c r="P106" i="3"/>
  <c r="P105" i="3"/>
  <c r="P104" i="3"/>
  <c r="P103" i="3"/>
  <c r="P102" i="3"/>
  <c r="P101" i="3"/>
  <c r="P100" i="3"/>
  <c r="P99" i="3"/>
  <c r="P98" i="3"/>
  <c r="P97" i="3"/>
  <c r="P96" i="3"/>
  <c r="P95" i="3"/>
  <c r="P94" i="3"/>
  <c r="P93" i="3"/>
  <c r="P92" i="3"/>
  <c r="P91" i="3"/>
  <c r="P90" i="3"/>
  <c r="P89" i="3"/>
  <c r="P88" i="3"/>
  <c r="P87" i="3"/>
  <c r="P86" i="3"/>
  <c r="P85" i="3"/>
  <c r="P84" i="3"/>
  <c r="P83" i="3"/>
  <c r="P82" i="3"/>
  <c r="P81" i="3"/>
  <c r="P80" i="3"/>
  <c r="P79" i="3"/>
  <c r="P78" i="3"/>
  <c r="P77" i="3"/>
  <c r="P76" i="3"/>
  <c r="P75" i="3"/>
  <c r="P74" i="3"/>
  <c r="P73" i="3"/>
  <c r="P72" i="3"/>
  <c r="P71" i="3"/>
  <c r="P70" i="3"/>
  <c r="P69" i="3"/>
  <c r="P68" i="3"/>
  <c r="P67" i="3"/>
  <c r="P66" i="3"/>
  <c r="P65" i="3"/>
  <c r="P64" i="3"/>
  <c r="P63" i="3"/>
  <c r="P62" i="3"/>
  <c r="P61" i="3"/>
  <c r="P60" i="3"/>
  <c r="P59" i="3"/>
  <c r="P58" i="3"/>
  <c r="P57" i="3"/>
  <c r="P56" i="3"/>
  <c r="P55" i="3"/>
  <c r="P54" i="3"/>
  <c r="P53" i="3"/>
  <c r="P52" i="3"/>
  <c r="P51" i="3"/>
  <c r="P50" i="3"/>
  <c r="P49" i="3"/>
  <c r="P48" i="3"/>
  <c r="P47" i="3"/>
  <c r="P46" i="3"/>
  <c r="P45" i="3"/>
  <c r="P44" i="3"/>
  <c r="P43" i="3"/>
  <c r="P42" i="3"/>
  <c r="P41" i="3"/>
  <c r="P40" i="3"/>
  <c r="P39" i="3"/>
  <c r="P38" i="3"/>
  <c r="P37" i="3"/>
  <c r="P36" i="3"/>
  <c r="P35" i="3"/>
  <c r="P34" i="3"/>
  <c r="P33" i="3"/>
  <c r="P32" i="3"/>
  <c r="P31" i="3"/>
  <c r="P30" i="3"/>
  <c r="P29" i="3"/>
  <c r="P28" i="3"/>
  <c r="P27" i="3"/>
  <c r="P26" i="3"/>
  <c r="P25" i="3"/>
  <c r="P24" i="3"/>
  <c r="P23" i="3"/>
  <c r="P22" i="3"/>
  <c r="P21" i="3"/>
  <c r="P20" i="3"/>
  <c r="P19" i="3"/>
  <c r="P18" i="3"/>
  <c r="P17" i="3"/>
  <c r="P16" i="3"/>
  <c r="P15" i="3"/>
  <c r="P14" i="3"/>
  <c r="P13" i="3"/>
  <c r="P12" i="3"/>
  <c r="P11" i="3"/>
  <c r="P10" i="3"/>
  <c r="P9" i="3"/>
  <c r="P8" i="3"/>
  <c r="P7" i="3"/>
  <c r="F12" i="4" l="1"/>
  <c r="G12" i="4"/>
  <c r="D12" i="4"/>
  <c r="E12" i="4"/>
  <c r="C12" i="4"/>
  <c r="I7" i="3"/>
  <c r="J7" i="3" s="1"/>
  <c r="I8" i="3"/>
  <c r="J8" i="3" s="1"/>
  <c r="I9" i="3"/>
  <c r="J9" i="3" s="1"/>
  <c r="I14" i="3"/>
  <c r="J14" i="3" s="1"/>
  <c r="I13" i="3"/>
  <c r="J13" i="3" s="1"/>
  <c r="I12" i="3"/>
  <c r="J12" i="3" s="1"/>
  <c r="I11" i="3"/>
  <c r="J11" i="3" s="1"/>
  <c r="I10" i="3"/>
  <c r="J10" i="3" s="1"/>
  <c r="I55" i="3"/>
  <c r="J55" i="3" s="1"/>
  <c r="I56" i="3"/>
  <c r="J56" i="3" s="1"/>
  <c r="I57" i="3"/>
  <c r="J57" i="3" s="1"/>
  <c r="I58" i="3"/>
  <c r="J58" i="3" s="1"/>
  <c r="I59" i="3"/>
  <c r="J59" i="3" s="1"/>
  <c r="I60" i="3"/>
  <c r="J60" i="3" s="1"/>
  <c r="I61" i="3"/>
  <c r="J61" i="3" s="1"/>
  <c r="I62" i="3"/>
  <c r="J62" i="3" s="1"/>
  <c r="I63" i="3"/>
  <c r="J63" i="3" s="1"/>
  <c r="I64" i="3"/>
  <c r="J64" i="3" s="1"/>
  <c r="I65" i="3"/>
  <c r="J65" i="3" s="1"/>
  <c r="I66" i="3"/>
  <c r="J66" i="3" s="1"/>
  <c r="I15" i="3"/>
  <c r="J15" i="3" s="1"/>
  <c r="I16" i="3"/>
  <c r="J16" i="3" s="1"/>
  <c r="I17" i="3"/>
  <c r="J17" i="3" s="1"/>
  <c r="I18" i="3"/>
  <c r="J18" i="3" s="1"/>
  <c r="I19" i="3"/>
  <c r="J19" i="3" s="1"/>
  <c r="I20" i="3"/>
  <c r="J20" i="3" s="1"/>
  <c r="I21" i="3"/>
  <c r="J21" i="3" s="1"/>
  <c r="I22" i="3"/>
  <c r="J22" i="3" s="1"/>
  <c r="I23" i="3"/>
  <c r="J23" i="3" s="1"/>
  <c r="I24" i="3"/>
  <c r="J24" i="3" s="1"/>
  <c r="I25" i="3"/>
  <c r="J25" i="3" s="1"/>
  <c r="I26" i="3"/>
  <c r="J26" i="3" s="1"/>
  <c r="I27" i="3"/>
  <c r="J27" i="3" s="1"/>
  <c r="I28" i="3"/>
  <c r="J28" i="3" s="1"/>
  <c r="I29" i="3"/>
  <c r="J29" i="3" s="1"/>
  <c r="I30" i="3"/>
  <c r="J30" i="3" s="1"/>
  <c r="I31" i="3"/>
  <c r="J31" i="3" s="1"/>
  <c r="I32" i="3"/>
  <c r="J32" i="3" s="1"/>
  <c r="I33" i="3"/>
  <c r="J33" i="3" s="1"/>
  <c r="I34" i="3"/>
  <c r="J34" i="3" s="1"/>
  <c r="I35" i="3"/>
  <c r="J35" i="3" s="1"/>
  <c r="I36" i="3"/>
  <c r="J36" i="3" s="1"/>
  <c r="I37" i="3"/>
  <c r="J37" i="3" s="1"/>
  <c r="I38" i="3"/>
  <c r="J38" i="3" s="1"/>
  <c r="I39" i="3"/>
  <c r="J39" i="3" s="1"/>
  <c r="I40" i="3"/>
  <c r="J40" i="3" s="1"/>
  <c r="I41" i="3"/>
  <c r="J41" i="3" s="1"/>
  <c r="I42" i="3"/>
  <c r="J42" i="3" s="1"/>
  <c r="I43" i="3"/>
  <c r="J43" i="3" s="1"/>
  <c r="I44" i="3"/>
  <c r="J44" i="3" s="1"/>
  <c r="I45" i="3"/>
  <c r="J45" i="3" s="1"/>
  <c r="I46" i="3"/>
  <c r="J46" i="3" s="1"/>
  <c r="I47" i="3"/>
  <c r="J47" i="3" s="1"/>
  <c r="I48" i="3"/>
  <c r="J48" i="3" s="1"/>
  <c r="I49" i="3"/>
  <c r="J49" i="3" s="1"/>
  <c r="I50" i="3"/>
  <c r="J50" i="3" s="1"/>
  <c r="I51" i="3"/>
  <c r="J51" i="3" s="1"/>
  <c r="I52" i="3"/>
  <c r="J52" i="3" s="1"/>
  <c r="I53" i="3"/>
  <c r="J53" i="3" s="1"/>
  <c r="I54" i="3"/>
  <c r="J54" i="3" s="1"/>
  <c r="H6" i="12"/>
  <c r="I6" i="12" s="1"/>
  <c r="B4" i="5"/>
  <c r="B4" i="4"/>
  <c r="M4" i="3"/>
  <c r="B4" i="2"/>
  <c r="K19" i="10" l="1"/>
  <c r="AA19" i="10" s="1"/>
  <c r="C25" i="10"/>
  <c r="S25" i="10" s="1"/>
  <c r="C21" i="10"/>
  <c r="S21" i="10" s="1"/>
  <c r="C26" i="10"/>
  <c r="S26" i="10" s="1"/>
  <c r="C28" i="10"/>
  <c r="S28" i="10" s="1"/>
  <c r="C24" i="10"/>
  <c r="S24" i="10" s="1"/>
  <c r="C20" i="10"/>
  <c r="S20" i="10" s="1"/>
  <c r="K20" i="10"/>
  <c r="AA20" i="10" s="1"/>
  <c r="K21" i="10"/>
  <c r="AA21" i="10" s="1"/>
  <c r="C27" i="10"/>
  <c r="S27" i="10" s="1"/>
  <c r="C23" i="10"/>
  <c r="S23" i="10" s="1"/>
  <c r="C19" i="10"/>
  <c r="S19" i="10" s="1"/>
  <c r="C22" i="10"/>
  <c r="S22" i="10" s="1"/>
  <c r="O21" i="10"/>
  <c r="M20" i="10"/>
  <c r="G21" i="10"/>
  <c r="G25" i="10"/>
  <c r="E20" i="10"/>
  <c r="E24" i="10"/>
  <c r="E28" i="10"/>
  <c r="O19" i="10"/>
  <c r="G23" i="10"/>
  <c r="G27" i="10"/>
  <c r="E22" i="10"/>
  <c r="E26" i="10"/>
  <c r="G19" i="10"/>
  <c r="O20" i="10"/>
  <c r="G20" i="10"/>
  <c r="G24" i="10"/>
  <c r="G28" i="10"/>
  <c r="E23" i="10"/>
  <c r="E27" i="10"/>
  <c r="B13" i="10"/>
  <c r="M21" i="10"/>
  <c r="M19" i="10"/>
  <c r="G22" i="10"/>
  <c r="G26" i="10"/>
  <c r="E21" i="10"/>
  <c r="E25" i="10"/>
  <c r="E19" i="10"/>
  <c r="I67" i="3"/>
  <c r="J67" i="3" s="1"/>
  <c r="H12" i="4"/>
  <c r="B2" i="5"/>
  <c r="B2" i="4"/>
  <c r="M2" i="3"/>
  <c r="B2" i="2"/>
  <c r="U21" i="10" l="1"/>
  <c r="U26" i="10"/>
  <c r="AC20" i="10"/>
  <c r="U28" i="10"/>
  <c r="U19" i="10"/>
  <c r="AC21" i="10"/>
  <c r="U23" i="10"/>
  <c r="U24" i="10"/>
  <c r="U25" i="10"/>
  <c r="AC19" i="10"/>
  <c r="U22" i="10"/>
  <c r="U20" i="10"/>
  <c r="U27" i="10"/>
  <c r="R13" i="10"/>
  <c r="Z13" i="10"/>
  <c r="I68" i="3"/>
  <c r="J68" i="3" s="1"/>
  <c r="I73" i="3"/>
  <c r="J73" i="3" s="1"/>
  <c r="I77" i="3"/>
  <c r="J77" i="3" s="1"/>
  <c r="I81" i="3"/>
  <c r="J81" i="3" s="1"/>
  <c r="I85" i="3"/>
  <c r="J85" i="3" s="1"/>
  <c r="I89" i="3"/>
  <c r="J89" i="3" s="1"/>
  <c r="I93" i="3"/>
  <c r="J93" i="3" s="1"/>
  <c r="I97" i="3"/>
  <c r="J97" i="3" s="1"/>
  <c r="I101" i="3"/>
  <c r="J101" i="3" s="1"/>
  <c r="I105" i="3"/>
  <c r="J105" i="3" s="1"/>
  <c r="I109" i="3"/>
  <c r="J109" i="3" s="1"/>
  <c r="I113" i="3"/>
  <c r="J113" i="3" s="1"/>
  <c r="I117" i="3"/>
  <c r="J117" i="3" s="1"/>
  <c r="I121" i="3"/>
  <c r="J121" i="3" s="1"/>
  <c r="I125" i="3"/>
  <c r="J125" i="3" s="1"/>
  <c r="I129" i="3"/>
  <c r="J129" i="3" s="1"/>
  <c r="I133" i="3"/>
  <c r="J133" i="3" s="1"/>
  <c r="I137" i="3"/>
  <c r="J137" i="3" s="1"/>
  <c r="I141" i="3"/>
  <c r="J141" i="3" s="1"/>
  <c r="I145" i="3"/>
  <c r="J145" i="3" s="1"/>
  <c r="I149" i="3"/>
  <c r="J149" i="3" s="1"/>
  <c r="I153" i="3"/>
  <c r="J153" i="3" s="1"/>
  <c r="I157" i="3"/>
  <c r="J157" i="3" s="1"/>
  <c r="I161" i="3"/>
  <c r="J161" i="3" s="1"/>
  <c r="I165" i="3"/>
  <c r="J165" i="3" s="1"/>
  <c r="I169" i="3"/>
  <c r="J169" i="3" s="1"/>
  <c r="I173" i="3"/>
  <c r="J173" i="3" s="1"/>
  <c r="I177" i="3"/>
  <c r="J177" i="3" s="1"/>
  <c r="I181" i="3"/>
  <c r="J181" i="3" s="1"/>
  <c r="I185" i="3"/>
  <c r="J185" i="3" s="1"/>
  <c r="I189" i="3"/>
  <c r="J189" i="3" s="1"/>
  <c r="I193" i="3"/>
  <c r="J193" i="3" s="1"/>
  <c r="I197" i="3"/>
  <c r="J197" i="3" s="1"/>
  <c r="I201" i="3"/>
  <c r="J201" i="3" s="1"/>
  <c r="I205" i="3"/>
  <c r="J205" i="3" s="1"/>
  <c r="I209" i="3"/>
  <c r="J209" i="3" s="1"/>
  <c r="I213" i="3"/>
  <c r="J213" i="3" s="1"/>
  <c r="I217" i="3"/>
  <c r="J217" i="3" s="1"/>
  <c r="I221" i="3"/>
  <c r="J221" i="3" s="1"/>
  <c r="I225" i="3"/>
  <c r="J225" i="3" s="1"/>
  <c r="I229" i="3"/>
  <c r="J229" i="3" s="1"/>
  <c r="I233" i="3"/>
  <c r="J233" i="3" s="1"/>
  <c r="I237" i="3"/>
  <c r="J237" i="3" s="1"/>
  <c r="I241" i="3"/>
  <c r="J241" i="3" s="1"/>
  <c r="I245" i="3"/>
  <c r="J245" i="3" s="1"/>
  <c r="I249" i="3"/>
  <c r="J249" i="3" s="1"/>
  <c r="I253" i="3"/>
  <c r="J253" i="3" s="1"/>
  <c r="I257" i="3"/>
  <c r="J257" i="3" s="1"/>
  <c r="I261" i="3"/>
  <c r="J261" i="3" s="1"/>
  <c r="I265" i="3"/>
  <c r="J265" i="3" s="1"/>
  <c r="I269" i="3"/>
  <c r="J269" i="3" s="1"/>
  <c r="I273" i="3"/>
  <c r="J273" i="3" s="1"/>
  <c r="I277" i="3"/>
  <c r="J277" i="3" s="1"/>
  <c r="I281" i="3"/>
  <c r="J281" i="3" s="1"/>
  <c r="I285" i="3"/>
  <c r="J285" i="3" s="1"/>
  <c r="I289" i="3"/>
  <c r="J289" i="3" s="1"/>
  <c r="I293" i="3"/>
  <c r="J293" i="3" s="1"/>
  <c r="I297" i="3"/>
  <c r="J297" i="3" s="1"/>
  <c r="I301" i="3"/>
  <c r="J301" i="3" s="1"/>
  <c r="I305" i="3"/>
  <c r="J305" i="3" s="1"/>
  <c r="I309" i="3"/>
  <c r="J309" i="3" s="1"/>
  <c r="I313" i="3"/>
  <c r="J313" i="3" s="1"/>
  <c r="I317" i="3"/>
  <c r="J317" i="3" s="1"/>
  <c r="I321" i="3"/>
  <c r="J321" i="3" s="1"/>
  <c r="I325" i="3"/>
  <c r="J325" i="3" s="1"/>
  <c r="I329" i="3"/>
  <c r="J329" i="3" s="1"/>
  <c r="I333" i="3"/>
  <c r="J333" i="3" s="1"/>
  <c r="I337" i="3"/>
  <c r="J337" i="3" s="1"/>
  <c r="I341" i="3"/>
  <c r="J341" i="3" s="1"/>
  <c r="I345" i="3"/>
  <c r="J345" i="3" s="1"/>
  <c r="I349" i="3"/>
  <c r="J349" i="3" s="1"/>
  <c r="I353" i="3"/>
  <c r="J353" i="3" s="1"/>
  <c r="I357" i="3"/>
  <c r="J357" i="3" s="1"/>
  <c r="I361" i="3"/>
  <c r="J361" i="3" s="1"/>
  <c r="I365" i="3"/>
  <c r="J365" i="3" s="1"/>
  <c r="I369" i="3"/>
  <c r="J369" i="3" s="1"/>
  <c r="I373" i="3"/>
  <c r="J373" i="3" s="1"/>
  <c r="I377" i="3"/>
  <c r="J377" i="3" s="1"/>
  <c r="I381" i="3"/>
  <c r="J381" i="3" s="1"/>
  <c r="I385" i="3"/>
  <c r="J385" i="3" s="1"/>
  <c r="I389" i="3"/>
  <c r="J389" i="3" s="1"/>
  <c r="I393" i="3"/>
  <c r="J393" i="3" s="1"/>
  <c r="I397" i="3"/>
  <c r="J397" i="3" s="1"/>
  <c r="I401" i="3"/>
  <c r="J401" i="3" s="1"/>
  <c r="I405" i="3"/>
  <c r="J405" i="3" s="1"/>
  <c r="I409" i="3"/>
  <c r="J409" i="3" s="1"/>
  <c r="I413" i="3"/>
  <c r="J413" i="3" s="1"/>
  <c r="I417" i="3"/>
  <c r="J417" i="3" s="1"/>
  <c r="I421" i="3"/>
  <c r="J421" i="3" s="1"/>
  <c r="I425" i="3"/>
  <c r="J425" i="3" s="1"/>
  <c r="I429" i="3"/>
  <c r="J429" i="3" s="1"/>
  <c r="I433" i="3"/>
  <c r="J433" i="3" s="1"/>
  <c r="I437" i="3"/>
  <c r="J437" i="3" s="1"/>
  <c r="I441" i="3"/>
  <c r="J441" i="3" s="1"/>
  <c r="I445" i="3"/>
  <c r="J445" i="3" s="1"/>
  <c r="I449" i="3"/>
  <c r="J449" i="3" s="1"/>
  <c r="I453" i="3"/>
  <c r="J453" i="3" s="1"/>
  <c r="I457" i="3"/>
  <c r="J457" i="3" s="1"/>
  <c r="I461" i="3"/>
  <c r="J461" i="3" s="1"/>
  <c r="I465" i="3"/>
  <c r="J465" i="3" s="1"/>
  <c r="I469" i="3"/>
  <c r="J469" i="3" s="1"/>
  <c r="I473" i="3"/>
  <c r="J473" i="3" s="1"/>
  <c r="I477" i="3"/>
  <c r="J477" i="3" s="1"/>
  <c r="I481" i="3"/>
  <c r="J481" i="3" s="1"/>
  <c r="I485" i="3"/>
  <c r="J485" i="3" s="1"/>
  <c r="I489" i="3"/>
  <c r="J489" i="3" s="1"/>
  <c r="I493" i="3"/>
  <c r="J493" i="3" s="1"/>
  <c r="I497" i="3"/>
  <c r="J497" i="3" s="1"/>
  <c r="I501" i="3"/>
  <c r="J501" i="3" s="1"/>
  <c r="I268" i="3"/>
  <c r="J268" i="3" s="1"/>
  <c r="I272" i="3"/>
  <c r="J272" i="3" s="1"/>
  <c r="I276" i="3"/>
  <c r="J276" i="3" s="1"/>
  <c r="I280" i="3"/>
  <c r="J280" i="3" s="1"/>
  <c r="I284" i="3"/>
  <c r="J284" i="3" s="1"/>
  <c r="I288" i="3"/>
  <c r="J288" i="3" s="1"/>
  <c r="I292" i="3"/>
  <c r="J292" i="3" s="1"/>
  <c r="I296" i="3"/>
  <c r="J296" i="3" s="1"/>
  <c r="I300" i="3"/>
  <c r="J300" i="3" s="1"/>
  <c r="I304" i="3"/>
  <c r="J304" i="3" s="1"/>
  <c r="I308" i="3"/>
  <c r="J308" i="3" s="1"/>
  <c r="I312" i="3"/>
  <c r="J312" i="3" s="1"/>
  <c r="I316" i="3"/>
  <c r="J316" i="3" s="1"/>
  <c r="I320" i="3"/>
  <c r="J320" i="3" s="1"/>
  <c r="I324" i="3"/>
  <c r="J324" i="3" s="1"/>
  <c r="I328" i="3"/>
  <c r="J328" i="3" s="1"/>
  <c r="I332" i="3"/>
  <c r="J332" i="3" s="1"/>
  <c r="I336" i="3"/>
  <c r="J336" i="3" s="1"/>
  <c r="I340" i="3"/>
  <c r="J340" i="3" s="1"/>
  <c r="I344" i="3"/>
  <c r="J344" i="3" s="1"/>
  <c r="I348" i="3"/>
  <c r="J348" i="3" s="1"/>
  <c r="I352" i="3"/>
  <c r="J352" i="3" s="1"/>
  <c r="I356" i="3"/>
  <c r="J356" i="3" s="1"/>
  <c r="I360" i="3"/>
  <c r="J360" i="3" s="1"/>
  <c r="I364" i="3"/>
  <c r="J364" i="3" s="1"/>
  <c r="I368" i="3"/>
  <c r="J368" i="3" s="1"/>
  <c r="I372" i="3"/>
  <c r="J372" i="3" s="1"/>
  <c r="I376" i="3"/>
  <c r="J376" i="3" s="1"/>
  <c r="I380" i="3"/>
  <c r="J380" i="3" s="1"/>
  <c r="I384" i="3"/>
  <c r="J384" i="3" s="1"/>
  <c r="I388" i="3"/>
  <c r="J388" i="3" s="1"/>
  <c r="I392" i="3"/>
  <c r="J392" i="3" s="1"/>
  <c r="I396" i="3"/>
  <c r="J396" i="3" s="1"/>
  <c r="I400" i="3"/>
  <c r="J400" i="3" s="1"/>
  <c r="I404" i="3"/>
  <c r="J404" i="3" s="1"/>
  <c r="I408" i="3"/>
  <c r="J408" i="3" s="1"/>
  <c r="I412" i="3"/>
  <c r="J412" i="3" s="1"/>
  <c r="I416" i="3"/>
  <c r="J416" i="3" s="1"/>
  <c r="I420" i="3"/>
  <c r="J420" i="3" s="1"/>
  <c r="I424" i="3"/>
  <c r="J424" i="3" s="1"/>
  <c r="I428" i="3"/>
  <c r="J428" i="3" s="1"/>
  <c r="I432" i="3"/>
  <c r="J432" i="3" s="1"/>
  <c r="I436" i="3"/>
  <c r="J436" i="3" s="1"/>
  <c r="I440" i="3"/>
  <c r="J440" i="3" s="1"/>
  <c r="I444" i="3"/>
  <c r="J444" i="3" s="1"/>
  <c r="I448" i="3"/>
  <c r="J448" i="3" s="1"/>
  <c r="I452" i="3"/>
  <c r="J452" i="3" s="1"/>
  <c r="I456" i="3"/>
  <c r="J456" i="3" s="1"/>
  <c r="I460" i="3"/>
  <c r="J460" i="3" s="1"/>
  <c r="I464" i="3"/>
  <c r="J464" i="3" s="1"/>
  <c r="I468" i="3"/>
  <c r="J468" i="3" s="1"/>
  <c r="I472" i="3"/>
  <c r="J472" i="3" s="1"/>
  <c r="I476" i="3"/>
  <c r="J476" i="3" s="1"/>
  <c r="I480" i="3"/>
  <c r="J480" i="3" s="1"/>
  <c r="I484" i="3"/>
  <c r="J484" i="3" s="1"/>
  <c r="I488" i="3"/>
  <c r="J488" i="3" s="1"/>
  <c r="I492" i="3"/>
  <c r="J492" i="3" s="1"/>
  <c r="I496" i="3"/>
  <c r="J496" i="3" s="1"/>
  <c r="I500" i="3"/>
  <c r="J500" i="3" s="1"/>
  <c r="I70" i="3"/>
  <c r="J70" i="3" s="1"/>
  <c r="I78" i="3"/>
  <c r="J78" i="3" s="1"/>
  <c r="I86" i="3"/>
  <c r="J86" i="3" s="1"/>
  <c r="I94" i="3"/>
  <c r="J94" i="3" s="1"/>
  <c r="I102" i="3"/>
  <c r="J102" i="3" s="1"/>
  <c r="I110" i="3"/>
  <c r="J110" i="3" s="1"/>
  <c r="I118" i="3"/>
  <c r="J118" i="3" s="1"/>
  <c r="I126" i="3"/>
  <c r="J126" i="3" s="1"/>
  <c r="I134" i="3"/>
  <c r="J134" i="3" s="1"/>
  <c r="I142" i="3"/>
  <c r="J142" i="3" s="1"/>
  <c r="I150" i="3"/>
  <c r="J150" i="3" s="1"/>
  <c r="I158" i="3"/>
  <c r="J158" i="3" s="1"/>
  <c r="I166" i="3"/>
  <c r="J166" i="3" s="1"/>
  <c r="I174" i="3"/>
  <c r="J174" i="3" s="1"/>
  <c r="I182" i="3"/>
  <c r="J182" i="3" s="1"/>
  <c r="I190" i="3"/>
  <c r="J190" i="3" s="1"/>
  <c r="I198" i="3"/>
  <c r="J198" i="3" s="1"/>
  <c r="I206" i="3"/>
  <c r="J206" i="3" s="1"/>
  <c r="I214" i="3"/>
  <c r="J214" i="3" s="1"/>
  <c r="I222" i="3"/>
  <c r="J222" i="3" s="1"/>
  <c r="I230" i="3"/>
  <c r="J230" i="3" s="1"/>
  <c r="I238" i="3"/>
  <c r="J238" i="3" s="1"/>
  <c r="I246" i="3"/>
  <c r="J246" i="3" s="1"/>
  <c r="I254" i="3"/>
  <c r="J254" i="3" s="1"/>
  <c r="I262" i="3"/>
  <c r="J262" i="3" s="1"/>
  <c r="I71" i="3"/>
  <c r="I79" i="3"/>
  <c r="J79" i="3" s="1"/>
  <c r="I87" i="3"/>
  <c r="J87" i="3" s="1"/>
  <c r="I95" i="3"/>
  <c r="J95" i="3" s="1"/>
  <c r="I103" i="3"/>
  <c r="J103" i="3" s="1"/>
  <c r="I111" i="3"/>
  <c r="J111" i="3" s="1"/>
  <c r="I119" i="3"/>
  <c r="J119" i="3" s="1"/>
  <c r="I127" i="3"/>
  <c r="J127" i="3" s="1"/>
  <c r="I135" i="3"/>
  <c r="J135" i="3" s="1"/>
  <c r="I143" i="3"/>
  <c r="J143" i="3" s="1"/>
  <c r="I151" i="3"/>
  <c r="J151" i="3" s="1"/>
  <c r="I159" i="3"/>
  <c r="J159" i="3" s="1"/>
  <c r="I167" i="3"/>
  <c r="J167" i="3" s="1"/>
  <c r="I175" i="3"/>
  <c r="J175" i="3" s="1"/>
  <c r="I183" i="3"/>
  <c r="J183" i="3" s="1"/>
  <c r="I191" i="3"/>
  <c r="J191" i="3" s="1"/>
  <c r="I199" i="3"/>
  <c r="J199" i="3" s="1"/>
  <c r="I207" i="3"/>
  <c r="J207" i="3" s="1"/>
  <c r="I215" i="3"/>
  <c r="J215" i="3" s="1"/>
  <c r="I223" i="3"/>
  <c r="J223" i="3" s="1"/>
  <c r="I231" i="3"/>
  <c r="J231" i="3" s="1"/>
  <c r="I239" i="3"/>
  <c r="J239" i="3" s="1"/>
  <c r="I247" i="3"/>
  <c r="J247" i="3" s="1"/>
  <c r="I255" i="3"/>
  <c r="J255" i="3" s="1"/>
  <c r="I263" i="3"/>
  <c r="J263" i="3" s="1"/>
  <c r="I271" i="3"/>
  <c r="J271" i="3" s="1"/>
  <c r="I279" i="3"/>
  <c r="J279" i="3" s="1"/>
  <c r="I287" i="3"/>
  <c r="J287" i="3" s="1"/>
  <c r="I295" i="3"/>
  <c r="J295" i="3" s="1"/>
  <c r="I303" i="3"/>
  <c r="J303" i="3" s="1"/>
  <c r="I311" i="3"/>
  <c r="J311" i="3" s="1"/>
  <c r="I319" i="3"/>
  <c r="J319" i="3" s="1"/>
  <c r="I327" i="3"/>
  <c r="J327" i="3" s="1"/>
  <c r="I335" i="3"/>
  <c r="J335" i="3" s="1"/>
  <c r="I343" i="3"/>
  <c r="J343" i="3" s="1"/>
  <c r="I351" i="3"/>
  <c r="J351" i="3" s="1"/>
  <c r="I359" i="3"/>
  <c r="J359" i="3" s="1"/>
  <c r="I367" i="3"/>
  <c r="J367" i="3" s="1"/>
  <c r="I375" i="3"/>
  <c r="J375" i="3" s="1"/>
  <c r="I383" i="3"/>
  <c r="J383" i="3" s="1"/>
  <c r="I391" i="3"/>
  <c r="J391" i="3" s="1"/>
  <c r="I399" i="3"/>
  <c r="J399" i="3" s="1"/>
  <c r="I407" i="3"/>
  <c r="J407" i="3" s="1"/>
  <c r="I415" i="3"/>
  <c r="J415" i="3" s="1"/>
  <c r="I423" i="3"/>
  <c r="J423" i="3" s="1"/>
  <c r="I431" i="3"/>
  <c r="J431" i="3" s="1"/>
  <c r="I439" i="3"/>
  <c r="J439" i="3" s="1"/>
  <c r="I447" i="3"/>
  <c r="J447" i="3" s="1"/>
  <c r="I455" i="3"/>
  <c r="J455" i="3" s="1"/>
  <c r="I463" i="3"/>
  <c r="J463" i="3" s="1"/>
  <c r="I471" i="3"/>
  <c r="J471" i="3" s="1"/>
  <c r="I479" i="3"/>
  <c r="J479" i="3" s="1"/>
  <c r="I487" i="3"/>
  <c r="J487" i="3" s="1"/>
  <c r="I495" i="3"/>
  <c r="J495" i="3" s="1"/>
  <c r="I274" i="3"/>
  <c r="J274" i="3" s="1"/>
  <c r="I282" i="3"/>
  <c r="J282" i="3" s="1"/>
  <c r="I290" i="3"/>
  <c r="J290" i="3" s="1"/>
  <c r="I298" i="3"/>
  <c r="J298" i="3" s="1"/>
  <c r="I306" i="3"/>
  <c r="J306" i="3" s="1"/>
  <c r="I314" i="3"/>
  <c r="J314" i="3" s="1"/>
  <c r="I322" i="3"/>
  <c r="J322" i="3" s="1"/>
  <c r="I330" i="3"/>
  <c r="J330" i="3" s="1"/>
  <c r="I338" i="3"/>
  <c r="J338" i="3" s="1"/>
  <c r="I346" i="3"/>
  <c r="J346" i="3" s="1"/>
  <c r="I354" i="3"/>
  <c r="J354" i="3" s="1"/>
  <c r="I362" i="3"/>
  <c r="J362" i="3" s="1"/>
  <c r="I370" i="3"/>
  <c r="J370" i="3" s="1"/>
  <c r="I378" i="3"/>
  <c r="J378" i="3" s="1"/>
  <c r="I386" i="3"/>
  <c r="J386" i="3" s="1"/>
  <c r="I394" i="3"/>
  <c r="J394" i="3" s="1"/>
  <c r="I402" i="3"/>
  <c r="J402" i="3" s="1"/>
  <c r="I410" i="3"/>
  <c r="J410" i="3" s="1"/>
  <c r="I418" i="3"/>
  <c r="J418" i="3" s="1"/>
  <c r="I426" i="3"/>
  <c r="J426" i="3" s="1"/>
  <c r="I434" i="3"/>
  <c r="J434" i="3" s="1"/>
  <c r="I442" i="3"/>
  <c r="J442" i="3" s="1"/>
  <c r="I450" i="3"/>
  <c r="J450" i="3" s="1"/>
  <c r="I458" i="3"/>
  <c r="J458" i="3" s="1"/>
  <c r="I466" i="3"/>
  <c r="J466" i="3" s="1"/>
  <c r="I474" i="3"/>
  <c r="J474" i="3" s="1"/>
  <c r="I482" i="3"/>
  <c r="J482" i="3" s="1"/>
  <c r="I490" i="3"/>
  <c r="J490" i="3" s="1"/>
  <c r="I498" i="3"/>
  <c r="J498" i="3" s="1"/>
  <c r="B11" i="5"/>
  <c r="B12" i="5" s="1"/>
  <c r="B13" i="5" s="1"/>
  <c r="B14" i="5" s="1"/>
  <c r="B15" i="5" s="1"/>
  <c r="B16" i="5" s="1"/>
  <c r="B17" i="5" s="1"/>
  <c r="B18" i="5" s="1"/>
  <c r="B19" i="5" s="1"/>
  <c r="B20" i="5" s="1"/>
  <c r="B21" i="5" s="1"/>
  <c r="B22" i="5" s="1"/>
  <c r="B23" i="5" s="1"/>
  <c r="B24" i="5" s="1"/>
  <c r="B25" i="5" s="1"/>
  <c r="B26" i="5" s="1"/>
  <c r="B27" i="5" s="1"/>
  <c r="B28" i="5" s="1"/>
  <c r="B29" i="5" s="1"/>
  <c r="B30" i="5" s="1"/>
  <c r="B31" i="5" s="1"/>
  <c r="B32" i="5" s="1"/>
  <c r="B33" i="5" s="1"/>
  <c r="B34" i="5" s="1"/>
  <c r="B35" i="5" s="1"/>
  <c r="B36" i="5" s="1"/>
  <c r="B37" i="5" s="1"/>
  <c r="B38" i="5" s="1"/>
  <c r="B39" i="5" s="1"/>
  <c r="B40" i="5" s="1"/>
  <c r="B41" i="5" s="1"/>
  <c r="B42" i="5" s="1"/>
  <c r="B43" i="5" s="1"/>
  <c r="B44" i="5" s="1"/>
  <c r="B45" i="5" s="1"/>
  <c r="B46" i="5" s="1"/>
  <c r="B47" i="5" s="1"/>
  <c r="B48" i="5" s="1"/>
  <c r="B49" i="5" s="1"/>
  <c r="B50" i="5" s="1"/>
  <c r="B51" i="5" s="1"/>
  <c r="B52" i="5" s="1"/>
  <c r="B53" i="5" s="1"/>
  <c r="B54" i="5" s="1"/>
  <c r="B55" i="5" s="1"/>
  <c r="B56" i="5" s="1"/>
  <c r="B57" i="5" s="1"/>
  <c r="B58" i="5" s="1"/>
  <c r="B59" i="5" s="1"/>
  <c r="B60" i="5" s="1"/>
  <c r="B61" i="5" s="1"/>
  <c r="B62" i="5" s="1"/>
  <c r="B63" i="5" s="1"/>
  <c r="B64" i="5" s="1"/>
  <c r="B65" i="5" s="1"/>
  <c r="B66" i="5" s="1"/>
  <c r="B67" i="5" s="1"/>
  <c r="B68" i="5" s="1"/>
  <c r="B69" i="5" s="1"/>
  <c r="B70" i="5" s="1"/>
  <c r="B71" i="5" s="1"/>
  <c r="B72" i="5" s="1"/>
  <c r="B73" i="5" s="1"/>
  <c r="B74" i="5" s="1"/>
  <c r="B75" i="5" s="1"/>
  <c r="B76" i="5" s="1"/>
  <c r="B77" i="5" s="1"/>
  <c r="B78" i="5" s="1"/>
  <c r="B79" i="5" s="1"/>
  <c r="B80" i="5" s="1"/>
  <c r="B81" i="5" s="1"/>
  <c r="B82" i="5" s="1"/>
  <c r="B83" i="5" s="1"/>
  <c r="B84" i="5" s="1"/>
  <c r="B85" i="5" s="1"/>
  <c r="B86" i="5" s="1"/>
  <c r="B87" i="5" s="1"/>
  <c r="B88" i="5" s="1"/>
  <c r="B89" i="5" s="1"/>
  <c r="B90" i="5" s="1"/>
  <c r="B91" i="5" s="1"/>
  <c r="B92" i="5" s="1"/>
  <c r="B93" i="5" s="1"/>
  <c r="B94" i="5" s="1"/>
  <c r="B95" i="5" s="1"/>
  <c r="B96" i="5" s="1"/>
  <c r="B97" i="5" s="1"/>
  <c r="B98" i="5" s="1"/>
  <c r="B99" i="5" s="1"/>
  <c r="B100" i="5" s="1"/>
  <c r="B101" i="5" s="1"/>
  <c r="B102" i="5" s="1"/>
  <c r="B103" i="5" s="1"/>
  <c r="B104" i="5" s="1"/>
  <c r="B105" i="5" s="1"/>
  <c r="B106" i="5" s="1"/>
  <c r="B107" i="5" s="1"/>
  <c r="B108" i="5" s="1"/>
  <c r="B109" i="5" s="1"/>
  <c r="B13" i="4"/>
  <c r="G13" i="4" l="1"/>
  <c r="F13" i="4"/>
  <c r="E13" i="4"/>
  <c r="C13" i="4"/>
  <c r="D13" i="4"/>
  <c r="J71" i="3"/>
  <c r="I10" i="5"/>
  <c r="G6" i="5"/>
  <c r="I18" i="5"/>
  <c r="I11" i="5"/>
  <c r="I15" i="5"/>
  <c r="I19" i="5"/>
  <c r="H6" i="5"/>
  <c r="I16" i="5"/>
  <c r="I69" i="3"/>
  <c r="J69" i="3" s="1"/>
  <c r="I260" i="3"/>
  <c r="J260" i="3" s="1"/>
  <c r="I252" i="3"/>
  <c r="J252" i="3" s="1"/>
  <c r="I244" i="3"/>
  <c r="J244" i="3" s="1"/>
  <c r="I236" i="3"/>
  <c r="J236" i="3" s="1"/>
  <c r="I228" i="3"/>
  <c r="J228" i="3" s="1"/>
  <c r="I220" i="3"/>
  <c r="J220" i="3" s="1"/>
  <c r="I212" i="3"/>
  <c r="J212" i="3" s="1"/>
  <c r="I204" i="3"/>
  <c r="J204" i="3" s="1"/>
  <c r="I196" i="3"/>
  <c r="J196" i="3" s="1"/>
  <c r="I188" i="3"/>
  <c r="J188" i="3" s="1"/>
  <c r="I180" i="3"/>
  <c r="J180" i="3" s="1"/>
  <c r="I172" i="3"/>
  <c r="J172" i="3" s="1"/>
  <c r="I164" i="3"/>
  <c r="J164" i="3" s="1"/>
  <c r="I156" i="3"/>
  <c r="J156" i="3" s="1"/>
  <c r="I148" i="3"/>
  <c r="J148" i="3" s="1"/>
  <c r="I140" i="3"/>
  <c r="J140" i="3" s="1"/>
  <c r="I132" i="3"/>
  <c r="J132" i="3" s="1"/>
  <c r="I124" i="3"/>
  <c r="J124" i="3" s="1"/>
  <c r="I116" i="3"/>
  <c r="J116" i="3" s="1"/>
  <c r="I108" i="3"/>
  <c r="J108" i="3" s="1"/>
  <c r="I100" i="3"/>
  <c r="J100" i="3" s="1"/>
  <c r="I92" i="3"/>
  <c r="J92" i="3" s="1"/>
  <c r="I84" i="3"/>
  <c r="J84" i="3" s="1"/>
  <c r="I76" i="3"/>
  <c r="J76" i="3" s="1"/>
  <c r="I494" i="3"/>
  <c r="J494" i="3" s="1"/>
  <c r="I486" i="3"/>
  <c r="J486" i="3" s="1"/>
  <c r="I478" i="3"/>
  <c r="J478" i="3" s="1"/>
  <c r="I470" i="3"/>
  <c r="J470" i="3" s="1"/>
  <c r="I462" i="3"/>
  <c r="J462" i="3" s="1"/>
  <c r="I454" i="3"/>
  <c r="J454" i="3" s="1"/>
  <c r="I446" i="3"/>
  <c r="J446" i="3" s="1"/>
  <c r="I438" i="3"/>
  <c r="J438" i="3" s="1"/>
  <c r="I430" i="3"/>
  <c r="J430" i="3" s="1"/>
  <c r="I422" i="3"/>
  <c r="J422" i="3" s="1"/>
  <c r="I414" i="3"/>
  <c r="J414" i="3" s="1"/>
  <c r="I406" i="3"/>
  <c r="J406" i="3" s="1"/>
  <c r="I398" i="3"/>
  <c r="J398" i="3" s="1"/>
  <c r="I390" i="3"/>
  <c r="J390" i="3" s="1"/>
  <c r="I382" i="3"/>
  <c r="J382" i="3" s="1"/>
  <c r="I374" i="3"/>
  <c r="J374" i="3" s="1"/>
  <c r="I366" i="3"/>
  <c r="J366" i="3" s="1"/>
  <c r="I358" i="3"/>
  <c r="J358" i="3" s="1"/>
  <c r="I350" i="3"/>
  <c r="J350" i="3" s="1"/>
  <c r="I342" i="3"/>
  <c r="J342" i="3" s="1"/>
  <c r="I334" i="3"/>
  <c r="J334" i="3" s="1"/>
  <c r="I326" i="3"/>
  <c r="J326" i="3" s="1"/>
  <c r="I318" i="3"/>
  <c r="J318" i="3" s="1"/>
  <c r="I310" i="3"/>
  <c r="J310" i="3" s="1"/>
  <c r="I302" i="3"/>
  <c r="J302" i="3" s="1"/>
  <c r="I294" i="3"/>
  <c r="J294" i="3" s="1"/>
  <c r="I286" i="3"/>
  <c r="J286" i="3" s="1"/>
  <c r="I278" i="3"/>
  <c r="J278" i="3" s="1"/>
  <c r="I270" i="3"/>
  <c r="J270" i="3" s="1"/>
  <c r="I499" i="3"/>
  <c r="J499" i="3" s="1"/>
  <c r="I491" i="3"/>
  <c r="J491" i="3" s="1"/>
  <c r="I483" i="3"/>
  <c r="J483" i="3" s="1"/>
  <c r="I475" i="3"/>
  <c r="J475" i="3" s="1"/>
  <c r="I467" i="3"/>
  <c r="J467" i="3" s="1"/>
  <c r="I459" i="3"/>
  <c r="J459" i="3" s="1"/>
  <c r="I451" i="3"/>
  <c r="J451" i="3" s="1"/>
  <c r="I443" i="3"/>
  <c r="J443" i="3" s="1"/>
  <c r="I435" i="3"/>
  <c r="J435" i="3" s="1"/>
  <c r="I427" i="3"/>
  <c r="J427" i="3" s="1"/>
  <c r="I419" i="3"/>
  <c r="J419" i="3" s="1"/>
  <c r="I411" i="3"/>
  <c r="J411" i="3" s="1"/>
  <c r="I403" i="3"/>
  <c r="J403" i="3" s="1"/>
  <c r="I395" i="3"/>
  <c r="J395" i="3" s="1"/>
  <c r="I387" i="3"/>
  <c r="J387" i="3" s="1"/>
  <c r="I379" i="3"/>
  <c r="J379" i="3" s="1"/>
  <c r="I371" i="3"/>
  <c r="J371" i="3" s="1"/>
  <c r="I363" i="3"/>
  <c r="J363" i="3" s="1"/>
  <c r="I355" i="3"/>
  <c r="J355" i="3" s="1"/>
  <c r="I347" i="3"/>
  <c r="J347" i="3" s="1"/>
  <c r="I339" i="3"/>
  <c r="J339" i="3" s="1"/>
  <c r="I331" i="3"/>
  <c r="J331" i="3" s="1"/>
  <c r="I323" i="3"/>
  <c r="J323" i="3" s="1"/>
  <c r="I315" i="3"/>
  <c r="J315" i="3" s="1"/>
  <c r="I307" i="3"/>
  <c r="J307" i="3" s="1"/>
  <c r="I299" i="3"/>
  <c r="J299" i="3" s="1"/>
  <c r="I291" i="3"/>
  <c r="J291" i="3" s="1"/>
  <c r="I283" i="3"/>
  <c r="J283" i="3" s="1"/>
  <c r="I275" i="3"/>
  <c r="J275" i="3" s="1"/>
  <c r="I267" i="3"/>
  <c r="J267" i="3" s="1"/>
  <c r="I259" i="3"/>
  <c r="J259" i="3" s="1"/>
  <c r="I251" i="3"/>
  <c r="J251" i="3" s="1"/>
  <c r="I243" i="3"/>
  <c r="J243" i="3" s="1"/>
  <c r="I235" i="3"/>
  <c r="J235" i="3" s="1"/>
  <c r="I227" i="3"/>
  <c r="J227" i="3" s="1"/>
  <c r="I219" i="3"/>
  <c r="J219" i="3" s="1"/>
  <c r="I211" i="3"/>
  <c r="J211" i="3" s="1"/>
  <c r="I203" i="3"/>
  <c r="J203" i="3" s="1"/>
  <c r="I195" i="3"/>
  <c r="J195" i="3" s="1"/>
  <c r="I187" i="3"/>
  <c r="J187" i="3" s="1"/>
  <c r="I179" i="3"/>
  <c r="J179" i="3" s="1"/>
  <c r="I171" i="3"/>
  <c r="J171" i="3" s="1"/>
  <c r="I163" i="3"/>
  <c r="J163" i="3" s="1"/>
  <c r="I155" i="3"/>
  <c r="J155" i="3" s="1"/>
  <c r="I147" i="3"/>
  <c r="J147" i="3" s="1"/>
  <c r="I139" i="3"/>
  <c r="J139" i="3" s="1"/>
  <c r="I131" i="3"/>
  <c r="J131" i="3" s="1"/>
  <c r="I123" i="3"/>
  <c r="J123" i="3" s="1"/>
  <c r="I115" i="3"/>
  <c r="J115" i="3" s="1"/>
  <c r="I107" i="3"/>
  <c r="J107" i="3" s="1"/>
  <c r="I99" i="3"/>
  <c r="J99" i="3" s="1"/>
  <c r="I91" i="3"/>
  <c r="J91" i="3" s="1"/>
  <c r="I83" i="3"/>
  <c r="J83" i="3" s="1"/>
  <c r="I75" i="3"/>
  <c r="J75" i="3" s="1"/>
  <c r="I266" i="3"/>
  <c r="J266" i="3" s="1"/>
  <c r="I258" i="3"/>
  <c r="J258" i="3" s="1"/>
  <c r="I250" i="3"/>
  <c r="J250" i="3" s="1"/>
  <c r="I242" i="3"/>
  <c r="J242" i="3" s="1"/>
  <c r="I234" i="3"/>
  <c r="J234" i="3" s="1"/>
  <c r="I226" i="3"/>
  <c r="J226" i="3" s="1"/>
  <c r="I218" i="3"/>
  <c r="J218" i="3" s="1"/>
  <c r="I210" i="3"/>
  <c r="J210" i="3" s="1"/>
  <c r="I202" i="3"/>
  <c r="J202" i="3" s="1"/>
  <c r="I194" i="3"/>
  <c r="J194" i="3" s="1"/>
  <c r="I186" i="3"/>
  <c r="J186" i="3" s="1"/>
  <c r="I178" i="3"/>
  <c r="J178" i="3" s="1"/>
  <c r="I170" i="3"/>
  <c r="J170" i="3" s="1"/>
  <c r="I162" i="3"/>
  <c r="J162" i="3" s="1"/>
  <c r="I154" i="3"/>
  <c r="J154" i="3" s="1"/>
  <c r="I146" i="3"/>
  <c r="J146" i="3" s="1"/>
  <c r="I138" i="3"/>
  <c r="J138" i="3" s="1"/>
  <c r="I130" i="3"/>
  <c r="J130" i="3" s="1"/>
  <c r="I122" i="3"/>
  <c r="J122" i="3" s="1"/>
  <c r="I114" i="3"/>
  <c r="J114" i="3" s="1"/>
  <c r="I106" i="3"/>
  <c r="J106" i="3" s="1"/>
  <c r="I98" i="3"/>
  <c r="J98" i="3" s="1"/>
  <c r="I90" i="3"/>
  <c r="J90" i="3" s="1"/>
  <c r="I82" i="3"/>
  <c r="J82" i="3" s="1"/>
  <c r="I74" i="3"/>
  <c r="J74" i="3" s="1"/>
  <c r="I264" i="3"/>
  <c r="J264" i="3" s="1"/>
  <c r="I256" i="3"/>
  <c r="J256" i="3" s="1"/>
  <c r="I248" i="3"/>
  <c r="J248" i="3" s="1"/>
  <c r="I240" i="3"/>
  <c r="J240" i="3" s="1"/>
  <c r="I232" i="3"/>
  <c r="J232" i="3" s="1"/>
  <c r="I224" i="3"/>
  <c r="J224" i="3" s="1"/>
  <c r="I216" i="3"/>
  <c r="J216" i="3" s="1"/>
  <c r="I208" i="3"/>
  <c r="J208" i="3" s="1"/>
  <c r="I200" i="3"/>
  <c r="J200" i="3" s="1"/>
  <c r="I192" i="3"/>
  <c r="J192" i="3" s="1"/>
  <c r="I184" i="3"/>
  <c r="J184" i="3" s="1"/>
  <c r="I176" i="3"/>
  <c r="J176" i="3" s="1"/>
  <c r="I168" i="3"/>
  <c r="J168" i="3" s="1"/>
  <c r="I160" i="3"/>
  <c r="J160" i="3" s="1"/>
  <c r="I152" i="3"/>
  <c r="J152" i="3" s="1"/>
  <c r="I144" i="3"/>
  <c r="J144" i="3" s="1"/>
  <c r="I136" i="3"/>
  <c r="J136" i="3" s="1"/>
  <c r="I128" i="3"/>
  <c r="J128" i="3" s="1"/>
  <c r="I120" i="3"/>
  <c r="J120" i="3" s="1"/>
  <c r="I112" i="3"/>
  <c r="J112" i="3" s="1"/>
  <c r="I104" i="3"/>
  <c r="J104" i="3" s="1"/>
  <c r="I96" i="3"/>
  <c r="J96" i="3" s="1"/>
  <c r="I88" i="3"/>
  <c r="J88" i="3" s="1"/>
  <c r="I80" i="3"/>
  <c r="J80" i="3" s="1"/>
  <c r="I72" i="3"/>
  <c r="J72" i="3" s="1"/>
  <c r="I14" i="5"/>
  <c r="I13" i="5"/>
  <c r="I17" i="5"/>
  <c r="I12" i="5"/>
  <c r="B14" i="4"/>
  <c r="B7" i="2"/>
  <c r="B8" i="2" s="1"/>
  <c r="B9" i="2" s="1"/>
  <c r="B10" i="2" s="1"/>
  <c r="B11" i="2" s="1"/>
  <c r="B12" i="2" s="1"/>
  <c r="B13" i="2" s="1"/>
  <c r="B14" i="2" s="1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K27" i="10" l="1"/>
  <c r="AA27" i="10" s="1"/>
  <c r="AC27" i="10" s="1"/>
  <c r="K26" i="10"/>
  <c r="AA26" i="10" s="1"/>
  <c r="AC26" i="10" s="1"/>
  <c r="O23" i="10"/>
  <c r="K23" i="10"/>
  <c r="AA23" i="10" s="1"/>
  <c r="AC23" i="10" s="1"/>
  <c r="K25" i="10"/>
  <c r="AA25" i="10" s="1"/>
  <c r="AC25" i="10" s="1"/>
  <c r="K24" i="10"/>
  <c r="AA24" i="10" s="1"/>
  <c r="AC24" i="10" s="1"/>
  <c r="K22" i="10"/>
  <c r="AA22" i="10" s="1"/>
  <c r="AC22" i="10" s="1"/>
  <c r="K28" i="10"/>
  <c r="AA28" i="10" s="1"/>
  <c r="AC28" i="10" s="1"/>
  <c r="F14" i="4"/>
  <c r="G14" i="4"/>
  <c r="M26" i="10"/>
  <c r="M24" i="10"/>
  <c r="M22" i="10"/>
  <c r="O27" i="10"/>
  <c r="O22" i="10"/>
  <c r="M23" i="10"/>
  <c r="O25" i="10"/>
  <c r="M27" i="10"/>
  <c r="O24" i="10"/>
  <c r="M25" i="10"/>
  <c r="O28" i="10"/>
  <c r="O26" i="10"/>
  <c r="M28" i="10"/>
  <c r="D14" i="4"/>
  <c r="C14" i="4"/>
  <c r="E14" i="4"/>
  <c r="H21" i="10"/>
  <c r="K13" i="5"/>
  <c r="K16" i="5"/>
  <c r="Q6" i="5"/>
  <c r="K19" i="5"/>
  <c r="K11" i="5"/>
  <c r="K18" i="5"/>
  <c r="P6" i="5"/>
  <c r="K12" i="5"/>
  <c r="K17" i="5"/>
  <c r="K14" i="5"/>
  <c r="K15" i="5"/>
  <c r="K10" i="5"/>
  <c r="I6" i="5"/>
  <c r="H13" i="4"/>
  <c r="B15" i="4"/>
  <c r="P27" i="10" l="1"/>
  <c r="P26" i="10"/>
  <c r="P28" i="10"/>
  <c r="G15" i="4"/>
  <c r="F15" i="4"/>
  <c r="H23" i="10"/>
  <c r="H14" i="4"/>
  <c r="C15" i="4"/>
  <c r="E15" i="4"/>
  <c r="D15" i="4"/>
  <c r="H19" i="10"/>
  <c r="J13" i="10"/>
  <c r="B14" i="10"/>
  <c r="B16" i="10"/>
  <c r="B15" i="10"/>
  <c r="H22" i="10"/>
  <c r="P22" i="10"/>
  <c r="P24" i="10"/>
  <c r="H25" i="10"/>
  <c r="P23" i="10"/>
  <c r="P25" i="10"/>
  <c r="H24" i="10"/>
  <c r="P20" i="10"/>
  <c r="P21" i="10"/>
  <c r="H20" i="10"/>
  <c r="G30" i="10"/>
  <c r="O30" i="10"/>
  <c r="R6" i="5"/>
  <c r="H27" i="10"/>
  <c r="H26" i="10"/>
  <c r="H28" i="10"/>
  <c r="P19" i="10"/>
  <c r="B16" i="4"/>
  <c r="J15" i="10" l="1"/>
  <c r="Z15" i="10"/>
  <c r="R15" i="10"/>
  <c r="J16" i="10"/>
  <c r="R16" i="10"/>
  <c r="Z16" i="10"/>
  <c r="J14" i="10"/>
  <c r="R14" i="10"/>
  <c r="Z14" i="10"/>
  <c r="G16" i="4"/>
  <c r="F16" i="4"/>
  <c r="D16" i="4"/>
  <c r="E16" i="4"/>
  <c r="C16" i="4"/>
  <c r="H15" i="4"/>
  <c r="H30" i="10"/>
  <c r="P30" i="10"/>
  <c r="B17" i="4"/>
  <c r="B2" i="10" l="1"/>
  <c r="G17" i="4"/>
  <c r="F17" i="4"/>
  <c r="E17" i="4"/>
  <c r="C17" i="4"/>
  <c r="D17" i="4"/>
  <c r="H16" i="4"/>
  <c r="H31" i="10"/>
  <c r="H34" i="10" s="1"/>
  <c r="P31" i="10"/>
  <c r="P34" i="10" s="1"/>
  <c r="B18" i="4"/>
  <c r="G18" i="4" l="1"/>
  <c r="F18" i="4"/>
  <c r="D18" i="4"/>
  <c r="C18" i="4"/>
  <c r="E18" i="4"/>
  <c r="H17" i="4"/>
  <c r="B19" i="4"/>
  <c r="G19" i="4" l="1"/>
  <c r="F19" i="4"/>
  <c r="C19" i="4"/>
  <c r="E19" i="4"/>
  <c r="D19" i="4"/>
  <c r="H18" i="4"/>
  <c r="B20" i="4"/>
  <c r="F20" i="4" l="1"/>
  <c r="G20" i="4"/>
  <c r="D20" i="4"/>
  <c r="E20" i="4"/>
  <c r="C20" i="4"/>
  <c r="H19" i="4"/>
  <c r="B21" i="4"/>
  <c r="G21" i="4" l="1"/>
  <c r="F21" i="4"/>
  <c r="E21" i="4"/>
  <c r="C21" i="4"/>
  <c r="D21" i="4"/>
  <c r="H20" i="4"/>
  <c r="B22" i="4"/>
  <c r="F22" i="4" l="1"/>
  <c r="G22" i="4"/>
  <c r="H21" i="4"/>
  <c r="D22" i="4"/>
  <c r="C22" i="4"/>
  <c r="E22" i="4"/>
  <c r="B23" i="4"/>
  <c r="G23" i="4" l="1"/>
  <c r="F23" i="4"/>
  <c r="C23" i="4"/>
  <c r="E23" i="4"/>
  <c r="D23" i="4"/>
  <c r="H22" i="4"/>
  <c r="B24" i="4"/>
  <c r="F24" i="4" l="1"/>
  <c r="G24" i="4"/>
  <c r="D24" i="4"/>
  <c r="E24" i="4"/>
  <c r="C24" i="4"/>
  <c r="H23" i="4"/>
  <c r="B25" i="4"/>
  <c r="G25" i="4" l="1"/>
  <c r="F25" i="4"/>
  <c r="E25" i="4"/>
  <c r="C25" i="4"/>
  <c r="D25" i="4"/>
  <c r="H24" i="4"/>
  <c r="B26" i="4"/>
  <c r="G26" i="4" l="1"/>
  <c r="F26" i="4"/>
  <c r="H25" i="4"/>
  <c r="D26" i="4"/>
  <c r="C26" i="4"/>
  <c r="E26" i="4"/>
  <c r="B27" i="4"/>
  <c r="G27" i="4" l="1"/>
  <c r="F27" i="4"/>
  <c r="C27" i="4"/>
  <c r="E27" i="4"/>
  <c r="D27" i="4"/>
  <c r="H26" i="4"/>
  <c r="B28" i="4"/>
  <c r="F28" i="4" l="1"/>
  <c r="G28" i="4"/>
  <c r="D28" i="4"/>
  <c r="E28" i="4"/>
  <c r="C28" i="4"/>
  <c r="H27" i="4"/>
  <c r="B29" i="4"/>
  <c r="G29" i="4" l="1"/>
  <c r="F29" i="4"/>
  <c r="E29" i="4"/>
  <c r="C29" i="4"/>
  <c r="D29" i="4"/>
  <c r="H28" i="4"/>
  <c r="B30" i="4"/>
  <c r="F30" i="4" l="1"/>
  <c r="G30" i="4"/>
  <c r="H29" i="4"/>
  <c r="D30" i="4"/>
  <c r="C30" i="4"/>
  <c r="E30" i="4"/>
  <c r="B31" i="4"/>
  <c r="G31" i="4" l="1"/>
  <c r="F31" i="4"/>
  <c r="C31" i="4"/>
  <c r="E31" i="4"/>
  <c r="D31" i="4"/>
  <c r="H30" i="4"/>
  <c r="B32" i="4"/>
  <c r="G32" i="4" l="1"/>
  <c r="F32" i="4"/>
  <c r="D32" i="4"/>
  <c r="E32" i="4"/>
  <c r="C32" i="4"/>
  <c r="H31" i="4"/>
  <c r="B33" i="4"/>
  <c r="G33" i="4" l="1"/>
  <c r="F33" i="4"/>
  <c r="E33" i="4"/>
  <c r="C33" i="4"/>
  <c r="D33" i="4"/>
  <c r="H32" i="4"/>
  <c r="B34" i="4"/>
  <c r="F34" i="4" l="1"/>
  <c r="G34" i="4"/>
  <c r="D34" i="4"/>
  <c r="C34" i="4"/>
  <c r="E34" i="4"/>
  <c r="H33" i="4"/>
  <c r="B35" i="4"/>
  <c r="G35" i="4" l="1"/>
  <c r="F35" i="4"/>
  <c r="C35" i="4"/>
  <c r="E35" i="4"/>
  <c r="D35" i="4"/>
  <c r="H34" i="4"/>
  <c r="B36" i="4"/>
  <c r="F36" i="4" l="1"/>
  <c r="G36" i="4"/>
  <c r="D36" i="4"/>
  <c r="E36" i="4"/>
  <c r="C36" i="4"/>
  <c r="H35" i="4"/>
  <c r="B37" i="4"/>
  <c r="G37" i="4" l="1"/>
  <c r="F37" i="4"/>
  <c r="E37" i="4"/>
  <c r="C37" i="4"/>
  <c r="D37" i="4"/>
  <c r="H36" i="4"/>
  <c r="B38" i="4"/>
  <c r="F38" i="4" l="1"/>
  <c r="G38" i="4"/>
  <c r="H37" i="4"/>
  <c r="D38" i="4"/>
  <c r="C38" i="4"/>
  <c r="E38" i="4"/>
  <c r="B39" i="4"/>
  <c r="G39" i="4" l="1"/>
  <c r="F39" i="4"/>
  <c r="C39" i="4"/>
  <c r="E39" i="4"/>
  <c r="D39" i="4"/>
  <c r="H38" i="4"/>
  <c r="B40" i="4"/>
  <c r="G40" i="4" l="1"/>
  <c r="F40" i="4"/>
  <c r="D40" i="4"/>
  <c r="E40" i="4"/>
  <c r="C40" i="4"/>
  <c r="H39" i="4"/>
  <c r="B41" i="4"/>
  <c r="G41" i="4" l="1"/>
  <c r="F41" i="4"/>
  <c r="E41" i="4"/>
  <c r="C41" i="4"/>
  <c r="D41" i="4"/>
  <c r="H40" i="4"/>
  <c r="B42" i="4"/>
  <c r="G42" i="4" l="1"/>
  <c r="F42" i="4"/>
  <c r="H41" i="4"/>
  <c r="D42" i="4"/>
  <c r="C42" i="4"/>
  <c r="E42" i="4"/>
  <c r="B43" i="4"/>
  <c r="G43" i="4" l="1"/>
  <c r="F43" i="4"/>
  <c r="C43" i="4"/>
  <c r="E43" i="4"/>
  <c r="D43" i="4"/>
  <c r="H42" i="4"/>
  <c r="B44" i="4"/>
  <c r="F44" i="4" l="1"/>
  <c r="G44" i="4"/>
  <c r="D44" i="4"/>
  <c r="E44" i="4"/>
  <c r="C44" i="4"/>
  <c r="H43" i="4"/>
  <c r="B45" i="4"/>
  <c r="G45" i="4" l="1"/>
  <c r="F45" i="4"/>
  <c r="E45" i="4"/>
  <c r="C45" i="4"/>
  <c r="D45" i="4"/>
  <c r="H44" i="4"/>
  <c r="B46" i="4"/>
  <c r="F46" i="4" l="1"/>
  <c r="G46" i="4"/>
  <c r="H45" i="4"/>
  <c r="D46" i="4"/>
  <c r="C46" i="4"/>
  <c r="E46" i="4"/>
  <c r="B47" i="4"/>
  <c r="G47" i="4" l="1"/>
  <c r="F47" i="4"/>
  <c r="C47" i="4"/>
  <c r="E47" i="4"/>
  <c r="D47" i="4"/>
  <c r="H46" i="4"/>
  <c r="B48" i="4"/>
  <c r="F48" i="4" l="1"/>
  <c r="G48" i="4"/>
  <c r="D48" i="4"/>
  <c r="E48" i="4"/>
  <c r="C48" i="4"/>
  <c r="H47" i="4"/>
  <c r="B49" i="4"/>
  <c r="G49" i="4" l="1"/>
  <c r="F49" i="4"/>
  <c r="E49" i="4"/>
  <c r="C49" i="4"/>
  <c r="D49" i="4"/>
  <c r="H48" i="4"/>
  <c r="B50" i="4"/>
  <c r="F50" i="4" l="1"/>
  <c r="G50" i="4"/>
  <c r="H49" i="4"/>
  <c r="D50" i="4"/>
  <c r="C50" i="4"/>
  <c r="E50" i="4"/>
  <c r="B51" i="4"/>
  <c r="G51" i="4" l="1"/>
  <c r="F51" i="4"/>
  <c r="C51" i="4"/>
  <c r="E51" i="4"/>
  <c r="D51" i="4"/>
  <c r="H50" i="4"/>
  <c r="B52" i="4"/>
  <c r="F52" i="4" l="1"/>
  <c r="G52" i="4"/>
  <c r="D52" i="4"/>
  <c r="E52" i="4"/>
  <c r="C52" i="4"/>
  <c r="H51" i="4"/>
  <c r="B53" i="4"/>
  <c r="G53" i="4" l="1"/>
  <c r="F53" i="4"/>
  <c r="E53" i="4"/>
  <c r="C53" i="4"/>
  <c r="D53" i="4"/>
  <c r="H52" i="4"/>
  <c r="B54" i="4"/>
  <c r="F54" i="4" l="1"/>
  <c r="G54" i="4"/>
  <c r="H53" i="4"/>
  <c r="D54" i="4"/>
  <c r="C54" i="4"/>
  <c r="E54" i="4"/>
  <c r="B55" i="4"/>
  <c r="G55" i="4" l="1"/>
  <c r="F55" i="4"/>
  <c r="C55" i="4"/>
  <c r="E55" i="4"/>
  <c r="D55" i="4"/>
  <c r="H54" i="4"/>
  <c r="B56" i="4"/>
  <c r="G56" i="4" l="1"/>
  <c r="F56" i="4"/>
  <c r="D56" i="4"/>
  <c r="E56" i="4"/>
  <c r="C56" i="4"/>
  <c r="H55" i="4"/>
  <c r="B57" i="4"/>
  <c r="G57" i="4" l="1"/>
  <c r="F57" i="4"/>
  <c r="E57" i="4"/>
  <c r="C57" i="4"/>
  <c r="D57" i="4"/>
  <c r="H56" i="4"/>
  <c r="B58" i="4"/>
  <c r="F58" i="4" l="1"/>
  <c r="G58" i="4"/>
  <c r="H57" i="4"/>
  <c r="D58" i="4"/>
  <c r="C58" i="4"/>
  <c r="E58" i="4"/>
  <c r="B59" i="4"/>
  <c r="G59" i="4" l="1"/>
  <c r="F59" i="4"/>
  <c r="C59" i="4"/>
  <c r="D59" i="4"/>
  <c r="E59" i="4"/>
  <c r="H58" i="4"/>
  <c r="B60" i="4"/>
  <c r="F60" i="4" l="1"/>
  <c r="G60" i="4"/>
  <c r="C60" i="4"/>
  <c r="D60" i="4"/>
  <c r="E60" i="4"/>
  <c r="H59" i="4"/>
  <c r="B61" i="4"/>
  <c r="G61" i="4" l="1"/>
  <c r="F61" i="4"/>
  <c r="E61" i="4"/>
  <c r="C61" i="4"/>
  <c r="D61" i="4"/>
  <c r="H60" i="4"/>
  <c r="B62" i="4"/>
  <c r="F62" i="4" l="1"/>
  <c r="G62" i="4"/>
  <c r="H61" i="4"/>
  <c r="D62" i="4"/>
  <c r="E62" i="4"/>
  <c r="C62" i="4"/>
  <c r="B63" i="4"/>
  <c r="G63" i="4" l="1"/>
  <c r="F63" i="4"/>
  <c r="C63" i="4"/>
  <c r="D63" i="4"/>
  <c r="E63" i="4"/>
  <c r="H62" i="4"/>
  <c r="B64" i="4"/>
  <c r="G64" i="4" l="1"/>
  <c r="F64" i="4"/>
  <c r="C64" i="4"/>
  <c r="D64" i="4"/>
  <c r="E64" i="4"/>
  <c r="H63" i="4"/>
  <c r="B65" i="4"/>
  <c r="G65" i="4" l="1"/>
  <c r="F65" i="4"/>
  <c r="E65" i="4"/>
  <c r="C65" i="4"/>
  <c r="D65" i="4"/>
  <c r="H64" i="4"/>
  <c r="B66" i="4"/>
  <c r="G66" i="4" l="1"/>
  <c r="F66" i="4"/>
  <c r="D66" i="4"/>
  <c r="E66" i="4"/>
  <c r="C66" i="4"/>
  <c r="H65" i="4"/>
  <c r="B67" i="4"/>
  <c r="G67" i="4" l="1"/>
  <c r="F67" i="4"/>
  <c r="C67" i="4"/>
  <c r="D67" i="4"/>
  <c r="E67" i="4"/>
  <c r="H66" i="4"/>
  <c r="B68" i="4"/>
  <c r="F68" i="4" l="1"/>
  <c r="G68" i="4"/>
  <c r="C68" i="4"/>
  <c r="D68" i="4"/>
  <c r="E68" i="4"/>
  <c r="H67" i="4"/>
  <c r="B69" i="4"/>
  <c r="G69" i="4" l="1"/>
  <c r="F69" i="4"/>
  <c r="D69" i="4"/>
  <c r="C69" i="4"/>
  <c r="E69" i="4"/>
  <c r="H68" i="4"/>
  <c r="B70" i="4"/>
  <c r="F70" i="4" l="1"/>
  <c r="G70" i="4"/>
  <c r="C70" i="4"/>
  <c r="E70" i="4"/>
  <c r="D70" i="4"/>
  <c r="H69" i="4"/>
  <c r="B71" i="4"/>
  <c r="G71" i="4" l="1"/>
  <c r="F71" i="4"/>
  <c r="D71" i="4"/>
  <c r="C71" i="4"/>
  <c r="E71" i="4"/>
  <c r="H70" i="4"/>
  <c r="B72" i="4"/>
  <c r="F72" i="4" l="1"/>
  <c r="G72" i="4"/>
  <c r="E72" i="4"/>
  <c r="C72" i="4"/>
  <c r="D72" i="4"/>
  <c r="H71" i="4"/>
  <c r="B73" i="4"/>
  <c r="G73" i="4" l="1"/>
  <c r="F73" i="4"/>
  <c r="D73" i="4"/>
  <c r="C73" i="4"/>
  <c r="E73" i="4"/>
  <c r="H72" i="4"/>
  <c r="B74" i="4"/>
  <c r="F74" i="4" l="1"/>
  <c r="G74" i="4"/>
  <c r="H73" i="4"/>
  <c r="C74" i="4"/>
  <c r="E74" i="4"/>
  <c r="D74" i="4"/>
  <c r="B75" i="4"/>
  <c r="G75" i="4" l="1"/>
  <c r="F75" i="4"/>
  <c r="D75" i="4"/>
  <c r="E75" i="4"/>
  <c r="C75" i="4"/>
  <c r="H74" i="4"/>
  <c r="B76" i="4"/>
  <c r="F76" i="4" l="1"/>
  <c r="G76" i="4"/>
  <c r="E76" i="4"/>
  <c r="C76" i="4"/>
  <c r="D76" i="4"/>
  <c r="H75" i="4"/>
  <c r="B77" i="4"/>
  <c r="G77" i="4" l="1"/>
  <c r="F77" i="4"/>
  <c r="D77" i="4"/>
  <c r="C77" i="4"/>
  <c r="E77" i="4"/>
  <c r="H76" i="4"/>
  <c r="B78" i="4"/>
  <c r="F78" i="4" l="1"/>
  <c r="G78" i="4"/>
  <c r="C78" i="4"/>
  <c r="E78" i="4"/>
  <c r="D78" i="4"/>
  <c r="H77" i="4"/>
  <c r="B79" i="4"/>
  <c r="G79" i="4" l="1"/>
  <c r="F79" i="4"/>
  <c r="D79" i="4"/>
  <c r="E79" i="4"/>
  <c r="C79" i="4"/>
  <c r="H78" i="4"/>
  <c r="B80" i="4"/>
  <c r="G80" i="4" l="1"/>
  <c r="F80" i="4"/>
  <c r="E80" i="4"/>
  <c r="C80" i="4"/>
  <c r="D80" i="4"/>
  <c r="H79" i="4"/>
  <c r="B81" i="4"/>
  <c r="G81" i="4" l="1"/>
  <c r="F81" i="4"/>
  <c r="D81" i="4"/>
  <c r="E81" i="4"/>
  <c r="C81" i="4"/>
  <c r="H80" i="4"/>
  <c r="B82" i="4"/>
  <c r="F82" i="4" l="1"/>
  <c r="G82" i="4"/>
  <c r="H81" i="4"/>
  <c r="C82" i="4"/>
  <c r="E82" i="4"/>
  <c r="D82" i="4"/>
  <c r="B83" i="4"/>
  <c r="G83" i="4" l="1"/>
  <c r="F83" i="4"/>
  <c r="D83" i="4"/>
  <c r="E83" i="4"/>
  <c r="C83" i="4"/>
  <c r="H82" i="4"/>
  <c r="B84" i="4"/>
  <c r="F84" i="4" l="1"/>
  <c r="G84" i="4"/>
  <c r="E84" i="4"/>
  <c r="C84" i="4"/>
  <c r="D84" i="4"/>
  <c r="H83" i="4"/>
  <c r="B85" i="4"/>
  <c r="G85" i="4" l="1"/>
  <c r="F85" i="4"/>
  <c r="H84" i="4"/>
  <c r="D85" i="4"/>
  <c r="C85" i="4"/>
  <c r="E85" i="4"/>
  <c r="B86" i="4"/>
  <c r="F86" i="4" l="1"/>
  <c r="G86" i="4"/>
  <c r="C86" i="4"/>
  <c r="E86" i="4"/>
  <c r="D86" i="4"/>
  <c r="H85" i="4"/>
  <c r="B87" i="4"/>
  <c r="G87" i="4" l="1"/>
  <c r="F87" i="4"/>
  <c r="D87" i="4"/>
  <c r="C87" i="4"/>
  <c r="E87" i="4"/>
  <c r="H86" i="4"/>
  <c r="B88" i="4"/>
  <c r="G88" i="4" l="1"/>
  <c r="F88" i="4"/>
  <c r="E88" i="4"/>
  <c r="C88" i="4"/>
  <c r="D88" i="4"/>
  <c r="H87" i="4"/>
  <c r="B89" i="4"/>
  <c r="G89" i="4" l="1"/>
  <c r="F89" i="4"/>
  <c r="D89" i="4"/>
  <c r="C89" i="4"/>
  <c r="E89" i="4"/>
  <c r="H88" i="4"/>
  <c r="B90" i="4"/>
  <c r="G90" i="4" l="1"/>
  <c r="F90" i="4"/>
  <c r="H89" i="4"/>
  <c r="C90" i="4"/>
  <c r="E90" i="4"/>
  <c r="D90" i="4"/>
  <c r="B91" i="4"/>
  <c r="G91" i="4" l="1"/>
  <c r="F91" i="4"/>
  <c r="D91" i="4"/>
  <c r="E91" i="4"/>
  <c r="C91" i="4"/>
  <c r="H90" i="4"/>
  <c r="B92" i="4"/>
  <c r="F92" i="4" l="1"/>
  <c r="G92" i="4"/>
  <c r="E92" i="4"/>
  <c r="C92" i="4"/>
  <c r="D92" i="4"/>
  <c r="H91" i="4"/>
  <c r="B93" i="4"/>
  <c r="G93" i="4" l="1"/>
  <c r="F93" i="4"/>
  <c r="H92" i="4"/>
  <c r="D93" i="4"/>
  <c r="C93" i="4"/>
  <c r="E93" i="4"/>
  <c r="B94" i="4"/>
  <c r="F94" i="4" l="1"/>
  <c r="G94" i="4"/>
  <c r="C94" i="4"/>
  <c r="E94" i="4"/>
  <c r="D94" i="4"/>
  <c r="H93" i="4"/>
  <c r="B95" i="4"/>
  <c r="G95" i="4" l="1"/>
  <c r="F95" i="4"/>
  <c r="D95" i="4"/>
  <c r="E95" i="4"/>
  <c r="C95" i="4"/>
  <c r="H94" i="4"/>
  <c r="B96" i="4"/>
  <c r="G96" i="4" l="1"/>
  <c r="F96" i="4"/>
  <c r="E96" i="4"/>
  <c r="C96" i="4"/>
  <c r="D96" i="4"/>
  <c r="H95" i="4"/>
  <c r="B97" i="4"/>
  <c r="G97" i="4" l="1"/>
  <c r="F97" i="4"/>
  <c r="D97" i="4"/>
  <c r="E97" i="4"/>
  <c r="C97" i="4"/>
  <c r="H96" i="4"/>
  <c r="B98" i="4"/>
  <c r="F98" i="4" l="1"/>
  <c r="G98" i="4"/>
  <c r="H97" i="4"/>
  <c r="C98" i="4"/>
  <c r="E98" i="4"/>
  <c r="D98" i="4"/>
  <c r="B99" i="4"/>
  <c r="G99" i="4" l="1"/>
  <c r="F99" i="4"/>
  <c r="D99" i="4"/>
  <c r="E99" i="4"/>
  <c r="C99" i="4"/>
  <c r="H98" i="4"/>
  <c r="B100" i="4"/>
  <c r="B101" i="4" s="1"/>
  <c r="F101" i="4" l="1"/>
  <c r="C101" i="4"/>
  <c r="G101" i="4"/>
  <c r="E101" i="4"/>
  <c r="D101" i="4"/>
  <c r="B102" i="4"/>
  <c r="F100" i="4"/>
  <c r="G100" i="4"/>
  <c r="E100" i="4"/>
  <c r="C100" i="4"/>
  <c r="D100" i="4"/>
  <c r="H99" i="4"/>
  <c r="B103" i="4" l="1"/>
  <c r="C102" i="4"/>
  <c r="F102" i="4"/>
  <c r="E102" i="4"/>
  <c r="G102" i="4"/>
  <c r="D102" i="4"/>
  <c r="H101" i="4"/>
  <c r="H100" i="4"/>
  <c r="H102" i="4" l="1"/>
  <c r="D103" i="4"/>
  <c r="F103" i="4"/>
  <c r="B104" i="4"/>
  <c r="C103" i="4"/>
  <c r="E103" i="4"/>
  <c r="G103" i="4"/>
  <c r="G104" i="4" l="1"/>
  <c r="E104" i="4"/>
  <c r="D104" i="4"/>
  <c r="B105" i="4"/>
  <c r="C104" i="4"/>
  <c r="F104" i="4"/>
  <c r="H103" i="4"/>
  <c r="H104" i="4" l="1"/>
  <c r="D105" i="4"/>
  <c r="B106" i="4"/>
  <c r="G105" i="4"/>
  <c r="E105" i="4"/>
  <c r="C105" i="4"/>
  <c r="F105" i="4"/>
  <c r="H105" i="4" l="1"/>
  <c r="G106" i="4"/>
  <c r="B107" i="4"/>
  <c r="C106" i="4"/>
  <c r="E106" i="4"/>
  <c r="F106" i="4"/>
  <c r="D106" i="4"/>
  <c r="H106" i="4" l="1"/>
  <c r="D107" i="4"/>
  <c r="F107" i="4"/>
  <c r="G107" i="4"/>
  <c r="E107" i="4"/>
  <c r="B108" i="4"/>
  <c r="C107" i="4"/>
  <c r="G6" i="15"/>
  <c r="H6" i="15" s="1"/>
  <c r="H107" i="4" l="1"/>
  <c r="G108" i="4"/>
  <c r="E108" i="4"/>
  <c r="C108" i="4"/>
  <c r="D108" i="4"/>
  <c r="F108" i="4"/>
  <c r="B109" i="4"/>
  <c r="H108" i="4" l="1"/>
  <c r="D109" i="4"/>
  <c r="B110" i="4"/>
  <c r="G109" i="4"/>
  <c r="E109" i="4"/>
  <c r="C109" i="4"/>
  <c r="F109" i="4"/>
  <c r="H109" i="4" l="1"/>
  <c r="G110" i="4"/>
  <c r="E110" i="4"/>
  <c r="F110" i="4"/>
  <c r="B111" i="4"/>
  <c r="C110" i="4"/>
  <c r="D110" i="4"/>
  <c r="H110" i="4" l="1"/>
  <c r="D111" i="4"/>
  <c r="F111" i="4"/>
  <c r="G111" i="4"/>
  <c r="B112" i="4"/>
  <c r="C111" i="4"/>
  <c r="E111" i="4"/>
  <c r="G112" i="4" l="1"/>
  <c r="E112" i="4"/>
  <c r="C112" i="4"/>
  <c r="D112" i="4"/>
  <c r="F112" i="4"/>
  <c r="B113" i="4"/>
  <c r="H111" i="4"/>
  <c r="H112" i="4" l="1"/>
  <c r="F113" i="4"/>
  <c r="D113" i="4"/>
  <c r="B114" i="4"/>
  <c r="G113" i="4"/>
  <c r="E113" i="4"/>
  <c r="C113" i="4"/>
  <c r="H113" i="4" l="1"/>
  <c r="G114" i="4"/>
  <c r="E114" i="4"/>
  <c r="F114" i="4"/>
  <c r="B115" i="4"/>
  <c r="C114" i="4"/>
  <c r="D114" i="4"/>
  <c r="H114" i="4" l="1"/>
  <c r="D115" i="4"/>
  <c r="B116" i="4"/>
  <c r="C115" i="4"/>
  <c r="F115" i="4"/>
  <c r="G115" i="4"/>
  <c r="E115" i="4"/>
  <c r="H115" i="4" l="1"/>
  <c r="G116" i="4"/>
  <c r="E116" i="4"/>
  <c r="F116" i="4"/>
  <c r="B117" i="4"/>
  <c r="C116" i="4"/>
  <c r="D116" i="4"/>
  <c r="H116" i="4" l="1"/>
  <c r="G117" i="4"/>
  <c r="E117" i="4"/>
  <c r="C117" i="4"/>
  <c r="D117" i="4"/>
  <c r="F117" i="4"/>
  <c r="B118" i="4"/>
  <c r="H117" i="4" l="1"/>
  <c r="B119" i="4"/>
  <c r="C118" i="4"/>
  <c r="D118" i="4"/>
  <c r="E118" i="4"/>
  <c r="F118" i="4"/>
  <c r="G118" i="4"/>
  <c r="H118" i="4" l="1"/>
  <c r="D119" i="4"/>
  <c r="F119" i="4"/>
  <c r="G119" i="4"/>
  <c r="B120" i="4"/>
  <c r="C119" i="4"/>
  <c r="E119" i="4"/>
  <c r="H119" i="4" l="1"/>
  <c r="G120" i="4"/>
  <c r="E120" i="4"/>
  <c r="C120" i="4"/>
  <c r="D120" i="4"/>
  <c r="F120" i="4"/>
  <c r="B121" i="4"/>
  <c r="H120" i="4" l="1"/>
  <c r="F121" i="4"/>
  <c r="D121" i="4"/>
  <c r="B122" i="4"/>
  <c r="G121" i="4"/>
  <c r="E121" i="4"/>
  <c r="C121" i="4"/>
  <c r="G122" i="4" l="1"/>
  <c r="D122" i="4"/>
  <c r="B123" i="4"/>
  <c r="C122" i="4"/>
  <c r="F122" i="4"/>
  <c r="E122" i="4"/>
  <c r="H121" i="4"/>
  <c r="H122" i="4" l="1"/>
  <c r="D123" i="4"/>
  <c r="F123" i="4"/>
  <c r="G123" i="4"/>
  <c r="E123" i="4"/>
  <c r="B124" i="4"/>
  <c r="C123" i="4"/>
  <c r="H123" i="4" l="1"/>
  <c r="G124" i="4"/>
  <c r="E124" i="4"/>
  <c r="C124" i="4"/>
  <c r="D124" i="4"/>
  <c r="F124" i="4"/>
  <c r="B125" i="4"/>
  <c r="H124" i="4" l="1"/>
  <c r="F125" i="4"/>
  <c r="D125" i="4"/>
  <c r="B126" i="4"/>
  <c r="G125" i="4"/>
  <c r="E125" i="4"/>
  <c r="C125" i="4"/>
  <c r="H125" i="4" l="1"/>
  <c r="G126" i="4"/>
  <c r="F126" i="4"/>
  <c r="D126" i="4"/>
  <c r="B127" i="4"/>
  <c r="C126" i="4"/>
  <c r="E126" i="4"/>
  <c r="D127" i="4" l="1"/>
  <c r="F127" i="4"/>
  <c r="B128" i="4"/>
  <c r="C127" i="4"/>
  <c r="E127" i="4"/>
  <c r="G127" i="4"/>
  <c r="H126" i="4"/>
  <c r="B129" i="4" l="1"/>
  <c r="E128" i="4"/>
  <c r="G128" i="4"/>
  <c r="D128" i="4"/>
  <c r="C128" i="4"/>
  <c r="F128" i="4"/>
  <c r="H127" i="4"/>
  <c r="H128" i="4" l="1"/>
  <c r="F129" i="4"/>
  <c r="D129" i="4"/>
  <c r="B130" i="4"/>
  <c r="G129" i="4"/>
  <c r="E129" i="4"/>
  <c r="C129" i="4"/>
  <c r="G130" i="4" l="1"/>
  <c r="D130" i="4"/>
  <c r="B131" i="4"/>
  <c r="C130" i="4"/>
  <c r="E130" i="4"/>
  <c r="F130" i="4"/>
  <c r="H129" i="4"/>
  <c r="H130" i="4" l="1"/>
  <c r="F131" i="4"/>
  <c r="G131" i="4"/>
  <c r="B132" i="4"/>
  <c r="C131" i="4"/>
  <c r="D131" i="4"/>
  <c r="E131" i="4"/>
  <c r="B133" i="4" l="1"/>
  <c r="G132" i="4"/>
  <c r="E132" i="4"/>
  <c r="C132" i="4"/>
  <c r="D132" i="4"/>
  <c r="F132" i="4"/>
  <c r="H131" i="4"/>
  <c r="H132" i="4" l="1"/>
  <c r="F133" i="4"/>
  <c r="B134" i="4"/>
  <c r="G133" i="4"/>
  <c r="E133" i="4"/>
  <c r="C133" i="4"/>
  <c r="D133" i="4"/>
  <c r="H133" i="4" l="1"/>
  <c r="G134" i="4"/>
  <c r="B135" i="4"/>
  <c r="C134" i="4"/>
  <c r="E134" i="4"/>
  <c r="F134" i="4"/>
  <c r="D134" i="4"/>
  <c r="H134" i="4" l="1"/>
  <c r="D135" i="4"/>
  <c r="F135" i="4"/>
  <c r="G135" i="4"/>
  <c r="B136" i="4"/>
  <c r="C135" i="4"/>
  <c r="E135" i="4"/>
  <c r="G136" i="4" l="1"/>
  <c r="E136" i="4"/>
  <c r="C136" i="4"/>
  <c r="D136" i="4"/>
  <c r="B137" i="4"/>
  <c r="F136" i="4"/>
  <c r="H135" i="4"/>
  <c r="H136" i="4" l="1"/>
  <c r="F137" i="4"/>
  <c r="D137" i="4"/>
  <c r="B138" i="4"/>
  <c r="G137" i="4"/>
  <c r="E137" i="4"/>
  <c r="C137" i="4"/>
  <c r="G138" i="4" l="1"/>
  <c r="B139" i="4"/>
  <c r="C138" i="4"/>
  <c r="E138" i="4"/>
  <c r="F138" i="4"/>
  <c r="H138" i="4" s="1"/>
  <c r="D138" i="4"/>
  <c r="H137" i="4"/>
  <c r="F139" i="4" l="1"/>
  <c r="G139" i="4"/>
  <c r="B140" i="4"/>
  <c r="C139" i="4"/>
  <c r="E139" i="4"/>
  <c r="D139" i="4"/>
  <c r="B141" i="4" l="1"/>
  <c r="G140" i="4"/>
  <c r="E140" i="4"/>
  <c r="C140" i="4"/>
  <c r="D140" i="4"/>
  <c r="F140" i="4"/>
  <c r="H139" i="4"/>
  <c r="H140" i="4" l="1"/>
  <c r="C141" i="4"/>
  <c r="F141" i="4"/>
  <c r="D141" i="4"/>
  <c r="B142" i="4"/>
  <c r="G141" i="4"/>
  <c r="E141" i="4"/>
  <c r="D142" i="4" l="1"/>
  <c r="G142" i="4"/>
  <c r="B143" i="4"/>
  <c r="C142" i="4"/>
  <c r="E142" i="4"/>
  <c r="F142" i="4"/>
  <c r="H141" i="4"/>
  <c r="H142" i="4" l="1"/>
  <c r="D143" i="4"/>
  <c r="F143" i="4"/>
  <c r="G143" i="4"/>
  <c r="B144" i="4"/>
  <c r="C143" i="4"/>
  <c r="E143" i="4"/>
  <c r="G144" i="4" l="1"/>
  <c r="E144" i="4"/>
  <c r="C144" i="4"/>
  <c r="D144" i="4"/>
  <c r="F144" i="4"/>
  <c r="B145" i="4"/>
  <c r="H143" i="4"/>
  <c r="H144" i="4" l="1"/>
  <c r="D145" i="4"/>
  <c r="B146" i="4"/>
  <c r="G145" i="4"/>
  <c r="E145" i="4"/>
  <c r="C145" i="4"/>
  <c r="F145" i="4"/>
  <c r="H145" i="4" l="1"/>
  <c r="G146" i="4"/>
  <c r="B147" i="4"/>
  <c r="C146" i="4"/>
  <c r="E146" i="4"/>
  <c r="F146" i="4"/>
  <c r="D146" i="4"/>
  <c r="H146" i="4" l="1"/>
  <c r="D147" i="4"/>
  <c r="F147" i="4"/>
  <c r="G147" i="4"/>
  <c r="B148" i="4"/>
  <c r="C147" i="4"/>
  <c r="E147" i="4"/>
  <c r="B149" i="4" l="1"/>
  <c r="G148" i="4"/>
  <c r="E148" i="4"/>
  <c r="F148" i="4"/>
  <c r="C148" i="4"/>
  <c r="D148" i="4"/>
  <c r="H147" i="4"/>
  <c r="H148" i="4" l="1"/>
  <c r="D149" i="4"/>
  <c r="B150" i="4"/>
  <c r="G149" i="4"/>
  <c r="E149" i="4"/>
  <c r="C149" i="4"/>
  <c r="F149" i="4"/>
  <c r="H149" i="4" l="1"/>
  <c r="G150" i="4"/>
  <c r="B151" i="4"/>
  <c r="C150" i="4"/>
  <c r="E150" i="4"/>
  <c r="F150" i="4"/>
  <c r="D150" i="4"/>
  <c r="H150" i="4" l="1"/>
  <c r="D151" i="4"/>
  <c r="F151" i="4"/>
  <c r="G151" i="4"/>
  <c r="E151" i="4"/>
  <c r="B152" i="4"/>
  <c r="C151" i="4"/>
  <c r="H151" i="4" l="1"/>
  <c r="G152" i="4"/>
  <c r="E152" i="4"/>
  <c r="C152" i="4"/>
  <c r="D152" i="4"/>
  <c r="B153" i="4"/>
  <c r="F152" i="4"/>
  <c r="H152" i="4" l="1"/>
  <c r="B154" i="4"/>
  <c r="F153" i="4"/>
  <c r="D153" i="4"/>
  <c r="E153" i="4"/>
  <c r="G153" i="4"/>
  <c r="C153" i="4"/>
  <c r="H153" i="4" l="1"/>
  <c r="F154" i="4"/>
  <c r="B155" i="4"/>
  <c r="D154" i="4"/>
  <c r="G154" i="4"/>
  <c r="E154" i="4"/>
  <c r="C154" i="4"/>
  <c r="H154" i="4" l="1"/>
  <c r="F155" i="4"/>
  <c r="D155" i="4"/>
  <c r="B156" i="4"/>
  <c r="C155" i="4"/>
  <c r="G155" i="4"/>
  <c r="E155" i="4"/>
  <c r="G156" i="4" l="1"/>
  <c r="E156" i="4"/>
  <c r="C156" i="4"/>
  <c r="D156" i="4"/>
  <c r="F156" i="4"/>
  <c r="B157" i="4"/>
  <c r="H155" i="4"/>
  <c r="H156" i="4" l="1"/>
  <c r="B158" i="4"/>
  <c r="D157" i="4"/>
  <c r="F157" i="4"/>
  <c r="G157" i="4"/>
  <c r="E157" i="4"/>
  <c r="C157" i="4"/>
  <c r="H157" i="4" l="1"/>
  <c r="C158" i="4"/>
  <c r="B159" i="4"/>
  <c r="G158" i="4"/>
  <c r="D158" i="4"/>
  <c r="E158" i="4"/>
  <c r="F158" i="4"/>
  <c r="H158" i="4" l="1"/>
  <c r="E159" i="4"/>
  <c r="D159" i="4"/>
  <c r="G159" i="4"/>
  <c r="B160" i="4"/>
  <c r="F159" i="4"/>
  <c r="C159" i="4"/>
  <c r="H159" i="4" l="1"/>
  <c r="B161" i="4"/>
  <c r="F160" i="4"/>
  <c r="E160" i="4"/>
  <c r="D160" i="4"/>
  <c r="C160" i="4"/>
  <c r="G160" i="4"/>
  <c r="H160" i="4" l="1"/>
  <c r="C161" i="4"/>
  <c r="F161" i="4"/>
  <c r="B162" i="4"/>
  <c r="G161" i="4"/>
  <c r="D161" i="4"/>
  <c r="E161" i="4"/>
  <c r="H161" i="4" l="1"/>
  <c r="G162" i="4"/>
  <c r="D162" i="4"/>
  <c r="C162" i="4"/>
  <c r="F162" i="4"/>
  <c r="E162" i="4"/>
  <c r="B163" i="4"/>
  <c r="H162" i="4" l="1"/>
  <c r="E163" i="4"/>
  <c r="D163" i="4"/>
  <c r="G163" i="4"/>
  <c r="B164" i="4"/>
  <c r="F163" i="4"/>
  <c r="C163" i="4"/>
  <c r="H163" i="4" l="1"/>
  <c r="B165" i="4"/>
  <c r="F164" i="4"/>
  <c r="E164" i="4"/>
  <c r="D164" i="4"/>
  <c r="C164" i="4"/>
  <c r="G164" i="4"/>
  <c r="H164" i="4" l="1"/>
  <c r="C165" i="4"/>
  <c r="F165" i="4"/>
  <c r="B166" i="4"/>
  <c r="G165" i="4"/>
  <c r="D165" i="4"/>
  <c r="E165" i="4"/>
  <c r="H165" i="4" l="1"/>
  <c r="G166" i="4"/>
  <c r="D166" i="4"/>
  <c r="C166" i="4"/>
  <c r="F166" i="4"/>
  <c r="E166" i="4"/>
  <c r="B167" i="4"/>
  <c r="H166" i="4" l="1"/>
  <c r="E167" i="4"/>
  <c r="D167" i="4"/>
  <c r="G167" i="4"/>
  <c r="F167" i="4"/>
  <c r="C167" i="4"/>
  <c r="B168" i="4"/>
  <c r="H167" i="4" l="1"/>
  <c r="B169" i="4"/>
  <c r="F168" i="4"/>
  <c r="E168" i="4"/>
  <c r="D168" i="4"/>
  <c r="G168" i="4"/>
  <c r="C168" i="4"/>
  <c r="H168" i="4" l="1"/>
  <c r="C169" i="4"/>
  <c r="D169" i="4"/>
  <c r="G169" i="4"/>
  <c r="F169" i="4"/>
  <c r="B170" i="4"/>
  <c r="E169" i="4"/>
  <c r="H169" i="4" l="1"/>
  <c r="G170" i="4"/>
  <c r="D170" i="4"/>
  <c r="E170" i="4"/>
  <c r="C170" i="4"/>
  <c r="F170" i="4"/>
  <c r="B171" i="4"/>
  <c r="H170" i="4" l="1"/>
  <c r="B172" i="4"/>
  <c r="D171" i="4"/>
  <c r="E171" i="4"/>
  <c r="G171" i="4"/>
  <c r="C171" i="4"/>
  <c r="F171" i="4"/>
  <c r="H171" i="4" l="1"/>
  <c r="G172" i="4"/>
  <c r="B173" i="4"/>
  <c r="C172" i="4"/>
  <c r="F172" i="4"/>
  <c r="E172" i="4"/>
  <c r="D172" i="4"/>
  <c r="H172" i="4" l="1"/>
  <c r="D173" i="4"/>
  <c r="E173" i="4"/>
  <c r="F173" i="4"/>
  <c r="G173" i="4"/>
  <c r="B174" i="4"/>
  <c r="C173" i="4"/>
  <c r="H173" i="4" l="1"/>
  <c r="G174" i="4"/>
  <c r="E174" i="4"/>
  <c r="C174" i="4"/>
  <c r="D174" i="4"/>
  <c r="F174" i="4"/>
  <c r="B175" i="4"/>
  <c r="H174" i="4" l="1"/>
  <c r="F175" i="4"/>
  <c r="D175" i="4"/>
  <c r="B176" i="4"/>
  <c r="C175" i="4"/>
  <c r="G175" i="4"/>
  <c r="E175" i="4"/>
  <c r="G176" i="4" l="1"/>
  <c r="B177" i="4"/>
  <c r="C176" i="4"/>
  <c r="D176" i="4"/>
  <c r="E176" i="4"/>
  <c r="F176" i="4"/>
  <c r="H175" i="4"/>
  <c r="H176" i="4" l="1"/>
  <c r="D177" i="4"/>
  <c r="F177" i="4"/>
  <c r="G177" i="4"/>
  <c r="B178" i="4"/>
  <c r="C177" i="4"/>
  <c r="E177" i="4"/>
  <c r="G178" i="4" l="1"/>
  <c r="E178" i="4"/>
  <c r="C178" i="4"/>
  <c r="D178" i="4"/>
  <c r="F178" i="4"/>
  <c r="B179" i="4"/>
  <c r="H177" i="4"/>
  <c r="H178" i="4" l="1"/>
  <c r="F179" i="4"/>
  <c r="D179" i="4"/>
  <c r="B180" i="4"/>
  <c r="C179" i="4"/>
  <c r="G179" i="4"/>
  <c r="E179" i="4"/>
  <c r="G180" i="4" l="1"/>
  <c r="B181" i="4"/>
  <c r="C180" i="4"/>
  <c r="E180" i="4"/>
  <c r="F180" i="4"/>
  <c r="D180" i="4"/>
  <c r="H179" i="4"/>
  <c r="H180" i="4" l="1"/>
  <c r="D181" i="4"/>
  <c r="F181" i="4"/>
  <c r="G181" i="4"/>
  <c r="B182" i="4"/>
  <c r="C181" i="4"/>
  <c r="E181" i="4"/>
  <c r="G182" i="4" l="1"/>
  <c r="E182" i="4"/>
  <c r="C182" i="4"/>
  <c r="D182" i="4"/>
  <c r="F182" i="4"/>
  <c r="B183" i="4"/>
  <c r="H181" i="4"/>
  <c r="H182" i="4" l="1"/>
  <c r="F183" i="4"/>
  <c r="D183" i="4"/>
  <c r="B184" i="4"/>
  <c r="C183" i="4"/>
  <c r="G183" i="4"/>
  <c r="E183" i="4"/>
  <c r="G184" i="4" l="1"/>
  <c r="B185" i="4"/>
  <c r="C184" i="4"/>
  <c r="E184" i="4"/>
  <c r="F184" i="4"/>
  <c r="D184" i="4"/>
  <c r="H183" i="4"/>
  <c r="H184" i="4" l="1"/>
  <c r="D185" i="4"/>
  <c r="F185" i="4"/>
  <c r="G185" i="4"/>
  <c r="B186" i="4"/>
  <c r="C185" i="4"/>
  <c r="E185" i="4"/>
  <c r="G186" i="4" l="1"/>
  <c r="E186" i="4"/>
  <c r="C186" i="4"/>
  <c r="D186" i="4"/>
  <c r="F186" i="4"/>
  <c r="H186" i="4" s="1"/>
  <c r="B187" i="4"/>
  <c r="H185" i="4"/>
  <c r="F187" i="4" l="1"/>
  <c r="D187" i="4"/>
  <c r="B188" i="4"/>
  <c r="C187" i="4"/>
  <c r="G187" i="4"/>
  <c r="E187" i="4"/>
  <c r="G188" i="4" l="1"/>
  <c r="B189" i="4"/>
  <c r="C188" i="4"/>
  <c r="D188" i="4"/>
  <c r="E188" i="4"/>
  <c r="F188" i="4"/>
  <c r="H187" i="4"/>
  <c r="H188" i="4" l="1"/>
  <c r="D189" i="4"/>
  <c r="F189" i="4"/>
  <c r="G189" i="4"/>
  <c r="B190" i="4"/>
  <c r="C189" i="4"/>
  <c r="E189" i="4"/>
  <c r="H189" i="4" l="1"/>
  <c r="G190" i="4"/>
  <c r="E190" i="4"/>
  <c r="C190" i="4"/>
  <c r="D190" i="4"/>
  <c r="B191" i="4"/>
  <c r="F190" i="4"/>
  <c r="H190" i="4" l="1"/>
  <c r="F191" i="4"/>
  <c r="C191" i="4"/>
  <c r="D191" i="4"/>
  <c r="B192" i="4"/>
  <c r="G191" i="4"/>
  <c r="E191" i="4"/>
  <c r="G192" i="4" l="1"/>
  <c r="B193" i="4"/>
  <c r="C192" i="4"/>
  <c r="E192" i="4"/>
  <c r="F192" i="4"/>
  <c r="H192" i="4" s="1"/>
  <c r="D192" i="4"/>
  <c r="H191" i="4"/>
  <c r="D193" i="4" l="1"/>
  <c r="F193" i="4"/>
  <c r="G193" i="4"/>
  <c r="B194" i="4"/>
  <c r="C193" i="4"/>
  <c r="E193" i="4"/>
  <c r="G194" i="4" l="1"/>
  <c r="E194" i="4"/>
  <c r="C194" i="4"/>
  <c r="D194" i="4"/>
  <c r="F194" i="4"/>
  <c r="B195" i="4"/>
  <c r="H193" i="4"/>
  <c r="H194" i="4" l="1"/>
  <c r="F195" i="4"/>
  <c r="C195" i="4"/>
  <c r="D195" i="4"/>
  <c r="B196" i="4"/>
  <c r="G195" i="4"/>
  <c r="E195" i="4"/>
  <c r="G196" i="4" l="1"/>
  <c r="B197" i="4"/>
  <c r="C196" i="4"/>
  <c r="E196" i="4"/>
  <c r="F196" i="4"/>
  <c r="D196" i="4"/>
  <c r="H195" i="4"/>
  <c r="H196" i="4" l="1"/>
  <c r="D197" i="4"/>
  <c r="F197" i="4"/>
  <c r="G197" i="4"/>
  <c r="B198" i="4"/>
  <c r="C197" i="4"/>
  <c r="E197" i="4"/>
  <c r="G198" i="4" l="1"/>
  <c r="E198" i="4"/>
  <c r="C198" i="4"/>
  <c r="D198" i="4"/>
  <c r="F198" i="4"/>
  <c r="B199" i="4"/>
  <c r="H197" i="4"/>
  <c r="H198" i="4" l="1"/>
  <c r="F199" i="4"/>
  <c r="D199" i="4"/>
  <c r="B200" i="4"/>
  <c r="G199" i="4"/>
  <c r="E199" i="4"/>
  <c r="C199" i="4"/>
  <c r="G200" i="4" l="1"/>
  <c r="B201" i="4"/>
  <c r="C200" i="4"/>
  <c r="E200" i="4"/>
  <c r="F200" i="4"/>
  <c r="D200" i="4"/>
  <c r="H199" i="4"/>
  <c r="H200" i="4" l="1"/>
  <c r="D201" i="4"/>
  <c r="F201" i="4"/>
  <c r="G201" i="4"/>
  <c r="B202" i="4"/>
  <c r="C201" i="4"/>
  <c r="E201" i="4"/>
  <c r="G202" i="4" l="1"/>
  <c r="E202" i="4"/>
  <c r="C202" i="4"/>
  <c r="D202" i="4"/>
  <c r="F202" i="4"/>
  <c r="B203" i="4"/>
  <c r="H201" i="4"/>
  <c r="H202" i="4" l="1"/>
  <c r="F203" i="4"/>
  <c r="D203" i="4"/>
  <c r="B204" i="4"/>
  <c r="G203" i="4"/>
  <c r="E203" i="4"/>
  <c r="C203" i="4"/>
  <c r="G204" i="4" l="1"/>
  <c r="B205" i="4"/>
  <c r="C204" i="4"/>
  <c r="E204" i="4"/>
  <c r="F204" i="4"/>
  <c r="D204" i="4"/>
  <c r="H203" i="4"/>
  <c r="H204" i="4" l="1"/>
  <c r="D205" i="4"/>
  <c r="F205" i="4"/>
  <c r="G205" i="4"/>
  <c r="B206" i="4"/>
  <c r="C205" i="4"/>
  <c r="E205" i="4"/>
  <c r="H205" i="4" l="1"/>
  <c r="G206" i="4"/>
  <c r="E206" i="4"/>
  <c r="C206" i="4"/>
  <c r="D206" i="4"/>
  <c r="F206" i="4"/>
  <c r="B207" i="4"/>
  <c r="H206" i="4" l="1"/>
  <c r="F207" i="4"/>
  <c r="D207" i="4"/>
  <c r="B208" i="4"/>
  <c r="C207" i="4"/>
  <c r="G207" i="4"/>
  <c r="E207" i="4"/>
  <c r="G208" i="4" l="1"/>
  <c r="B209" i="4"/>
  <c r="C208" i="4"/>
  <c r="E208" i="4"/>
  <c r="F208" i="4"/>
  <c r="D208" i="4"/>
  <c r="H207" i="4"/>
  <c r="H208" i="4" l="1"/>
  <c r="D209" i="4"/>
  <c r="F209" i="4"/>
  <c r="G209" i="4"/>
  <c r="B210" i="4"/>
  <c r="C209" i="4"/>
  <c r="E209" i="4"/>
  <c r="G210" i="4" l="1"/>
  <c r="E210" i="4"/>
  <c r="C210" i="4"/>
  <c r="D210" i="4"/>
  <c r="F210" i="4"/>
  <c r="B211" i="4"/>
  <c r="H209" i="4"/>
  <c r="H210" i="4" l="1"/>
  <c r="F211" i="4"/>
  <c r="D211" i="4"/>
  <c r="B212" i="4"/>
  <c r="G211" i="4"/>
  <c r="E211" i="4"/>
  <c r="C211" i="4"/>
  <c r="G212" i="4" l="1"/>
  <c r="B213" i="4"/>
  <c r="C212" i="4"/>
  <c r="E212" i="4"/>
  <c r="F212" i="4"/>
  <c r="D212" i="4"/>
  <c r="H211" i="4"/>
  <c r="H212" i="4" l="1"/>
  <c r="D213" i="4"/>
  <c r="F213" i="4"/>
  <c r="G213" i="4"/>
  <c r="B214" i="4"/>
  <c r="C213" i="4"/>
  <c r="E213" i="4"/>
  <c r="G214" i="4" l="1"/>
  <c r="E214" i="4"/>
  <c r="C214" i="4"/>
  <c r="D214" i="4"/>
  <c r="F214" i="4"/>
  <c r="B215" i="4"/>
  <c r="H213" i="4"/>
  <c r="H214" i="4" l="1"/>
  <c r="F215" i="4"/>
  <c r="D215" i="4"/>
  <c r="B216" i="4"/>
  <c r="G215" i="4"/>
  <c r="E215" i="4"/>
  <c r="C215" i="4"/>
  <c r="G216" i="4" l="1"/>
  <c r="B217" i="4"/>
  <c r="C216" i="4"/>
  <c r="E216" i="4"/>
  <c r="F216" i="4"/>
  <c r="D216" i="4"/>
  <c r="H215" i="4"/>
  <c r="H216" i="4" l="1"/>
  <c r="D217" i="4"/>
  <c r="F217" i="4"/>
  <c r="G217" i="4"/>
  <c r="B218" i="4"/>
  <c r="C217" i="4"/>
  <c r="E217" i="4"/>
  <c r="G218" i="4" l="1"/>
  <c r="E218" i="4"/>
  <c r="C218" i="4"/>
  <c r="D218" i="4"/>
  <c r="F218" i="4"/>
  <c r="B219" i="4"/>
  <c r="H217" i="4"/>
  <c r="H218" i="4" l="1"/>
  <c r="F219" i="4"/>
  <c r="D219" i="4"/>
  <c r="B220" i="4"/>
  <c r="G219" i="4"/>
  <c r="E219" i="4"/>
  <c r="C219" i="4"/>
  <c r="B221" i="4" l="1"/>
  <c r="C220" i="4"/>
  <c r="E220" i="4"/>
  <c r="F220" i="4"/>
  <c r="D220" i="4"/>
  <c r="G220" i="4"/>
  <c r="H219" i="4"/>
  <c r="H220" i="4" l="1"/>
  <c r="D221" i="4"/>
  <c r="F221" i="4"/>
  <c r="G221" i="4"/>
  <c r="B222" i="4"/>
  <c r="C221" i="4"/>
  <c r="E221" i="4"/>
  <c r="H221" i="4" l="1"/>
  <c r="G222" i="4"/>
  <c r="E222" i="4"/>
  <c r="C222" i="4"/>
  <c r="D222" i="4"/>
  <c r="F222" i="4"/>
  <c r="B223" i="4"/>
  <c r="H222" i="4" l="1"/>
  <c r="F223" i="4"/>
  <c r="D223" i="4"/>
  <c r="B224" i="4"/>
  <c r="G223" i="4"/>
  <c r="E223" i="4"/>
  <c r="C223" i="4"/>
  <c r="G224" i="4" l="1"/>
  <c r="B225" i="4"/>
  <c r="C224" i="4"/>
  <c r="E224" i="4"/>
  <c r="F224" i="4"/>
  <c r="D224" i="4"/>
  <c r="H223" i="4"/>
  <c r="H224" i="4" l="1"/>
  <c r="B226" i="4"/>
  <c r="C225" i="4"/>
  <c r="E225" i="4"/>
  <c r="D225" i="4"/>
  <c r="F225" i="4"/>
  <c r="G225" i="4"/>
  <c r="H225" i="4" l="1"/>
  <c r="F226" i="4"/>
  <c r="G226" i="4"/>
  <c r="E226" i="4"/>
  <c r="C226" i="4"/>
  <c r="D226" i="4"/>
  <c r="B227" i="4"/>
  <c r="F227" i="4" l="1"/>
  <c r="D227" i="4"/>
  <c r="B228" i="4"/>
  <c r="G227" i="4"/>
  <c r="E227" i="4"/>
  <c r="C227" i="4"/>
  <c r="H226" i="4"/>
  <c r="B229" i="4" l="1"/>
  <c r="C228" i="4"/>
  <c r="E228" i="4"/>
  <c r="F228" i="4"/>
  <c r="D228" i="4"/>
  <c r="G228" i="4"/>
  <c r="H227" i="4"/>
  <c r="H228" i="4" l="1"/>
  <c r="B230" i="4"/>
  <c r="C229" i="4"/>
  <c r="E229" i="4"/>
  <c r="D229" i="4"/>
  <c r="F229" i="4"/>
  <c r="G229" i="4"/>
  <c r="H229" i="4" l="1"/>
  <c r="C230" i="4"/>
  <c r="D230" i="4"/>
  <c r="F230" i="4"/>
  <c r="B231" i="4"/>
  <c r="E230" i="4"/>
  <c r="G230" i="4"/>
  <c r="H230" i="4" l="1"/>
  <c r="G231" i="4"/>
  <c r="E231" i="4"/>
  <c r="C231" i="4"/>
  <c r="B232" i="4"/>
  <c r="F231" i="4"/>
  <c r="D231" i="4"/>
  <c r="H231" i="4" l="1"/>
  <c r="B233" i="4"/>
  <c r="C232" i="4"/>
  <c r="E232" i="4"/>
  <c r="D232" i="4"/>
  <c r="G232" i="4"/>
  <c r="F232" i="4"/>
  <c r="H232" i="4" l="1"/>
  <c r="B234" i="4"/>
  <c r="C233" i="4"/>
  <c r="G233" i="4"/>
  <c r="E233" i="4"/>
  <c r="D233" i="4"/>
  <c r="F233" i="4"/>
  <c r="H233" i="4" l="1"/>
  <c r="F234" i="4"/>
  <c r="B235" i="4"/>
  <c r="G234" i="4"/>
  <c r="E234" i="4"/>
  <c r="C234" i="4"/>
  <c r="D234" i="4"/>
  <c r="C235" i="4" l="1"/>
  <c r="E235" i="4"/>
  <c r="F235" i="4"/>
  <c r="D235" i="4"/>
  <c r="G235" i="4"/>
  <c r="B236" i="4"/>
  <c r="H234" i="4"/>
  <c r="H235" i="4" l="1"/>
  <c r="E236" i="4"/>
  <c r="F236" i="4"/>
  <c r="D236" i="4"/>
  <c r="B237" i="4"/>
  <c r="G236" i="4"/>
  <c r="C236" i="4"/>
  <c r="D237" i="4" l="1"/>
  <c r="B238" i="4"/>
  <c r="C237" i="4"/>
  <c r="E237" i="4"/>
  <c r="F237" i="4"/>
  <c r="G237" i="4"/>
  <c r="H236" i="4"/>
  <c r="H237" i="4" l="1"/>
  <c r="C238" i="4"/>
  <c r="D238" i="4"/>
  <c r="B239" i="4"/>
  <c r="F238" i="4"/>
  <c r="G238" i="4"/>
  <c r="E238" i="4"/>
  <c r="H238" i="4" l="1"/>
  <c r="C239" i="4"/>
  <c r="F239" i="4"/>
  <c r="B240" i="4"/>
  <c r="G239" i="4"/>
  <c r="E239" i="4"/>
  <c r="D239" i="4"/>
  <c r="D240" i="4" l="1"/>
  <c r="G240" i="4"/>
  <c r="C240" i="4"/>
  <c r="B241" i="4"/>
  <c r="E240" i="4"/>
  <c r="F240" i="4"/>
  <c r="H239" i="4"/>
  <c r="H240" i="4" l="1"/>
  <c r="E241" i="4"/>
  <c r="D241" i="4"/>
  <c r="F241" i="4"/>
  <c r="G241" i="4"/>
  <c r="B242" i="4"/>
  <c r="C241" i="4"/>
  <c r="H241" i="4" l="1"/>
  <c r="G242" i="4"/>
  <c r="C242" i="4"/>
  <c r="E242" i="4"/>
  <c r="D242" i="4"/>
  <c r="B243" i="4"/>
  <c r="F242" i="4"/>
  <c r="H242" i="4" l="1"/>
  <c r="F243" i="4"/>
  <c r="G243" i="4"/>
  <c r="D243" i="4"/>
  <c r="E243" i="4"/>
  <c r="B244" i="4"/>
  <c r="C243" i="4"/>
  <c r="G244" i="4" l="1"/>
  <c r="D244" i="4"/>
  <c r="E244" i="4"/>
  <c r="C244" i="4"/>
  <c r="F244" i="4"/>
  <c r="B245" i="4"/>
  <c r="H243" i="4"/>
  <c r="H244" i="4" l="1"/>
  <c r="G245" i="4"/>
  <c r="E245" i="4"/>
  <c r="C245" i="4"/>
  <c r="D245" i="4"/>
  <c r="B246" i="4"/>
  <c r="F245" i="4"/>
  <c r="H245" i="4" l="1"/>
  <c r="E246" i="4"/>
  <c r="F246" i="4"/>
  <c r="B247" i="4"/>
  <c r="C246" i="4"/>
  <c r="D246" i="4"/>
  <c r="G246" i="4"/>
  <c r="B248" i="4" l="1"/>
  <c r="C247" i="4"/>
  <c r="D247" i="4"/>
  <c r="F247" i="4"/>
  <c r="G247" i="4"/>
  <c r="E247" i="4"/>
  <c r="H246" i="4"/>
  <c r="H247" i="4" l="1"/>
  <c r="B249" i="4"/>
  <c r="G248" i="4"/>
  <c r="E248" i="4"/>
  <c r="C248" i="4"/>
  <c r="D248" i="4"/>
  <c r="F248" i="4"/>
  <c r="H248" i="4" l="1"/>
  <c r="C249" i="4"/>
  <c r="D249" i="4"/>
  <c r="G249" i="4"/>
  <c r="E249" i="4"/>
  <c r="F249" i="4"/>
  <c r="B250" i="4"/>
  <c r="H249" i="4" l="1"/>
  <c r="E250" i="4"/>
  <c r="F250" i="4"/>
  <c r="D250" i="4"/>
  <c r="G250" i="4"/>
  <c r="B251" i="4"/>
  <c r="C250" i="4"/>
  <c r="H250" i="4" l="1"/>
  <c r="F251" i="4"/>
  <c r="G251" i="4"/>
  <c r="E251" i="4"/>
  <c r="D251" i="4"/>
  <c r="B252" i="4"/>
  <c r="C251" i="4"/>
  <c r="C252" i="4" l="1"/>
  <c r="D252" i="4"/>
  <c r="F252" i="4"/>
  <c r="B253" i="4"/>
  <c r="G252" i="4"/>
  <c r="E252" i="4"/>
  <c r="H251" i="4"/>
  <c r="E253" i="4" l="1"/>
  <c r="C253" i="4"/>
  <c r="G253" i="4"/>
  <c r="F253" i="4"/>
  <c r="D253" i="4"/>
  <c r="B254" i="4"/>
  <c r="H252" i="4"/>
  <c r="H253" i="4" l="1"/>
  <c r="D254" i="4"/>
  <c r="G254" i="4"/>
  <c r="B255" i="4"/>
  <c r="C254" i="4"/>
  <c r="E254" i="4"/>
  <c r="F254" i="4"/>
  <c r="H254" i="4" l="1"/>
  <c r="B256" i="4"/>
  <c r="G255" i="4"/>
  <c r="E255" i="4"/>
  <c r="D255" i="4"/>
  <c r="F255" i="4"/>
  <c r="C255" i="4"/>
  <c r="H255" i="4" l="1"/>
  <c r="C256" i="4"/>
  <c r="D256" i="4"/>
  <c r="F256" i="4"/>
  <c r="E256" i="4"/>
  <c r="B257" i="4"/>
  <c r="G256" i="4"/>
  <c r="H256" i="4" l="1"/>
  <c r="G257" i="4"/>
  <c r="C257" i="4"/>
  <c r="F257" i="4"/>
  <c r="D257" i="4"/>
  <c r="E257" i="4"/>
  <c r="B258" i="4"/>
  <c r="H257" i="4" l="1"/>
  <c r="D258" i="4"/>
  <c r="G258" i="4"/>
  <c r="F258" i="4"/>
  <c r="B259" i="4"/>
  <c r="E258" i="4"/>
  <c r="C258" i="4"/>
  <c r="H258" i="4" l="1"/>
  <c r="B260" i="4"/>
  <c r="C259" i="4"/>
  <c r="E259" i="4"/>
  <c r="D259" i="4"/>
  <c r="F259" i="4"/>
  <c r="G259" i="4"/>
  <c r="H259" i="4" l="1"/>
  <c r="C260" i="4"/>
  <c r="D260" i="4"/>
  <c r="F260" i="4"/>
  <c r="G260" i="4"/>
  <c r="E260" i="4"/>
  <c r="B261" i="4"/>
  <c r="H260" i="4" l="1"/>
  <c r="G261" i="4"/>
  <c r="F261" i="4"/>
  <c r="D261" i="4"/>
  <c r="B262" i="4"/>
  <c r="E261" i="4"/>
  <c r="C261" i="4"/>
  <c r="H261" i="4" l="1"/>
  <c r="E262" i="4"/>
  <c r="F262" i="4"/>
  <c r="B263" i="4"/>
  <c r="C262" i="4"/>
  <c r="D262" i="4"/>
  <c r="G262" i="4"/>
  <c r="B264" i="4" l="1"/>
  <c r="C263" i="4"/>
  <c r="D263" i="4"/>
  <c r="F263" i="4"/>
  <c r="G263" i="4"/>
  <c r="E263" i="4"/>
  <c r="H262" i="4"/>
  <c r="H263" i="4" l="1"/>
  <c r="C264" i="4"/>
  <c r="D264" i="4"/>
  <c r="F264" i="4"/>
  <c r="E264" i="4"/>
  <c r="B265" i="4"/>
  <c r="G264" i="4"/>
  <c r="H264" i="4" l="1"/>
  <c r="G265" i="4"/>
  <c r="E265" i="4"/>
  <c r="C265" i="4"/>
  <c r="F265" i="4"/>
  <c r="D265" i="4"/>
  <c r="B266" i="4"/>
  <c r="H265" i="4" l="1"/>
  <c r="F266" i="4"/>
  <c r="E266" i="4"/>
  <c r="D266" i="4"/>
  <c r="G266" i="4"/>
  <c r="B267" i="4"/>
  <c r="C266" i="4"/>
  <c r="F267" i="4" l="1"/>
  <c r="G267" i="4"/>
  <c r="B268" i="4"/>
  <c r="C267" i="4"/>
  <c r="E267" i="4"/>
  <c r="D267" i="4"/>
  <c r="H266" i="4"/>
  <c r="F268" i="4" l="1"/>
  <c r="E268" i="4"/>
  <c r="B269" i="4"/>
  <c r="C268" i="4"/>
  <c r="G268" i="4"/>
  <c r="D268" i="4"/>
  <c r="H267" i="4"/>
  <c r="G269" i="4" l="1"/>
  <c r="E269" i="4"/>
  <c r="D269" i="4"/>
  <c r="C269" i="4"/>
  <c r="F269" i="4"/>
  <c r="B270" i="4"/>
  <c r="H268" i="4"/>
  <c r="H269" i="4" l="1"/>
  <c r="B271" i="4"/>
  <c r="C270" i="4"/>
  <c r="E270" i="4"/>
  <c r="F270" i="4"/>
  <c r="D270" i="4"/>
  <c r="G270" i="4"/>
  <c r="H270" i="4" l="1"/>
  <c r="B272" i="4"/>
  <c r="F271" i="4"/>
  <c r="C271" i="4"/>
  <c r="G271" i="4"/>
  <c r="E271" i="4"/>
  <c r="D271" i="4"/>
  <c r="H271" i="4" l="1"/>
  <c r="C272" i="4"/>
  <c r="D272" i="4"/>
  <c r="B273" i="4"/>
  <c r="F272" i="4"/>
  <c r="G272" i="4"/>
  <c r="E272" i="4"/>
  <c r="G273" i="4" l="1"/>
  <c r="C273" i="4"/>
  <c r="F273" i="4"/>
  <c r="D273" i="4"/>
  <c r="E273" i="4"/>
  <c r="B274" i="4"/>
  <c r="H272" i="4"/>
  <c r="H273" i="4" l="1"/>
  <c r="B275" i="4"/>
  <c r="C274" i="4"/>
  <c r="E274" i="4"/>
  <c r="F274" i="4"/>
  <c r="D274" i="4"/>
  <c r="G274" i="4"/>
  <c r="H274" i="4" l="1"/>
  <c r="B276" i="4"/>
  <c r="C275" i="4"/>
  <c r="E275" i="4"/>
  <c r="D275" i="4"/>
  <c r="F275" i="4"/>
  <c r="G275" i="4"/>
  <c r="H275" i="4" l="1"/>
  <c r="C276" i="4"/>
  <c r="D276" i="4"/>
  <c r="E276" i="4"/>
  <c r="F276" i="4"/>
  <c r="B277" i="4"/>
  <c r="G276" i="4"/>
  <c r="G277" i="4" l="1"/>
  <c r="E277" i="4"/>
  <c r="B278" i="4"/>
  <c r="C277" i="4"/>
  <c r="F277" i="4"/>
  <c r="D277" i="4"/>
  <c r="H276" i="4"/>
  <c r="H277" i="4" l="1"/>
  <c r="B279" i="4"/>
  <c r="C278" i="4"/>
  <c r="E278" i="4"/>
  <c r="F278" i="4"/>
  <c r="G278" i="4"/>
  <c r="D278" i="4"/>
  <c r="H278" i="4" l="1"/>
  <c r="B280" i="4"/>
  <c r="E279" i="4"/>
  <c r="G279" i="4"/>
  <c r="D279" i="4"/>
  <c r="F279" i="4"/>
  <c r="C279" i="4"/>
  <c r="H279" i="4" l="1"/>
  <c r="F280" i="4"/>
  <c r="E280" i="4"/>
  <c r="C280" i="4"/>
  <c r="B281" i="4"/>
  <c r="G280" i="4"/>
  <c r="D280" i="4"/>
  <c r="G281" i="4" l="1"/>
  <c r="E281" i="4"/>
  <c r="C281" i="4"/>
  <c r="F281" i="4"/>
  <c r="B282" i="4"/>
  <c r="D281" i="4"/>
  <c r="H280" i="4"/>
  <c r="H281" i="4" l="1"/>
  <c r="B283" i="4"/>
  <c r="C282" i="4"/>
  <c r="E282" i="4"/>
  <c r="G282" i="4"/>
  <c r="F282" i="4"/>
  <c r="D282" i="4"/>
  <c r="H282" i="4" l="1"/>
  <c r="F283" i="4"/>
  <c r="G283" i="4"/>
  <c r="B284" i="4"/>
  <c r="C283" i="4"/>
  <c r="E283" i="4"/>
  <c r="D283" i="4"/>
  <c r="C284" i="4" l="1"/>
  <c r="F284" i="4"/>
  <c r="B285" i="4"/>
  <c r="D284" i="4"/>
  <c r="G284" i="4"/>
  <c r="E284" i="4"/>
  <c r="H283" i="4"/>
  <c r="D285" i="4" l="1"/>
  <c r="B286" i="4"/>
  <c r="F285" i="4"/>
  <c r="G285" i="4"/>
  <c r="E285" i="4"/>
  <c r="C285" i="4"/>
  <c r="H284" i="4"/>
  <c r="H285" i="4" l="1"/>
  <c r="E286" i="4"/>
  <c r="D286" i="4"/>
  <c r="G286" i="4"/>
  <c r="B287" i="4"/>
  <c r="C286" i="4"/>
  <c r="F286" i="4"/>
  <c r="H286" i="4" l="1"/>
  <c r="B288" i="4"/>
  <c r="C287" i="4"/>
  <c r="E287" i="4"/>
  <c r="D287" i="4"/>
  <c r="F287" i="4"/>
  <c r="G287" i="4"/>
  <c r="H287" i="4" l="1"/>
  <c r="C288" i="4"/>
  <c r="D288" i="4"/>
  <c r="F288" i="4"/>
  <c r="B289" i="4"/>
  <c r="G288" i="4"/>
  <c r="E288" i="4"/>
  <c r="H288" i="4" l="1"/>
  <c r="G289" i="4"/>
  <c r="F289" i="4"/>
  <c r="D289" i="4"/>
  <c r="B290" i="4"/>
  <c r="E289" i="4"/>
  <c r="C289" i="4"/>
  <c r="H289" i="4" l="1"/>
  <c r="E290" i="4"/>
  <c r="D290" i="4"/>
  <c r="B291" i="4"/>
  <c r="C290" i="4"/>
  <c r="F290" i="4"/>
  <c r="G290" i="4"/>
  <c r="B292" i="4" l="1"/>
  <c r="C291" i="4"/>
  <c r="E291" i="4"/>
  <c r="D291" i="4"/>
  <c r="G291" i="4"/>
  <c r="F291" i="4"/>
  <c r="H290" i="4"/>
  <c r="H291" i="4" l="1"/>
  <c r="G292" i="4"/>
  <c r="E292" i="4"/>
  <c r="D292" i="4"/>
  <c r="B293" i="4"/>
  <c r="C292" i="4"/>
  <c r="F292" i="4"/>
  <c r="H292" i="4" l="1"/>
  <c r="G293" i="4"/>
  <c r="E293" i="4"/>
  <c r="C293" i="4"/>
  <c r="F293" i="4"/>
  <c r="B294" i="4"/>
  <c r="D293" i="4"/>
  <c r="H293" i="4" l="1"/>
  <c r="E294" i="4"/>
  <c r="D294" i="4"/>
  <c r="G294" i="4"/>
  <c r="F294" i="4"/>
  <c r="C294" i="4"/>
  <c r="B295" i="4"/>
  <c r="H294" i="4" l="1"/>
  <c r="B296" i="4"/>
  <c r="C295" i="4"/>
  <c r="E295" i="4"/>
  <c r="F295" i="4"/>
  <c r="D295" i="4"/>
  <c r="G295" i="4"/>
  <c r="H295" i="4" l="1"/>
  <c r="C296" i="4"/>
  <c r="F296" i="4"/>
  <c r="B297" i="4"/>
  <c r="E296" i="4"/>
  <c r="G296" i="4"/>
  <c r="D296" i="4"/>
  <c r="H296" i="4" l="1"/>
  <c r="G297" i="4"/>
  <c r="E297" i="4"/>
  <c r="C297" i="4"/>
  <c r="F297" i="4"/>
  <c r="B298" i="4"/>
  <c r="D297" i="4"/>
  <c r="H297" i="4" l="1"/>
  <c r="B299" i="4"/>
  <c r="C298" i="4"/>
  <c r="E298" i="4"/>
  <c r="F298" i="4"/>
  <c r="D298" i="4"/>
  <c r="G298" i="4"/>
  <c r="H298" i="4" l="1"/>
  <c r="B300" i="4"/>
  <c r="C299" i="4"/>
  <c r="D299" i="4"/>
  <c r="F299" i="4"/>
  <c r="G299" i="4"/>
  <c r="E299" i="4"/>
  <c r="H299" i="4" l="1"/>
  <c r="C300" i="4"/>
  <c r="F300" i="4"/>
  <c r="B301" i="4"/>
  <c r="E300" i="4"/>
  <c r="G300" i="4"/>
  <c r="D300" i="4"/>
  <c r="G301" i="4" l="1"/>
  <c r="E301" i="4"/>
  <c r="C301" i="4"/>
  <c r="F301" i="4"/>
  <c r="D301" i="4"/>
  <c r="B302" i="4"/>
  <c r="H300" i="4"/>
  <c r="H301" i="4" l="1"/>
  <c r="B303" i="4"/>
  <c r="F302" i="4"/>
  <c r="D302" i="4"/>
  <c r="G302" i="4"/>
  <c r="C302" i="4"/>
  <c r="E302" i="4"/>
  <c r="H302" i="4" l="1"/>
  <c r="C303" i="4"/>
  <c r="D303" i="4"/>
  <c r="B304" i="4"/>
  <c r="G303" i="4"/>
  <c r="E303" i="4"/>
  <c r="F303" i="4"/>
  <c r="H303" i="4" l="1"/>
  <c r="G304" i="4"/>
  <c r="E304" i="4"/>
  <c r="D304" i="4"/>
  <c r="C304" i="4"/>
  <c r="F304" i="4"/>
  <c r="B305" i="4"/>
  <c r="H304" i="4" l="1"/>
  <c r="E305" i="4"/>
  <c r="F305" i="4"/>
  <c r="G305" i="4"/>
  <c r="D305" i="4"/>
  <c r="B306" i="4"/>
  <c r="C305" i="4"/>
  <c r="H305" i="4" l="1"/>
  <c r="B307" i="4"/>
  <c r="C306" i="4"/>
  <c r="E306" i="4"/>
  <c r="G306" i="4"/>
  <c r="F306" i="4"/>
  <c r="D306" i="4"/>
  <c r="H306" i="4" l="1"/>
  <c r="F307" i="4"/>
  <c r="B308" i="4"/>
  <c r="G307" i="4"/>
  <c r="E307" i="4"/>
  <c r="C307" i="4"/>
  <c r="D307" i="4"/>
  <c r="G308" i="4" l="1"/>
  <c r="E308" i="4"/>
  <c r="D308" i="4"/>
  <c r="C308" i="4"/>
  <c r="F308" i="4"/>
  <c r="B309" i="4"/>
  <c r="H307" i="4"/>
  <c r="H308" i="4" l="1"/>
  <c r="E309" i="4"/>
  <c r="F309" i="4"/>
  <c r="D309" i="4"/>
  <c r="G309" i="4"/>
  <c r="B310" i="4"/>
  <c r="C309" i="4"/>
  <c r="H309" i="4" l="1"/>
  <c r="B311" i="4"/>
  <c r="G310" i="4"/>
  <c r="E310" i="4"/>
  <c r="D310" i="4"/>
  <c r="F310" i="4"/>
  <c r="C310" i="4"/>
  <c r="H310" i="4" l="1"/>
  <c r="F311" i="4"/>
  <c r="B312" i="4"/>
  <c r="G311" i="4"/>
  <c r="E311" i="4"/>
  <c r="C311" i="4"/>
  <c r="D311" i="4"/>
  <c r="D312" i="4" l="1"/>
  <c r="G312" i="4"/>
  <c r="B313" i="4"/>
  <c r="F312" i="4"/>
  <c r="C312" i="4"/>
  <c r="E312" i="4"/>
  <c r="H311" i="4"/>
  <c r="H312" i="4" l="1"/>
  <c r="B314" i="4"/>
  <c r="C313" i="4"/>
  <c r="E313" i="4"/>
  <c r="F313" i="4"/>
  <c r="D313" i="4"/>
  <c r="G313" i="4"/>
  <c r="H313" i="4" l="1"/>
  <c r="F314" i="4"/>
  <c r="G314" i="4"/>
  <c r="B315" i="4"/>
  <c r="C314" i="4"/>
  <c r="E314" i="4"/>
  <c r="D314" i="4"/>
  <c r="H314" i="4" l="1"/>
  <c r="F315" i="4"/>
  <c r="B316" i="4"/>
  <c r="G315" i="4"/>
  <c r="E315" i="4"/>
  <c r="C315" i="4"/>
  <c r="D315" i="4"/>
  <c r="G316" i="4" l="1"/>
  <c r="C316" i="4"/>
  <c r="B317" i="4"/>
  <c r="E316" i="4"/>
  <c r="F316" i="4"/>
  <c r="D316" i="4"/>
  <c r="H315" i="4"/>
  <c r="H316" i="4" l="1"/>
  <c r="E317" i="4"/>
  <c r="F317" i="4"/>
  <c r="D317" i="4"/>
  <c r="G317" i="4"/>
  <c r="B318" i="4"/>
  <c r="C317" i="4"/>
  <c r="H317" i="4" l="1"/>
  <c r="B319" i="4"/>
  <c r="C318" i="4"/>
  <c r="E318" i="4"/>
  <c r="D318" i="4"/>
  <c r="G318" i="4"/>
  <c r="F318" i="4"/>
  <c r="H318" i="4" l="1"/>
  <c r="F319" i="4"/>
  <c r="B320" i="4"/>
  <c r="G319" i="4"/>
  <c r="E319" i="4"/>
  <c r="C319" i="4"/>
  <c r="D319" i="4"/>
  <c r="C320" i="4" l="1"/>
  <c r="F320" i="4"/>
  <c r="B321" i="4"/>
  <c r="G320" i="4"/>
  <c r="E320" i="4"/>
  <c r="D320" i="4"/>
  <c r="H319" i="4"/>
  <c r="E321" i="4" l="1"/>
  <c r="F321" i="4"/>
  <c r="D321" i="4"/>
  <c r="G321" i="4"/>
  <c r="B322" i="4"/>
  <c r="C321" i="4"/>
  <c r="H320" i="4"/>
  <c r="H321" i="4" l="1"/>
  <c r="B323" i="4"/>
  <c r="C322" i="4"/>
  <c r="E322" i="4"/>
  <c r="D322" i="4"/>
  <c r="F322" i="4"/>
  <c r="G322" i="4"/>
  <c r="H322" i="4" l="1"/>
  <c r="G323" i="4"/>
  <c r="E323" i="4"/>
  <c r="C323" i="4"/>
  <c r="D323" i="4"/>
  <c r="F323" i="4"/>
  <c r="B324" i="4"/>
  <c r="H323" i="4" l="1"/>
  <c r="E324" i="4"/>
  <c r="C324" i="4"/>
  <c r="F324" i="4"/>
  <c r="D324" i="4"/>
  <c r="B325" i="4"/>
  <c r="G324" i="4"/>
  <c r="H324" i="4" l="1"/>
  <c r="E325" i="4"/>
  <c r="F325" i="4"/>
  <c r="D325" i="4"/>
  <c r="G325" i="4"/>
  <c r="B326" i="4"/>
  <c r="C325" i="4"/>
  <c r="H325" i="4" l="1"/>
  <c r="B327" i="4"/>
  <c r="G326" i="4"/>
  <c r="E326" i="4"/>
  <c r="D326" i="4"/>
  <c r="F326" i="4"/>
  <c r="C326" i="4"/>
  <c r="H326" i="4" l="1"/>
  <c r="C327" i="4"/>
  <c r="D327" i="4"/>
  <c r="F327" i="4"/>
  <c r="B328" i="4"/>
  <c r="G327" i="4"/>
  <c r="E327" i="4"/>
  <c r="H327" i="4" l="1"/>
  <c r="C328" i="4"/>
  <c r="F328" i="4"/>
  <c r="D328" i="4"/>
  <c r="E328" i="4"/>
  <c r="B329" i="4"/>
  <c r="G328" i="4"/>
  <c r="H328" i="4" l="1"/>
  <c r="E329" i="4"/>
  <c r="F329" i="4"/>
  <c r="D329" i="4"/>
  <c r="G329" i="4"/>
  <c r="B330" i="4"/>
  <c r="C329" i="4"/>
  <c r="H329" i="4" l="1"/>
  <c r="E330" i="4"/>
  <c r="G330" i="4"/>
  <c r="D330" i="4"/>
  <c r="B331" i="4"/>
  <c r="C330" i="4"/>
  <c r="F330" i="4"/>
  <c r="H330" i="4" l="1"/>
  <c r="F331" i="4"/>
  <c r="C331" i="4"/>
  <c r="D331" i="4"/>
  <c r="B332" i="4"/>
  <c r="G331" i="4"/>
  <c r="E331" i="4"/>
  <c r="C332" i="4" l="1"/>
  <c r="F332" i="4"/>
  <c r="G332" i="4"/>
  <c r="D332" i="4"/>
  <c r="B333" i="4"/>
  <c r="E332" i="4"/>
  <c r="H331" i="4"/>
  <c r="H332" i="4" l="1"/>
  <c r="B334" i="4"/>
  <c r="C333" i="4"/>
  <c r="E333" i="4"/>
  <c r="F333" i="4"/>
  <c r="D333" i="4"/>
  <c r="G333" i="4"/>
  <c r="H333" i="4" l="1"/>
  <c r="B335" i="4"/>
  <c r="C334" i="4"/>
  <c r="E334" i="4"/>
  <c r="D334" i="4"/>
  <c r="G334" i="4"/>
  <c r="F334" i="4"/>
  <c r="H334" i="4" l="1"/>
  <c r="C335" i="4"/>
  <c r="D335" i="4"/>
  <c r="F335" i="4"/>
  <c r="B336" i="4"/>
  <c r="G335" i="4"/>
  <c r="E335" i="4"/>
  <c r="H335" i="4" l="1"/>
  <c r="C336" i="4"/>
  <c r="F336" i="4"/>
  <c r="D336" i="4"/>
  <c r="B337" i="4"/>
  <c r="G336" i="4"/>
  <c r="E336" i="4"/>
  <c r="E337" i="4" l="1"/>
  <c r="G337" i="4"/>
  <c r="B338" i="4"/>
  <c r="C337" i="4"/>
  <c r="F337" i="4"/>
  <c r="D337" i="4"/>
  <c r="H336" i="4"/>
  <c r="H337" i="4" l="1"/>
  <c r="F338" i="4"/>
  <c r="B339" i="4"/>
  <c r="C338" i="4"/>
  <c r="E338" i="4"/>
  <c r="D338" i="4"/>
  <c r="G338" i="4"/>
  <c r="C339" i="4" l="1"/>
  <c r="D339" i="4"/>
  <c r="F339" i="4"/>
  <c r="B340" i="4"/>
  <c r="G339" i="4"/>
  <c r="E339" i="4"/>
  <c r="H338" i="4"/>
  <c r="G340" i="4" l="1"/>
  <c r="C340" i="4"/>
  <c r="F340" i="4"/>
  <c r="E340" i="4"/>
  <c r="B341" i="4"/>
  <c r="D340" i="4"/>
  <c r="H339" i="4"/>
  <c r="H340" i="4" l="1"/>
  <c r="E341" i="4"/>
  <c r="F341" i="4"/>
  <c r="D341" i="4"/>
  <c r="G341" i="4"/>
  <c r="B342" i="4"/>
  <c r="C341" i="4"/>
  <c r="H341" i="4" l="1"/>
  <c r="B343" i="4"/>
  <c r="G342" i="4"/>
  <c r="E342" i="4"/>
  <c r="D342" i="4"/>
  <c r="F342" i="4"/>
  <c r="C342" i="4"/>
  <c r="H342" i="4" l="1"/>
  <c r="F343" i="4"/>
  <c r="C343" i="4"/>
  <c r="D343" i="4"/>
  <c r="B344" i="4"/>
  <c r="G343" i="4"/>
  <c r="E343" i="4"/>
  <c r="H343" i="4" l="1"/>
  <c r="G344" i="4"/>
  <c r="B345" i="4"/>
  <c r="C344" i="4"/>
  <c r="F344" i="4"/>
  <c r="E344" i="4"/>
  <c r="D344" i="4"/>
  <c r="H344" i="4" l="1"/>
  <c r="E345" i="4"/>
  <c r="F345" i="4"/>
  <c r="D345" i="4"/>
  <c r="B346" i="4"/>
  <c r="C345" i="4"/>
  <c r="G345" i="4"/>
  <c r="F346" i="4" l="1"/>
  <c r="G346" i="4"/>
  <c r="B347" i="4"/>
  <c r="C346" i="4"/>
  <c r="E346" i="4"/>
  <c r="D346" i="4"/>
  <c r="H345" i="4"/>
  <c r="C347" i="4" l="1"/>
  <c r="D347" i="4"/>
  <c r="F347" i="4"/>
  <c r="B348" i="4"/>
  <c r="G347" i="4"/>
  <c r="E347" i="4"/>
  <c r="H346" i="4"/>
  <c r="H347" i="4" l="1"/>
  <c r="C348" i="4"/>
  <c r="B349" i="4"/>
  <c r="G348" i="4"/>
  <c r="E348" i="4"/>
  <c r="F348" i="4"/>
  <c r="D348" i="4"/>
  <c r="E349" i="4" l="1"/>
  <c r="D349" i="4"/>
  <c r="C349" i="4"/>
  <c r="F349" i="4"/>
  <c r="G349" i="4"/>
  <c r="B350" i="4"/>
  <c r="H348" i="4"/>
  <c r="H349" i="4" l="1"/>
  <c r="B351" i="4"/>
  <c r="C350" i="4"/>
  <c r="E350" i="4"/>
  <c r="D350" i="4"/>
  <c r="F350" i="4"/>
  <c r="G350" i="4"/>
  <c r="H350" i="4" l="1"/>
  <c r="C351" i="4"/>
  <c r="F351" i="4"/>
  <c r="D351" i="4"/>
  <c r="B352" i="4"/>
  <c r="G351" i="4"/>
  <c r="E351" i="4"/>
  <c r="H351" i="4" l="1"/>
  <c r="D352" i="4"/>
  <c r="B353" i="4"/>
  <c r="C352" i="4"/>
  <c r="G352" i="4"/>
  <c r="E352" i="4"/>
  <c r="F352" i="4"/>
  <c r="H352" i="4" l="1"/>
  <c r="B354" i="4"/>
  <c r="C353" i="4"/>
  <c r="E353" i="4"/>
  <c r="F353" i="4"/>
  <c r="D353" i="4"/>
  <c r="G353" i="4"/>
  <c r="H353" i="4" l="1"/>
  <c r="F354" i="4"/>
  <c r="G354" i="4"/>
  <c r="B355" i="4"/>
  <c r="C354" i="4"/>
  <c r="E354" i="4"/>
  <c r="D354" i="4"/>
  <c r="H354" i="4" l="1"/>
  <c r="B356" i="4"/>
  <c r="E355" i="4"/>
  <c r="D355" i="4"/>
  <c r="G355" i="4"/>
  <c r="C355" i="4"/>
  <c r="F355" i="4"/>
  <c r="H355" i="4" l="1"/>
  <c r="G356" i="4"/>
  <c r="E356" i="4"/>
  <c r="C356" i="4"/>
  <c r="D356" i="4"/>
  <c r="B357" i="4"/>
  <c r="F356" i="4"/>
  <c r="H356" i="4" l="1"/>
  <c r="E357" i="4"/>
  <c r="F357" i="4"/>
  <c r="D357" i="4"/>
  <c r="G357" i="4"/>
  <c r="B358" i="4"/>
  <c r="C357" i="4"/>
  <c r="H357" i="4" l="1"/>
  <c r="B359" i="4"/>
  <c r="G358" i="4"/>
  <c r="C358" i="4"/>
  <c r="E358" i="4"/>
  <c r="D358" i="4"/>
  <c r="F358" i="4"/>
  <c r="H358" i="4" l="1"/>
  <c r="C359" i="4"/>
  <c r="D359" i="4"/>
  <c r="E359" i="4"/>
  <c r="F359" i="4"/>
  <c r="B360" i="4"/>
  <c r="G359" i="4"/>
  <c r="H359" i="4" l="1"/>
  <c r="G360" i="4"/>
  <c r="B361" i="4"/>
  <c r="C360" i="4"/>
  <c r="F360" i="4"/>
  <c r="D360" i="4"/>
  <c r="E360" i="4"/>
  <c r="H360" i="4" l="1"/>
  <c r="B362" i="4"/>
  <c r="C361" i="4"/>
  <c r="E361" i="4"/>
  <c r="F361" i="4"/>
  <c r="D361" i="4"/>
  <c r="G361" i="4"/>
  <c r="H361" i="4" l="1"/>
  <c r="B363" i="4"/>
  <c r="C362" i="4"/>
  <c r="G362" i="4"/>
  <c r="E362" i="4"/>
  <c r="F362" i="4"/>
  <c r="D362" i="4"/>
  <c r="H362" i="4" l="1"/>
  <c r="B364" i="4"/>
  <c r="G363" i="4"/>
  <c r="E363" i="4"/>
  <c r="C363" i="4"/>
  <c r="D363" i="4"/>
  <c r="F363" i="4"/>
  <c r="H363" i="4" l="1"/>
  <c r="D364" i="4"/>
  <c r="B365" i="4"/>
  <c r="G364" i="4"/>
  <c r="E364" i="4"/>
  <c r="C364" i="4"/>
  <c r="F364" i="4"/>
  <c r="H364" i="4" l="1"/>
  <c r="E365" i="4"/>
  <c r="F365" i="4"/>
  <c r="C365" i="4"/>
  <c r="D365" i="4"/>
  <c r="G365" i="4"/>
  <c r="B366" i="4"/>
  <c r="F366" i="4" l="1"/>
  <c r="G366" i="4"/>
  <c r="E366" i="4"/>
  <c r="B367" i="4"/>
  <c r="C366" i="4"/>
  <c r="D366" i="4"/>
  <c r="H365" i="4"/>
  <c r="H366" i="4" l="1"/>
  <c r="F367" i="4"/>
  <c r="B368" i="4"/>
  <c r="D367" i="4"/>
  <c r="G367" i="4"/>
  <c r="E367" i="4"/>
  <c r="C367" i="4"/>
  <c r="G368" i="4" l="1"/>
  <c r="E368" i="4"/>
  <c r="C368" i="4"/>
  <c r="B369" i="4"/>
  <c r="D368" i="4"/>
  <c r="F368" i="4"/>
  <c r="H367" i="4"/>
  <c r="H368" i="4" l="1"/>
  <c r="E369" i="4"/>
  <c r="F369" i="4"/>
  <c r="D369" i="4"/>
  <c r="G369" i="4"/>
  <c r="B370" i="4"/>
  <c r="C369" i="4"/>
  <c r="H369" i="4" l="1"/>
  <c r="B371" i="4"/>
  <c r="C370" i="4"/>
  <c r="E370" i="4"/>
  <c r="D370" i="4"/>
  <c r="F370" i="4"/>
  <c r="G370" i="4"/>
  <c r="H370" i="4" l="1"/>
  <c r="C371" i="4"/>
  <c r="D371" i="4"/>
  <c r="G371" i="4"/>
  <c r="F371" i="4"/>
  <c r="B372" i="4"/>
  <c r="E371" i="4"/>
  <c r="G372" i="4" l="1"/>
  <c r="E372" i="4"/>
  <c r="D372" i="4"/>
  <c r="C372" i="4"/>
  <c r="B373" i="4"/>
  <c r="F372" i="4"/>
  <c r="H371" i="4"/>
  <c r="H372" i="4" l="1"/>
  <c r="D373" i="4"/>
  <c r="G373" i="4"/>
  <c r="B374" i="4"/>
  <c r="C373" i="4"/>
  <c r="E373" i="4"/>
  <c r="F373" i="4"/>
  <c r="H373" i="4" l="1"/>
  <c r="B375" i="4"/>
  <c r="E374" i="4"/>
  <c r="D374" i="4"/>
  <c r="F374" i="4"/>
  <c r="C374" i="4"/>
  <c r="G374" i="4"/>
  <c r="H374" i="4" l="1"/>
  <c r="C375" i="4"/>
  <c r="D375" i="4"/>
  <c r="B376" i="4"/>
  <c r="F375" i="4"/>
  <c r="G375" i="4"/>
  <c r="E375" i="4"/>
  <c r="H375" i="4" l="1"/>
  <c r="D376" i="4"/>
  <c r="G376" i="4"/>
  <c r="B377" i="4"/>
  <c r="C376" i="4"/>
  <c r="F376" i="4"/>
  <c r="E376" i="4"/>
  <c r="H376" i="4" l="1"/>
  <c r="B378" i="4"/>
  <c r="C377" i="4"/>
  <c r="E377" i="4"/>
  <c r="F377" i="4"/>
  <c r="G377" i="4"/>
  <c r="D377" i="4"/>
  <c r="H377" i="4" l="1"/>
  <c r="B379" i="4"/>
  <c r="C378" i="4"/>
  <c r="E378" i="4"/>
  <c r="G378" i="4"/>
  <c r="F378" i="4"/>
  <c r="D378" i="4"/>
  <c r="H378" i="4" l="1"/>
  <c r="F379" i="4"/>
  <c r="B380" i="4"/>
  <c r="G379" i="4"/>
  <c r="E379" i="4"/>
  <c r="C379" i="4"/>
  <c r="D379" i="4"/>
  <c r="G380" i="4" l="1"/>
  <c r="E380" i="4"/>
  <c r="C380" i="4"/>
  <c r="F380" i="4"/>
  <c r="D380" i="4"/>
  <c r="B381" i="4"/>
  <c r="H379" i="4"/>
  <c r="H380" i="4" l="1"/>
  <c r="E381" i="4"/>
  <c r="F381" i="4"/>
  <c r="D381" i="4"/>
  <c r="G381" i="4"/>
  <c r="B382" i="4"/>
  <c r="C381" i="4"/>
  <c r="H381" i="4" l="1"/>
  <c r="B383" i="4"/>
  <c r="C382" i="4"/>
  <c r="G382" i="4"/>
  <c r="E382" i="4"/>
  <c r="D382" i="4"/>
  <c r="F382" i="4"/>
  <c r="H382" i="4" l="1"/>
  <c r="F383" i="4"/>
  <c r="B384" i="4"/>
  <c r="G383" i="4"/>
  <c r="E383" i="4"/>
  <c r="C383" i="4"/>
  <c r="D383" i="4"/>
  <c r="D384" i="4" l="1"/>
  <c r="B385" i="4"/>
  <c r="E384" i="4"/>
  <c r="G384" i="4"/>
  <c r="C384" i="4"/>
  <c r="F384" i="4"/>
  <c r="H383" i="4"/>
  <c r="H384" i="4" l="1"/>
  <c r="E385" i="4"/>
  <c r="F385" i="4"/>
  <c r="G385" i="4"/>
  <c r="B386" i="4"/>
  <c r="C385" i="4"/>
  <c r="D385" i="4"/>
  <c r="H385" i="4" l="1"/>
  <c r="E386" i="4"/>
  <c r="D386" i="4"/>
  <c r="F386" i="4"/>
  <c r="G386" i="4"/>
  <c r="B387" i="4"/>
  <c r="C386" i="4"/>
  <c r="H386" i="4" l="1"/>
  <c r="B388" i="4"/>
  <c r="D387" i="4"/>
  <c r="F387" i="4"/>
  <c r="C387" i="4"/>
  <c r="G387" i="4"/>
  <c r="E387" i="4"/>
  <c r="H387" i="4" l="1"/>
  <c r="C388" i="4"/>
  <c r="F388" i="4"/>
  <c r="D388" i="4"/>
  <c r="B389" i="4"/>
  <c r="G388" i="4"/>
  <c r="E388" i="4"/>
  <c r="B390" i="4" l="1"/>
  <c r="E389" i="4"/>
  <c r="D389" i="4"/>
  <c r="G389" i="4"/>
  <c r="C389" i="4"/>
  <c r="F389" i="4"/>
  <c r="H388" i="4"/>
  <c r="H389" i="4" l="1"/>
  <c r="B391" i="4"/>
  <c r="G390" i="4"/>
  <c r="F390" i="4"/>
  <c r="E390" i="4"/>
  <c r="D390" i="4"/>
  <c r="C390" i="4"/>
  <c r="H390" i="4" l="1"/>
  <c r="F391" i="4"/>
  <c r="B392" i="4"/>
  <c r="G391" i="4"/>
  <c r="E391" i="4"/>
  <c r="C391" i="4"/>
  <c r="D391" i="4"/>
  <c r="G392" i="4" l="1"/>
  <c r="B393" i="4"/>
  <c r="F392" i="4"/>
  <c r="D392" i="4"/>
  <c r="E392" i="4"/>
  <c r="C392" i="4"/>
  <c r="H391" i="4"/>
  <c r="H392" i="4" l="1"/>
  <c r="E393" i="4"/>
  <c r="F393" i="4"/>
  <c r="B394" i="4"/>
  <c r="D393" i="4"/>
  <c r="G393" i="4"/>
  <c r="C393" i="4"/>
  <c r="H393" i="4" l="1"/>
  <c r="C394" i="4"/>
  <c r="D394" i="4"/>
  <c r="F394" i="4"/>
  <c r="G394" i="4"/>
  <c r="B395" i="4"/>
  <c r="E394" i="4"/>
  <c r="C395" i="4" l="1"/>
  <c r="F395" i="4"/>
  <c r="B396" i="4"/>
  <c r="G395" i="4"/>
  <c r="E395" i="4"/>
  <c r="D395" i="4"/>
  <c r="H394" i="4"/>
  <c r="C396" i="4" l="1"/>
  <c r="G396" i="4"/>
  <c r="E396" i="4"/>
  <c r="F396" i="4"/>
  <c r="D396" i="4"/>
  <c r="B397" i="4"/>
  <c r="H395" i="4"/>
  <c r="H396" i="4" l="1"/>
  <c r="B398" i="4"/>
  <c r="C397" i="4"/>
  <c r="F397" i="4"/>
  <c r="G397" i="4"/>
  <c r="E397" i="4"/>
  <c r="D397" i="4"/>
  <c r="H397" i="4" l="1"/>
  <c r="B399" i="4"/>
  <c r="C398" i="4"/>
  <c r="E398" i="4"/>
  <c r="D398" i="4"/>
  <c r="G398" i="4"/>
  <c r="F398" i="4"/>
  <c r="H398" i="4" l="1"/>
  <c r="F399" i="4"/>
  <c r="B400" i="4"/>
  <c r="D399" i="4"/>
  <c r="G399" i="4"/>
  <c r="E399" i="4"/>
  <c r="C399" i="4"/>
  <c r="E400" i="4" l="1"/>
  <c r="C400" i="4"/>
  <c r="F400" i="4"/>
  <c r="D400" i="4"/>
  <c r="B401" i="4"/>
  <c r="G400" i="4"/>
  <c r="H399" i="4"/>
  <c r="H400" i="4" l="1"/>
  <c r="B402" i="4"/>
  <c r="C401" i="4"/>
  <c r="F401" i="4"/>
  <c r="D401" i="4"/>
  <c r="G401" i="4"/>
  <c r="E401" i="4"/>
  <c r="H401" i="4" l="1"/>
  <c r="B403" i="4"/>
  <c r="C402" i="4"/>
  <c r="E402" i="4"/>
  <c r="F402" i="4"/>
  <c r="D402" i="4"/>
  <c r="G402" i="4"/>
  <c r="H402" i="4" l="1"/>
  <c r="F403" i="4"/>
  <c r="B404" i="4"/>
  <c r="C403" i="4"/>
  <c r="G403" i="4"/>
  <c r="E403" i="4"/>
  <c r="D403" i="4"/>
  <c r="H403" i="4" l="1"/>
  <c r="G404" i="4"/>
  <c r="E404" i="4"/>
  <c r="C404" i="4"/>
  <c r="F404" i="4"/>
  <c r="D404" i="4"/>
  <c r="B405" i="4"/>
  <c r="H404" i="4" l="1"/>
  <c r="B406" i="4"/>
  <c r="C405" i="4"/>
  <c r="E405" i="4"/>
  <c r="F405" i="4"/>
  <c r="D405" i="4"/>
  <c r="G405" i="4"/>
  <c r="H405" i="4" l="1"/>
  <c r="B407" i="4"/>
  <c r="G406" i="4"/>
  <c r="C406" i="4"/>
  <c r="E406" i="4"/>
  <c r="D406" i="4"/>
  <c r="F406" i="4"/>
  <c r="H406" i="4" l="1"/>
  <c r="F407" i="4"/>
  <c r="B408" i="4"/>
  <c r="G407" i="4"/>
  <c r="E407" i="4"/>
  <c r="C407" i="4"/>
  <c r="D407" i="4"/>
  <c r="H407" i="4" l="1"/>
  <c r="D408" i="4"/>
  <c r="G408" i="4"/>
  <c r="B409" i="4"/>
  <c r="C408" i="4"/>
  <c r="F408" i="4"/>
  <c r="E408" i="4"/>
  <c r="B410" i="4" l="1"/>
  <c r="E409" i="4"/>
  <c r="F409" i="4"/>
  <c r="D409" i="4"/>
  <c r="G409" i="4"/>
  <c r="C409" i="4"/>
  <c r="H408" i="4"/>
  <c r="H409" i="4" l="1"/>
  <c r="F410" i="4"/>
  <c r="G410" i="4"/>
  <c r="D410" i="4"/>
  <c r="B411" i="4"/>
  <c r="C410" i="4"/>
  <c r="E410" i="4"/>
  <c r="C411" i="4" l="1"/>
  <c r="D411" i="4"/>
  <c r="F411" i="4"/>
  <c r="B412" i="4"/>
  <c r="G411" i="4"/>
  <c r="E411" i="4"/>
  <c r="H410" i="4"/>
  <c r="D412" i="4" l="1"/>
  <c r="B413" i="4"/>
  <c r="G412" i="4"/>
  <c r="E412" i="4"/>
  <c r="F412" i="4"/>
  <c r="C412" i="4"/>
  <c r="H411" i="4"/>
  <c r="E413" i="4" l="1"/>
  <c r="F413" i="4"/>
  <c r="D413" i="4"/>
  <c r="G413" i="4"/>
  <c r="B414" i="4"/>
  <c r="C413" i="4"/>
  <c r="H412" i="4"/>
  <c r="H413" i="4" l="1"/>
  <c r="B415" i="4"/>
  <c r="C414" i="4"/>
  <c r="E414" i="4"/>
  <c r="D414" i="4"/>
  <c r="F414" i="4"/>
  <c r="G414" i="4"/>
  <c r="H414" i="4" l="1"/>
  <c r="C415" i="4"/>
  <c r="D415" i="4"/>
  <c r="F415" i="4"/>
  <c r="B416" i="4"/>
  <c r="G415" i="4"/>
  <c r="E415" i="4"/>
  <c r="H415" i="4" l="1"/>
  <c r="G416" i="4"/>
  <c r="E416" i="4"/>
  <c r="C416" i="4"/>
  <c r="B417" i="4"/>
  <c r="F416" i="4"/>
  <c r="D416" i="4"/>
  <c r="H416" i="4" l="1"/>
  <c r="E417" i="4"/>
  <c r="F417" i="4"/>
  <c r="D417" i="4"/>
  <c r="B418" i="4"/>
  <c r="C417" i="4"/>
  <c r="G417" i="4"/>
  <c r="B419" i="4" l="1"/>
  <c r="C418" i="4"/>
  <c r="E418" i="4"/>
  <c r="F418" i="4"/>
  <c r="G418" i="4"/>
  <c r="D418" i="4"/>
  <c r="H417" i="4"/>
  <c r="H418" i="4" l="1"/>
  <c r="F419" i="4"/>
  <c r="B420" i="4"/>
  <c r="G419" i="4"/>
  <c r="C419" i="4"/>
  <c r="E419" i="4"/>
  <c r="D419" i="4"/>
  <c r="H419" i="4" l="1"/>
  <c r="G420" i="4"/>
  <c r="E420" i="4"/>
  <c r="D420" i="4"/>
  <c r="C420" i="4"/>
  <c r="F420" i="4"/>
  <c r="B421" i="4"/>
  <c r="H420" i="4" l="1"/>
  <c r="E421" i="4"/>
  <c r="F421" i="4"/>
  <c r="B422" i="4"/>
  <c r="C421" i="4"/>
  <c r="D421" i="4"/>
  <c r="G421" i="4"/>
  <c r="B423" i="4" l="1"/>
  <c r="G422" i="4"/>
  <c r="E422" i="4"/>
  <c r="F422" i="4"/>
  <c r="C422" i="4"/>
  <c r="D422" i="4"/>
  <c r="H421" i="4"/>
  <c r="H422" i="4" l="1"/>
  <c r="F423" i="4"/>
  <c r="B424" i="4"/>
  <c r="E423" i="4"/>
  <c r="D423" i="4"/>
  <c r="C423" i="4"/>
  <c r="G423" i="4"/>
  <c r="F424" i="4" l="1"/>
  <c r="B425" i="4"/>
  <c r="E424" i="4"/>
  <c r="D424" i="4"/>
  <c r="C424" i="4"/>
  <c r="G424" i="4"/>
  <c r="H423" i="4"/>
  <c r="E425" i="4" l="1"/>
  <c r="F425" i="4"/>
  <c r="D425" i="4"/>
  <c r="G425" i="4"/>
  <c r="B426" i="4"/>
  <c r="C425" i="4"/>
  <c r="H424" i="4"/>
  <c r="H425" i="4" l="1"/>
  <c r="B427" i="4"/>
  <c r="C426" i="4"/>
  <c r="D426" i="4"/>
  <c r="G426" i="4"/>
  <c r="E426" i="4"/>
  <c r="F426" i="4"/>
  <c r="H426" i="4" l="1"/>
  <c r="C427" i="4"/>
  <c r="D427" i="4"/>
  <c r="E427" i="4"/>
  <c r="F427" i="4"/>
  <c r="B428" i="4"/>
  <c r="G427" i="4"/>
  <c r="H427" i="4" l="1"/>
  <c r="C428" i="4"/>
  <c r="F428" i="4"/>
  <c r="B429" i="4"/>
  <c r="G428" i="4"/>
  <c r="E428" i="4"/>
  <c r="D428" i="4"/>
  <c r="E429" i="4" l="1"/>
  <c r="F429" i="4"/>
  <c r="G429" i="4"/>
  <c r="B430" i="4"/>
  <c r="C429" i="4"/>
  <c r="D429" i="4"/>
  <c r="H428" i="4"/>
  <c r="F430" i="4" l="1"/>
  <c r="G430" i="4"/>
  <c r="C430" i="4"/>
  <c r="B431" i="4"/>
  <c r="E430" i="4"/>
  <c r="D430" i="4"/>
  <c r="H429" i="4"/>
  <c r="F431" i="4" l="1"/>
  <c r="B432" i="4"/>
  <c r="E431" i="4"/>
  <c r="C431" i="4"/>
  <c r="D431" i="4"/>
  <c r="G431" i="4"/>
  <c r="H430" i="4"/>
  <c r="G432" i="4" l="1"/>
  <c r="E432" i="4"/>
  <c r="B433" i="4"/>
  <c r="C432" i="4"/>
  <c r="F432" i="4"/>
  <c r="D432" i="4"/>
  <c r="H431" i="4"/>
  <c r="H432" i="4" l="1"/>
  <c r="E433" i="4"/>
  <c r="F433" i="4"/>
  <c r="D433" i="4"/>
  <c r="B434" i="4"/>
  <c r="C433" i="4"/>
  <c r="G433" i="4"/>
  <c r="F434" i="4" l="1"/>
  <c r="G434" i="4"/>
  <c r="B435" i="4"/>
  <c r="C434" i="4"/>
  <c r="E434" i="4"/>
  <c r="D434" i="4"/>
  <c r="H433" i="4"/>
  <c r="C435" i="4" l="1"/>
  <c r="D435" i="4"/>
  <c r="E435" i="4"/>
  <c r="F435" i="4"/>
  <c r="B436" i="4"/>
  <c r="G435" i="4"/>
  <c r="H434" i="4"/>
  <c r="H435" i="4" l="1"/>
  <c r="D436" i="4"/>
  <c r="B437" i="4"/>
  <c r="G436" i="4"/>
  <c r="E436" i="4"/>
  <c r="C436" i="4"/>
  <c r="F436" i="4"/>
  <c r="H436" i="4" l="1"/>
  <c r="E437" i="4"/>
  <c r="F437" i="4"/>
  <c r="D437" i="4"/>
  <c r="B438" i="4"/>
  <c r="C437" i="4"/>
  <c r="G437" i="4"/>
  <c r="H437" i="4" l="1"/>
  <c r="B439" i="4"/>
  <c r="G438" i="4"/>
  <c r="E438" i="4"/>
  <c r="D438" i="4"/>
  <c r="F438" i="4"/>
  <c r="C438" i="4"/>
  <c r="H438" i="4" l="1"/>
  <c r="F439" i="4"/>
  <c r="G439" i="4"/>
  <c r="E439" i="4"/>
  <c r="B440" i="4"/>
  <c r="C439" i="4"/>
  <c r="D439" i="4"/>
  <c r="C440" i="4" l="1"/>
  <c r="F440" i="4"/>
  <c r="D440" i="4"/>
  <c r="E440" i="4"/>
  <c r="G440" i="4"/>
  <c r="B441" i="4"/>
  <c r="H439" i="4"/>
  <c r="E441" i="4" l="1"/>
  <c r="F441" i="4"/>
  <c r="D441" i="4"/>
  <c r="C441" i="4"/>
  <c r="G441" i="4"/>
  <c r="B442" i="4"/>
  <c r="H440" i="4"/>
  <c r="F442" i="4" l="1"/>
  <c r="G442" i="4"/>
  <c r="B443" i="4"/>
  <c r="C442" i="4"/>
  <c r="E442" i="4"/>
  <c r="D442" i="4"/>
  <c r="H441" i="4"/>
  <c r="F443" i="4" l="1"/>
  <c r="D443" i="4"/>
  <c r="B444" i="4"/>
  <c r="G443" i="4"/>
  <c r="E443" i="4"/>
  <c r="C443" i="4"/>
  <c r="H442" i="4"/>
  <c r="D444" i="4" l="1"/>
  <c r="B445" i="4"/>
  <c r="E444" i="4"/>
  <c r="C444" i="4"/>
  <c r="F444" i="4"/>
  <c r="G444" i="4"/>
  <c r="H443" i="4"/>
  <c r="H444" i="4" l="1"/>
  <c r="B446" i="4"/>
  <c r="C445" i="4"/>
  <c r="E445" i="4"/>
  <c r="F445" i="4"/>
  <c r="D445" i="4"/>
  <c r="G445" i="4"/>
  <c r="H445" i="4" l="1"/>
  <c r="F446" i="4"/>
  <c r="G446" i="4"/>
  <c r="B447" i="4"/>
  <c r="C446" i="4"/>
  <c r="D446" i="4"/>
  <c r="E446" i="4"/>
  <c r="B448" i="4" l="1"/>
  <c r="G447" i="4"/>
  <c r="E447" i="4"/>
  <c r="C447" i="4"/>
  <c r="F447" i="4"/>
  <c r="D447" i="4"/>
  <c r="H446" i="4"/>
  <c r="H447" i="4" l="1"/>
  <c r="G448" i="4"/>
  <c r="E448" i="4"/>
  <c r="C448" i="4"/>
  <c r="D448" i="4"/>
  <c r="B449" i="4"/>
  <c r="F448" i="4"/>
  <c r="H448" i="4" l="1"/>
  <c r="B450" i="4"/>
  <c r="C449" i="4"/>
  <c r="E449" i="4"/>
  <c r="F449" i="4"/>
  <c r="D449" i="4"/>
  <c r="G449" i="4"/>
  <c r="H449" i="4" l="1"/>
  <c r="F450" i="4"/>
  <c r="G450" i="4"/>
  <c r="B451" i="4"/>
  <c r="C450" i="4"/>
  <c r="D450" i="4"/>
  <c r="E450" i="4"/>
  <c r="B452" i="4" l="1"/>
  <c r="G451" i="4"/>
  <c r="E451" i="4"/>
  <c r="C451" i="4"/>
  <c r="D451" i="4"/>
  <c r="F451" i="4"/>
  <c r="H450" i="4"/>
  <c r="H451" i="4" l="1"/>
  <c r="G452" i="4"/>
  <c r="E452" i="4"/>
  <c r="C452" i="4"/>
  <c r="F452" i="4"/>
  <c r="D452" i="4"/>
  <c r="B453" i="4"/>
  <c r="H452" i="4" l="1"/>
  <c r="B454" i="4"/>
  <c r="C453" i="4"/>
  <c r="D453" i="4"/>
  <c r="E453" i="4"/>
  <c r="F453" i="4"/>
  <c r="G453" i="4"/>
  <c r="H453" i="4" l="1"/>
  <c r="G454" i="4"/>
  <c r="E454" i="4"/>
  <c r="D454" i="4"/>
  <c r="F454" i="4"/>
  <c r="C454" i="4"/>
  <c r="B455" i="4"/>
  <c r="B456" i="4" l="1"/>
  <c r="D455" i="4"/>
  <c r="G455" i="4"/>
  <c r="E455" i="4"/>
  <c r="C455" i="4"/>
  <c r="F455" i="4"/>
  <c r="H454" i="4"/>
  <c r="H455" i="4" l="1"/>
  <c r="D456" i="4"/>
  <c r="E456" i="4"/>
  <c r="B457" i="4"/>
  <c r="F456" i="4"/>
  <c r="G456" i="4"/>
  <c r="C456" i="4"/>
  <c r="E457" i="4" l="1"/>
  <c r="F457" i="4"/>
  <c r="D457" i="4"/>
  <c r="G457" i="4"/>
  <c r="B458" i="4"/>
  <c r="C457" i="4"/>
  <c r="H456" i="4"/>
  <c r="H457" i="4" l="1"/>
  <c r="B459" i="4"/>
  <c r="C458" i="4"/>
  <c r="F458" i="4"/>
  <c r="E458" i="4"/>
  <c r="D458" i="4"/>
  <c r="G458" i="4"/>
  <c r="H458" i="4" l="1"/>
  <c r="C459" i="4"/>
  <c r="D459" i="4"/>
  <c r="F459" i="4"/>
  <c r="G459" i="4"/>
  <c r="E459" i="4"/>
  <c r="B460" i="4"/>
  <c r="H459" i="4" l="1"/>
  <c r="C460" i="4"/>
  <c r="B461" i="4"/>
  <c r="F460" i="4"/>
  <c r="D460" i="4"/>
  <c r="E460" i="4"/>
  <c r="G460" i="4"/>
  <c r="H460" i="4" l="1"/>
  <c r="B462" i="4"/>
  <c r="F461" i="4"/>
  <c r="C461" i="4"/>
  <c r="E461" i="4"/>
  <c r="D461" i="4"/>
  <c r="G461" i="4"/>
  <c r="H461" i="4" l="1"/>
  <c r="B463" i="4"/>
  <c r="C462" i="4"/>
  <c r="E462" i="4"/>
  <c r="D462" i="4"/>
  <c r="G462" i="4"/>
  <c r="F462" i="4"/>
  <c r="H462" i="4" l="1"/>
  <c r="C463" i="4"/>
  <c r="D463" i="4"/>
  <c r="F463" i="4"/>
  <c r="B464" i="4"/>
  <c r="G463" i="4"/>
  <c r="E463" i="4"/>
  <c r="H463" i="4" l="1"/>
  <c r="D464" i="4"/>
  <c r="B465" i="4"/>
  <c r="C464" i="4"/>
  <c r="G464" i="4"/>
  <c r="E464" i="4"/>
  <c r="F464" i="4"/>
  <c r="H464" i="4" l="1"/>
  <c r="E465" i="4"/>
  <c r="F465" i="4"/>
  <c r="D465" i="4"/>
  <c r="G465" i="4"/>
  <c r="B466" i="4"/>
  <c r="C465" i="4"/>
  <c r="H465" i="4" l="1"/>
  <c r="F466" i="4"/>
  <c r="G466" i="4"/>
  <c r="B467" i="4"/>
  <c r="C466" i="4"/>
  <c r="E466" i="4"/>
  <c r="D466" i="4"/>
  <c r="C467" i="4" l="1"/>
  <c r="D467" i="4"/>
  <c r="F467" i="4"/>
  <c r="B468" i="4"/>
  <c r="E467" i="4"/>
  <c r="G467" i="4"/>
  <c r="H466" i="4"/>
  <c r="H467" i="4" l="1"/>
  <c r="D468" i="4"/>
  <c r="G468" i="4"/>
  <c r="E468" i="4"/>
  <c r="B469" i="4"/>
  <c r="C468" i="4"/>
  <c r="F468" i="4"/>
  <c r="H468" i="4" l="1"/>
  <c r="E469" i="4"/>
  <c r="G469" i="4"/>
  <c r="F469" i="4"/>
  <c r="D469" i="4"/>
  <c r="B470" i="4"/>
  <c r="C469" i="4"/>
  <c r="H469" i="4" l="1"/>
  <c r="B471" i="4"/>
  <c r="C470" i="4"/>
  <c r="E470" i="4"/>
  <c r="D470" i="4"/>
  <c r="F470" i="4"/>
  <c r="G470" i="4"/>
  <c r="H470" i="4" l="1"/>
  <c r="C471" i="4"/>
  <c r="D471" i="4"/>
  <c r="F471" i="4"/>
  <c r="B472" i="4"/>
  <c r="E471" i="4"/>
  <c r="G471" i="4"/>
  <c r="H471" i="4" l="1"/>
  <c r="E472" i="4"/>
  <c r="C472" i="4"/>
  <c r="F472" i="4"/>
  <c r="D472" i="4"/>
  <c r="B473" i="4"/>
  <c r="G472" i="4"/>
  <c r="H472" i="4" l="1"/>
  <c r="B474" i="4"/>
  <c r="C473" i="4"/>
  <c r="E473" i="4"/>
  <c r="F473" i="4"/>
  <c r="G473" i="4"/>
  <c r="D473" i="4"/>
  <c r="H473" i="4" l="1"/>
  <c r="B475" i="4"/>
  <c r="G474" i="4"/>
  <c r="E474" i="4"/>
  <c r="D474" i="4"/>
  <c r="F474" i="4"/>
  <c r="C474" i="4"/>
  <c r="H474" i="4" l="1"/>
  <c r="C475" i="4"/>
  <c r="D475" i="4"/>
  <c r="F475" i="4"/>
  <c r="G475" i="4"/>
  <c r="E475" i="4"/>
  <c r="B476" i="4"/>
  <c r="H475" i="4" l="1"/>
  <c r="D476" i="4"/>
  <c r="E476" i="4"/>
  <c r="G476" i="4"/>
  <c r="B477" i="4"/>
  <c r="C476" i="4"/>
  <c r="F476" i="4"/>
  <c r="H476" i="4" l="1"/>
  <c r="E477" i="4"/>
  <c r="F477" i="4"/>
  <c r="D477" i="4"/>
  <c r="B478" i="4"/>
  <c r="C477" i="4"/>
  <c r="G477" i="4"/>
  <c r="H477" i="4" l="1"/>
  <c r="F478" i="4"/>
  <c r="G478" i="4"/>
  <c r="B479" i="4"/>
  <c r="C478" i="4"/>
  <c r="E478" i="4"/>
  <c r="D478" i="4"/>
  <c r="F479" i="4" l="1"/>
  <c r="B480" i="4"/>
  <c r="G479" i="4"/>
  <c r="E479" i="4"/>
  <c r="C479" i="4"/>
  <c r="D479" i="4"/>
  <c r="H478" i="4"/>
  <c r="D480" i="4" l="1"/>
  <c r="B481" i="4"/>
  <c r="E480" i="4"/>
  <c r="C480" i="4"/>
  <c r="F480" i="4"/>
  <c r="G480" i="4"/>
  <c r="H479" i="4"/>
  <c r="H480" i="4" l="1"/>
  <c r="E481" i="4"/>
  <c r="F481" i="4"/>
  <c r="D481" i="4"/>
  <c r="G481" i="4"/>
  <c r="B482" i="4"/>
  <c r="C481" i="4"/>
  <c r="H481" i="4" l="1"/>
  <c r="F482" i="4"/>
  <c r="G482" i="4"/>
  <c r="E482" i="4"/>
  <c r="D482" i="4"/>
  <c r="B483" i="4"/>
  <c r="C482" i="4"/>
  <c r="H482" i="4" l="1"/>
  <c r="F483" i="4"/>
  <c r="B484" i="4"/>
  <c r="E483" i="4"/>
  <c r="G483" i="4"/>
  <c r="C483" i="4"/>
  <c r="D483" i="4"/>
  <c r="E484" i="4" l="1"/>
  <c r="C484" i="4"/>
  <c r="F484" i="4"/>
  <c r="D484" i="4"/>
  <c r="B485" i="4"/>
  <c r="G484" i="4"/>
  <c r="H483" i="4"/>
  <c r="H484" i="4" l="1"/>
  <c r="E485" i="4"/>
  <c r="F485" i="4"/>
  <c r="D485" i="4"/>
  <c r="G485" i="4"/>
  <c r="B486" i="4"/>
  <c r="C485" i="4"/>
  <c r="H485" i="4" l="1"/>
  <c r="B487" i="4"/>
  <c r="C486" i="4"/>
  <c r="E486" i="4"/>
  <c r="G486" i="4"/>
  <c r="D486" i="4"/>
  <c r="F486" i="4"/>
  <c r="H486" i="4" l="1"/>
  <c r="F487" i="4"/>
  <c r="B488" i="4"/>
  <c r="D487" i="4"/>
  <c r="G487" i="4"/>
  <c r="E487" i="4"/>
  <c r="C487" i="4"/>
  <c r="H487" i="4" l="1"/>
  <c r="G488" i="4"/>
  <c r="E488" i="4"/>
  <c r="D488" i="4"/>
  <c r="C488" i="4"/>
  <c r="F488" i="4"/>
  <c r="B489" i="4"/>
  <c r="H488" i="4" l="1"/>
  <c r="E489" i="4"/>
  <c r="F489" i="4"/>
  <c r="D489" i="4"/>
  <c r="B490" i="4"/>
  <c r="C489" i="4"/>
  <c r="G489" i="4"/>
  <c r="B491" i="4" l="1"/>
  <c r="G490" i="4"/>
  <c r="C490" i="4"/>
  <c r="E490" i="4"/>
  <c r="D490" i="4"/>
  <c r="F490" i="4"/>
  <c r="H489" i="4"/>
  <c r="H490" i="4" l="1"/>
  <c r="F491" i="4"/>
  <c r="B492" i="4"/>
  <c r="G491" i="4"/>
  <c r="E491" i="4"/>
  <c r="C491" i="4"/>
  <c r="D491" i="4"/>
  <c r="H491" i="4" l="1"/>
  <c r="D492" i="4"/>
  <c r="E492" i="4"/>
  <c r="G492" i="4"/>
  <c r="B493" i="4"/>
  <c r="F492" i="4"/>
  <c r="C492" i="4"/>
  <c r="H492" i="4" l="1"/>
  <c r="E493" i="4"/>
  <c r="F493" i="4"/>
  <c r="D493" i="4"/>
  <c r="G493" i="4"/>
  <c r="B494" i="4"/>
  <c r="C493" i="4"/>
  <c r="H493" i="4" l="1"/>
  <c r="F494" i="4"/>
  <c r="G494" i="4"/>
  <c r="B495" i="4"/>
  <c r="C494" i="4"/>
  <c r="E494" i="4"/>
  <c r="D494" i="4"/>
  <c r="C495" i="4" l="1"/>
  <c r="D495" i="4"/>
  <c r="G495" i="4"/>
  <c r="F495" i="4"/>
  <c r="B496" i="4"/>
  <c r="E495" i="4"/>
  <c r="H494" i="4"/>
  <c r="H495" i="4" l="1"/>
  <c r="D496" i="4"/>
  <c r="B497" i="4"/>
  <c r="G496" i="4"/>
  <c r="E496" i="4"/>
  <c r="F496" i="4"/>
  <c r="C496" i="4"/>
  <c r="E497" i="4" l="1"/>
  <c r="F497" i="4"/>
  <c r="G497" i="4"/>
  <c r="B498" i="4"/>
  <c r="C497" i="4"/>
  <c r="D497" i="4"/>
  <c r="H496" i="4"/>
  <c r="B499" i="4" l="1"/>
  <c r="C498" i="4"/>
  <c r="E498" i="4"/>
  <c r="F498" i="4"/>
  <c r="G498" i="4"/>
  <c r="D498" i="4"/>
  <c r="H497" i="4"/>
  <c r="H498" i="4" l="1"/>
  <c r="F499" i="4"/>
  <c r="B500" i="4"/>
  <c r="C499" i="4"/>
  <c r="D499" i="4"/>
  <c r="G499" i="4"/>
  <c r="E499" i="4"/>
  <c r="E500" i="4" l="1"/>
  <c r="C500" i="4"/>
  <c r="F500" i="4"/>
  <c r="D500" i="4"/>
  <c r="B501" i="4"/>
  <c r="G500" i="4"/>
  <c r="H499" i="4"/>
  <c r="H500" i="4" l="1"/>
  <c r="E501" i="4"/>
  <c r="F501" i="4"/>
  <c r="B502" i="4"/>
  <c r="C501" i="4"/>
  <c r="D501" i="4"/>
  <c r="G501" i="4"/>
  <c r="B503" i="4" l="1"/>
  <c r="C502" i="4"/>
  <c r="F502" i="4"/>
  <c r="E502" i="4"/>
  <c r="G502" i="4"/>
  <c r="D502" i="4"/>
  <c r="H501" i="4"/>
  <c r="H502" i="4" l="1"/>
  <c r="C503" i="4"/>
  <c r="D503" i="4"/>
  <c r="E503" i="4"/>
  <c r="F503" i="4"/>
  <c r="G503" i="4"/>
  <c r="B504" i="4"/>
  <c r="H503" i="4" l="1"/>
  <c r="D504" i="4"/>
  <c r="B505" i="4"/>
  <c r="G504" i="4"/>
  <c r="E504" i="4"/>
  <c r="C504" i="4"/>
  <c r="F504" i="4"/>
  <c r="H504" i="4" l="1"/>
  <c r="E505" i="4"/>
  <c r="F505" i="4"/>
  <c r="D505" i="4"/>
  <c r="B506" i="4"/>
  <c r="C505" i="4"/>
  <c r="G505" i="4"/>
  <c r="H505" i="4" l="1"/>
  <c r="B507" i="4"/>
  <c r="G506" i="4"/>
  <c r="E506" i="4"/>
  <c r="C506" i="4"/>
  <c r="D506" i="4"/>
  <c r="F506" i="4"/>
  <c r="H506" i="4" l="1"/>
  <c r="C507" i="4"/>
  <c r="D507" i="4"/>
  <c r="F507" i="4"/>
  <c r="G507" i="4"/>
  <c r="E507" i="4"/>
  <c r="B508" i="4"/>
  <c r="H507" i="4" l="1"/>
  <c r="D508" i="4"/>
  <c r="E508" i="4"/>
  <c r="F508" i="4"/>
  <c r="G508" i="4"/>
  <c r="B509" i="4"/>
  <c r="C508" i="4"/>
  <c r="H508" i="4" l="1"/>
  <c r="F509" i="4"/>
  <c r="G509" i="4"/>
  <c r="B510" i="4"/>
  <c r="E509" i="4"/>
  <c r="D509" i="4"/>
  <c r="C509" i="4"/>
  <c r="D510" i="4" l="1"/>
  <c r="G510" i="4"/>
  <c r="E510" i="4"/>
  <c r="F510" i="4"/>
  <c r="C510" i="4"/>
  <c r="B511" i="4"/>
  <c r="H509" i="4"/>
  <c r="H510" i="4" l="1"/>
  <c r="D511" i="4"/>
  <c r="F511" i="4"/>
  <c r="C511" i="4"/>
  <c r="E511" i="4"/>
  <c r="G511" i="4"/>
  <c r="G7" i="4" s="1"/>
  <c r="H511" i="4" l="1"/>
  <c r="F7" i="4"/>
  <c r="H7" i="4" s="1"/>
</calcChain>
</file>

<file path=xl/sharedStrings.xml><?xml version="1.0" encoding="utf-8"?>
<sst xmlns="http://schemas.openxmlformats.org/spreadsheetml/2006/main" count="1003" uniqueCount="348">
  <si>
    <t>NAMA PERUSAHAAN ANDA</t>
  </si>
  <si>
    <t>DAFTAR PRODUK</t>
  </si>
  <si>
    <t>NO</t>
  </si>
  <si>
    <t>KODE PRODUK</t>
  </si>
  <si>
    <t>NAMA PRODUK</t>
  </si>
  <si>
    <t>STOK AWAL</t>
  </si>
  <si>
    <t>HARGA JUAL</t>
  </si>
  <si>
    <t>HARGA BELI</t>
  </si>
  <si>
    <t>KATEGORI</t>
  </si>
  <si>
    <t>SATUAN</t>
  </si>
  <si>
    <t>SUPPLIER</t>
  </si>
  <si>
    <t>JURNAL PERSEDIAAN BARANG</t>
  </si>
  <si>
    <t>TABEL BANTUAN (JANGAN DIUBAH)</t>
  </si>
  <si>
    <t>KODE</t>
  </si>
  <si>
    <t>TANGGAL</t>
  </si>
  <si>
    <t>NO BUKTI</t>
  </si>
  <si>
    <t>KETERANGAN</t>
  </si>
  <si>
    <t>MASUK</t>
  </si>
  <si>
    <t>KELUAR</t>
  </si>
  <si>
    <t>KARTU STOCK</t>
  </si>
  <si>
    <t>LAPORAN SISA STOCK</t>
  </si>
  <si>
    <t>AWAL</t>
  </si>
  <si>
    <t>AKHIR</t>
  </si>
  <si>
    <t>MINIMUM</t>
  </si>
  <si>
    <t>PERIODE</t>
  </si>
  <si>
    <t>SAMPAI DENGAN</t>
  </si>
  <si>
    <t>NAMA</t>
  </si>
  <si>
    <t>PRODUK</t>
  </si>
  <si>
    <t>MUTASI BARANG</t>
  </si>
  <si>
    <t>STOK</t>
  </si>
  <si>
    <t>Stok Awal</t>
  </si>
  <si>
    <t>STOK MINIMUM</t>
  </si>
  <si>
    <t>P</t>
  </si>
  <si>
    <t>LEVEL STOK</t>
  </si>
  <si>
    <t>STOK AKHIR</t>
  </si>
  <si>
    <t>TOTAL</t>
  </si>
  <si>
    <t>LABA KOTOR</t>
  </si>
  <si>
    <t>( % )</t>
  </si>
  <si>
    <t>JUMLAH</t>
  </si>
  <si>
    <t>NAMA RESELLER</t>
  </si>
  <si>
    <t>NAMA SALESMAN</t>
  </si>
  <si>
    <t>PENJUALAN</t>
  </si>
  <si>
    <t>NO TELEPON</t>
  </si>
  <si>
    <t>PEMBELIAN</t>
  </si>
  <si>
    <t>RESELLER</t>
  </si>
  <si>
    <t>SALESMAN</t>
  </si>
  <si>
    <t>MUTASI LAIN-LAIN</t>
  </si>
  <si>
    <t>KODE 1</t>
  </si>
  <si>
    <t>KODE 2</t>
  </si>
  <si>
    <t>RESELLER 1</t>
  </si>
  <si>
    <t>RESELLER 2</t>
  </si>
  <si>
    <t>SALESMAN 1</t>
  </si>
  <si>
    <t>SALESMAN 2</t>
  </si>
  <si>
    <t>INVOICE</t>
  </si>
  <si>
    <t>LOGO</t>
  </si>
  <si>
    <t>Alamat Kantor Anda baris 1</t>
  </si>
  <si>
    <t>Alamat Kantor Anda baris 2</t>
  </si>
  <si>
    <t>No. Telepon Pertama dan Kedua</t>
  </si>
  <si>
    <t>Email : alamat-email@perusahaan.com</t>
  </si>
  <si>
    <t>Kepada :</t>
  </si>
  <si>
    <t>HARGA</t>
  </si>
  <si>
    <t>DISC</t>
  </si>
  <si>
    <t>Catatan :</t>
  </si>
  <si>
    <t>ONGKOS KIRIM</t>
  </si>
  <si>
    <t>Terima Kasih Atas Kepercayaan Anda untuk Membeli Produk Kami.</t>
  </si>
  <si>
    <t>Untuk melakukan pembayaran, silahkan transfer ke rekening  bank BCA no Rek: 450052102510 atau Bank Mandiri no Rek : 5241254122663 sebesar nominal yang tertera pada lembar invoice ini. Terima Kasih.</t>
  </si>
  <si>
    <t>ALAMAT BARIS 1</t>
  </si>
  <si>
    <t>ALAMAT BARIS 2</t>
  </si>
  <si>
    <t>BUKTI 1</t>
  </si>
  <si>
    <t>BUKTI 2</t>
  </si>
  <si>
    <t>Tanggal</t>
  </si>
  <si>
    <t>No. Invoice</t>
  </si>
  <si>
    <t>LEMBAR 2</t>
  </si>
  <si>
    <t>NO INVOICE</t>
  </si>
  <si>
    <t>No Invoice</t>
  </si>
  <si>
    <t>LAPORAN PENJUALAN PER SALESMAN</t>
  </si>
  <si>
    <t>LAPORAN PENJUALAN PER PRODUK</t>
  </si>
  <si>
    <t>LAPORAN PENJUALAN PER RESELLER</t>
  </si>
  <si>
    <t>LAPORAN PENJUALAN RESELLER PER PRODUK</t>
  </si>
  <si>
    <t>LAPORAN PENJUALAN PRODUK PER RESELLER</t>
  </si>
  <si>
    <t>LAPORAN PENJUALAN PRODUK PER SALESMAN</t>
  </si>
  <si>
    <t>FITUR PROGRAM</t>
  </si>
  <si>
    <t>STANDAR</t>
  </si>
  <si>
    <t>LENGKAP</t>
  </si>
  <si>
    <t>HOME</t>
  </si>
  <si>
    <t>KODE AKUN</t>
  </si>
  <si>
    <t>DAFTAR RESELLER</t>
  </si>
  <si>
    <t>DAFTAR HUTANG PIUTANG</t>
  </si>
  <si>
    <t>DAFTAR SALESMAN</t>
  </si>
  <si>
    <t>PENYUSUTAN AKTIVA TETAP</t>
  </si>
  <si>
    <t>JURNAL</t>
  </si>
  <si>
    <t>JURNAL PENYUSUTAN AKTIVA TETAP</t>
  </si>
  <si>
    <t>LAPORAN KARTU STOK</t>
  </si>
  <si>
    <t>AYAT JURNAL PENYUSUAIAN (AJP)</t>
  </si>
  <si>
    <t>LAPORAN SISA STOK</t>
  </si>
  <si>
    <t>JURNAL UMUM</t>
  </si>
  <si>
    <t>BUKU BESAR</t>
  </si>
  <si>
    <t>HARGA POKOK PENJUALAN (HPP)</t>
  </si>
  <si>
    <t>NERACA LAJUR</t>
  </si>
  <si>
    <t>LABA RUGI</t>
  </si>
  <si>
    <t>NERACA</t>
  </si>
  <si>
    <t>NERACA PERBANDINGAN</t>
  </si>
  <si>
    <t>ARUS KAS</t>
  </si>
  <si>
    <t>BUKU BESAR HUTANG PIUTANG</t>
  </si>
  <si>
    <t>HUTANG PIUTANG JATUH TEMPO</t>
  </si>
  <si>
    <t>LAPORAN PIUTANG</t>
  </si>
  <si>
    <t>LAPORAN HUTANG</t>
  </si>
  <si>
    <t>REKONSILIASI BANK</t>
  </si>
  <si>
    <t>BONUS # 1 PROGRAM INVOICE DESAIN A</t>
  </si>
  <si>
    <t>ADA</t>
  </si>
  <si>
    <t>BONUS # 2 PROGRAM INVOICE DESAIN B</t>
  </si>
  <si>
    <t>BONUS # 3 PROGRAM INVOICE DESAIN C</t>
  </si>
  <si>
    <t>BONUS # 4 PROGRAM INVOICE DESAIN D</t>
  </si>
  <si>
    <t>BONUS # 5 PROGRAM INVOICE DESAIN E</t>
  </si>
  <si>
    <t>BONUS # 6 PROGRAM PURCHASE ORDER DESAIN A</t>
  </si>
  <si>
    <t>BONUS # 7 PROGRAM PURCHASE ORDER DESAIN B</t>
  </si>
  <si>
    <t>BONUS # 8 PROGRAM PURCHASE ORDER DESAIN C</t>
  </si>
  <si>
    <t>BONUS # 9 PROGRAM PURCHASE ORDER DESAIN D</t>
  </si>
  <si>
    <t>BONUS # 10 PROGRAM PURCHASE ORDER DESAIN E</t>
  </si>
  <si>
    <t>BONUS # 11 PROGRAM BILLING STATEMENT</t>
  </si>
  <si>
    <t>BONUS # 12 PROGRAM CAR RENT SERVICE INVOICE</t>
  </si>
  <si>
    <t>BONUS # 13 PROGRAM KALKULATOR KREDIT ANUITAS</t>
  </si>
  <si>
    <t>BONUS # 14 PROGRAM KALKULATOR KREDIT FLAT</t>
  </si>
  <si>
    <t>BONUS # 15 PROGRAM THERMOMETER PENJUALAN</t>
  </si>
  <si>
    <t>BONUS # 16 PROGRAM KALKULATOR INFLASI</t>
  </si>
  <si>
    <t>Rp. 385.000</t>
  </si>
  <si>
    <t>PROGRAM STOK BARANG</t>
  </si>
  <si>
    <t>TANGGAL KADALUARSA PROGRAM STOK BARANG INI ADALAH</t>
  </si>
  <si>
    <t>Rp. 585.000</t>
  </si>
  <si>
    <t>TOTAL HARGA</t>
  </si>
  <si>
    <t>WA : 0852 1355 6300</t>
  </si>
  <si>
    <t>SEMUA BARIS BISA DITAMBAHKAN PADA PROGRAM EXCEL FULL VERSION SEUMUR HIDUP</t>
  </si>
  <si>
    <t>HARGA PROGRAM SEUMUR HIDUP</t>
  </si>
  <si>
    <t>HUBUNGI KAMI</t>
  </si>
  <si>
    <t>EMAIL : admin@programexcel.id</t>
  </si>
  <si>
    <t>Rp 385.000</t>
  </si>
  <si>
    <t>Rp 585.000</t>
  </si>
  <si>
    <t>Januari</t>
  </si>
  <si>
    <t>Desember</t>
  </si>
  <si>
    <t>HM 001</t>
  </si>
  <si>
    <t>Boneka Beruang Besar</t>
  </si>
  <si>
    <t>buah</t>
  </si>
  <si>
    <t>Boneka</t>
  </si>
  <si>
    <t>Toko Mata Air Indah</t>
  </si>
  <si>
    <t>HM 002</t>
  </si>
  <si>
    <t>Kereta 5 gerbong</t>
  </si>
  <si>
    <t>Mainan</t>
  </si>
  <si>
    <t>Toko Alami Abadi</t>
  </si>
  <si>
    <t>HM 003</t>
  </si>
  <si>
    <t>Boneka Beruang Kecil</t>
  </si>
  <si>
    <t>HM 004</t>
  </si>
  <si>
    <t>Kereta 3 gerbong</t>
  </si>
  <si>
    <t>HM 005</t>
  </si>
  <si>
    <t>Payung anak Biru</t>
  </si>
  <si>
    <t>Accessories</t>
  </si>
  <si>
    <t>CV Pelita Payung</t>
  </si>
  <si>
    <t>HM 006</t>
  </si>
  <si>
    <t>Payung anak Merah</t>
  </si>
  <si>
    <t>HM 007</t>
  </si>
  <si>
    <t>Topi Panda</t>
  </si>
  <si>
    <t>CV My Star Kids</t>
  </si>
  <si>
    <t>HM 008</t>
  </si>
  <si>
    <t>Tas kecil Doraemon</t>
  </si>
  <si>
    <t>HM 009</t>
  </si>
  <si>
    <t>Jam tangan Hello Kitty</t>
  </si>
  <si>
    <t>HM 010</t>
  </si>
  <si>
    <t>Kacamata anak warna-warni</t>
  </si>
  <si>
    <t>Toko Mainan Anak A</t>
  </si>
  <si>
    <t>Jl. Pahlawan Raya III no 124</t>
  </si>
  <si>
    <t>Jakarta Barat, 12345</t>
  </si>
  <si>
    <t>085255811162</t>
  </si>
  <si>
    <t>Toko Mainan Anak B</t>
  </si>
  <si>
    <t>Jl. Kesatuan Indah IV no 77</t>
  </si>
  <si>
    <t>Tanggerang 25211</t>
  </si>
  <si>
    <t>081825002540</t>
  </si>
  <si>
    <t>Toko Mainan Anak C</t>
  </si>
  <si>
    <t>Jl. Revolusi VII no 126</t>
  </si>
  <si>
    <t>Bekasi Selatan, 65236</t>
  </si>
  <si>
    <t>081754002122</t>
  </si>
  <si>
    <t>Toko Mainan Anak D</t>
  </si>
  <si>
    <t>Jl. Pahlawan I no 45</t>
  </si>
  <si>
    <t>Jakarta Selatan, 45125</t>
  </si>
  <si>
    <t>085252020162</t>
  </si>
  <si>
    <t>Toko Mainan Anak E</t>
  </si>
  <si>
    <t>Jl. Dinar Persada Kav 16 no 23</t>
  </si>
  <si>
    <t>Depok, 75221</t>
  </si>
  <si>
    <t>085341024119</t>
  </si>
  <si>
    <t>Toko Mainan Anak F</t>
  </si>
  <si>
    <t>Jl. Jend Sudirman II no 88</t>
  </si>
  <si>
    <t>Bekasi Utara 52200</t>
  </si>
  <si>
    <t>086341098878</t>
  </si>
  <si>
    <t>Toko Mainan Anak G</t>
  </si>
  <si>
    <t>Jl. Kemang Indah Giri blok C no 12</t>
  </si>
  <si>
    <t>Bogor, 17452</t>
  </si>
  <si>
    <t>087341036657</t>
  </si>
  <si>
    <t>Toko Mainan Anak H</t>
  </si>
  <si>
    <t>Jl. Raflesia Duri kav 7 no 9</t>
  </si>
  <si>
    <t>Jakarta Utara, 23456</t>
  </si>
  <si>
    <t>088341098412</t>
  </si>
  <si>
    <t>Toko Mainan Anak I</t>
  </si>
  <si>
    <t>Jl. Bumi Indah Persada no 56</t>
  </si>
  <si>
    <t>Jakarta Timur, 45678</t>
  </si>
  <si>
    <t>089341025818</t>
  </si>
  <si>
    <t>Toko Mainan Anak J</t>
  </si>
  <si>
    <t>Jl. Sekar Kayuringin no 68</t>
  </si>
  <si>
    <t>Jakarta Pusat, 74125</t>
  </si>
  <si>
    <t>081034102419</t>
  </si>
  <si>
    <t>Nama Salesman A</t>
  </si>
  <si>
    <t>085250811164</t>
  </si>
  <si>
    <t>Nama Salesman B</t>
  </si>
  <si>
    <t>082265600028</t>
  </si>
  <si>
    <t>Nama Salesman C</t>
  </si>
  <si>
    <t>081254000521</t>
  </si>
  <si>
    <t>Nama Salesman D</t>
  </si>
  <si>
    <t>082195002345</t>
  </si>
  <si>
    <t>Nama Salesman E</t>
  </si>
  <si>
    <t>082195002355</t>
  </si>
  <si>
    <t>Nama Salesman F</t>
  </si>
  <si>
    <t>082195002365</t>
  </si>
  <si>
    <t>Nama Salesman G</t>
  </si>
  <si>
    <t>082195002375</t>
  </si>
  <si>
    <t>Nama Salesman H</t>
  </si>
  <si>
    <t>082175002385</t>
  </si>
  <si>
    <t>Nama Salesman I</t>
  </si>
  <si>
    <t>082145002395</t>
  </si>
  <si>
    <t>Nama Salesman J</t>
  </si>
  <si>
    <t>082115023105</t>
  </si>
  <si>
    <t>PB 001</t>
  </si>
  <si>
    <t>R 001</t>
  </si>
  <si>
    <t>PB 002</t>
  </si>
  <si>
    <t>Penjualan ke Toko A</t>
  </si>
  <si>
    <t>Penjualan ke Toko B</t>
  </si>
  <si>
    <t>Penjualan ke Toko C</t>
  </si>
  <si>
    <t>Penjualan ke Toko D</t>
  </si>
  <si>
    <t>Pembelian dari CV Pelita Payung</t>
  </si>
  <si>
    <t>Penjualan ke Toko E</t>
  </si>
  <si>
    <t>Penjualan ke Toko F</t>
  </si>
  <si>
    <t>Retur Pembelian dari Toko A</t>
  </si>
  <si>
    <t>Penjualan ke Toko G</t>
  </si>
  <si>
    <t>Pembelian dari Toko Mata Air Indah</t>
  </si>
  <si>
    <t>Penjualan ke Toko H</t>
  </si>
  <si>
    <t>SIMAK VIDEO INI UNTUK MENGETAHUI BAGAIMANA CARA MENGGUNAKAN PROGRAM EXCEL ?</t>
  </si>
  <si>
    <t>PAKET BUNDLING HARGA LEBIH HEMAT</t>
  </si>
  <si>
    <t>PAKET HEMAT</t>
  </si>
  <si>
    <t>JASA</t>
  </si>
  <si>
    <t>DAGANG</t>
  </si>
  <si>
    <t>MANUFAKTUR</t>
  </si>
  <si>
    <t>STOK BARANG</t>
  </si>
  <si>
    <t>BUKU</t>
  </si>
  <si>
    <t>16 BONUS GRATIS</t>
  </si>
  <si>
    <t>HARGA TOTAL</t>
  </si>
  <si>
    <t>ANDA HEMAT</t>
  </si>
  <si>
    <t>HARGA PAKET</t>
  </si>
  <si>
    <t>Lengkap</t>
  </si>
  <si>
    <t>Standar</t>
  </si>
  <si>
    <t>KAS</t>
  </si>
  <si>
    <t>Paket Nanas</t>
  </si>
  <si>
    <t>585.000</t>
  </si>
  <si>
    <t>385.000</t>
  </si>
  <si>
    <t>1.500.000</t>
  </si>
  <si>
    <t>2.470.000</t>
  </si>
  <si>
    <t>1.600.000</t>
  </si>
  <si>
    <t>870.000</t>
  </si>
  <si>
    <t>Paket Strawberry</t>
  </si>
  <si>
    <t>-</t>
  </si>
  <si>
    <t>Paket Jeruk</t>
  </si>
  <si>
    <t>Paket Kiwi</t>
  </si>
  <si>
    <t>2.270.000</t>
  </si>
  <si>
    <t>670.000</t>
  </si>
  <si>
    <t>Paket Jambu</t>
  </si>
  <si>
    <t>Paket Melon</t>
  </si>
  <si>
    <t>Paket Mangga</t>
  </si>
  <si>
    <t>Paket Semangka</t>
  </si>
  <si>
    <t>Paket Apel</t>
  </si>
  <si>
    <t>185.000</t>
  </si>
  <si>
    <t>2.070.000</t>
  </si>
  <si>
    <t>470.000</t>
  </si>
  <si>
    <t>HARGA POKOK PRODUKSI</t>
  </si>
  <si>
    <t>Paket Alpukat</t>
  </si>
  <si>
    <t>Paket Anggur</t>
  </si>
  <si>
    <t>3.255.000</t>
  </si>
  <si>
    <t>1.800.000</t>
  </si>
  <si>
    <t>1.455.000</t>
  </si>
  <si>
    <t>Paket Cherry</t>
  </si>
  <si>
    <t>16 BONUS PROGRAM SEHARGA 1.5 JUTA</t>
  </si>
  <si>
    <t>PEMBELIAN PAKET BUNDLING HARGA HEMAT</t>
  </si>
  <si>
    <t>1. TRANSFER</t>
  </si>
  <si>
    <t>PROGRAM AKUNTANSI VERSI LENGKAP + STOK BARANG LENGKAP</t>
  </si>
  <si>
    <t>TOTAL HARGA = Rp. 870.000 + 3 Digit Terakhir No HP</t>
  </si>
  <si>
    <r>
      <t xml:space="preserve">Contoh No HP : 0812 88899 </t>
    </r>
    <r>
      <rPr>
        <b/>
        <sz val="14"/>
        <rFont val="Calibri"/>
        <family val="2"/>
        <scheme val="minor"/>
      </rPr>
      <t>123</t>
    </r>
  </si>
  <si>
    <t>Jumlah yang di Transfer :</t>
  </si>
  <si>
    <t>Rp 870.000 + Rp 123 = Rp 870.123</t>
  </si>
  <si>
    <t>Anda Hemat Rp 100.000</t>
  </si>
  <si>
    <t>NOMOR REKENING PEMBAYARAN</t>
  </si>
  <si>
    <t>BCA : 066 2941 652</t>
  </si>
  <si>
    <t>MANDIRI : 900 00 20 222 627</t>
  </si>
  <si>
    <t>BNI : 042 7132 273</t>
  </si>
  <si>
    <t>ATAS NAMA   : RITA YUNIARTI KHADIJAH</t>
  </si>
  <si>
    <t>2. KONFIRMASI</t>
  </si>
  <si>
    <t>Kirim Konfirmasi Pembayaran Anda dan alamat email Anda melalui :</t>
  </si>
  <si>
    <t>WA :    0852 1355 6300</t>
  </si>
  <si>
    <t>3. KIRIM</t>
  </si>
  <si>
    <t>Setelah konfirmasi pembayaran kami terima,</t>
  </si>
  <si>
    <t>Program Excel akan segera dikirim via email pada hari yang sama.</t>
  </si>
  <si>
    <t>https://www.programexcel.id/</t>
  </si>
  <si>
    <t>PROGRAM STOK BARANG VERSI LENGKAP</t>
  </si>
  <si>
    <t>TOTAL HARGA = Rp. 385.000 + 3 Digit Terakhir No HP</t>
  </si>
  <si>
    <t>Rp 385.000 + Rp 123 = Rp 385.123</t>
  </si>
  <si>
    <t>PROGRAM EXCEL AKUNTANSI</t>
  </si>
  <si>
    <t>1.870.000</t>
  </si>
  <si>
    <t>270.000</t>
  </si>
  <si>
    <t>2.655.000</t>
  </si>
  <si>
    <t>855.000</t>
  </si>
  <si>
    <t>HARGA NORMAL</t>
  </si>
  <si>
    <t>Rp 770.000</t>
  </si>
  <si>
    <t>Rp 370.000</t>
  </si>
  <si>
    <t>HARGA PROMO 50% STOK BARANG</t>
  </si>
  <si>
    <t>Rp 185.000</t>
  </si>
  <si>
    <t>16 BONUS SEHARGA Rp. 1.500.000</t>
  </si>
  <si>
    <t>GRATIS</t>
  </si>
  <si>
    <t>Rp. 185.000</t>
  </si>
  <si>
    <t>Rp 1.170.000</t>
  </si>
  <si>
    <t>HARGA PROMO 50%</t>
  </si>
  <si>
    <t>SILAHKAN DI BACA DAN DI MENGERTI DAHULU..</t>
  </si>
  <si>
    <r>
      <t xml:space="preserve">1. Pertama kali.. Silahkan </t>
    </r>
    <r>
      <rPr>
        <b/>
        <sz val="14"/>
        <rFont val="Candara"/>
        <family val="2"/>
      </rPr>
      <t>Klik</t>
    </r>
    <r>
      <rPr>
        <sz val="14"/>
        <rFont val="Candara"/>
        <family val="2"/>
      </rPr>
      <t xml:space="preserve"> </t>
    </r>
    <r>
      <rPr>
        <b/>
        <sz val="14"/>
        <rFont val="Candara"/>
        <family val="2"/>
      </rPr>
      <t>enable editing</t>
    </r>
    <r>
      <rPr>
        <sz val="14"/>
        <rFont val="Candara"/>
        <family val="2"/>
      </rPr>
      <t xml:space="preserve"> pada bagian atas berwarna kuning agar program excel ini bisa diedit.</t>
    </r>
  </si>
  <si>
    <r>
      <t xml:space="preserve">2. Mau Edit dan gonti-ganti angkanya? </t>
    </r>
    <r>
      <rPr>
        <b/>
        <sz val="14"/>
        <rFont val="Candara"/>
        <family val="2"/>
      </rPr>
      <t>Bagian yg bisa diedit adalah kolom yg berwarna putih.</t>
    </r>
    <r>
      <rPr>
        <sz val="14"/>
        <rFont val="Candara"/>
        <family val="2"/>
      </rPr>
      <t xml:space="preserve"> Kolom yang berwarna </t>
    </r>
    <r>
      <rPr>
        <b/>
        <sz val="14"/>
        <rFont val="Candara"/>
        <family val="2"/>
      </rPr>
      <t>kebiruan tidak bisa diedit</t>
    </r>
    <r>
      <rPr>
        <sz val="14"/>
        <rFont val="Candara"/>
        <family val="2"/>
      </rPr>
      <t xml:space="preserve"> karena merupakan rumus yang angkanya akan muncul otomatis.</t>
    </r>
  </si>
  <si>
    <r>
      <t xml:space="preserve">3. Binggung cara mulainya? Silahkan simak </t>
    </r>
    <r>
      <rPr>
        <b/>
        <sz val="14"/>
        <rFont val="Candara"/>
        <family val="2"/>
      </rPr>
      <t>video tutorial</t>
    </r>
    <r>
      <rPr>
        <sz val="14"/>
        <rFont val="Candara"/>
        <family val="2"/>
      </rPr>
      <t xml:space="preserve"> penggunaannya yang ada di bagian bawah tabel ini.</t>
    </r>
  </si>
  <si>
    <t>TOTAL BELI</t>
  </si>
  <si>
    <t>H JUAL</t>
  </si>
  <si>
    <t>H BELI</t>
  </si>
  <si>
    <t>TOTAL JUAL</t>
  </si>
  <si>
    <t/>
  </si>
  <si>
    <t>LAPORAN PEMBELIAN PER PRODUK</t>
  </si>
  <si>
    <t>TOTAL HARGA STOK AWAL</t>
  </si>
  <si>
    <t>HARGA SISA STOK</t>
  </si>
  <si>
    <t>UANG MUKA</t>
  </si>
  <si>
    <t>SURAT JALAN</t>
  </si>
  <si>
    <t>Perhatian :
1. Surat Jalan ini adalah bukti resmi penerimaan barang
2. Surat Jalan ini bukan bukti penjualan
3. Surat Jalan ini dilengkapi INVOICE sebagai bukti penjualan</t>
  </si>
  <si>
    <t>Barang sudah diterima dalam keadaan baik dan cukup oleh :</t>
  </si>
  <si>
    <t>Penerima / Pembeli</t>
  </si>
  <si>
    <t>Pengiriman</t>
  </si>
  <si>
    <t>Petugas Gudang</t>
  </si>
  <si>
    <t>____________________________________</t>
  </si>
  <si>
    <t>__________________</t>
  </si>
  <si>
    <t>_____________________________</t>
  </si>
  <si>
    <t>INVOICE DAN SURAT JALAN OTOMATIS</t>
  </si>
  <si>
    <t>SHEET INI TIDAK ADA PADA PROGRAM LISENSI BERBAYAR SEUMUR HIDUP</t>
  </si>
  <si>
    <t>CARA PEMBELIAN LISENSI SEUMUR HIDUP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</si>
</sst>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1" formatCode="_-* #,##0_-;\-* #,##0_-;_-* &quot;-&quot;_-;_-@_-"/>
    <numFmt numFmtId="43" formatCode="_-* #,##0.00_-;\-* #,##0.00_-;_-* &quot;-&quot;??_-;_-@_-"/>
    <numFmt numFmtId="164" formatCode="_(* #,##0_);_(* \(#,##0\);_(* &quot;-&quot;??_);_(@_)"/>
    <numFmt numFmtId="165" formatCode="dd\ mmmm\ yyyy"/>
    <numFmt numFmtId="166" formatCode="_(* #,##0.0000_);_(* \(#,##0.0000\);_(* &quot;-&quot;??_);_(@_)"/>
    <numFmt numFmtId="167" formatCode="dd/mm/yy;@"/>
    <numFmt numFmtId="168" formatCode="_-&quot;Rp&quot;\.* #,##0_-;\-&quot;Rp&quot;* #,##0_-;_-&quot;Rp&quot;* &quot;-&quot;_-;_-@_-"/>
    <numFmt numFmtId="169" formatCode="0.0%"/>
    <numFmt numFmtId="170" formatCode="_(&quot;Rp.&quot;* #,##0_);_(&quot;Rp&quot;* \(#,##0\);_(&quot;Rp&quot;* &quot;-&quot;_);_(@_)"/>
    <numFmt numFmtId="171" formatCode="[$-421]dd\ mmmm\ yyyy;@"/>
    <numFmt numFmtId="172" formatCode="[$-421]dd\ mmm\ yy;@"/>
    <numFmt numFmtId="173" formatCode="_-* #,##0.00_-;\-* #,##0.00_-;_-* &quot;-&quot;??_-;_-@"/>
    <numFmt numFmtId="174" formatCode="_-* #,##0_-;\-* #,##0_-;_-* &quot;-&quot;??_-;_-@"/>
  </numFmts>
  <fonts count="9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3"/>
      <name val="Calibri"/>
      <family val="2"/>
      <scheme val="minor"/>
    </font>
    <font>
      <b/>
      <sz val="24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8"/>
      <color theme="0"/>
      <name val="Wingdings 2"/>
      <family val="1"/>
      <charset val="2"/>
    </font>
    <font>
      <b/>
      <sz val="14"/>
      <color theme="1"/>
      <name val="Wingdings 2"/>
      <family val="1"/>
      <charset val="2"/>
    </font>
    <font>
      <b/>
      <sz val="20"/>
      <color rgb="FF002060"/>
      <name val="Calibri"/>
      <family val="2"/>
      <scheme val="minor"/>
    </font>
    <font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4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14"/>
      <color rgb="FFFFFF00"/>
      <name val="Cambria"/>
      <family val="1"/>
    </font>
    <font>
      <b/>
      <sz val="13"/>
      <color rgb="FFFFFF00"/>
      <name val="Cambria"/>
      <family val="1"/>
    </font>
    <font>
      <sz val="13"/>
      <color theme="1"/>
      <name val="Calibri"/>
      <family val="2"/>
      <charset val="1"/>
      <scheme val="minor"/>
    </font>
    <font>
      <b/>
      <sz val="20"/>
      <color rgb="FFFF0000"/>
      <name val="Webdings"/>
      <family val="1"/>
      <charset val="2"/>
    </font>
    <font>
      <b/>
      <sz val="11"/>
      <color rgb="FFFF0000"/>
      <name val="Calibri"/>
      <family val="2"/>
      <scheme val="minor"/>
    </font>
    <font>
      <b/>
      <sz val="12"/>
      <name val="Calibri Light"/>
      <family val="1"/>
      <scheme val="maj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sz val="11"/>
      <color theme="1"/>
      <name val="Calibri Light"/>
      <family val="1"/>
      <scheme val="major"/>
    </font>
    <font>
      <b/>
      <sz val="12"/>
      <name val="Cambria"/>
      <family val="1"/>
    </font>
    <font>
      <sz val="12"/>
      <name val="Calibri"/>
      <family val="2"/>
    </font>
    <font>
      <b/>
      <sz val="14"/>
      <color rgb="FFFF0000"/>
      <name val="Cambria"/>
      <family val="1"/>
    </font>
    <font>
      <sz val="11"/>
      <color rgb="FFFF0000"/>
      <name val="Calibri"/>
      <family val="2"/>
      <scheme val="minor"/>
    </font>
    <font>
      <b/>
      <sz val="14"/>
      <color theme="3"/>
      <name val="Calibri"/>
      <family val="2"/>
      <scheme val="minor"/>
    </font>
    <font>
      <b/>
      <sz val="14"/>
      <color theme="6" tint="-0.499984740745262"/>
      <name val="Calibri"/>
      <family val="2"/>
      <scheme val="minor"/>
    </font>
    <font>
      <sz val="13"/>
      <color theme="1"/>
      <name val="Cambria"/>
      <family val="1"/>
    </font>
    <font>
      <b/>
      <sz val="13"/>
      <name val="Cambria"/>
      <family val="1"/>
    </font>
    <font>
      <sz val="11"/>
      <color theme="1"/>
      <name val="Cambria"/>
      <family val="1"/>
    </font>
    <font>
      <b/>
      <sz val="13"/>
      <name val="Calibri Light"/>
      <family val="1"/>
      <scheme val="major"/>
    </font>
    <font>
      <b/>
      <sz val="13"/>
      <color theme="6" tint="-0.499984740745262"/>
      <name val="Calibri Light"/>
      <family val="1"/>
      <scheme val="major"/>
    </font>
    <font>
      <b/>
      <sz val="11"/>
      <name val="Calibri Light"/>
      <family val="1"/>
      <scheme val="major"/>
    </font>
    <font>
      <b/>
      <sz val="11"/>
      <name val="Calibri"/>
      <family val="2"/>
    </font>
    <font>
      <sz val="8"/>
      <color rgb="FFFF0000"/>
      <name val="Calibri"/>
      <family val="2"/>
      <scheme val="minor"/>
    </font>
    <font>
      <b/>
      <sz val="8"/>
      <color rgb="FFC00000"/>
      <name val="Calibri"/>
      <family val="2"/>
      <scheme val="minor"/>
    </font>
    <font>
      <b/>
      <sz val="12"/>
      <color theme="1"/>
      <name val="Calibri Light"/>
      <family val="1"/>
      <scheme val="major"/>
    </font>
    <font>
      <b/>
      <sz val="14"/>
      <color rgb="FFFFFF00"/>
      <name val="Calibri Light"/>
      <family val="1"/>
      <scheme val="major"/>
    </font>
    <font>
      <b/>
      <sz val="13"/>
      <color rgb="FFFFFF00"/>
      <name val="Calibri Light"/>
      <family val="1"/>
      <scheme val="major"/>
    </font>
    <font>
      <sz val="13"/>
      <name val="Calibri"/>
      <family val="2"/>
      <scheme val="minor"/>
    </font>
    <font>
      <sz val="12"/>
      <color theme="1"/>
      <name val="Calibri"/>
      <family val="2"/>
      <charset val="1"/>
      <scheme val="minor"/>
    </font>
    <font>
      <b/>
      <sz val="12"/>
      <color theme="3"/>
      <name val="Calibri Light"/>
      <family val="1"/>
      <scheme val="major"/>
    </font>
    <font>
      <b/>
      <sz val="20"/>
      <color theme="3"/>
      <name val="Calibri Light"/>
      <family val="1"/>
      <scheme val="major"/>
    </font>
    <font>
      <sz val="13"/>
      <color rgb="FFFF0000"/>
      <name val="Calibri Light"/>
      <family val="1"/>
      <scheme val="major"/>
    </font>
    <font>
      <b/>
      <strike/>
      <sz val="13"/>
      <name val="Calibri Light"/>
      <family val="1"/>
      <scheme val="major"/>
    </font>
    <font>
      <b/>
      <sz val="14"/>
      <color rgb="FFFFFF00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b/>
      <sz val="18"/>
      <name val="Calibri"/>
      <family val="2"/>
      <scheme val="minor"/>
    </font>
    <font>
      <sz val="14"/>
      <color rgb="FFFFFF00"/>
      <name val="Calibri"/>
      <family val="2"/>
      <scheme val="minor"/>
    </font>
    <font>
      <sz val="14"/>
      <color theme="1"/>
      <name val="Calibri"/>
      <family val="2"/>
      <charset val="1"/>
      <scheme val="minor"/>
    </font>
    <font>
      <sz val="16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u/>
      <sz val="14"/>
      <name val="Calibri"/>
      <family val="2"/>
      <scheme val="minor"/>
    </font>
    <font>
      <sz val="15"/>
      <name val="Calibri"/>
      <family val="2"/>
      <scheme val="minor"/>
    </font>
    <font>
      <b/>
      <sz val="8"/>
      <color rgb="FFC00000"/>
      <name val="Book Antiqua"/>
      <family val="1"/>
    </font>
    <font>
      <sz val="14"/>
      <color theme="1"/>
      <name val="Calibri"/>
      <family val="2"/>
    </font>
    <font>
      <b/>
      <sz val="26"/>
      <color theme="1"/>
      <name val="Calibri Light"/>
      <family val="2"/>
      <scheme val="major"/>
    </font>
    <font>
      <sz val="13"/>
      <color rgb="FFC00000"/>
      <name val="Calibri"/>
      <family val="2"/>
      <scheme val="minor"/>
    </font>
    <font>
      <sz val="13"/>
      <color theme="3"/>
      <name val="Calibri"/>
      <family val="2"/>
      <scheme val="minor"/>
    </font>
    <font>
      <b/>
      <sz val="11"/>
      <color rgb="FFC00000"/>
      <name val="Calibri Light"/>
      <family val="1"/>
      <scheme val="major"/>
    </font>
    <font>
      <sz val="11"/>
      <color rgb="FFC00000"/>
      <name val="Calibri"/>
      <family val="2"/>
      <scheme val="minor"/>
    </font>
    <font>
      <b/>
      <strike/>
      <sz val="14"/>
      <color rgb="FFC00000"/>
      <name val="Calibri Light"/>
      <family val="1"/>
      <scheme val="major"/>
    </font>
    <font>
      <sz val="13"/>
      <color rgb="FFC00000"/>
      <name val="Calibri Light"/>
      <family val="1"/>
      <scheme val="major"/>
    </font>
    <font>
      <b/>
      <u/>
      <sz val="18"/>
      <color rgb="FFC00000"/>
      <name val="Calibri Light"/>
      <family val="1"/>
      <scheme val="major"/>
    </font>
    <font>
      <sz val="14"/>
      <name val="Candara"/>
      <family val="2"/>
    </font>
    <font>
      <b/>
      <sz val="14"/>
      <name val="Candara"/>
      <family val="2"/>
    </font>
    <font>
      <b/>
      <sz val="40"/>
      <color theme="6" tint="-0.499984740745262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8"/>
      <color theme="0"/>
      <name val="Calibri Light"/>
      <family val="1"/>
      <scheme val="major"/>
    </font>
  </fonts>
  <fills count="1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1F5F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E3EFF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EC6"/>
        <bgColor indexed="64"/>
      </patternFill>
    </fill>
    <fill>
      <patternFill patternType="solid">
        <fgColor theme="1" tint="0.2499465926084170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6" tint="-0.249977111117893"/>
        <bgColor indexed="64"/>
      </patternFill>
    </fill>
  </fills>
  <borders count="8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4"/>
      </bottom>
      <diagonal/>
    </border>
    <border>
      <left style="thin">
        <color theme="0"/>
      </left>
      <right style="thin">
        <color theme="0"/>
      </right>
      <top/>
      <bottom style="thin">
        <color theme="4"/>
      </bottom>
      <diagonal/>
    </border>
    <border>
      <left style="double">
        <color theme="4"/>
      </left>
      <right/>
      <top style="double">
        <color theme="4"/>
      </top>
      <bottom style="double">
        <color theme="4"/>
      </bottom>
      <diagonal/>
    </border>
    <border>
      <left/>
      <right/>
      <top style="double">
        <color theme="4"/>
      </top>
      <bottom style="double">
        <color theme="4"/>
      </bottom>
      <diagonal/>
    </border>
    <border>
      <left/>
      <right style="double">
        <color theme="4"/>
      </right>
      <top style="double">
        <color theme="4"/>
      </top>
      <bottom style="double">
        <color theme="4"/>
      </bottom>
      <diagonal/>
    </border>
    <border>
      <left style="thin">
        <color theme="0"/>
      </left>
      <right/>
      <top style="thin">
        <color theme="4"/>
      </top>
      <bottom style="thin">
        <color theme="0"/>
      </bottom>
      <diagonal/>
    </border>
    <border>
      <left/>
      <right/>
      <top style="thin">
        <color theme="4"/>
      </top>
      <bottom style="thin">
        <color theme="0"/>
      </bottom>
      <diagonal/>
    </border>
    <border>
      <left/>
      <right style="thin">
        <color theme="0"/>
      </right>
      <top style="thin">
        <color theme="4"/>
      </top>
      <bottom style="thin">
        <color theme="0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theme="0"/>
      </right>
      <top/>
      <bottom/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ck">
        <color theme="0"/>
      </left>
      <right/>
      <top/>
      <bottom/>
      <diagonal/>
    </border>
    <border>
      <left/>
      <right/>
      <top/>
      <bottom style="thick">
        <color theme="1"/>
      </bottom>
      <diagonal/>
    </border>
    <border>
      <left/>
      <right/>
      <top style="thick">
        <color theme="1"/>
      </top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8" tint="-0.24994659260841701"/>
      </left>
      <right style="thin">
        <color theme="0"/>
      </right>
      <top style="thin">
        <color theme="8" tint="-0.2499465926084170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8" tint="-0.2499465926084170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8" tint="-0.24994659260841701"/>
      </top>
      <bottom/>
      <diagonal/>
    </border>
    <border>
      <left style="thin">
        <color theme="0"/>
      </left>
      <right style="thin">
        <color theme="8" tint="-0.24994659260841701"/>
      </right>
      <top style="thin">
        <color theme="8" tint="-0.24994659260841701"/>
      </top>
      <bottom style="thin">
        <color theme="0"/>
      </bottom>
      <diagonal/>
    </border>
    <border>
      <left style="thin">
        <color theme="8" tint="-0.2499465926084170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8" tint="-0.24994659260841701"/>
      </right>
      <top style="thin">
        <color theme="0"/>
      </top>
      <bottom style="thin">
        <color theme="0"/>
      </bottom>
      <diagonal/>
    </border>
    <border>
      <left style="thin">
        <color theme="8" tint="-0.24994659260841701"/>
      </left>
      <right style="thin">
        <color theme="0"/>
      </right>
      <top style="thin">
        <color theme="0"/>
      </top>
      <bottom style="thin">
        <color theme="8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8" tint="-0.24994659260841701"/>
      </bottom>
      <diagonal/>
    </border>
    <border>
      <left style="thin">
        <color theme="0"/>
      </left>
      <right style="thin">
        <color theme="0"/>
      </right>
      <top/>
      <bottom style="thin">
        <color theme="8" tint="-0.24994659260841701"/>
      </bottom>
      <diagonal/>
    </border>
    <border>
      <left style="thin">
        <color theme="0"/>
      </left>
      <right style="thin">
        <color theme="8" tint="-0.24994659260841701"/>
      </right>
      <top style="thin">
        <color theme="0"/>
      </top>
      <bottom style="thin">
        <color theme="8" tint="-0.24994659260841701"/>
      </bottom>
      <diagonal/>
    </border>
    <border>
      <left style="thin">
        <color theme="8" tint="-0.499984740745262"/>
      </left>
      <right style="thin">
        <color theme="8" tint="-0.499984740745262"/>
      </right>
      <top/>
      <bottom/>
      <diagonal/>
    </border>
    <border>
      <left style="thin">
        <color theme="8" tint="-0.499984740745262"/>
      </left>
      <right style="thin">
        <color theme="8" tint="-0.499984740745262"/>
      </right>
      <top/>
      <bottom style="thin">
        <color theme="8" tint="-0.499984740745262"/>
      </bottom>
      <diagonal/>
    </border>
    <border>
      <left style="medium">
        <color theme="3"/>
      </left>
      <right/>
      <top style="medium">
        <color theme="3"/>
      </top>
      <bottom style="medium">
        <color theme="3"/>
      </bottom>
      <diagonal/>
    </border>
    <border>
      <left/>
      <right/>
      <top style="medium">
        <color theme="3"/>
      </top>
      <bottom style="medium">
        <color theme="3"/>
      </bottom>
      <diagonal/>
    </border>
    <border>
      <left/>
      <right style="medium">
        <color theme="3"/>
      </right>
      <top style="medium">
        <color theme="3"/>
      </top>
      <bottom style="medium">
        <color theme="3"/>
      </bottom>
      <diagonal/>
    </border>
    <border>
      <left style="medium">
        <color theme="3"/>
      </left>
      <right/>
      <top/>
      <bottom/>
      <diagonal/>
    </border>
    <border>
      <left/>
      <right style="medium">
        <color theme="3"/>
      </right>
      <top/>
      <bottom/>
      <diagonal/>
    </border>
    <border>
      <left style="medium">
        <color theme="3"/>
      </left>
      <right/>
      <top/>
      <bottom style="medium">
        <color theme="3"/>
      </bottom>
      <diagonal/>
    </border>
    <border>
      <left/>
      <right/>
      <top/>
      <bottom style="medium">
        <color theme="3"/>
      </bottom>
      <diagonal/>
    </border>
    <border>
      <left/>
      <right style="medium">
        <color theme="3"/>
      </right>
      <top/>
      <bottom style="medium">
        <color theme="3"/>
      </bottom>
      <diagonal/>
    </border>
    <border>
      <left/>
      <right/>
      <top style="medium">
        <color theme="3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1"/>
      </left>
      <right/>
      <top style="thick">
        <color theme="1"/>
      </top>
      <bottom/>
      <diagonal/>
    </border>
    <border>
      <left/>
      <right style="thin">
        <color theme="1"/>
      </right>
      <top style="thick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5" fillId="0" borderId="0" applyNumberFormat="0" applyFill="0" applyBorder="0" applyAlignment="0" applyProtection="0"/>
  </cellStyleXfs>
  <cellXfs count="392">
    <xf numFmtId="0" fontId="0" fillId="0" borderId="0" xfId="0"/>
    <xf numFmtId="0" fontId="0" fillId="2" borderId="0" xfId="0" applyFill="1" applyProtection="1">
      <protection locked="0"/>
    </xf>
    <xf numFmtId="0" fontId="0" fillId="0" borderId="0" xfId="0" applyProtection="1">
      <protection locked="0"/>
    </xf>
    <xf numFmtId="164" fontId="0" fillId="0" borderId="3" xfId="1" applyNumberFormat="1" applyFont="1" applyBorder="1" applyProtection="1"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3" xfId="1" applyNumberFormat="1" applyFont="1" applyBorder="1" applyAlignment="1" applyProtection="1">
      <alignment horizontal="center"/>
      <protection locked="0"/>
    </xf>
    <xf numFmtId="0" fontId="7" fillId="0" borderId="3" xfId="0" applyFont="1" applyBorder="1" applyAlignment="1" applyProtection="1">
      <alignment horizontal="center"/>
      <protection locked="0"/>
    </xf>
    <xf numFmtId="164" fontId="0" fillId="4" borderId="3" xfId="1" quotePrefix="1" applyNumberFormat="1" applyFont="1" applyFill="1" applyBorder="1" applyProtection="1">
      <protection hidden="1"/>
    </xf>
    <xf numFmtId="0" fontId="8" fillId="2" borderId="0" xfId="0" applyFont="1" applyFill="1" applyAlignment="1" applyProtection="1">
      <alignment vertical="center"/>
      <protection locked="0"/>
    </xf>
    <xf numFmtId="0" fontId="8" fillId="2" borderId="0" xfId="0" applyFont="1" applyFill="1" applyProtection="1">
      <protection locked="0"/>
    </xf>
    <xf numFmtId="41" fontId="7" fillId="4" borderId="12" xfId="2" quotePrefix="1" applyFont="1" applyFill="1" applyBorder="1" applyProtection="1">
      <protection hidden="1"/>
    </xf>
    <xf numFmtId="0" fontId="7" fillId="4" borderId="3" xfId="0" applyFont="1" applyFill="1" applyBorder="1" applyAlignment="1" applyProtection="1">
      <alignment horizontal="center"/>
      <protection hidden="1"/>
    </xf>
    <xf numFmtId="0" fontId="7" fillId="4" borderId="12" xfId="0" quotePrefix="1" applyFont="1" applyFill="1" applyBorder="1" applyAlignment="1" applyProtection="1">
      <alignment horizontal="center"/>
      <protection hidden="1"/>
    </xf>
    <xf numFmtId="43" fontId="7" fillId="4" borderId="12" xfId="1" quotePrefix="1" applyFont="1" applyFill="1" applyBorder="1" applyAlignment="1" applyProtection="1">
      <alignment horizontal="left"/>
      <protection hidden="1"/>
    </xf>
    <xf numFmtId="164" fontId="7" fillId="4" borderId="12" xfId="1" quotePrefix="1" applyNumberFormat="1" applyFont="1" applyFill="1" applyBorder="1" applyAlignment="1" applyProtection="1">
      <alignment horizontal="center"/>
      <protection hidden="1"/>
    </xf>
    <xf numFmtId="41" fontId="7" fillId="4" borderId="12" xfId="2" quotePrefix="1" applyFont="1" applyFill="1" applyBorder="1" applyAlignment="1" applyProtection="1">
      <alignment horizontal="left"/>
      <protection hidden="1"/>
    </xf>
    <xf numFmtId="164" fontId="0" fillId="4" borderId="3" xfId="1" quotePrefix="1" applyNumberFormat="1" applyFont="1" applyFill="1" applyBorder="1" applyAlignment="1" applyProtection="1">
      <alignment horizontal="left"/>
      <protection hidden="1"/>
    </xf>
    <xf numFmtId="164" fontId="0" fillId="4" borderId="3" xfId="1" applyNumberFormat="1" applyFont="1" applyFill="1" applyBorder="1" applyProtection="1">
      <protection hidden="1"/>
    </xf>
    <xf numFmtId="0" fontId="0" fillId="4" borderId="3" xfId="0" applyFill="1" applyBorder="1" applyAlignment="1" applyProtection="1">
      <alignment horizontal="center"/>
      <protection hidden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164" fontId="0" fillId="4" borderId="3" xfId="1" quotePrefix="1" applyNumberFormat="1" applyFont="1" applyFill="1" applyBorder="1" applyAlignment="1" applyProtection="1">
      <alignment horizontal="center"/>
      <protection hidden="1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7" fillId="4" borderId="3" xfId="0" applyFont="1" applyFill="1" applyBorder="1" applyAlignment="1" applyProtection="1">
      <alignment horizontal="center"/>
      <protection locked="0"/>
    </xf>
    <xf numFmtId="164" fontId="7" fillId="4" borderId="3" xfId="1" applyNumberFormat="1" applyFont="1" applyFill="1" applyBorder="1" applyProtection="1">
      <protection locked="0"/>
    </xf>
    <xf numFmtId="164" fontId="7" fillId="4" borderId="3" xfId="1" applyNumberFormat="1" applyFont="1" applyFill="1" applyBorder="1" applyAlignment="1" applyProtection="1">
      <alignment horizontal="center"/>
      <protection locked="0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0" fontId="4" fillId="3" borderId="8" xfId="0" applyFont="1" applyFill="1" applyBorder="1" applyAlignment="1" applyProtection="1">
      <alignment horizontal="center" vertical="center"/>
      <protection locked="0"/>
    </xf>
    <xf numFmtId="164" fontId="13" fillId="4" borderId="3" xfId="1" quotePrefix="1" applyNumberFormat="1" applyFont="1" applyFill="1" applyBorder="1" applyAlignment="1" applyProtection="1">
      <alignment horizontal="center" vertical="center"/>
      <protection hidden="1"/>
    </xf>
    <xf numFmtId="0" fontId="14" fillId="0" borderId="3" xfId="0" applyFont="1" applyBorder="1" applyAlignment="1" applyProtection="1">
      <alignment horizontal="center" vertical="center"/>
      <protection locked="0"/>
    </xf>
    <xf numFmtId="41" fontId="0" fillId="2" borderId="0" xfId="2" applyFont="1" applyFill="1" applyAlignment="1" applyProtection="1">
      <alignment horizontal="right" vertical="center"/>
      <protection locked="0"/>
    </xf>
    <xf numFmtId="168" fontId="0" fillId="0" borderId="3" xfId="1" applyNumberFormat="1" applyFont="1" applyBorder="1" applyProtection="1">
      <protection locked="0"/>
    </xf>
    <xf numFmtId="168" fontId="0" fillId="0" borderId="3" xfId="0" applyNumberFormat="1" applyBorder="1" applyAlignment="1" applyProtection="1">
      <alignment horizontal="center"/>
      <protection locked="0"/>
    </xf>
    <xf numFmtId="164" fontId="4" fillId="3" borderId="7" xfId="1" quotePrefix="1" applyNumberFormat="1" applyFont="1" applyFill="1" applyBorder="1" applyAlignment="1" applyProtection="1">
      <alignment horizontal="center" vertical="center"/>
      <protection hidden="1"/>
    </xf>
    <xf numFmtId="41" fontId="4" fillId="3" borderId="7" xfId="1" quotePrefix="1" applyNumberFormat="1" applyFont="1" applyFill="1" applyBorder="1" applyAlignment="1" applyProtection="1">
      <alignment horizontal="center" vertical="center"/>
      <protection hidden="1"/>
    </xf>
    <xf numFmtId="0" fontId="0" fillId="5" borderId="0" xfId="0" applyFill="1" applyProtection="1">
      <protection locked="0"/>
    </xf>
    <xf numFmtId="41" fontId="0" fillId="0" borderId="0" xfId="2" applyFont="1" applyProtection="1">
      <protection locked="0"/>
    </xf>
    <xf numFmtId="165" fontId="2" fillId="2" borderId="0" xfId="0" quotePrefix="1" applyNumberFormat="1" applyFont="1" applyFill="1" applyAlignment="1" applyProtection="1">
      <alignment horizontal="center" vertical="top"/>
      <protection locked="0"/>
    </xf>
    <xf numFmtId="165" fontId="2" fillId="2" borderId="0" xfId="0" applyNumberFormat="1" applyFont="1" applyFill="1" applyAlignment="1" applyProtection="1">
      <alignment horizontal="center" vertical="top"/>
      <protection locked="0"/>
    </xf>
    <xf numFmtId="41" fontId="0" fillId="2" borderId="0" xfId="2" quotePrefix="1" applyFont="1" applyFill="1" applyBorder="1" applyAlignment="1" applyProtection="1">
      <alignment horizontal="right" vertical="center"/>
      <protection locked="0"/>
    </xf>
    <xf numFmtId="164" fontId="3" fillId="3" borderId="7" xfId="0" applyNumberFormat="1" applyFont="1" applyFill="1" applyBorder="1" applyAlignment="1" applyProtection="1">
      <alignment horizontal="center" vertical="center"/>
      <protection hidden="1"/>
    </xf>
    <xf numFmtId="0" fontId="4" fillId="3" borderId="7" xfId="0" applyFont="1" applyFill="1" applyBorder="1" applyAlignment="1" applyProtection="1">
      <alignment horizontal="center" vertical="center" wrapText="1"/>
      <protection locked="0"/>
    </xf>
    <xf numFmtId="164" fontId="0" fillId="0" borderId="3" xfId="1" quotePrefix="1" applyNumberFormat="1" applyFont="1" applyBorder="1" applyAlignment="1" applyProtection="1">
      <alignment horizontal="center"/>
      <protection locked="0"/>
    </xf>
    <xf numFmtId="0" fontId="3" fillId="0" borderId="21" xfId="0" applyFont="1" applyBorder="1"/>
    <xf numFmtId="0" fontId="3" fillId="0" borderId="22" xfId="0" applyFont="1" applyBorder="1"/>
    <xf numFmtId="0" fontId="3" fillId="0" borderId="23" xfId="0" applyFont="1" applyBorder="1"/>
    <xf numFmtId="0" fontId="3" fillId="0" borderId="24" xfId="0" applyFont="1" applyBorder="1"/>
    <xf numFmtId="0" fontId="3" fillId="0" borderId="25" xfId="0" applyFont="1" applyBorder="1"/>
    <xf numFmtId="0" fontId="3" fillId="0" borderId="26" xfId="0" applyFont="1" applyBorder="1"/>
    <xf numFmtId="164" fontId="4" fillId="3" borderId="7" xfId="0" applyNumberFormat="1" applyFont="1" applyFill="1" applyBorder="1" applyAlignment="1" applyProtection="1">
      <alignment horizontal="center" vertical="center"/>
      <protection hidden="1"/>
    </xf>
    <xf numFmtId="164" fontId="4" fillId="3" borderId="4" xfId="0" applyNumberFormat="1" applyFont="1" applyFill="1" applyBorder="1" applyAlignment="1" applyProtection="1">
      <alignment horizontal="center" vertical="center"/>
      <protection hidden="1"/>
    </xf>
    <xf numFmtId="169" fontId="4" fillId="3" borderId="7" xfId="3" quotePrefix="1" applyNumberFormat="1" applyFont="1" applyFill="1" applyBorder="1" applyAlignment="1" applyProtection="1">
      <alignment horizontal="center" vertical="center"/>
      <protection hidden="1"/>
    </xf>
    <xf numFmtId="0" fontId="15" fillId="3" borderId="7" xfId="0" applyFont="1" applyFill="1" applyBorder="1" applyAlignment="1" applyProtection="1">
      <alignment horizontal="center" vertical="center" wrapText="1"/>
      <protection hidden="1"/>
    </xf>
    <xf numFmtId="0" fontId="16" fillId="5" borderId="7" xfId="0" quotePrefix="1" applyFont="1" applyFill="1" applyBorder="1" applyAlignment="1" applyProtection="1">
      <alignment horizontal="center"/>
      <protection hidden="1"/>
    </xf>
    <xf numFmtId="167" fontId="16" fillId="5" borderId="7" xfId="0" quotePrefix="1" applyNumberFormat="1" applyFont="1" applyFill="1" applyBorder="1" applyAlignment="1" applyProtection="1">
      <alignment horizontal="center"/>
      <protection hidden="1"/>
    </xf>
    <xf numFmtId="43" fontId="0" fillId="0" borderId="3" xfId="1" applyFont="1" applyFill="1" applyBorder="1" applyProtection="1">
      <protection locked="0"/>
    </xf>
    <xf numFmtId="43" fontId="0" fillId="0" borderId="27" xfId="1" applyFont="1" applyFill="1" applyBorder="1" applyProtection="1">
      <protection locked="0"/>
    </xf>
    <xf numFmtId="164" fontId="0" fillId="0" borderId="3" xfId="1" applyNumberFormat="1" applyFont="1" applyFill="1" applyBorder="1" applyProtection="1">
      <protection locked="0"/>
    </xf>
    <xf numFmtId="164" fontId="0" fillId="6" borderId="3" xfId="1" quotePrefix="1" applyNumberFormat="1" applyFont="1" applyFill="1" applyBorder="1" applyProtection="1">
      <protection hidden="1"/>
    </xf>
    <xf numFmtId="41" fontId="0" fillId="0" borderId="27" xfId="2" applyFont="1" applyFill="1" applyBorder="1" applyProtection="1">
      <protection locked="0"/>
    </xf>
    <xf numFmtId="0" fontId="15" fillId="3" borderId="4" xfId="0" applyFont="1" applyFill="1" applyBorder="1" applyAlignment="1" applyProtection="1">
      <alignment vertical="center"/>
      <protection hidden="1"/>
    </xf>
    <xf numFmtId="0" fontId="15" fillId="3" borderId="5" xfId="0" applyFont="1" applyFill="1" applyBorder="1" applyAlignment="1" applyProtection="1">
      <alignment vertical="center"/>
      <protection hidden="1"/>
    </xf>
    <xf numFmtId="0" fontId="15" fillId="3" borderId="6" xfId="0" applyFont="1" applyFill="1" applyBorder="1" applyAlignment="1" applyProtection="1">
      <alignment vertical="center"/>
      <protection hidden="1"/>
    </xf>
    <xf numFmtId="0" fontId="18" fillId="0" borderId="0" xfId="0" applyFont="1" applyAlignment="1" applyProtection="1">
      <alignment horizontal="right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18" fillId="0" borderId="0" xfId="0" applyFont="1" applyProtection="1">
      <protection locked="0"/>
    </xf>
    <xf numFmtId="0" fontId="0" fillId="0" borderId="28" xfId="0" applyBorder="1" applyProtection="1">
      <protection locked="0"/>
    </xf>
    <xf numFmtId="0" fontId="19" fillId="0" borderId="0" xfId="0" applyFont="1" applyProtection="1">
      <protection locked="0"/>
    </xf>
    <xf numFmtId="0" fontId="0" fillId="0" borderId="32" xfId="0" applyBorder="1" applyProtection="1">
      <protection locked="0"/>
    </xf>
    <xf numFmtId="164" fontId="0" fillId="0" borderId="32" xfId="1" applyNumberFormat="1" applyFont="1" applyBorder="1" applyProtection="1">
      <protection locked="0"/>
    </xf>
    <xf numFmtId="0" fontId="19" fillId="7" borderId="33" xfId="0" applyFont="1" applyFill="1" applyBorder="1" applyAlignment="1" applyProtection="1">
      <alignment vertical="center"/>
      <protection locked="0"/>
    </xf>
    <xf numFmtId="0" fontId="0" fillId="7" borderId="33" xfId="0" applyFill="1" applyBorder="1" applyAlignment="1" applyProtection="1">
      <alignment vertical="center"/>
      <protection locked="0"/>
    </xf>
    <xf numFmtId="0" fontId="2" fillId="7" borderId="33" xfId="0" applyFont="1" applyFill="1" applyBorder="1" applyAlignment="1" applyProtection="1">
      <alignment horizontal="righ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right" vertical="center"/>
      <protection locked="0"/>
    </xf>
    <xf numFmtId="9" fontId="2" fillId="0" borderId="0" xfId="3" applyFont="1" applyAlignment="1" applyProtection="1">
      <alignment horizontal="right" vertical="center"/>
      <protection locked="0"/>
    </xf>
    <xf numFmtId="170" fontId="2" fillId="0" borderId="0" xfId="0" applyNumberFormat="1" applyFont="1" applyAlignment="1" applyProtection="1">
      <alignment horizontal="center" vertical="center"/>
      <protection locked="0"/>
    </xf>
    <xf numFmtId="169" fontId="0" fillId="4" borderId="3" xfId="3" quotePrefix="1" applyNumberFormat="1" applyFont="1" applyFill="1" applyBorder="1" applyAlignment="1" applyProtection="1">
      <alignment horizontal="center"/>
      <protection hidden="1"/>
    </xf>
    <xf numFmtId="0" fontId="0" fillId="0" borderId="3" xfId="1" quotePrefix="1" applyNumberFormat="1" applyFont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9" fontId="2" fillId="0" borderId="0" xfId="3" applyFont="1" applyFill="1" applyAlignment="1" applyProtection="1">
      <alignment horizontal="right" vertical="center"/>
      <protection locked="0"/>
    </xf>
    <xf numFmtId="9" fontId="2" fillId="0" borderId="0" xfId="3" applyFont="1" applyFill="1" applyAlignment="1" applyProtection="1">
      <alignment horizontal="center" vertical="center"/>
      <protection locked="0"/>
    </xf>
    <xf numFmtId="0" fontId="18" fillId="0" borderId="0" xfId="0" applyFont="1" applyAlignment="1" applyProtection="1">
      <alignment horizontal="left"/>
      <protection locked="0"/>
    </xf>
    <xf numFmtId="170" fontId="2" fillId="7" borderId="0" xfId="1" quotePrefix="1" applyNumberFormat="1" applyFont="1" applyFill="1" applyAlignment="1" applyProtection="1">
      <alignment horizontal="center" vertical="center"/>
      <protection hidden="1"/>
    </xf>
    <xf numFmtId="0" fontId="0" fillId="0" borderId="0" xfId="0" applyAlignment="1" applyProtection="1">
      <alignment horizontal="right"/>
      <protection locked="0"/>
    </xf>
    <xf numFmtId="170" fontId="2" fillId="0" borderId="0" xfId="1" quotePrefix="1" applyNumberFormat="1" applyFont="1" applyFill="1" applyAlignment="1" applyProtection="1">
      <alignment horizontal="center" vertical="center"/>
      <protection hidden="1"/>
    </xf>
    <xf numFmtId="0" fontId="7" fillId="0" borderId="35" xfId="0" applyFont="1" applyBorder="1" applyAlignment="1" applyProtection="1">
      <alignment horizontal="center" vertical="center"/>
      <protection locked="0"/>
    </xf>
    <xf numFmtId="41" fontId="0" fillId="0" borderId="0" xfId="2" applyFont="1" applyAlignment="1" applyProtection="1">
      <alignment horizontal="right" vertical="center"/>
      <protection locked="0"/>
    </xf>
    <xf numFmtId="0" fontId="17" fillId="0" borderId="0" xfId="0" applyFont="1" applyAlignment="1" applyProtection="1">
      <alignment vertical="top"/>
      <protection locked="0"/>
    </xf>
    <xf numFmtId="0" fontId="21" fillId="0" borderId="0" xfId="0" applyFont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4" xfId="0" applyFont="1" applyFill="1" applyBorder="1" applyAlignment="1" applyProtection="1">
      <alignment horizontal="center" vertical="center" wrapText="1"/>
      <protection locked="0"/>
    </xf>
    <xf numFmtId="0" fontId="3" fillId="0" borderId="36" xfId="0" applyFont="1" applyBorder="1"/>
    <xf numFmtId="0" fontId="3" fillId="0" borderId="0" xfId="0" applyFont="1"/>
    <xf numFmtId="0" fontId="3" fillId="0" borderId="37" xfId="0" applyFont="1" applyBorder="1"/>
    <xf numFmtId="0" fontId="6" fillId="2" borderId="0" xfId="0" applyFont="1" applyFill="1" applyAlignment="1" applyProtection="1">
      <alignment horizontal="center"/>
      <protection locked="0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164" fontId="0" fillId="0" borderId="3" xfId="1" applyNumberFormat="1" applyFont="1" applyBorder="1" applyAlignment="1" applyProtection="1">
      <alignment horizontal="center"/>
      <protection locked="0"/>
    </xf>
    <xf numFmtId="0" fontId="25" fillId="0" borderId="0" xfId="0" applyFont="1" applyAlignment="1" applyProtection="1">
      <alignment horizontal="left"/>
      <protection hidden="1"/>
    </xf>
    <xf numFmtId="0" fontId="20" fillId="0" borderId="0" xfId="0" applyFont="1" applyAlignment="1" applyProtection="1">
      <alignment horizontal="center" vertical="center"/>
      <protection hidden="1"/>
    </xf>
    <xf numFmtId="0" fontId="8" fillId="0" borderId="0" xfId="0" applyFont="1" applyAlignment="1" applyProtection="1">
      <alignment vertical="center"/>
      <protection hidden="1"/>
    </xf>
    <xf numFmtId="0" fontId="0" fillId="0" borderId="0" xfId="1" applyNumberFormat="1" applyFont="1" applyFill="1" applyAlignment="1" applyProtection="1">
      <alignment horizontal="center" vertical="center"/>
      <protection hidden="1"/>
    </xf>
    <xf numFmtId="0" fontId="20" fillId="7" borderId="0" xfId="0" applyFont="1" applyFill="1" applyAlignment="1" applyProtection="1">
      <alignment horizontal="center" vertical="center"/>
      <protection hidden="1"/>
    </xf>
    <xf numFmtId="0" fontId="8" fillId="7" borderId="0" xfId="0" applyFont="1" applyFill="1" applyAlignment="1" applyProtection="1">
      <alignment vertical="center"/>
      <protection hidden="1"/>
    </xf>
    <xf numFmtId="0" fontId="0" fillId="7" borderId="0" xfId="1" applyNumberFormat="1" applyFont="1" applyFill="1" applyAlignment="1" applyProtection="1">
      <alignment horizontal="center" vertical="center"/>
      <protection hidden="1"/>
    </xf>
    <xf numFmtId="170" fontId="2" fillId="7" borderId="33" xfId="0" applyNumberFormat="1" applyFont="1" applyFill="1" applyBorder="1" applyAlignment="1" applyProtection="1">
      <alignment horizontal="center" vertical="center"/>
      <protection hidden="1"/>
    </xf>
    <xf numFmtId="170" fontId="2" fillId="0" borderId="0" xfId="0" applyNumberFormat="1" applyFont="1" applyAlignment="1" applyProtection="1">
      <alignment horizontal="center" vertical="center"/>
      <protection hidden="1"/>
    </xf>
    <xf numFmtId="0" fontId="5" fillId="2" borderId="0" xfId="0" applyFont="1" applyFill="1" applyAlignment="1" applyProtection="1">
      <alignment horizontal="center"/>
      <protection locked="0"/>
    </xf>
    <xf numFmtId="165" fontId="2" fillId="2" borderId="2" xfId="0" quotePrefix="1" applyNumberFormat="1" applyFont="1" applyFill="1" applyBorder="1" applyAlignment="1" applyProtection="1">
      <alignment horizontal="center" vertical="top"/>
      <protection locked="0"/>
    </xf>
    <xf numFmtId="0" fontId="2" fillId="2" borderId="0" xfId="3" quotePrefix="1" applyNumberFormat="1" applyFont="1" applyFill="1" applyBorder="1" applyAlignment="1" applyProtection="1">
      <alignment horizontal="center" vertical="top"/>
      <protection locked="0"/>
    </xf>
    <xf numFmtId="0" fontId="8" fillId="0" borderId="0" xfId="0" applyFont="1" applyProtection="1">
      <protection locked="0"/>
    </xf>
    <xf numFmtId="0" fontId="7" fillId="2" borderId="0" xfId="0" applyFont="1" applyFill="1" applyProtection="1">
      <protection locked="0"/>
    </xf>
    <xf numFmtId="41" fontId="0" fillId="2" borderId="0" xfId="2" quotePrefix="1" applyFont="1" applyFill="1" applyBorder="1" applyAlignment="1" applyProtection="1">
      <alignment horizontal="right" vertical="top"/>
      <protection locked="0"/>
    </xf>
    <xf numFmtId="165" fontId="0" fillId="2" borderId="2" xfId="0" quotePrefix="1" applyNumberFormat="1" applyFill="1" applyBorder="1" applyAlignment="1" applyProtection="1">
      <alignment horizontal="right" vertical="top"/>
      <protection locked="0"/>
    </xf>
    <xf numFmtId="0" fontId="12" fillId="3" borderId="13" xfId="0" applyFont="1" applyFill="1" applyBorder="1" applyAlignment="1" applyProtection="1">
      <alignment horizontal="center"/>
      <protection hidden="1"/>
    </xf>
    <xf numFmtId="172" fontId="0" fillId="0" borderId="3" xfId="0" applyNumberFormat="1" applyBorder="1" applyAlignment="1" applyProtection="1">
      <alignment horizontal="center"/>
      <protection locked="0"/>
    </xf>
    <xf numFmtId="172" fontId="7" fillId="4" borderId="3" xfId="0" applyNumberFormat="1" applyFont="1" applyFill="1" applyBorder="1" applyAlignment="1" applyProtection="1">
      <alignment horizontal="center"/>
      <protection locked="0"/>
    </xf>
    <xf numFmtId="172" fontId="7" fillId="4" borderId="12" xfId="0" quotePrefix="1" applyNumberFormat="1" applyFont="1" applyFill="1" applyBorder="1" applyAlignment="1" applyProtection="1">
      <alignment horizontal="center"/>
      <protection hidden="1"/>
    </xf>
    <xf numFmtId="0" fontId="23" fillId="0" borderId="0" xfId="0" applyFont="1" applyProtection="1">
      <protection hidden="1"/>
    </xf>
    <xf numFmtId="0" fontId="0" fillId="7" borderId="0" xfId="0" applyFill="1" applyAlignment="1">
      <alignment vertical="center"/>
    </xf>
    <xf numFmtId="0" fontId="0" fillId="7" borderId="0" xfId="0" applyFill="1"/>
    <xf numFmtId="0" fontId="31" fillId="7" borderId="0" xfId="0" applyFont="1" applyFill="1"/>
    <xf numFmtId="0" fontId="0" fillId="0" borderId="0" xfId="0" applyAlignment="1">
      <alignment vertical="center"/>
    </xf>
    <xf numFmtId="41" fontId="19" fillId="0" borderId="42" xfId="2" applyFont="1" applyBorder="1" applyAlignment="1">
      <alignment vertical="center"/>
    </xf>
    <xf numFmtId="41" fontId="32" fillId="8" borderId="42" xfId="2" applyFont="1" applyFill="1" applyBorder="1" applyAlignment="1">
      <alignment horizontal="center" vertical="center"/>
    </xf>
    <xf numFmtId="41" fontId="19" fillId="7" borderId="0" xfId="2" applyFont="1" applyFill="1" applyAlignment="1">
      <alignment horizontal="center" vertical="center"/>
    </xf>
    <xf numFmtId="41" fontId="33" fillId="8" borderId="42" xfId="2" applyFont="1" applyFill="1" applyBorder="1" applyAlignment="1">
      <alignment horizontal="center" vertical="center"/>
    </xf>
    <xf numFmtId="41" fontId="19" fillId="8" borderId="42" xfId="2" applyFont="1" applyFill="1" applyBorder="1" applyAlignment="1">
      <alignment horizontal="center" vertical="center"/>
    </xf>
    <xf numFmtId="0" fontId="0" fillId="2" borderId="0" xfId="0" applyFill="1"/>
    <xf numFmtId="0" fontId="34" fillId="9" borderId="43" xfId="0" applyFont="1" applyFill="1" applyBorder="1"/>
    <xf numFmtId="0" fontId="38" fillId="9" borderId="39" xfId="0" applyFont="1" applyFill="1" applyBorder="1" applyAlignment="1">
      <alignment horizontal="center" vertical="center"/>
    </xf>
    <xf numFmtId="0" fontId="34" fillId="9" borderId="44" xfId="0" applyFont="1" applyFill="1" applyBorder="1"/>
    <xf numFmtId="0" fontId="34" fillId="9" borderId="45" xfId="0" applyFont="1" applyFill="1" applyBorder="1"/>
    <xf numFmtId="0" fontId="34" fillId="9" borderId="46" xfId="0" applyFont="1" applyFill="1" applyBorder="1"/>
    <xf numFmtId="171" fontId="40" fillId="0" borderId="42" xfId="0" applyNumberFormat="1" applyFont="1" applyBorder="1" applyAlignment="1">
      <alignment horizontal="center" vertical="center"/>
    </xf>
    <xf numFmtId="0" fontId="4" fillId="10" borderId="30" xfId="0" applyFont="1" applyFill="1" applyBorder="1" applyAlignment="1" applyProtection="1">
      <alignment horizontal="center" vertical="center"/>
      <protection locked="0"/>
    </xf>
    <xf numFmtId="0" fontId="4" fillId="10" borderId="31" xfId="0" applyFont="1" applyFill="1" applyBorder="1" applyAlignment="1" applyProtection="1">
      <alignment horizontal="center" vertical="center"/>
      <protection locked="0"/>
    </xf>
    <xf numFmtId="170" fontId="22" fillId="10" borderId="0" xfId="0" applyNumberFormat="1" applyFont="1" applyFill="1" applyAlignment="1" applyProtection="1">
      <alignment vertical="center"/>
      <protection locked="0"/>
    </xf>
    <xf numFmtId="0" fontId="41" fillId="0" borderId="0" xfId="0" applyFont="1" applyAlignment="1">
      <alignment vertical="center"/>
    </xf>
    <xf numFmtId="0" fontId="42" fillId="0" borderId="0" xfId="0" applyFont="1" applyAlignment="1">
      <alignment vertical="center"/>
    </xf>
    <xf numFmtId="0" fontId="43" fillId="0" borderId="0" xfId="0" applyFont="1" applyAlignment="1">
      <alignment vertical="center"/>
    </xf>
    <xf numFmtId="0" fontId="44" fillId="7" borderId="0" xfId="0" applyFont="1" applyFill="1"/>
    <xf numFmtId="0" fontId="45" fillId="7" borderId="0" xfId="0" applyFont="1" applyFill="1" applyAlignment="1">
      <alignment horizontal="center" vertical="center"/>
    </xf>
    <xf numFmtId="0" fontId="46" fillId="7" borderId="0" xfId="0" applyFont="1" applyFill="1" applyAlignment="1">
      <alignment vertical="center"/>
    </xf>
    <xf numFmtId="41" fontId="19" fillId="7" borderId="0" xfId="2" applyFont="1" applyFill="1" applyBorder="1" applyAlignment="1" applyProtection="1">
      <alignment horizontal="center" vertical="center"/>
    </xf>
    <xf numFmtId="0" fontId="47" fillId="7" borderId="0" xfId="0" applyFont="1" applyFill="1" applyAlignment="1">
      <alignment horizontal="center" vertical="center"/>
    </xf>
    <xf numFmtId="0" fontId="41" fillId="7" borderId="0" xfId="0" applyFont="1" applyFill="1" applyAlignment="1">
      <alignment vertical="center"/>
    </xf>
    <xf numFmtId="0" fontId="42" fillId="7" borderId="0" xfId="0" applyFont="1" applyFill="1" applyAlignment="1">
      <alignment vertical="center"/>
    </xf>
    <xf numFmtId="0" fontId="48" fillId="7" borderId="0" xfId="0" applyFont="1" applyFill="1" applyAlignment="1">
      <alignment horizontal="center" vertical="center"/>
    </xf>
    <xf numFmtId="41" fontId="19" fillId="11" borderId="42" xfId="2" applyFont="1" applyFill="1" applyBorder="1" applyAlignment="1" applyProtection="1">
      <alignment vertical="center"/>
    </xf>
    <xf numFmtId="0" fontId="51" fillId="2" borderId="0" xfId="0" applyFont="1" applyFill="1" applyProtection="1">
      <protection locked="0"/>
    </xf>
    <xf numFmtId="0" fontId="52" fillId="7" borderId="0" xfId="0" applyFont="1" applyFill="1" applyAlignment="1">
      <alignment horizontal="center" vertical="top"/>
    </xf>
    <xf numFmtId="41" fontId="0" fillId="9" borderId="38" xfId="2" applyFont="1" applyFill="1" applyBorder="1" applyAlignment="1" applyProtection="1">
      <alignment horizontal="center" vertical="center"/>
    </xf>
    <xf numFmtId="41" fontId="0" fillId="9" borderId="40" xfId="2" applyFont="1" applyFill="1" applyBorder="1" applyAlignment="1" applyProtection="1">
      <alignment vertical="center"/>
    </xf>
    <xf numFmtId="41" fontId="19" fillId="9" borderId="39" xfId="2" applyFont="1" applyFill="1" applyBorder="1" applyAlignment="1" applyProtection="1">
      <alignment horizontal="center" vertical="center" wrapText="1"/>
    </xf>
    <xf numFmtId="0" fontId="28" fillId="7" borderId="0" xfId="0" applyFont="1" applyFill="1" applyAlignment="1">
      <alignment vertical="center"/>
    </xf>
    <xf numFmtId="0" fontId="28" fillId="7" borderId="0" xfId="0" applyFont="1" applyFill="1" applyAlignment="1">
      <alignment vertical="top"/>
    </xf>
    <xf numFmtId="0" fontId="30" fillId="13" borderId="53" xfId="0" applyFont="1" applyFill="1" applyBorder="1" applyAlignment="1">
      <alignment horizontal="center"/>
    </xf>
    <xf numFmtId="41" fontId="55" fillId="12" borderId="41" xfId="2" applyFont="1" applyFill="1" applyBorder="1" applyAlignment="1" applyProtection="1">
      <alignment horizontal="center" vertical="center"/>
    </xf>
    <xf numFmtId="0" fontId="55" fillId="12" borderId="41" xfId="0" applyFont="1" applyFill="1" applyBorder="1" applyAlignment="1">
      <alignment horizontal="center" vertical="center"/>
    </xf>
    <xf numFmtId="41" fontId="19" fillId="0" borderId="42" xfId="2" applyFont="1" applyFill="1" applyBorder="1" applyAlignment="1" applyProtection="1">
      <alignment vertical="center"/>
    </xf>
    <xf numFmtId="41" fontId="50" fillId="8" borderId="42" xfId="2" applyFont="1" applyFill="1" applyBorder="1" applyAlignment="1" applyProtection="1">
      <alignment horizontal="center" vertical="center"/>
    </xf>
    <xf numFmtId="173" fontId="56" fillId="0" borderId="62" xfId="0" applyNumberFormat="1" applyFont="1" applyBorder="1" applyAlignment="1">
      <alignment horizontal="center" vertical="center"/>
    </xf>
    <xf numFmtId="0" fontId="56" fillId="0" borderId="62" xfId="0" applyFont="1" applyBorder="1" applyAlignment="1">
      <alignment horizontal="center" vertical="center"/>
    </xf>
    <xf numFmtId="174" fontId="56" fillId="0" borderId="62" xfId="0" quotePrefix="1" applyNumberFormat="1" applyFont="1" applyBorder="1" applyAlignment="1">
      <alignment horizontal="center" vertical="center"/>
    </xf>
    <xf numFmtId="0" fontId="56" fillId="0" borderId="62" xfId="0" quotePrefix="1" applyFont="1" applyBorder="1" applyAlignment="1">
      <alignment horizontal="center" vertical="center"/>
    </xf>
    <xf numFmtId="0" fontId="9" fillId="0" borderId="62" xfId="0" quotePrefix="1" applyFont="1" applyBorder="1" applyAlignment="1">
      <alignment horizontal="center" vertical="center"/>
    </xf>
    <xf numFmtId="173" fontId="56" fillId="11" borderId="62" xfId="0" applyNumberFormat="1" applyFont="1" applyFill="1" applyBorder="1" applyAlignment="1">
      <alignment horizontal="center" vertical="center"/>
    </xf>
    <xf numFmtId="0" fontId="56" fillId="11" borderId="62" xfId="0" applyFont="1" applyFill="1" applyBorder="1" applyAlignment="1">
      <alignment horizontal="center" vertical="center"/>
    </xf>
    <xf numFmtId="174" fontId="56" fillId="11" borderId="62" xfId="0" quotePrefix="1" applyNumberFormat="1" applyFont="1" applyFill="1" applyBorder="1" applyAlignment="1">
      <alignment horizontal="center" vertical="center"/>
    </xf>
    <xf numFmtId="0" fontId="56" fillId="11" borderId="62" xfId="0" quotePrefix="1" applyFont="1" applyFill="1" applyBorder="1" applyAlignment="1">
      <alignment horizontal="center" vertical="center"/>
    </xf>
    <xf numFmtId="0" fontId="9" fillId="11" borderId="62" xfId="0" quotePrefix="1" applyFont="1" applyFill="1" applyBorder="1" applyAlignment="1">
      <alignment horizontal="center" vertical="center"/>
    </xf>
    <xf numFmtId="173" fontId="56" fillId="11" borderId="63" xfId="0" applyNumberFormat="1" applyFont="1" applyFill="1" applyBorder="1" applyAlignment="1">
      <alignment horizontal="center" vertical="center"/>
    </xf>
    <xf numFmtId="0" fontId="56" fillId="11" borderId="63" xfId="0" applyFont="1" applyFill="1" applyBorder="1" applyAlignment="1">
      <alignment horizontal="center" vertical="center"/>
    </xf>
    <xf numFmtId="174" fontId="56" fillId="11" borderId="63" xfId="0" quotePrefix="1" applyNumberFormat="1" applyFont="1" applyFill="1" applyBorder="1" applyAlignment="1">
      <alignment horizontal="center" vertical="center"/>
    </xf>
    <xf numFmtId="0" fontId="56" fillId="11" borderId="63" xfId="0" quotePrefix="1" applyFont="1" applyFill="1" applyBorder="1" applyAlignment="1">
      <alignment horizontal="center" vertical="center"/>
    </xf>
    <xf numFmtId="0" fontId="9" fillId="11" borderId="63" xfId="0" quotePrefix="1" applyFont="1" applyFill="1" applyBorder="1" applyAlignment="1">
      <alignment horizontal="center" vertical="center"/>
    </xf>
    <xf numFmtId="0" fontId="55" fillId="12" borderId="42" xfId="0" applyFont="1" applyFill="1" applyBorder="1" applyAlignment="1">
      <alignment horizontal="center" vertical="center"/>
    </xf>
    <xf numFmtId="0" fontId="57" fillId="7" borderId="0" xfId="0" applyFont="1" applyFill="1"/>
    <xf numFmtId="0" fontId="58" fillId="7" borderId="0" xfId="0" applyFont="1" applyFill="1" applyAlignment="1">
      <alignment horizontal="center" vertical="center"/>
    </xf>
    <xf numFmtId="0" fontId="59" fillId="0" borderId="0" xfId="0" applyFont="1" applyAlignment="1">
      <alignment horizontal="center" vertical="center"/>
    </xf>
    <xf numFmtId="41" fontId="47" fillId="11" borderId="42" xfId="2" applyFont="1" applyFill="1" applyBorder="1" applyAlignment="1" applyProtection="1">
      <alignment horizontal="center" vertical="center"/>
    </xf>
    <xf numFmtId="0" fontId="60" fillId="7" borderId="0" xfId="0" applyFont="1" applyFill="1" applyAlignment="1">
      <alignment horizontal="center" vertical="center"/>
    </xf>
    <xf numFmtId="41" fontId="61" fillId="11" borderId="42" xfId="2" applyFont="1" applyFill="1" applyBorder="1" applyAlignment="1" applyProtection="1">
      <alignment horizontal="center" vertical="center"/>
    </xf>
    <xf numFmtId="41" fontId="55" fillId="12" borderId="42" xfId="2" applyFont="1" applyFill="1" applyBorder="1" applyAlignment="1" applyProtection="1">
      <alignment horizontal="center" vertical="center"/>
    </xf>
    <xf numFmtId="41" fontId="54" fillId="12" borderId="42" xfId="2" applyFont="1" applyFill="1" applyBorder="1" applyAlignment="1" applyProtection="1">
      <alignment horizontal="center" vertical="center"/>
    </xf>
    <xf numFmtId="0" fontId="43" fillId="7" borderId="0" xfId="0" applyFont="1" applyFill="1" applyAlignment="1">
      <alignment vertical="center"/>
    </xf>
    <xf numFmtId="0" fontId="63" fillId="2" borderId="0" xfId="0" applyFont="1" applyFill="1" applyAlignment="1">
      <alignment vertical="center"/>
    </xf>
    <xf numFmtId="0" fontId="64" fillId="2" borderId="0" xfId="0" applyFont="1" applyFill="1" applyAlignment="1">
      <alignment horizontal="center" vertical="center"/>
    </xf>
    <xf numFmtId="0" fontId="64" fillId="2" borderId="0" xfId="0" applyFont="1" applyFill="1" applyAlignment="1">
      <alignment vertical="center"/>
    </xf>
    <xf numFmtId="0" fontId="66" fillId="2" borderId="0" xfId="0" applyFont="1" applyFill="1" applyAlignment="1">
      <alignment horizontal="center" vertical="center"/>
    </xf>
    <xf numFmtId="0" fontId="67" fillId="7" borderId="0" xfId="0" applyFont="1" applyFill="1"/>
    <xf numFmtId="0" fontId="67" fillId="0" borderId="0" xfId="0" applyFont="1"/>
    <xf numFmtId="0" fontId="69" fillId="7" borderId="0" xfId="0" applyFont="1" applyFill="1"/>
    <xf numFmtId="0" fontId="70" fillId="7" borderId="0" xfId="0" applyFont="1" applyFill="1"/>
    <xf numFmtId="0" fontId="70" fillId="0" borderId="0" xfId="0" applyFont="1"/>
    <xf numFmtId="0" fontId="71" fillId="2" borderId="0" xfId="4" applyFont="1" applyFill="1" applyAlignment="1" applyProtection="1">
      <alignment vertical="center"/>
    </xf>
    <xf numFmtId="0" fontId="72" fillId="0" borderId="67" xfId="0" applyFont="1" applyBorder="1" applyAlignment="1">
      <alignment horizontal="center" vertical="center"/>
    </xf>
    <xf numFmtId="0" fontId="72" fillId="0" borderId="0" xfId="0" applyFont="1" applyAlignment="1">
      <alignment horizontal="center" vertical="center"/>
    </xf>
    <xf numFmtId="0" fontId="72" fillId="0" borderId="68" xfId="0" applyFont="1" applyBorder="1" applyAlignment="1">
      <alignment horizontal="center" vertical="center"/>
    </xf>
    <xf numFmtId="0" fontId="36" fillId="0" borderId="69" xfId="4" applyFont="1" applyFill="1" applyBorder="1" applyAlignment="1">
      <alignment vertical="center"/>
    </xf>
    <xf numFmtId="0" fontId="36" fillId="0" borderId="70" xfId="4" applyFont="1" applyFill="1" applyBorder="1" applyAlignment="1">
      <alignment vertical="center"/>
    </xf>
    <xf numFmtId="0" fontId="36" fillId="0" borderId="71" xfId="4" applyFont="1" applyFill="1" applyBorder="1" applyAlignment="1">
      <alignment vertical="center"/>
    </xf>
    <xf numFmtId="0" fontId="74" fillId="0" borderId="0" xfId="0" applyFont="1" applyAlignment="1">
      <alignment horizontal="center"/>
    </xf>
    <xf numFmtId="0" fontId="74" fillId="0" borderId="0" xfId="0" applyFont="1"/>
    <xf numFmtId="0" fontId="37" fillId="0" borderId="0" xfId="0" applyFont="1"/>
    <xf numFmtId="41" fontId="30" fillId="12" borderId="41" xfId="2" applyFont="1" applyFill="1" applyBorder="1" applyAlignment="1" applyProtection="1">
      <alignment horizontal="center" vertical="center"/>
    </xf>
    <xf numFmtId="0" fontId="30" fillId="12" borderId="41" xfId="0" applyFont="1" applyFill="1" applyBorder="1" applyAlignment="1">
      <alignment horizontal="center" vertical="center"/>
    </xf>
    <xf numFmtId="41" fontId="30" fillId="13" borderId="41" xfId="2" applyFont="1" applyFill="1" applyBorder="1" applyAlignment="1" applyProtection="1">
      <alignment horizontal="center" vertical="center"/>
    </xf>
    <xf numFmtId="0" fontId="30" fillId="13" borderId="41" xfId="0" applyFont="1" applyFill="1" applyBorder="1" applyAlignment="1">
      <alignment horizontal="center" vertical="center"/>
    </xf>
    <xf numFmtId="0" fontId="55" fillId="13" borderId="42" xfId="0" applyFont="1" applyFill="1" applyBorder="1" applyAlignment="1">
      <alignment horizontal="center" vertical="center"/>
    </xf>
    <xf numFmtId="0" fontId="55" fillId="13" borderId="41" xfId="0" applyFont="1" applyFill="1" applyBorder="1" applyAlignment="1">
      <alignment horizontal="center" vertical="center"/>
    </xf>
    <xf numFmtId="41" fontId="55" fillId="13" borderId="41" xfId="2" applyFont="1" applyFill="1" applyBorder="1" applyAlignment="1" applyProtection="1">
      <alignment horizontal="center" vertical="center"/>
    </xf>
    <xf numFmtId="41" fontId="54" fillId="13" borderId="42" xfId="2" applyFont="1" applyFill="1" applyBorder="1" applyAlignment="1" applyProtection="1">
      <alignment horizontal="center" vertical="center"/>
    </xf>
    <xf numFmtId="41" fontId="55" fillId="13" borderId="42" xfId="2" applyFont="1" applyFill="1" applyBorder="1" applyAlignment="1" applyProtection="1">
      <alignment horizontal="center" vertical="center"/>
    </xf>
    <xf numFmtId="0" fontId="76" fillId="0" borderId="62" xfId="0" quotePrefix="1" applyFont="1" applyBorder="1" applyAlignment="1">
      <alignment horizontal="center" vertical="center"/>
    </xf>
    <xf numFmtId="0" fontId="77" fillId="0" borderId="62" xfId="0" quotePrefix="1" applyFont="1" applyBorder="1" applyAlignment="1">
      <alignment horizontal="center" vertical="center"/>
    </xf>
    <xf numFmtId="0" fontId="76" fillId="11" borderId="62" xfId="0" quotePrefix="1" applyFont="1" applyFill="1" applyBorder="1" applyAlignment="1">
      <alignment horizontal="center" vertical="center"/>
    </xf>
    <xf numFmtId="0" fontId="77" fillId="11" borderId="62" xfId="0" quotePrefix="1" applyFont="1" applyFill="1" applyBorder="1" applyAlignment="1">
      <alignment horizontal="center" vertical="center"/>
    </xf>
    <xf numFmtId="0" fontId="76" fillId="11" borderId="63" xfId="0" quotePrefix="1" applyFont="1" applyFill="1" applyBorder="1" applyAlignment="1">
      <alignment horizontal="center" vertical="center"/>
    </xf>
    <xf numFmtId="0" fontId="77" fillId="11" borderId="63" xfId="0" quotePrefix="1" applyFont="1" applyFill="1" applyBorder="1" applyAlignment="1">
      <alignment horizontal="center" vertical="center"/>
    </xf>
    <xf numFmtId="41" fontId="78" fillId="11" borderId="42" xfId="2" applyFont="1" applyFill="1" applyBorder="1" applyAlignment="1" applyProtection="1">
      <alignment vertical="center"/>
    </xf>
    <xf numFmtId="0" fontId="79" fillId="7" borderId="0" xfId="0" applyFont="1" applyFill="1" applyAlignment="1">
      <alignment vertical="center"/>
    </xf>
    <xf numFmtId="41" fontId="80" fillId="11" borderId="42" xfId="2" applyFont="1" applyFill="1" applyBorder="1" applyAlignment="1" applyProtection="1">
      <alignment horizontal="center" vertical="center"/>
    </xf>
    <xf numFmtId="0" fontId="81" fillId="7" borderId="0" xfId="0" applyFont="1" applyFill="1" applyAlignment="1">
      <alignment horizontal="center" vertical="center"/>
    </xf>
    <xf numFmtId="41" fontId="49" fillId="11" borderId="42" xfId="2" applyFont="1" applyFill="1" applyBorder="1" applyAlignment="1" applyProtection="1">
      <alignment vertical="center"/>
    </xf>
    <xf numFmtId="0" fontId="82" fillId="2" borderId="73" xfId="0" applyFont="1" applyFill="1" applyBorder="1" applyAlignment="1" applyProtection="1">
      <alignment horizontal="center" vertical="center"/>
      <protection locked="0"/>
    </xf>
    <xf numFmtId="0" fontId="83" fillId="2" borderId="75" xfId="0" applyFont="1" applyFill="1" applyBorder="1" applyAlignment="1" applyProtection="1">
      <alignment vertical="top" wrapText="1"/>
      <protection locked="0"/>
    </xf>
    <xf numFmtId="0" fontId="4" fillId="3" borderId="76" xfId="0" applyFont="1" applyFill="1" applyBorder="1" applyAlignment="1" applyProtection="1">
      <alignment horizontal="center" vertical="center" wrapText="1"/>
      <protection locked="0"/>
    </xf>
    <xf numFmtId="41" fontId="0" fillId="6" borderId="27" xfId="2" quotePrefix="1" applyFont="1" applyFill="1" applyBorder="1" applyProtection="1">
      <protection hidden="1"/>
    </xf>
    <xf numFmtId="164" fontId="0" fillId="6" borderId="3" xfId="1" applyNumberFormat="1" applyFont="1" applyFill="1" applyBorder="1" applyProtection="1">
      <protection hidden="1"/>
    </xf>
    <xf numFmtId="171" fontId="7" fillId="0" borderId="35" xfId="0" applyNumberFormat="1" applyFont="1" applyBorder="1" applyAlignment="1" applyProtection="1">
      <alignment horizontal="center" vertical="center"/>
      <protection hidden="1"/>
    </xf>
    <xf numFmtId="0" fontId="7" fillId="0" borderId="35" xfId="0" applyFont="1" applyBorder="1" applyAlignment="1" applyProtection="1">
      <alignment horizontal="center" vertical="center"/>
      <protection hidden="1"/>
    </xf>
    <xf numFmtId="0" fontId="2" fillId="7" borderId="33" xfId="0" applyFont="1" applyFill="1" applyBorder="1" applyAlignment="1" applyProtection="1">
      <alignment horizontal="center" vertical="center"/>
      <protection hidden="1"/>
    </xf>
    <xf numFmtId="0" fontId="8" fillId="0" borderId="0" xfId="0" quotePrefix="1" applyFont="1" applyAlignment="1" applyProtection="1">
      <alignment vertical="center"/>
      <protection hidden="1"/>
    </xf>
    <xf numFmtId="0" fontId="20" fillId="0" borderId="0" xfId="0" quotePrefix="1" applyFont="1" applyAlignment="1" applyProtection="1">
      <alignment vertical="center"/>
      <protection hidden="1"/>
    </xf>
    <xf numFmtId="0" fontId="20" fillId="7" borderId="0" xfId="0" quotePrefix="1" applyFont="1" applyFill="1" applyAlignment="1" applyProtection="1">
      <alignment vertical="center"/>
      <protection hidden="1"/>
    </xf>
    <xf numFmtId="170" fontId="22" fillId="10" borderId="0" xfId="0" quotePrefix="1" applyNumberFormat="1" applyFont="1" applyFill="1" applyAlignment="1" applyProtection="1">
      <alignment vertical="center"/>
      <protection hidden="1"/>
    </xf>
    <xf numFmtId="0" fontId="18" fillId="0" borderId="0" xfId="0" quotePrefix="1" applyFont="1" applyAlignment="1" applyProtection="1">
      <alignment horizontal="left"/>
      <protection locked="0"/>
    </xf>
    <xf numFmtId="171" fontId="7" fillId="0" borderId="35" xfId="0" quotePrefix="1" applyNumberFormat="1" applyFont="1" applyBorder="1" applyAlignment="1" applyProtection="1">
      <alignment horizontal="center" vertical="center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0" fontId="8" fillId="7" borderId="0" xfId="0" applyFont="1" applyFill="1" applyAlignment="1" applyProtection="1">
      <alignment horizontal="center" vertical="center"/>
      <protection hidden="1"/>
    </xf>
    <xf numFmtId="0" fontId="19" fillId="0" borderId="79" xfId="0" applyFont="1" applyBorder="1" applyAlignment="1" applyProtection="1">
      <alignment vertical="center"/>
      <protection locked="0"/>
    </xf>
    <xf numFmtId="0" fontId="19" fillId="0" borderId="33" xfId="0" applyFont="1" applyBorder="1" applyAlignment="1" applyProtection="1">
      <alignment vertical="center"/>
      <protection locked="0"/>
    </xf>
    <xf numFmtId="0" fontId="0" fillId="0" borderId="80" xfId="0" applyBorder="1" applyAlignment="1" applyProtection="1">
      <alignment vertical="center"/>
      <protection locked="0"/>
    </xf>
    <xf numFmtId="0" fontId="21" fillId="0" borderId="81" xfId="0" applyFont="1" applyBorder="1" applyAlignment="1" applyProtection="1">
      <alignment horizontal="left" vertical="center"/>
      <protection locked="0"/>
    </xf>
    <xf numFmtId="0" fontId="21" fillId="0" borderId="0" xfId="0" applyFont="1" applyAlignment="1" applyProtection="1">
      <alignment horizontal="left" vertical="center"/>
      <protection locked="0"/>
    </xf>
    <xf numFmtId="0" fontId="21" fillId="0" borderId="82" xfId="0" applyFont="1" applyBorder="1" applyAlignment="1" applyProtection="1">
      <alignment horizontal="left" vertical="center"/>
      <protection locked="0"/>
    </xf>
    <xf numFmtId="0" fontId="21" fillId="0" borderId="83" xfId="0" applyFont="1" applyBorder="1" applyAlignment="1" applyProtection="1">
      <alignment horizontal="left" vertical="center"/>
      <protection locked="0"/>
    </xf>
    <xf numFmtId="0" fontId="21" fillId="0" borderId="84" xfId="0" applyFont="1" applyBorder="1" applyAlignment="1" applyProtection="1">
      <alignment horizontal="left" vertical="center"/>
      <protection locked="0"/>
    </xf>
    <xf numFmtId="0" fontId="21" fillId="0" borderId="85" xfId="0" applyFont="1" applyBorder="1" applyAlignment="1" applyProtection="1">
      <alignment horizontal="left" vertical="center"/>
      <protection locked="0"/>
    </xf>
    <xf numFmtId="0" fontId="87" fillId="0" borderId="0" xfId="0" applyFont="1" applyAlignment="1" applyProtection="1">
      <alignment horizontal="left" vertical="center"/>
      <protection locked="0"/>
    </xf>
    <xf numFmtId="0" fontId="21" fillId="0" borderId="86" xfId="0" applyFont="1" applyBorder="1" applyAlignment="1" applyProtection="1">
      <alignment vertical="top"/>
      <protection locked="0"/>
    </xf>
    <xf numFmtId="0" fontId="18" fillId="0" borderId="86" xfId="0" applyFont="1" applyBorder="1" applyAlignment="1" applyProtection="1">
      <alignment horizontal="left" vertical="center"/>
      <protection locked="0"/>
    </xf>
    <xf numFmtId="0" fontId="18" fillId="0" borderId="86" xfId="3" applyNumberFormat="1" applyFont="1" applyBorder="1" applyAlignment="1" applyProtection="1">
      <alignment horizontal="left" vertical="center"/>
      <protection locked="0"/>
    </xf>
    <xf numFmtId="0" fontId="64" fillId="0" borderId="0" xfId="0" applyFont="1" applyAlignment="1" applyProtection="1">
      <alignment horizontal="left"/>
      <protection locked="0"/>
    </xf>
    <xf numFmtId="0" fontId="21" fillId="0" borderId="0" xfId="0" applyFont="1" applyProtection="1">
      <protection locked="0"/>
    </xf>
    <xf numFmtId="0" fontId="23" fillId="0" borderId="0" xfId="0" applyFont="1" applyProtection="1">
      <protection locked="0"/>
    </xf>
    <xf numFmtId="41" fontId="0" fillId="0" borderId="0" xfId="2" applyFont="1" applyFill="1" applyAlignment="1" applyProtection="1">
      <alignment horizontal="right" vertical="center"/>
      <protection locked="0"/>
    </xf>
    <xf numFmtId="0" fontId="7" fillId="0" borderId="35" xfId="0" quotePrefix="1" applyFont="1" applyBorder="1" applyAlignment="1" applyProtection="1">
      <alignment horizontal="center" vertical="center"/>
      <protection hidden="1"/>
    </xf>
    <xf numFmtId="0" fontId="63" fillId="0" borderId="0" xfId="0" quotePrefix="1" applyFont="1" applyAlignment="1" applyProtection="1">
      <alignment horizontal="left"/>
      <protection hidden="1"/>
    </xf>
    <xf numFmtId="0" fontId="24" fillId="7" borderId="0" xfId="0" applyFont="1" applyFill="1" applyAlignment="1">
      <alignment vertical="top"/>
    </xf>
    <xf numFmtId="0" fontId="83" fillId="2" borderId="74" xfId="0" applyFont="1" applyFill="1" applyBorder="1" applyAlignment="1" applyProtection="1">
      <alignment horizontal="left" vertical="top" wrapText="1"/>
      <protection locked="0"/>
    </xf>
    <xf numFmtId="0" fontId="39" fillId="9" borderId="47" xfId="0" quotePrefix="1" applyFont="1" applyFill="1" applyBorder="1" applyAlignment="1" applyProtection="1">
      <alignment horizontal="center" vertical="top" wrapText="1"/>
      <protection hidden="1"/>
    </xf>
    <xf numFmtId="0" fontId="39" fillId="9" borderId="48" xfId="0" applyFont="1" applyFill="1" applyBorder="1" applyAlignment="1" applyProtection="1">
      <alignment horizontal="center" vertical="top" wrapText="1"/>
      <protection hidden="1"/>
    </xf>
    <xf numFmtId="0" fontId="39" fillId="9" borderId="49" xfId="0" applyFont="1" applyFill="1" applyBorder="1" applyAlignment="1" applyProtection="1">
      <alignment horizontal="center" vertical="top" wrapText="1"/>
      <protection hidden="1"/>
    </xf>
    <xf numFmtId="0" fontId="10" fillId="3" borderId="15" xfId="0" applyFont="1" applyFill="1" applyBorder="1" applyAlignment="1" applyProtection="1">
      <alignment horizontal="center" vertical="center"/>
      <protection locked="0"/>
    </xf>
    <xf numFmtId="0" fontId="10" fillId="3" borderId="16" xfId="0" applyFont="1" applyFill="1" applyBorder="1" applyAlignment="1" applyProtection="1">
      <alignment horizontal="center" vertical="center"/>
      <protection locked="0"/>
    </xf>
    <xf numFmtId="0" fontId="10" fillId="3" borderId="17" xfId="0" applyFont="1" applyFill="1" applyBorder="1" applyAlignment="1" applyProtection="1">
      <alignment horizontal="center" vertical="center"/>
      <protection locked="0"/>
    </xf>
    <xf numFmtId="0" fontId="11" fillId="3" borderId="3" xfId="0" applyFont="1" applyFill="1" applyBorder="1" applyAlignment="1" applyProtection="1">
      <alignment horizontal="center" vertical="center"/>
      <protection locked="0"/>
    </xf>
    <xf numFmtId="0" fontId="3" fillId="0" borderId="24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9" fillId="9" borderId="45" xfId="0" quotePrefix="1" applyFont="1" applyFill="1" applyBorder="1" applyAlignment="1" applyProtection="1">
      <alignment horizontal="center"/>
      <protection hidden="1"/>
    </xf>
    <xf numFmtId="0" fontId="39" fillId="9" borderId="0" xfId="0" applyFont="1" applyFill="1" applyAlignment="1" applyProtection="1">
      <alignment horizontal="center"/>
      <protection hidden="1"/>
    </xf>
    <xf numFmtId="0" fontId="39" fillId="9" borderId="46" xfId="0" applyFont="1" applyFill="1" applyBorder="1" applyAlignment="1" applyProtection="1">
      <alignment horizontal="center"/>
      <protection hidden="1"/>
    </xf>
    <xf numFmtId="0" fontId="53" fillId="9" borderId="43" xfId="0" applyFont="1" applyFill="1" applyBorder="1" applyAlignment="1">
      <alignment horizontal="center" vertical="center"/>
    </xf>
    <xf numFmtId="0" fontId="53" fillId="9" borderId="50" xfId="0" applyFont="1" applyFill="1" applyBorder="1" applyAlignment="1">
      <alignment horizontal="center" vertical="center"/>
    </xf>
    <xf numFmtId="0" fontId="53" fillId="9" borderId="44" xfId="0" applyFont="1" applyFill="1" applyBorder="1" applyAlignment="1">
      <alignment horizontal="center" vertical="center"/>
    </xf>
    <xf numFmtId="0" fontId="64" fillId="0" borderId="67" xfId="4" applyFont="1" applyFill="1" applyBorder="1" applyAlignment="1">
      <alignment horizontal="center" vertical="center"/>
    </xf>
    <xf numFmtId="0" fontId="64" fillId="0" borderId="0" xfId="4" applyFont="1" applyFill="1" applyBorder="1" applyAlignment="1">
      <alignment horizontal="center" vertical="center"/>
    </xf>
    <xf numFmtId="0" fontId="64" fillId="0" borderId="68" xfId="4" applyFont="1" applyFill="1" applyBorder="1" applyAlignment="1">
      <alignment horizontal="center" vertical="center"/>
    </xf>
    <xf numFmtId="0" fontId="69" fillId="0" borderId="67" xfId="0" applyFont="1" applyBorder="1" applyAlignment="1">
      <alignment horizontal="center" vertical="center"/>
    </xf>
    <xf numFmtId="0" fontId="69" fillId="0" borderId="0" xfId="0" applyFont="1" applyAlignment="1">
      <alignment horizontal="center" vertical="center"/>
    </xf>
    <xf numFmtId="0" fontId="69" fillId="0" borderId="68" xfId="0" applyFont="1" applyBorder="1" applyAlignment="1">
      <alignment horizontal="center" vertical="center"/>
    </xf>
    <xf numFmtId="0" fontId="73" fillId="7" borderId="72" xfId="0" applyFont="1" applyFill="1" applyBorder="1" applyAlignment="1">
      <alignment horizontal="center" vertical="top"/>
    </xf>
    <xf numFmtId="0" fontId="64" fillId="2" borderId="0" xfId="0" applyFont="1" applyFill="1" applyAlignment="1">
      <alignment horizontal="center" vertical="center" wrapText="1"/>
    </xf>
    <xf numFmtId="0" fontId="62" fillId="12" borderId="64" xfId="0" applyFont="1" applyFill="1" applyBorder="1" applyAlignment="1">
      <alignment horizontal="center" vertical="center"/>
    </xf>
    <xf numFmtId="0" fontId="62" fillId="12" borderId="65" xfId="0" applyFont="1" applyFill="1" applyBorder="1" applyAlignment="1">
      <alignment horizontal="center" vertical="center"/>
    </xf>
    <xf numFmtId="0" fontId="62" fillId="12" borderId="66" xfId="0" applyFont="1" applyFill="1" applyBorder="1" applyAlignment="1">
      <alignment horizontal="center" vertical="center"/>
    </xf>
    <xf numFmtId="0" fontId="64" fillId="2" borderId="0" xfId="0" quotePrefix="1" applyFont="1" applyFill="1" applyAlignment="1">
      <alignment horizontal="center"/>
    </xf>
    <xf numFmtId="0" fontId="64" fillId="2" borderId="0" xfId="4" quotePrefix="1" applyFont="1" applyFill="1" applyAlignment="1" applyProtection="1">
      <alignment horizontal="center"/>
    </xf>
    <xf numFmtId="0" fontId="62" fillId="12" borderId="0" xfId="0" applyFont="1" applyFill="1" applyAlignment="1">
      <alignment horizontal="center" vertical="center"/>
    </xf>
    <xf numFmtId="0" fontId="62" fillId="13" borderId="0" xfId="0" applyFont="1" applyFill="1" applyAlignment="1">
      <alignment horizontal="center" vertical="center"/>
    </xf>
    <xf numFmtId="0" fontId="64" fillId="2" borderId="0" xfId="0" applyFont="1" applyFill="1" applyAlignment="1">
      <alignment horizontal="center" vertical="center"/>
    </xf>
    <xf numFmtId="0" fontId="68" fillId="2" borderId="0" xfId="0" applyFont="1" applyFill="1" applyAlignment="1">
      <alignment horizontal="center" vertical="center"/>
    </xf>
    <xf numFmtId="0" fontId="65" fillId="2" borderId="0" xfId="0" applyFont="1" applyFill="1" applyAlignment="1">
      <alignment horizontal="center" vertical="center"/>
    </xf>
    <xf numFmtId="0" fontId="63" fillId="2" borderId="0" xfId="0" applyFont="1" applyFill="1" applyAlignment="1">
      <alignment horizontal="center" vertical="center"/>
    </xf>
    <xf numFmtId="0" fontId="30" fillId="13" borderId="52" xfId="0" applyFont="1" applyFill="1" applyBorder="1" applyAlignment="1">
      <alignment horizontal="center" vertical="center" wrapText="1"/>
    </xf>
    <xf numFmtId="0" fontId="30" fillId="13" borderId="7" xfId="0" applyFont="1" applyFill="1" applyBorder="1" applyAlignment="1">
      <alignment horizontal="center" vertical="center" wrapText="1"/>
    </xf>
    <xf numFmtId="0" fontId="30" fillId="13" borderId="59" xfId="0" applyFont="1" applyFill="1" applyBorder="1" applyAlignment="1">
      <alignment horizontal="center" vertical="center" wrapText="1"/>
    </xf>
    <xf numFmtId="0" fontId="30" fillId="13" borderId="7" xfId="0" applyFont="1" applyFill="1" applyBorder="1" applyAlignment="1">
      <alignment horizontal="center" vertical="center"/>
    </xf>
    <xf numFmtId="0" fontId="30" fillId="13" borderId="59" xfId="0" applyFont="1" applyFill="1" applyBorder="1" applyAlignment="1">
      <alignment horizontal="center" vertical="center"/>
    </xf>
    <xf numFmtId="0" fontId="30" fillId="13" borderId="56" xfId="0" applyFont="1" applyFill="1" applyBorder="1" applyAlignment="1">
      <alignment horizontal="center" vertical="top"/>
    </xf>
    <xf numFmtId="0" fontId="30" fillId="13" borderId="60" xfId="0" applyFont="1" applyFill="1" applyBorder="1" applyAlignment="1">
      <alignment horizontal="center" vertical="top"/>
    </xf>
    <xf numFmtId="0" fontId="30" fillId="13" borderId="52" xfId="0" applyFont="1" applyFill="1" applyBorder="1" applyAlignment="1">
      <alignment horizontal="center" vertical="center"/>
    </xf>
    <xf numFmtId="0" fontId="75" fillId="7" borderId="0" xfId="0" applyFont="1" applyFill="1" applyAlignment="1">
      <alignment horizontal="center" vertical="center"/>
    </xf>
    <xf numFmtId="0" fontId="89" fillId="12" borderId="0" xfId="0" applyFont="1" applyFill="1" applyAlignment="1">
      <alignment horizontal="center" vertical="center"/>
    </xf>
    <xf numFmtId="0" fontId="89" fillId="13" borderId="0" xfId="0" applyFont="1" applyFill="1" applyAlignment="1">
      <alignment horizontal="center" vertical="center"/>
    </xf>
    <xf numFmtId="0" fontId="29" fillId="12" borderId="38" xfId="0" applyFont="1" applyFill="1" applyBorder="1" applyAlignment="1">
      <alignment horizontal="center" vertical="center"/>
    </xf>
    <xf numFmtId="0" fontId="29" fillId="12" borderId="39" xfId="0" applyFont="1" applyFill="1" applyBorder="1" applyAlignment="1">
      <alignment horizontal="center" vertical="center"/>
    </xf>
    <xf numFmtId="0" fontId="29" fillId="12" borderId="40" xfId="0" applyFont="1" applyFill="1" applyBorder="1" applyAlignment="1">
      <alignment horizontal="center" vertical="center"/>
    </xf>
    <xf numFmtId="0" fontId="29" fillId="13" borderId="38" xfId="0" applyFont="1" applyFill="1" applyBorder="1" applyAlignment="1">
      <alignment horizontal="center" vertical="center"/>
    </xf>
    <xf numFmtId="0" fontId="29" fillId="13" borderId="39" xfId="0" applyFont="1" applyFill="1" applyBorder="1" applyAlignment="1">
      <alignment horizontal="center" vertical="center"/>
    </xf>
    <xf numFmtId="0" fontId="29" fillId="13" borderId="40" xfId="0" applyFont="1" applyFill="1" applyBorder="1" applyAlignment="1">
      <alignment horizontal="center" vertical="center"/>
    </xf>
    <xf numFmtId="0" fontId="30" fillId="13" borderId="51" xfId="0" applyFont="1" applyFill="1" applyBorder="1" applyAlignment="1">
      <alignment horizontal="center" vertical="center" wrapText="1"/>
    </xf>
    <xf numFmtId="0" fontId="30" fillId="13" borderId="55" xfId="0" applyFont="1" applyFill="1" applyBorder="1" applyAlignment="1">
      <alignment horizontal="center" vertical="center" wrapText="1"/>
    </xf>
    <xf numFmtId="0" fontId="30" fillId="13" borderId="58" xfId="0" applyFont="1" applyFill="1" applyBorder="1" applyAlignment="1">
      <alignment horizontal="center" vertical="center" wrapText="1"/>
    </xf>
    <xf numFmtId="0" fontId="30" fillId="13" borderId="54" xfId="0" applyFont="1" applyFill="1" applyBorder="1" applyAlignment="1">
      <alignment horizontal="center" vertical="center" wrapText="1"/>
    </xf>
    <xf numFmtId="0" fontId="30" fillId="13" borderId="57" xfId="0" applyFont="1" applyFill="1" applyBorder="1" applyAlignment="1">
      <alignment horizontal="center" vertical="center" wrapText="1"/>
    </xf>
    <xf numFmtId="0" fontId="30" fillId="13" borderId="61" xfId="0" applyFont="1" applyFill="1" applyBorder="1" applyAlignment="1">
      <alignment horizontal="center" vertical="center" wrapText="1"/>
    </xf>
    <xf numFmtId="0" fontId="5" fillId="2" borderId="0" xfId="0" applyFont="1" applyFill="1" applyAlignment="1" applyProtection="1">
      <alignment horizontal="center"/>
      <protection hidden="1"/>
    </xf>
    <xf numFmtId="0" fontId="6" fillId="2" borderId="0" xfId="0" applyFont="1" applyFill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center" vertical="top"/>
      <protection hidden="1"/>
    </xf>
    <xf numFmtId="0" fontId="5" fillId="2" borderId="0" xfId="0" applyFont="1" applyFill="1" applyAlignment="1" applyProtection="1">
      <alignment horizontal="center" vertical="center"/>
      <protection hidden="1"/>
    </xf>
    <xf numFmtId="165" fontId="2" fillId="2" borderId="2" xfId="0" quotePrefix="1" applyNumberFormat="1" applyFont="1" applyFill="1" applyBorder="1" applyAlignment="1" applyProtection="1">
      <alignment horizontal="center" vertical="top"/>
      <protection hidden="1"/>
    </xf>
    <xf numFmtId="165" fontId="2" fillId="2" borderId="0" xfId="0" quotePrefix="1" applyNumberFormat="1" applyFont="1" applyFill="1" applyAlignment="1" applyProtection="1">
      <alignment horizontal="center" vertical="top"/>
      <protection hidden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4" fillId="3" borderId="5" xfId="0" applyFont="1" applyFill="1" applyBorder="1" applyAlignment="1" applyProtection="1">
      <alignment horizontal="center" vertical="center" wrapText="1"/>
      <protection locked="0"/>
    </xf>
    <xf numFmtId="0" fontId="4" fillId="3" borderId="76" xfId="0" applyFont="1" applyFill="1" applyBorder="1" applyAlignment="1" applyProtection="1">
      <alignment horizontal="center" vertical="center" wrapText="1"/>
      <protection locked="0"/>
    </xf>
    <xf numFmtId="0" fontId="4" fillId="3" borderId="77" xfId="0" applyFont="1" applyFill="1" applyBorder="1" applyAlignment="1" applyProtection="1">
      <alignment horizontal="center" vertical="center" wrapText="1"/>
      <protection locked="0"/>
    </xf>
    <xf numFmtId="0" fontId="4" fillId="3" borderId="78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horizontal="center" vertical="center"/>
      <protection locked="0"/>
    </xf>
    <xf numFmtId="0" fontId="4" fillId="3" borderId="5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/>
      <protection locked="0"/>
    </xf>
    <xf numFmtId="165" fontId="2" fillId="2" borderId="0" xfId="0" applyNumberFormat="1" applyFont="1" applyFill="1" applyAlignment="1" applyProtection="1">
      <alignment horizontal="center" vertical="top"/>
      <protection hidden="1"/>
    </xf>
    <xf numFmtId="166" fontId="3" fillId="3" borderId="18" xfId="1" quotePrefix="1" applyNumberFormat="1" applyFont="1" applyFill="1" applyBorder="1" applyAlignment="1" applyProtection="1">
      <alignment horizontal="center" vertical="center"/>
      <protection hidden="1"/>
    </xf>
    <xf numFmtId="166" fontId="3" fillId="3" borderId="19" xfId="1" quotePrefix="1" applyNumberFormat="1" applyFont="1" applyFill="1" applyBorder="1" applyAlignment="1" applyProtection="1">
      <alignment horizontal="center" vertical="center"/>
      <protection hidden="1"/>
    </xf>
    <xf numFmtId="166" fontId="3" fillId="3" borderId="20" xfId="1" quotePrefix="1" applyNumberFormat="1" applyFont="1" applyFill="1" applyBorder="1" applyAlignment="1" applyProtection="1">
      <alignment horizontal="center" vertical="center"/>
      <protection hidden="1"/>
    </xf>
    <xf numFmtId="0" fontId="9" fillId="0" borderId="9" xfId="0" applyFont="1" applyBorder="1" applyAlignment="1" applyProtection="1">
      <alignment horizontal="center" vertical="center"/>
      <protection locked="0"/>
    </xf>
    <xf numFmtId="0" fontId="9" fillId="0" borderId="11" xfId="0" applyFont="1" applyBorder="1" applyAlignment="1" applyProtection="1">
      <alignment horizontal="center" vertical="center"/>
      <protection locked="0"/>
    </xf>
    <xf numFmtId="0" fontId="9" fillId="0" borderId="10" xfId="0" applyFont="1" applyBorder="1" applyAlignment="1" applyProtection="1">
      <alignment horizontal="center" vertical="center"/>
      <protection locked="0"/>
    </xf>
    <xf numFmtId="0" fontId="4" fillId="3" borderId="7" xfId="0" applyFont="1" applyFill="1" applyBorder="1" applyAlignment="1" applyProtection="1">
      <alignment horizontal="center" vertical="center" wrapText="1"/>
      <protection locked="0"/>
    </xf>
    <xf numFmtId="0" fontId="4" fillId="3" borderId="13" xfId="0" applyFont="1" applyFill="1" applyBorder="1" applyAlignment="1" applyProtection="1">
      <alignment horizontal="center" vertical="center" wrapText="1"/>
      <protection locked="0"/>
    </xf>
    <xf numFmtId="0" fontId="4" fillId="3" borderId="7" xfId="0" applyFont="1" applyFill="1" applyBorder="1" applyAlignment="1" applyProtection="1">
      <alignment horizontal="center" vertical="center"/>
      <protection locked="0"/>
    </xf>
    <xf numFmtId="0" fontId="88" fillId="0" borderId="0" xfId="0" applyFont="1" applyAlignment="1" applyProtection="1">
      <alignment horizontal="center" vertical="top" wrapText="1"/>
      <protection locked="0"/>
    </xf>
    <xf numFmtId="0" fontId="21" fillId="0" borderId="0" xfId="0" applyFont="1" applyAlignment="1" applyProtection="1">
      <alignment horizontal="center"/>
      <protection locked="0"/>
    </xf>
    <xf numFmtId="0" fontId="0" fillId="7" borderId="0" xfId="1" applyNumberFormat="1" applyFont="1" applyFill="1" applyAlignment="1" applyProtection="1">
      <alignment horizontal="left" vertical="center"/>
      <protection hidden="1"/>
    </xf>
    <xf numFmtId="0" fontId="86" fillId="0" borderId="79" xfId="0" applyFont="1" applyBorder="1" applyAlignment="1" applyProtection="1">
      <alignment horizontal="left" vertical="center" wrapText="1"/>
      <protection locked="0"/>
    </xf>
    <xf numFmtId="0" fontId="86" fillId="0" borderId="33" xfId="0" applyFont="1" applyBorder="1" applyAlignment="1" applyProtection="1">
      <alignment horizontal="left" vertical="center" wrapText="1"/>
      <protection locked="0"/>
    </xf>
    <xf numFmtId="0" fontId="86" fillId="0" borderId="80" xfId="0" applyFont="1" applyBorder="1" applyAlignment="1" applyProtection="1">
      <alignment horizontal="left" vertical="center" wrapText="1"/>
      <protection locked="0"/>
    </xf>
    <xf numFmtId="0" fontId="86" fillId="0" borderId="81" xfId="0" applyFont="1" applyBorder="1" applyAlignment="1" applyProtection="1">
      <alignment horizontal="left" vertical="center" wrapText="1"/>
      <protection locked="0"/>
    </xf>
    <xf numFmtId="0" fontId="86" fillId="0" borderId="0" xfId="0" applyFont="1" applyAlignment="1" applyProtection="1">
      <alignment horizontal="left" vertical="center" wrapText="1"/>
      <protection locked="0"/>
    </xf>
    <xf numFmtId="0" fontId="86" fillId="0" borderId="82" xfId="0" applyFont="1" applyBorder="1" applyAlignment="1" applyProtection="1">
      <alignment horizontal="left" vertical="center" wrapText="1"/>
      <protection locked="0"/>
    </xf>
    <xf numFmtId="0" fontId="86" fillId="0" borderId="83" xfId="0" applyFont="1" applyBorder="1" applyAlignment="1" applyProtection="1">
      <alignment horizontal="left" vertical="center" wrapText="1"/>
      <protection locked="0"/>
    </xf>
    <xf numFmtId="0" fontId="86" fillId="0" borderId="84" xfId="0" applyFont="1" applyBorder="1" applyAlignment="1" applyProtection="1">
      <alignment horizontal="left" vertical="center" wrapText="1"/>
      <protection locked="0"/>
    </xf>
    <xf numFmtId="0" fontId="86" fillId="0" borderId="85" xfId="0" applyFont="1" applyBorder="1" applyAlignment="1" applyProtection="1">
      <alignment horizontal="left" vertical="center" wrapText="1"/>
      <protection locked="0"/>
    </xf>
    <xf numFmtId="0" fontId="8" fillId="7" borderId="0" xfId="0" quotePrefix="1" applyFont="1" applyFill="1" applyAlignment="1" applyProtection="1">
      <alignment horizontal="left" vertical="center"/>
      <protection hidden="1"/>
    </xf>
    <xf numFmtId="0" fontId="0" fillId="7" borderId="0" xfId="1" quotePrefix="1" applyNumberFormat="1" applyFont="1" applyFill="1" applyAlignment="1" applyProtection="1">
      <alignment horizontal="center" vertical="center"/>
      <protection hidden="1"/>
    </xf>
    <xf numFmtId="0" fontId="8" fillId="0" borderId="0" xfId="0" quotePrefix="1" applyFont="1" applyAlignment="1" applyProtection="1">
      <alignment horizontal="left" vertical="center"/>
      <protection hidden="1"/>
    </xf>
    <xf numFmtId="0" fontId="0" fillId="0" borderId="0" xfId="1" quotePrefix="1" applyNumberFormat="1" applyFont="1" applyFill="1" applyAlignment="1" applyProtection="1">
      <alignment horizontal="center" vertical="center"/>
      <protection hidden="1"/>
    </xf>
    <xf numFmtId="0" fontId="0" fillId="0" borderId="0" xfId="1" applyNumberFormat="1" applyFont="1" applyFill="1" applyAlignment="1" applyProtection="1">
      <alignment horizontal="left" vertical="center"/>
      <protection hidden="1"/>
    </xf>
    <xf numFmtId="0" fontId="4" fillId="14" borderId="31" xfId="0" applyFont="1" applyFill="1" applyBorder="1" applyAlignment="1" applyProtection="1">
      <alignment horizontal="center" vertical="center"/>
      <protection locked="0"/>
    </xf>
    <xf numFmtId="0" fontId="4" fillId="14" borderId="0" xfId="0" applyFont="1" applyFill="1" applyAlignment="1" applyProtection="1">
      <alignment horizontal="center" vertical="center"/>
      <protection locked="0"/>
    </xf>
    <xf numFmtId="0" fontId="4" fillId="14" borderId="29" xfId="0" applyFont="1" applyFill="1" applyBorder="1" applyAlignment="1" applyProtection="1">
      <alignment horizontal="center" vertical="center"/>
      <protection locked="0"/>
    </xf>
    <xf numFmtId="0" fontId="4" fillId="14" borderId="30" xfId="0" applyFont="1" applyFill="1" applyBorder="1" applyAlignment="1" applyProtection="1">
      <alignment horizontal="center" vertical="center"/>
      <protection locked="0"/>
    </xf>
    <xf numFmtId="0" fontId="23" fillId="0" borderId="0" xfId="0" applyFont="1" applyAlignment="1" applyProtection="1">
      <alignment horizontal="center"/>
      <protection locked="0"/>
    </xf>
    <xf numFmtId="0" fontId="85" fillId="0" borderId="0" xfId="0" applyFont="1" applyAlignment="1" applyProtection="1">
      <alignment horizontal="center" vertical="top"/>
      <protection locked="0"/>
    </xf>
    <xf numFmtId="0" fontId="24" fillId="0" borderId="0" xfId="0" applyFont="1" applyAlignment="1" applyProtection="1">
      <alignment horizontal="center" vertical="center" wrapText="1"/>
      <protection locked="0"/>
    </xf>
    <xf numFmtId="0" fontId="20" fillId="0" borderId="34" xfId="0" quotePrefix="1" applyFont="1" applyBorder="1" applyAlignment="1" applyProtection="1">
      <alignment horizontal="left"/>
      <protection hidden="1"/>
    </xf>
    <xf numFmtId="0" fontId="20" fillId="0" borderId="34" xfId="0" applyFont="1" applyBorder="1" applyAlignment="1" applyProtection="1">
      <alignment horizontal="left"/>
      <protection hidden="1"/>
    </xf>
    <xf numFmtId="0" fontId="0" fillId="0" borderId="0" xfId="0" quotePrefix="1" applyAlignment="1" applyProtection="1">
      <alignment horizontal="left"/>
      <protection hidden="1"/>
    </xf>
    <xf numFmtId="0" fontId="0" fillId="0" borderId="0" xfId="0" applyAlignment="1" applyProtection="1">
      <alignment horizontal="left"/>
      <protection hidden="1"/>
    </xf>
    <xf numFmtId="0" fontId="4" fillId="10" borderId="31" xfId="0" applyFont="1" applyFill="1" applyBorder="1" applyAlignment="1" applyProtection="1">
      <alignment horizontal="center" vertical="center"/>
      <protection locked="0"/>
    </xf>
    <xf numFmtId="0" fontId="4" fillId="10" borderId="29" xfId="0" applyFont="1" applyFill="1" applyBorder="1" applyAlignment="1" applyProtection="1">
      <alignment horizontal="center" vertical="center"/>
      <protection locked="0"/>
    </xf>
    <xf numFmtId="0" fontId="22" fillId="10" borderId="0" xfId="0" applyFont="1" applyFill="1" applyAlignment="1" applyProtection="1">
      <alignment horizontal="right" vertical="center"/>
      <protection locked="0"/>
    </xf>
    <xf numFmtId="0" fontId="17" fillId="0" borderId="0" xfId="0" applyFont="1" applyAlignment="1" applyProtection="1">
      <alignment horizontal="right" vertical="top"/>
      <protection locked="0"/>
    </xf>
    <xf numFmtId="170" fontId="0" fillId="7" borderId="0" xfId="1" quotePrefix="1" applyNumberFormat="1" applyFont="1" applyFill="1" applyAlignment="1" applyProtection="1">
      <alignment horizontal="center" vertical="center"/>
      <protection hidden="1"/>
    </xf>
    <xf numFmtId="170" fontId="0" fillId="0" borderId="0" xfId="1" quotePrefix="1" applyNumberFormat="1" applyFont="1" applyFill="1" applyAlignment="1" applyProtection="1">
      <alignment horizontal="center" vertical="center"/>
      <protection hidden="1"/>
    </xf>
    <xf numFmtId="0" fontId="21" fillId="0" borderId="0" xfId="0" applyFont="1" applyAlignment="1" applyProtection="1">
      <alignment horizontal="left" vertical="top" wrapText="1"/>
      <protection locked="0"/>
    </xf>
    <xf numFmtId="0" fontId="4" fillId="10" borderId="30" xfId="0" applyFont="1" applyFill="1" applyBorder="1" applyAlignment="1" applyProtection="1">
      <alignment horizontal="center" vertical="center"/>
      <protection locked="0"/>
    </xf>
    <xf numFmtId="165" fontId="27" fillId="3" borderId="7" xfId="0" quotePrefix="1" applyNumberFormat="1" applyFont="1" applyFill="1" applyBorder="1" applyAlignment="1" applyProtection="1">
      <alignment horizontal="center" vertical="center"/>
      <protection hidden="1"/>
    </xf>
    <xf numFmtId="165" fontId="26" fillId="0" borderId="9" xfId="0" quotePrefix="1" applyNumberFormat="1" applyFont="1" applyBorder="1" applyAlignment="1" applyProtection="1">
      <alignment horizontal="center" vertical="center"/>
      <protection locked="0"/>
    </xf>
    <xf numFmtId="165" fontId="26" fillId="0" borderId="10" xfId="0" quotePrefix="1" applyNumberFormat="1" applyFont="1" applyBorder="1" applyAlignment="1" applyProtection="1">
      <alignment horizontal="center" vertical="center"/>
      <protection locked="0"/>
    </xf>
    <xf numFmtId="165" fontId="20" fillId="0" borderId="9" xfId="0" quotePrefix="1" applyNumberFormat="1" applyFont="1" applyBorder="1" applyAlignment="1" applyProtection="1">
      <alignment horizontal="center" vertical="center"/>
      <protection locked="0"/>
    </xf>
    <xf numFmtId="165" fontId="20" fillId="0" borderId="11" xfId="0" quotePrefix="1" applyNumberFormat="1" applyFont="1" applyBorder="1" applyAlignment="1" applyProtection="1">
      <alignment horizontal="center" vertical="center"/>
      <protection locked="0"/>
    </xf>
    <xf numFmtId="165" fontId="20" fillId="0" borderId="10" xfId="0" quotePrefix="1" applyNumberFormat="1" applyFont="1" applyBorder="1" applyAlignment="1" applyProtection="1">
      <alignment horizontal="center" vertical="center"/>
      <protection locked="0"/>
    </xf>
  </cellXfs>
  <cellStyles count="5">
    <cellStyle name="Comma" xfId="1" builtinId="3"/>
    <cellStyle name="Comma [0]" xfId="2" builtinId="6"/>
    <cellStyle name="Hyperlink" xfId="4" builtinId="8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E3EF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Home!B9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Home!B9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Home!B9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Home!B9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Home!B9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Home!B9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Home!B9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#'Penjualan Per Produk'!B8"/><Relationship Id="rId13" Type="http://schemas.openxmlformats.org/officeDocument/2006/relationships/hyperlink" Target="#'Produk Per Salesman'!B6"/><Relationship Id="rId3" Type="http://schemas.openxmlformats.org/officeDocument/2006/relationships/hyperlink" Target="#'Sisa Stok'!B8"/><Relationship Id="rId7" Type="http://schemas.openxmlformats.org/officeDocument/2006/relationships/hyperlink" Target="#Salesman!B5"/><Relationship Id="rId12" Type="http://schemas.openxmlformats.org/officeDocument/2006/relationships/hyperlink" Target="#'Produk Per Reseller'!B6"/><Relationship Id="rId2" Type="http://schemas.openxmlformats.org/officeDocument/2006/relationships/hyperlink" Target="#'Kartu Stok'!B9"/><Relationship Id="rId16" Type="http://schemas.openxmlformats.org/officeDocument/2006/relationships/image" Target="../media/image2.jpeg"/><Relationship Id="rId1" Type="http://schemas.openxmlformats.org/officeDocument/2006/relationships/hyperlink" Target="#Jurnal!K5"/><Relationship Id="rId6" Type="http://schemas.openxmlformats.org/officeDocument/2006/relationships/hyperlink" Target="#Reseller!B5"/><Relationship Id="rId11" Type="http://schemas.openxmlformats.org/officeDocument/2006/relationships/hyperlink" Target="#'Reseller Per Produk'!B10"/><Relationship Id="rId5" Type="http://schemas.openxmlformats.org/officeDocument/2006/relationships/hyperlink" Target="#Produk!B5"/><Relationship Id="rId15" Type="http://schemas.openxmlformats.org/officeDocument/2006/relationships/hyperlink" Target="https://www.programexcel.id/tutorial-stok-barang-lengkap" TargetMode="External"/><Relationship Id="rId10" Type="http://schemas.openxmlformats.org/officeDocument/2006/relationships/hyperlink" Target="#'Penjualan Per Salesman'!B8"/><Relationship Id="rId4" Type="http://schemas.openxmlformats.org/officeDocument/2006/relationships/hyperlink" Target="#'Invoice dan Surat Jalan'!A1"/><Relationship Id="rId9" Type="http://schemas.openxmlformats.org/officeDocument/2006/relationships/hyperlink" Target="#'Penjualan Per Reseller'!B8"/><Relationship Id="rId14" Type="http://schemas.openxmlformats.org/officeDocument/2006/relationships/hyperlink" Target="#ProgramExcel.id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Home!B9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Home!B9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Home!B9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Home!B9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Home!B9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Home!B9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Home!B9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1885950</xdr:colOff>
      <xdr:row>0</xdr:row>
      <xdr:rowOff>57151</xdr:rowOff>
    </xdr:from>
    <xdr:to>
      <xdr:col>1</xdr:col>
      <xdr:colOff>1885950</xdr:colOff>
      <xdr:row>6</xdr:row>
      <xdr:rowOff>48109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38450" y="57151"/>
          <a:ext cx="2124074" cy="1133958"/>
        </a:xfrm>
        <a:prstGeom prst="rect">
          <a:avLst/>
        </a:prstGeom>
      </xdr:spPr>
    </xdr:pic>
    <xdr:clientData/>
  </xdr:twoCellAnchor>
  <xdr:twoCellAnchor>
    <xdr:from>
      <xdr:col>1</xdr:col>
      <xdr:colOff>28577</xdr:colOff>
      <xdr:row>56</xdr:row>
      <xdr:rowOff>209550</xdr:rowOff>
    </xdr:from>
    <xdr:to>
      <xdr:col>1</xdr:col>
      <xdr:colOff>466725</xdr:colOff>
      <xdr:row>58</xdr:row>
      <xdr:rowOff>180975</xdr:rowOff>
    </xdr:to>
    <xdr:sp macro="" textlink="">
      <xdr:nvSpPr>
        <xdr:cNvPr id="12" name="8-Point Star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981077" y="19421475"/>
          <a:ext cx="438148" cy="495300"/>
        </a:xfrm>
        <a:prstGeom prst="star8">
          <a:avLst/>
        </a:prstGeom>
        <a:solidFill>
          <a:srgbClr val="FFFF00"/>
        </a:solidFill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id-ID" sz="1600" b="1">
              <a:solidFill>
                <a:sysClr val="windowText" lastClr="000000"/>
              </a:solidFill>
              <a:latin typeface="Monotype Corsiva" panose="03010101010201010101" pitchFamily="66" charset="0"/>
            </a:rPr>
            <a:t>1</a:t>
          </a:r>
        </a:p>
      </xdr:txBody>
    </xdr:sp>
    <xdr:clientData/>
  </xdr:twoCellAnchor>
  <xdr:twoCellAnchor>
    <xdr:from>
      <xdr:col>0</xdr:col>
      <xdr:colOff>1885950</xdr:colOff>
      <xdr:row>53</xdr:row>
      <xdr:rowOff>200026</xdr:rowOff>
    </xdr:from>
    <xdr:to>
      <xdr:col>1</xdr:col>
      <xdr:colOff>1905000</xdr:colOff>
      <xdr:row>55</xdr:row>
      <xdr:rowOff>209550</xdr:rowOff>
    </xdr:to>
    <xdr:sp macro="" textlink="">
      <xdr:nvSpPr>
        <xdr:cNvPr id="13" name="Chevron 1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952500" y="18697576"/>
          <a:ext cx="1905000" cy="485774"/>
        </a:xfrm>
        <a:prstGeom prst="chevron">
          <a:avLst/>
        </a:prstGeom>
        <a:solidFill>
          <a:schemeClr val="accent5">
            <a:lumMod val="50000"/>
          </a:schemeClr>
        </a:solidFill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id-ID" sz="1200" b="0">
              <a:solidFill>
                <a:schemeClr val="bg1"/>
              </a:solidFill>
            </a:rPr>
            <a:t>LANGKAH </a:t>
          </a:r>
          <a:r>
            <a:rPr lang="id-ID" sz="1200" b="0" baseline="0">
              <a:solidFill>
                <a:schemeClr val="bg1"/>
              </a:solidFill>
            </a:rPr>
            <a:t>1 -</a:t>
          </a:r>
          <a:r>
            <a:rPr lang="id-ID" sz="1200" b="0">
              <a:solidFill>
                <a:schemeClr val="bg1"/>
              </a:solidFill>
            </a:rPr>
            <a:t> </a:t>
          </a:r>
          <a:r>
            <a:rPr lang="id-ID" sz="1200" b="1">
              <a:solidFill>
                <a:srgbClr val="FFFF00"/>
              </a:solidFill>
            </a:rPr>
            <a:t>TRANSFER</a:t>
          </a:r>
        </a:p>
      </xdr:txBody>
    </xdr:sp>
    <xdr:clientData/>
  </xdr:twoCellAnchor>
  <xdr:twoCellAnchor>
    <xdr:from>
      <xdr:col>1</xdr:col>
      <xdr:colOff>1876423</xdr:colOff>
      <xdr:row>53</xdr:row>
      <xdr:rowOff>190501</xdr:rowOff>
    </xdr:from>
    <xdr:to>
      <xdr:col>3</xdr:col>
      <xdr:colOff>555271</xdr:colOff>
      <xdr:row>55</xdr:row>
      <xdr:rowOff>200025</xdr:rowOff>
    </xdr:to>
    <xdr:sp macro="" textlink="">
      <xdr:nvSpPr>
        <xdr:cNvPr id="14" name="Chevron 2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2828923" y="18688051"/>
          <a:ext cx="2088798" cy="485774"/>
        </a:xfrm>
        <a:prstGeom prst="chevron">
          <a:avLst/>
        </a:prstGeom>
        <a:solidFill>
          <a:schemeClr val="accent5">
            <a:lumMod val="75000"/>
          </a:schemeClr>
        </a:solidFill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id-ID" sz="1200" b="0">
              <a:solidFill>
                <a:schemeClr val="bg1"/>
              </a:solidFill>
            </a:rPr>
            <a:t>LANGKAH 2 - </a:t>
          </a:r>
          <a:r>
            <a:rPr lang="id-ID" sz="1200" b="1">
              <a:solidFill>
                <a:srgbClr val="FFFF00"/>
              </a:solidFill>
            </a:rPr>
            <a:t>KONFIRMASI</a:t>
          </a:r>
        </a:p>
      </xdr:txBody>
    </xdr:sp>
    <xdr:clientData/>
  </xdr:twoCellAnchor>
  <xdr:twoCellAnchor>
    <xdr:from>
      <xdr:col>3</xdr:col>
      <xdr:colOff>514349</xdr:colOff>
      <xdr:row>53</xdr:row>
      <xdr:rowOff>190501</xdr:rowOff>
    </xdr:from>
    <xdr:to>
      <xdr:col>6</xdr:col>
      <xdr:colOff>0</xdr:colOff>
      <xdr:row>55</xdr:row>
      <xdr:rowOff>200025</xdr:rowOff>
    </xdr:to>
    <xdr:sp macro="" textlink="">
      <xdr:nvSpPr>
        <xdr:cNvPr id="19" name="Chevron 3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4876799" y="18688051"/>
          <a:ext cx="1847851" cy="485774"/>
        </a:xfrm>
        <a:prstGeom prst="chevron">
          <a:avLst/>
        </a:prstGeom>
        <a:solidFill>
          <a:schemeClr val="accent5"/>
        </a:solidFill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id-ID" sz="1200" b="0">
              <a:solidFill>
                <a:schemeClr val="bg1"/>
              </a:solidFill>
            </a:rPr>
            <a:t>LANGKAH</a:t>
          </a:r>
          <a:r>
            <a:rPr lang="id-ID" sz="1200" b="0" baseline="0">
              <a:solidFill>
                <a:schemeClr val="bg1"/>
              </a:solidFill>
            </a:rPr>
            <a:t> </a:t>
          </a:r>
          <a:r>
            <a:rPr lang="id-ID" sz="1200" b="0">
              <a:solidFill>
                <a:schemeClr val="bg1"/>
              </a:solidFill>
            </a:rPr>
            <a:t>3 - </a:t>
          </a:r>
          <a:r>
            <a:rPr lang="id-ID" sz="1200" b="1">
              <a:solidFill>
                <a:srgbClr val="FFFF00"/>
              </a:solidFill>
            </a:rPr>
            <a:t>KIRIM</a:t>
          </a:r>
        </a:p>
      </xdr:txBody>
    </xdr:sp>
    <xdr:clientData/>
  </xdr:twoCellAnchor>
  <xdr:twoCellAnchor>
    <xdr:from>
      <xdr:col>1</xdr:col>
      <xdr:colOff>28577</xdr:colOff>
      <xdr:row>74</xdr:row>
      <xdr:rowOff>219075</xdr:rowOff>
    </xdr:from>
    <xdr:to>
      <xdr:col>1</xdr:col>
      <xdr:colOff>466725</xdr:colOff>
      <xdr:row>76</xdr:row>
      <xdr:rowOff>190500</xdr:rowOff>
    </xdr:to>
    <xdr:sp macro="" textlink="">
      <xdr:nvSpPr>
        <xdr:cNvPr id="20" name="8-Point Star 4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981077" y="24622125"/>
          <a:ext cx="438148" cy="542925"/>
        </a:xfrm>
        <a:prstGeom prst="star8">
          <a:avLst/>
        </a:prstGeom>
        <a:solidFill>
          <a:srgbClr val="FFFF00"/>
        </a:solidFill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GB" sz="1600" b="1">
              <a:solidFill>
                <a:sysClr val="windowText" lastClr="000000"/>
              </a:solidFill>
              <a:latin typeface="Monotype Corsiva" panose="03010101010201010101" pitchFamily="66" charset="0"/>
            </a:rPr>
            <a:t>2</a:t>
          </a:r>
          <a:endParaRPr lang="id-ID" sz="1600" b="1">
            <a:solidFill>
              <a:sysClr val="windowText" lastClr="000000"/>
            </a:solidFill>
            <a:latin typeface="Monotype Corsiva" panose="03010101010201010101" pitchFamily="66" charset="0"/>
          </a:endParaRPr>
        </a:p>
      </xdr:txBody>
    </xdr:sp>
    <xdr:clientData/>
  </xdr:twoCellAnchor>
  <xdr:twoCellAnchor>
    <xdr:from>
      <xdr:col>1</xdr:col>
      <xdr:colOff>28577</xdr:colOff>
      <xdr:row>81</xdr:row>
      <xdr:rowOff>209550</xdr:rowOff>
    </xdr:from>
    <xdr:to>
      <xdr:col>1</xdr:col>
      <xdr:colOff>466725</xdr:colOff>
      <xdr:row>83</xdr:row>
      <xdr:rowOff>180975</xdr:rowOff>
    </xdr:to>
    <xdr:sp macro="" textlink="">
      <xdr:nvSpPr>
        <xdr:cNvPr id="21" name="8-Point Star 4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981077" y="26612850"/>
          <a:ext cx="438148" cy="542925"/>
        </a:xfrm>
        <a:prstGeom prst="star8">
          <a:avLst/>
        </a:prstGeom>
        <a:solidFill>
          <a:srgbClr val="FFFF00"/>
        </a:solidFill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GB" sz="1600" b="1">
              <a:solidFill>
                <a:sysClr val="windowText" lastClr="000000"/>
              </a:solidFill>
              <a:latin typeface="Monotype Corsiva" panose="03010101010201010101" pitchFamily="66" charset="0"/>
            </a:rPr>
            <a:t>3</a:t>
          </a:r>
          <a:endParaRPr lang="id-ID" sz="1600" b="1">
            <a:solidFill>
              <a:sysClr val="windowText" lastClr="000000"/>
            </a:solidFill>
            <a:latin typeface="Monotype Corsiva" panose="03010101010201010101" pitchFamily="66" charset="0"/>
          </a:endParaRPr>
        </a:p>
      </xdr:txBody>
    </xdr:sp>
    <xdr:clientData/>
  </xdr:twoCellAnchor>
  <xdr:twoCellAnchor>
    <xdr:from>
      <xdr:col>7</xdr:col>
      <xdr:colOff>28577</xdr:colOff>
      <xdr:row>56</xdr:row>
      <xdr:rowOff>209550</xdr:rowOff>
    </xdr:from>
    <xdr:to>
      <xdr:col>7</xdr:col>
      <xdr:colOff>466725</xdr:colOff>
      <xdr:row>58</xdr:row>
      <xdr:rowOff>180975</xdr:rowOff>
    </xdr:to>
    <xdr:sp macro="" textlink="">
      <xdr:nvSpPr>
        <xdr:cNvPr id="23" name="8-Point Star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7705727" y="19421475"/>
          <a:ext cx="438148" cy="495300"/>
        </a:xfrm>
        <a:prstGeom prst="star8">
          <a:avLst/>
        </a:prstGeom>
        <a:solidFill>
          <a:srgbClr val="FFFF00"/>
        </a:solidFill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id-ID" sz="1600" b="1">
              <a:solidFill>
                <a:sysClr val="windowText" lastClr="000000"/>
              </a:solidFill>
              <a:latin typeface="Monotype Corsiva" panose="03010101010201010101" pitchFamily="66" charset="0"/>
            </a:rPr>
            <a:t>1</a:t>
          </a:r>
        </a:p>
      </xdr:txBody>
    </xdr:sp>
    <xdr:clientData/>
  </xdr:twoCellAnchor>
  <xdr:twoCellAnchor>
    <xdr:from>
      <xdr:col>6</xdr:col>
      <xdr:colOff>1885950</xdr:colOff>
      <xdr:row>53</xdr:row>
      <xdr:rowOff>200026</xdr:rowOff>
    </xdr:from>
    <xdr:to>
      <xdr:col>7</xdr:col>
      <xdr:colOff>1905000</xdr:colOff>
      <xdr:row>55</xdr:row>
      <xdr:rowOff>209550</xdr:rowOff>
    </xdr:to>
    <xdr:sp macro="" textlink="">
      <xdr:nvSpPr>
        <xdr:cNvPr id="24" name="Chevron 1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7677150" y="18697576"/>
          <a:ext cx="1905000" cy="485774"/>
        </a:xfrm>
        <a:prstGeom prst="chevron">
          <a:avLst/>
        </a:prstGeom>
        <a:solidFill>
          <a:schemeClr val="accent5">
            <a:lumMod val="50000"/>
          </a:schemeClr>
        </a:solidFill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id-ID" sz="1200" b="0">
              <a:solidFill>
                <a:schemeClr val="bg1"/>
              </a:solidFill>
            </a:rPr>
            <a:t>LANGKAH </a:t>
          </a:r>
          <a:r>
            <a:rPr lang="id-ID" sz="1200" b="0" baseline="0">
              <a:solidFill>
                <a:schemeClr val="bg1"/>
              </a:solidFill>
            </a:rPr>
            <a:t>1 -</a:t>
          </a:r>
          <a:r>
            <a:rPr lang="id-ID" sz="1200" b="0">
              <a:solidFill>
                <a:schemeClr val="bg1"/>
              </a:solidFill>
            </a:rPr>
            <a:t> </a:t>
          </a:r>
          <a:r>
            <a:rPr lang="id-ID" sz="1200" b="1">
              <a:solidFill>
                <a:srgbClr val="FFFF00"/>
              </a:solidFill>
            </a:rPr>
            <a:t>TRANSFER</a:t>
          </a:r>
        </a:p>
      </xdr:txBody>
    </xdr:sp>
    <xdr:clientData/>
  </xdr:twoCellAnchor>
  <xdr:twoCellAnchor>
    <xdr:from>
      <xdr:col>7</xdr:col>
      <xdr:colOff>1876423</xdr:colOff>
      <xdr:row>53</xdr:row>
      <xdr:rowOff>190501</xdr:rowOff>
    </xdr:from>
    <xdr:to>
      <xdr:col>9</xdr:col>
      <xdr:colOff>555271</xdr:colOff>
      <xdr:row>55</xdr:row>
      <xdr:rowOff>200025</xdr:rowOff>
    </xdr:to>
    <xdr:sp macro="" textlink="">
      <xdr:nvSpPr>
        <xdr:cNvPr id="25" name="Chevron 2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9553573" y="18688051"/>
          <a:ext cx="2088798" cy="485774"/>
        </a:xfrm>
        <a:prstGeom prst="chevron">
          <a:avLst/>
        </a:prstGeom>
        <a:solidFill>
          <a:schemeClr val="accent5">
            <a:lumMod val="75000"/>
          </a:schemeClr>
        </a:solidFill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id-ID" sz="1200" b="0">
              <a:solidFill>
                <a:schemeClr val="bg1"/>
              </a:solidFill>
            </a:rPr>
            <a:t>LANGKAH 2 - </a:t>
          </a:r>
          <a:r>
            <a:rPr lang="id-ID" sz="1200" b="1">
              <a:solidFill>
                <a:srgbClr val="FFFF00"/>
              </a:solidFill>
            </a:rPr>
            <a:t>KONFIRMASI</a:t>
          </a:r>
        </a:p>
      </xdr:txBody>
    </xdr:sp>
    <xdr:clientData/>
  </xdr:twoCellAnchor>
  <xdr:twoCellAnchor>
    <xdr:from>
      <xdr:col>9</xdr:col>
      <xdr:colOff>514349</xdr:colOff>
      <xdr:row>53</xdr:row>
      <xdr:rowOff>190501</xdr:rowOff>
    </xdr:from>
    <xdr:to>
      <xdr:col>12</xdr:col>
      <xdr:colOff>0</xdr:colOff>
      <xdr:row>55</xdr:row>
      <xdr:rowOff>200025</xdr:rowOff>
    </xdr:to>
    <xdr:sp macro="" textlink="">
      <xdr:nvSpPr>
        <xdr:cNvPr id="26" name="Chevron 3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11601449" y="18688051"/>
          <a:ext cx="1847851" cy="485774"/>
        </a:xfrm>
        <a:prstGeom prst="chevron">
          <a:avLst/>
        </a:prstGeom>
        <a:solidFill>
          <a:schemeClr val="accent5"/>
        </a:solidFill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id-ID" sz="1200" b="0">
              <a:solidFill>
                <a:schemeClr val="bg1"/>
              </a:solidFill>
            </a:rPr>
            <a:t>LANGKAH</a:t>
          </a:r>
          <a:r>
            <a:rPr lang="id-ID" sz="1200" b="0" baseline="0">
              <a:solidFill>
                <a:schemeClr val="bg1"/>
              </a:solidFill>
            </a:rPr>
            <a:t> </a:t>
          </a:r>
          <a:r>
            <a:rPr lang="id-ID" sz="1200" b="0">
              <a:solidFill>
                <a:schemeClr val="bg1"/>
              </a:solidFill>
            </a:rPr>
            <a:t>3 - </a:t>
          </a:r>
          <a:r>
            <a:rPr lang="id-ID" sz="1200" b="1">
              <a:solidFill>
                <a:srgbClr val="FFFF00"/>
              </a:solidFill>
            </a:rPr>
            <a:t>KIRIM</a:t>
          </a:r>
        </a:p>
      </xdr:txBody>
    </xdr:sp>
    <xdr:clientData/>
  </xdr:twoCellAnchor>
  <xdr:twoCellAnchor>
    <xdr:from>
      <xdr:col>7</xdr:col>
      <xdr:colOff>28577</xdr:colOff>
      <xdr:row>74</xdr:row>
      <xdr:rowOff>219075</xdr:rowOff>
    </xdr:from>
    <xdr:to>
      <xdr:col>7</xdr:col>
      <xdr:colOff>466725</xdr:colOff>
      <xdr:row>76</xdr:row>
      <xdr:rowOff>190500</xdr:rowOff>
    </xdr:to>
    <xdr:sp macro="" textlink="">
      <xdr:nvSpPr>
        <xdr:cNvPr id="27" name="8-Point Star 4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7705727" y="24622125"/>
          <a:ext cx="438148" cy="542925"/>
        </a:xfrm>
        <a:prstGeom prst="star8">
          <a:avLst/>
        </a:prstGeom>
        <a:solidFill>
          <a:srgbClr val="FFFF00"/>
        </a:solidFill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GB" sz="1600" b="1">
              <a:solidFill>
                <a:sysClr val="windowText" lastClr="000000"/>
              </a:solidFill>
              <a:latin typeface="Monotype Corsiva" panose="03010101010201010101" pitchFamily="66" charset="0"/>
            </a:rPr>
            <a:t>2</a:t>
          </a:r>
          <a:endParaRPr lang="id-ID" sz="1600" b="1">
            <a:solidFill>
              <a:sysClr val="windowText" lastClr="000000"/>
            </a:solidFill>
            <a:latin typeface="Monotype Corsiva" panose="03010101010201010101" pitchFamily="66" charset="0"/>
          </a:endParaRPr>
        </a:p>
      </xdr:txBody>
    </xdr:sp>
    <xdr:clientData/>
  </xdr:twoCellAnchor>
  <xdr:twoCellAnchor>
    <xdr:from>
      <xdr:col>7</xdr:col>
      <xdr:colOff>28577</xdr:colOff>
      <xdr:row>81</xdr:row>
      <xdr:rowOff>209550</xdr:rowOff>
    </xdr:from>
    <xdr:to>
      <xdr:col>7</xdr:col>
      <xdr:colOff>466725</xdr:colOff>
      <xdr:row>83</xdr:row>
      <xdr:rowOff>180975</xdr:rowOff>
    </xdr:to>
    <xdr:sp macro="" textlink="">
      <xdr:nvSpPr>
        <xdr:cNvPr id="28" name="8-Point Star 4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7705727" y="26612850"/>
          <a:ext cx="438148" cy="542925"/>
        </a:xfrm>
        <a:prstGeom prst="star8">
          <a:avLst/>
        </a:prstGeom>
        <a:solidFill>
          <a:srgbClr val="FFFF00"/>
        </a:solidFill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GB" sz="1600" b="1">
              <a:solidFill>
                <a:sysClr val="windowText" lastClr="000000"/>
              </a:solidFill>
              <a:latin typeface="Monotype Corsiva" panose="03010101010201010101" pitchFamily="66" charset="0"/>
            </a:rPr>
            <a:t>3</a:t>
          </a:r>
          <a:endParaRPr lang="id-ID" sz="1600" b="1">
            <a:solidFill>
              <a:sysClr val="windowText" lastClr="000000"/>
            </a:solidFill>
            <a:latin typeface="Monotype Corsiva" panose="03010101010201010101" pitchFamily="66" charset="0"/>
          </a:endParaRPr>
        </a:p>
      </xdr:txBody>
    </xdr:sp>
    <xdr:clientData/>
  </xdr:twoCellAnchor>
  <xdr:twoCellAnchor editAs="oneCell">
    <xdr:from>
      <xdr:col>1</xdr:col>
      <xdr:colOff>1885950</xdr:colOff>
      <xdr:row>0</xdr:row>
      <xdr:rowOff>57150</xdr:rowOff>
    </xdr:from>
    <xdr:to>
      <xdr:col>3</xdr:col>
      <xdr:colOff>600074</xdr:colOff>
      <xdr:row>1</xdr:row>
      <xdr:rowOff>714858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38450" y="57150"/>
          <a:ext cx="2124074" cy="1133958"/>
        </a:xfrm>
        <a:prstGeom prst="rect">
          <a:avLst/>
        </a:prstGeom>
      </xdr:spPr>
    </xdr:pic>
    <xdr:clientData/>
  </xdr:twoCellAnchor>
  <xdr:twoCellAnchor editAs="oneCell">
    <xdr:from>
      <xdr:col>7</xdr:col>
      <xdr:colOff>1905000</xdr:colOff>
      <xdr:row>0</xdr:row>
      <xdr:rowOff>57150</xdr:rowOff>
    </xdr:from>
    <xdr:to>
      <xdr:col>9</xdr:col>
      <xdr:colOff>619124</xdr:colOff>
      <xdr:row>1</xdr:row>
      <xdr:rowOff>714858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82150" y="57150"/>
          <a:ext cx="2124074" cy="1133958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</xdr:row>
      <xdr:rowOff>161925</xdr:rowOff>
    </xdr:from>
    <xdr:to>
      <xdr:col>9</xdr:col>
      <xdr:colOff>0</xdr:colOff>
      <xdr:row>2</xdr:row>
      <xdr:rowOff>190501</xdr:rowOff>
    </xdr:to>
    <xdr:sp macro="" textlink="">
      <xdr:nvSpPr>
        <xdr:cNvPr id="2" name="Rounded 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D1FC29-6F7C-4B70-8301-1A30D651DA7C}"/>
            </a:ext>
          </a:extLst>
        </xdr:cNvPr>
        <xdr:cNvSpPr/>
      </xdr:nvSpPr>
      <xdr:spPr>
        <a:xfrm>
          <a:off x="9248775" y="209550"/>
          <a:ext cx="0" cy="314326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0"/>
            <a:t>HOME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495300</xdr:colOff>
      <xdr:row>1</xdr:row>
      <xdr:rowOff>161925</xdr:rowOff>
    </xdr:from>
    <xdr:to>
      <xdr:col>10</xdr:col>
      <xdr:colOff>1428749</xdr:colOff>
      <xdr:row>2</xdr:row>
      <xdr:rowOff>190501</xdr:rowOff>
    </xdr:to>
    <xdr:sp macro="" textlink="">
      <xdr:nvSpPr>
        <xdr:cNvPr id="2" name="Rounded 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/>
      </xdr:nvSpPr>
      <xdr:spPr>
        <a:xfrm>
          <a:off x="24736425" y="209550"/>
          <a:ext cx="933449" cy="314326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0"/>
            <a:t>HOME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495300</xdr:colOff>
      <xdr:row>1</xdr:row>
      <xdr:rowOff>161925</xdr:rowOff>
    </xdr:from>
    <xdr:to>
      <xdr:col>9</xdr:col>
      <xdr:colOff>1428749</xdr:colOff>
      <xdr:row>2</xdr:row>
      <xdr:rowOff>190501</xdr:rowOff>
    </xdr:to>
    <xdr:sp macro="" textlink="">
      <xdr:nvSpPr>
        <xdr:cNvPr id="2" name="Rounded 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/>
      </xdr:nvSpPr>
      <xdr:spPr>
        <a:xfrm>
          <a:off x="7924800" y="209550"/>
          <a:ext cx="933449" cy="314326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0"/>
            <a:t>HOME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495300</xdr:colOff>
      <xdr:row>1</xdr:row>
      <xdr:rowOff>161925</xdr:rowOff>
    </xdr:from>
    <xdr:to>
      <xdr:col>9</xdr:col>
      <xdr:colOff>1428749</xdr:colOff>
      <xdr:row>2</xdr:row>
      <xdr:rowOff>190501</xdr:rowOff>
    </xdr:to>
    <xdr:sp macro="" textlink="">
      <xdr:nvSpPr>
        <xdr:cNvPr id="2" name="Rounded 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/>
      </xdr:nvSpPr>
      <xdr:spPr>
        <a:xfrm>
          <a:off x="8343900" y="209550"/>
          <a:ext cx="933449" cy="314326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0"/>
            <a:t>HOME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495300</xdr:colOff>
      <xdr:row>1</xdr:row>
      <xdr:rowOff>161925</xdr:rowOff>
    </xdr:from>
    <xdr:to>
      <xdr:col>10</xdr:col>
      <xdr:colOff>1428749</xdr:colOff>
      <xdr:row>2</xdr:row>
      <xdr:rowOff>190501</xdr:rowOff>
    </xdr:to>
    <xdr:sp macro="" textlink="">
      <xdr:nvSpPr>
        <xdr:cNvPr id="2" name="Rounded 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/>
      </xdr:nvSpPr>
      <xdr:spPr>
        <a:xfrm>
          <a:off x="8343900" y="209550"/>
          <a:ext cx="933449" cy="314326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0"/>
            <a:t>HOME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495300</xdr:colOff>
      <xdr:row>1</xdr:row>
      <xdr:rowOff>161925</xdr:rowOff>
    </xdr:from>
    <xdr:to>
      <xdr:col>9</xdr:col>
      <xdr:colOff>1428749</xdr:colOff>
      <xdr:row>2</xdr:row>
      <xdr:rowOff>190501</xdr:rowOff>
    </xdr:to>
    <xdr:sp macro="" textlink="">
      <xdr:nvSpPr>
        <xdr:cNvPr id="2" name="Rounded 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/>
      </xdr:nvSpPr>
      <xdr:spPr>
        <a:xfrm>
          <a:off x="7924800" y="209550"/>
          <a:ext cx="933449" cy="314326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0"/>
            <a:t>HOME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495300</xdr:colOff>
      <xdr:row>1</xdr:row>
      <xdr:rowOff>161925</xdr:rowOff>
    </xdr:from>
    <xdr:to>
      <xdr:col>10</xdr:col>
      <xdr:colOff>1428749</xdr:colOff>
      <xdr:row>2</xdr:row>
      <xdr:rowOff>190501</xdr:rowOff>
    </xdr:to>
    <xdr:sp macro="" textlink="">
      <xdr:nvSpPr>
        <xdr:cNvPr id="2" name="Rounded 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/>
      </xdr:nvSpPr>
      <xdr:spPr>
        <a:xfrm>
          <a:off x="8343900" y="209550"/>
          <a:ext cx="933449" cy="314326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0"/>
            <a:t>HOME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2228850</xdr:colOff>
      <xdr:row>8</xdr:row>
      <xdr:rowOff>142875</xdr:rowOff>
    </xdr:from>
    <xdr:to>
      <xdr:col>3</xdr:col>
      <xdr:colOff>152400</xdr:colOff>
      <xdr:row>8</xdr:row>
      <xdr:rowOff>628650</xdr:rowOff>
    </xdr:to>
    <xdr:sp macro="" textlink="">
      <xdr:nvSpPr>
        <xdr:cNvPr id="15" name="Rounded Rectangle 3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3657600" y="3429000"/>
          <a:ext cx="2686050" cy="485775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2000" b="1"/>
            <a:t>J</a:t>
          </a:r>
          <a:r>
            <a:rPr lang="id-ID" sz="2000" b="1"/>
            <a:t> </a:t>
          </a:r>
          <a:r>
            <a:rPr lang="en-US" sz="2000" b="1"/>
            <a:t>U</a:t>
          </a:r>
          <a:r>
            <a:rPr lang="id-ID" sz="2000" b="1"/>
            <a:t> </a:t>
          </a:r>
          <a:r>
            <a:rPr lang="en-US" sz="2000" b="1"/>
            <a:t>R</a:t>
          </a:r>
          <a:r>
            <a:rPr lang="id-ID" sz="2000" b="1"/>
            <a:t> </a:t>
          </a:r>
          <a:r>
            <a:rPr lang="en-US" sz="2000" b="1"/>
            <a:t>N</a:t>
          </a:r>
          <a:r>
            <a:rPr lang="id-ID" sz="2000" b="1"/>
            <a:t> </a:t>
          </a:r>
          <a:r>
            <a:rPr lang="en-US" sz="2000" b="1"/>
            <a:t>A</a:t>
          </a:r>
          <a:r>
            <a:rPr lang="id-ID" sz="2000" b="1"/>
            <a:t> </a:t>
          </a:r>
          <a:r>
            <a:rPr lang="en-US" sz="2000" b="1"/>
            <a:t>L</a:t>
          </a:r>
        </a:p>
      </xdr:txBody>
    </xdr:sp>
    <xdr:clientData/>
  </xdr:twoCellAnchor>
  <xdr:twoCellAnchor>
    <xdr:from>
      <xdr:col>1</xdr:col>
      <xdr:colOff>161924</xdr:colOff>
      <xdr:row>9</xdr:row>
      <xdr:rowOff>219075</xdr:rowOff>
    </xdr:from>
    <xdr:to>
      <xdr:col>1</xdr:col>
      <xdr:colOff>2324100</xdr:colOff>
      <xdr:row>9</xdr:row>
      <xdr:rowOff>561975</xdr:rowOff>
    </xdr:to>
    <xdr:sp macro="" textlink="">
      <xdr:nvSpPr>
        <xdr:cNvPr id="12" name="Rounded Rectangle 18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1590674" y="4267200"/>
          <a:ext cx="2162176" cy="342900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0"/>
            <a:t>KARTU</a:t>
          </a:r>
          <a:r>
            <a:rPr lang="en-US" sz="1200" b="0" baseline="0"/>
            <a:t> STOK</a:t>
          </a:r>
          <a:endParaRPr lang="en-US" sz="1200" b="0"/>
        </a:p>
      </xdr:txBody>
    </xdr:sp>
    <xdr:clientData/>
  </xdr:twoCellAnchor>
  <xdr:twoCellAnchor>
    <xdr:from>
      <xdr:col>2</xdr:col>
      <xdr:colOff>104774</xdr:colOff>
      <xdr:row>9</xdr:row>
      <xdr:rowOff>219075</xdr:rowOff>
    </xdr:from>
    <xdr:to>
      <xdr:col>2</xdr:col>
      <xdr:colOff>2266950</xdr:colOff>
      <xdr:row>9</xdr:row>
      <xdr:rowOff>561975</xdr:rowOff>
    </xdr:to>
    <xdr:sp macro="" textlink="">
      <xdr:nvSpPr>
        <xdr:cNvPr id="21" name="Rounded Rectangle 1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/>
      </xdr:nvSpPr>
      <xdr:spPr>
        <a:xfrm>
          <a:off x="3914774" y="4267200"/>
          <a:ext cx="2162176" cy="342900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0"/>
            <a:t>SISA STOK</a:t>
          </a:r>
        </a:p>
      </xdr:txBody>
    </xdr:sp>
    <xdr:clientData/>
  </xdr:twoCellAnchor>
  <xdr:twoCellAnchor>
    <xdr:from>
      <xdr:col>3</xdr:col>
      <xdr:colOff>57149</xdr:colOff>
      <xdr:row>9</xdr:row>
      <xdr:rowOff>228600</xdr:rowOff>
    </xdr:from>
    <xdr:to>
      <xdr:col>3</xdr:col>
      <xdr:colOff>2219325</xdr:colOff>
      <xdr:row>9</xdr:row>
      <xdr:rowOff>571500</xdr:rowOff>
    </xdr:to>
    <xdr:sp macro="" textlink="">
      <xdr:nvSpPr>
        <xdr:cNvPr id="22" name="Rounded Rectangle 1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>
        <a:xfrm>
          <a:off x="6248399" y="4276725"/>
          <a:ext cx="2162176" cy="342900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0"/>
            <a:t>INVOICE DAN SURAT JALAN</a:t>
          </a:r>
        </a:p>
      </xdr:txBody>
    </xdr:sp>
    <xdr:clientData/>
  </xdr:twoCellAnchor>
  <xdr:twoCellAnchor>
    <xdr:from>
      <xdr:col>1</xdr:col>
      <xdr:colOff>161924</xdr:colOff>
      <xdr:row>11</xdr:row>
      <xdr:rowOff>276225</xdr:rowOff>
    </xdr:from>
    <xdr:to>
      <xdr:col>1</xdr:col>
      <xdr:colOff>2324100</xdr:colOff>
      <xdr:row>11</xdr:row>
      <xdr:rowOff>619125</xdr:rowOff>
    </xdr:to>
    <xdr:sp macro="" textlink="">
      <xdr:nvSpPr>
        <xdr:cNvPr id="23" name="Rounded Rectangle 1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/>
      </xdr:nvSpPr>
      <xdr:spPr>
        <a:xfrm>
          <a:off x="1590674" y="5181600"/>
          <a:ext cx="2162176" cy="342900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0"/>
            <a:t>PRODUK</a:t>
          </a:r>
        </a:p>
      </xdr:txBody>
    </xdr:sp>
    <xdr:clientData/>
  </xdr:twoCellAnchor>
  <xdr:twoCellAnchor>
    <xdr:from>
      <xdr:col>2</xdr:col>
      <xdr:colOff>104774</xdr:colOff>
      <xdr:row>11</xdr:row>
      <xdr:rowOff>276225</xdr:rowOff>
    </xdr:from>
    <xdr:to>
      <xdr:col>2</xdr:col>
      <xdr:colOff>2266950</xdr:colOff>
      <xdr:row>11</xdr:row>
      <xdr:rowOff>619125</xdr:rowOff>
    </xdr:to>
    <xdr:sp macro="" textlink="">
      <xdr:nvSpPr>
        <xdr:cNvPr id="24" name="Rounded Rectangle 1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/>
      </xdr:nvSpPr>
      <xdr:spPr>
        <a:xfrm>
          <a:off x="3914774" y="5181600"/>
          <a:ext cx="2162176" cy="342900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0"/>
            <a:t>RESELLER</a:t>
          </a:r>
        </a:p>
      </xdr:txBody>
    </xdr:sp>
    <xdr:clientData/>
  </xdr:twoCellAnchor>
  <xdr:twoCellAnchor>
    <xdr:from>
      <xdr:col>3</xdr:col>
      <xdr:colOff>57149</xdr:colOff>
      <xdr:row>11</xdr:row>
      <xdr:rowOff>285750</xdr:rowOff>
    </xdr:from>
    <xdr:to>
      <xdr:col>3</xdr:col>
      <xdr:colOff>2219325</xdr:colOff>
      <xdr:row>11</xdr:row>
      <xdr:rowOff>628650</xdr:rowOff>
    </xdr:to>
    <xdr:sp macro="" textlink="">
      <xdr:nvSpPr>
        <xdr:cNvPr id="25" name="Rounded Rectangle 1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/>
      </xdr:nvSpPr>
      <xdr:spPr>
        <a:xfrm>
          <a:off x="6248399" y="5191125"/>
          <a:ext cx="2162176" cy="342900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0"/>
            <a:t>SALESMAN</a:t>
          </a:r>
        </a:p>
      </xdr:txBody>
    </xdr:sp>
    <xdr:clientData/>
  </xdr:twoCellAnchor>
  <xdr:twoCellAnchor>
    <xdr:from>
      <xdr:col>1</xdr:col>
      <xdr:colOff>161924</xdr:colOff>
      <xdr:row>12</xdr:row>
      <xdr:rowOff>142875</xdr:rowOff>
    </xdr:from>
    <xdr:to>
      <xdr:col>1</xdr:col>
      <xdr:colOff>2324100</xdr:colOff>
      <xdr:row>12</xdr:row>
      <xdr:rowOff>485775</xdr:rowOff>
    </xdr:to>
    <xdr:sp macro="" textlink="">
      <xdr:nvSpPr>
        <xdr:cNvPr id="26" name="Rounded Rectangle 18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/>
      </xdr:nvSpPr>
      <xdr:spPr>
        <a:xfrm>
          <a:off x="1590674" y="5715000"/>
          <a:ext cx="2162176" cy="342900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0"/>
            <a:t>PENJUALAN</a:t>
          </a:r>
          <a:r>
            <a:rPr lang="en-US" sz="1200" b="0" baseline="0"/>
            <a:t> PER PRODUK</a:t>
          </a:r>
          <a:endParaRPr lang="en-US" sz="1200" b="0"/>
        </a:p>
      </xdr:txBody>
    </xdr:sp>
    <xdr:clientData/>
  </xdr:twoCellAnchor>
  <xdr:twoCellAnchor>
    <xdr:from>
      <xdr:col>2</xdr:col>
      <xdr:colOff>104774</xdr:colOff>
      <xdr:row>12</xdr:row>
      <xdr:rowOff>142875</xdr:rowOff>
    </xdr:from>
    <xdr:to>
      <xdr:col>2</xdr:col>
      <xdr:colOff>2266950</xdr:colOff>
      <xdr:row>12</xdr:row>
      <xdr:rowOff>485775</xdr:rowOff>
    </xdr:to>
    <xdr:sp macro="" textlink="">
      <xdr:nvSpPr>
        <xdr:cNvPr id="27" name="Rounded Rectangle 1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/>
      </xdr:nvSpPr>
      <xdr:spPr>
        <a:xfrm>
          <a:off x="3914774" y="5715000"/>
          <a:ext cx="2162176" cy="342900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0"/>
            <a:t>PENJUALAN</a:t>
          </a:r>
          <a:r>
            <a:rPr lang="en-US" sz="1200" b="0" baseline="0"/>
            <a:t> PER RESELLER</a:t>
          </a:r>
          <a:endParaRPr lang="en-US" sz="1200" b="0"/>
        </a:p>
      </xdr:txBody>
    </xdr:sp>
    <xdr:clientData/>
  </xdr:twoCellAnchor>
  <xdr:twoCellAnchor>
    <xdr:from>
      <xdr:col>3</xdr:col>
      <xdr:colOff>57149</xdr:colOff>
      <xdr:row>12</xdr:row>
      <xdr:rowOff>152400</xdr:rowOff>
    </xdr:from>
    <xdr:to>
      <xdr:col>3</xdr:col>
      <xdr:colOff>2219325</xdr:colOff>
      <xdr:row>12</xdr:row>
      <xdr:rowOff>495300</xdr:rowOff>
    </xdr:to>
    <xdr:sp macro="" textlink="">
      <xdr:nvSpPr>
        <xdr:cNvPr id="28" name="Rounded Rectangle 18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/>
      </xdr:nvSpPr>
      <xdr:spPr>
        <a:xfrm>
          <a:off x="6248399" y="5724525"/>
          <a:ext cx="2162176" cy="342900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0"/>
            <a:t>PENJUALAN</a:t>
          </a:r>
          <a:r>
            <a:rPr lang="en-US" sz="1200" b="0" baseline="0"/>
            <a:t> PER SALESMAN</a:t>
          </a:r>
          <a:endParaRPr lang="en-US" sz="1200" b="0"/>
        </a:p>
      </xdr:txBody>
    </xdr:sp>
    <xdr:clientData/>
  </xdr:twoCellAnchor>
  <xdr:twoCellAnchor>
    <xdr:from>
      <xdr:col>1</xdr:col>
      <xdr:colOff>161924</xdr:colOff>
      <xdr:row>13</xdr:row>
      <xdr:rowOff>19050</xdr:rowOff>
    </xdr:from>
    <xdr:to>
      <xdr:col>1</xdr:col>
      <xdr:colOff>2324100</xdr:colOff>
      <xdr:row>13</xdr:row>
      <xdr:rowOff>361950</xdr:rowOff>
    </xdr:to>
    <xdr:sp macro="" textlink="">
      <xdr:nvSpPr>
        <xdr:cNvPr id="29" name="Rounded Rectangle 18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1590674" y="6257925"/>
          <a:ext cx="2162176" cy="342900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0"/>
            <a:t>RESELLER PER PRODUK</a:t>
          </a:r>
        </a:p>
      </xdr:txBody>
    </xdr:sp>
    <xdr:clientData/>
  </xdr:twoCellAnchor>
  <xdr:twoCellAnchor>
    <xdr:from>
      <xdr:col>2</xdr:col>
      <xdr:colOff>104774</xdr:colOff>
      <xdr:row>13</xdr:row>
      <xdr:rowOff>19050</xdr:rowOff>
    </xdr:from>
    <xdr:to>
      <xdr:col>2</xdr:col>
      <xdr:colOff>2266950</xdr:colOff>
      <xdr:row>13</xdr:row>
      <xdr:rowOff>361950</xdr:rowOff>
    </xdr:to>
    <xdr:sp macro="" textlink="">
      <xdr:nvSpPr>
        <xdr:cNvPr id="30" name="Rounded Rectangle 18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>
        <a:xfrm>
          <a:off x="3914774" y="6257925"/>
          <a:ext cx="2162176" cy="342900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0"/>
            <a:t>PRODUK PER RESELLER</a:t>
          </a:r>
        </a:p>
      </xdr:txBody>
    </xdr:sp>
    <xdr:clientData/>
  </xdr:twoCellAnchor>
  <xdr:twoCellAnchor>
    <xdr:from>
      <xdr:col>3</xdr:col>
      <xdr:colOff>57149</xdr:colOff>
      <xdr:row>13</xdr:row>
      <xdr:rowOff>28575</xdr:rowOff>
    </xdr:from>
    <xdr:to>
      <xdr:col>3</xdr:col>
      <xdr:colOff>2219325</xdr:colOff>
      <xdr:row>13</xdr:row>
      <xdr:rowOff>371475</xdr:rowOff>
    </xdr:to>
    <xdr:sp macro="" textlink="">
      <xdr:nvSpPr>
        <xdr:cNvPr id="31" name="Rounded Rectangle 18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>
        <a:xfrm>
          <a:off x="6248399" y="6267450"/>
          <a:ext cx="2162176" cy="342900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0"/>
            <a:t>PRODUK PER SALESMAN</a:t>
          </a:r>
        </a:p>
      </xdr:txBody>
    </xdr:sp>
    <xdr:clientData/>
  </xdr:twoCellAnchor>
  <xdr:twoCellAnchor>
    <xdr:from>
      <xdr:col>5</xdr:col>
      <xdr:colOff>1343025</xdr:colOff>
      <xdr:row>12</xdr:row>
      <xdr:rowOff>381000</xdr:rowOff>
    </xdr:from>
    <xdr:to>
      <xdr:col>5</xdr:col>
      <xdr:colOff>3886200</xdr:colOff>
      <xdr:row>13</xdr:row>
      <xdr:rowOff>66676</xdr:rowOff>
    </xdr:to>
    <xdr:sp macro="" textlink="">
      <xdr:nvSpPr>
        <xdr:cNvPr id="16" name="Rounded Rectangle 35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10868025" y="5953125"/>
          <a:ext cx="2543175" cy="352426"/>
        </a:xfrm>
        <a:prstGeom prst="roundRect">
          <a:avLst>
            <a:gd name="adj" fmla="val 50000"/>
          </a:avLst>
        </a:prstGeom>
        <a:ln/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GB" sz="1100" b="1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PROGRAM EXCEL</a:t>
          </a:r>
          <a:r>
            <a:rPr lang="id-ID" sz="1100" b="1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 SEUMUR HIDUP</a:t>
          </a:r>
          <a:endParaRPr lang="en-ID" b="1">
            <a:solidFill>
              <a:schemeClr val="bg1"/>
            </a:solidFill>
            <a:effectLst/>
          </a:endParaRPr>
        </a:p>
      </xdr:txBody>
    </xdr:sp>
    <xdr:clientData/>
  </xdr:twoCellAnchor>
  <xdr:twoCellAnchor>
    <xdr:from>
      <xdr:col>2</xdr:col>
      <xdr:colOff>400050</xdr:colOff>
      <xdr:row>16</xdr:row>
      <xdr:rowOff>285750</xdr:rowOff>
    </xdr:from>
    <xdr:to>
      <xdr:col>2</xdr:col>
      <xdr:colOff>2009774</xdr:colOff>
      <xdr:row>16</xdr:row>
      <xdr:rowOff>638176</xdr:rowOff>
    </xdr:to>
    <xdr:sp macro="" textlink="">
      <xdr:nvSpPr>
        <xdr:cNvPr id="19" name="Rounded Rectangle 35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/>
      </xdr:nvSpPr>
      <xdr:spPr>
        <a:xfrm>
          <a:off x="4210050" y="8524875"/>
          <a:ext cx="1609724" cy="352426"/>
        </a:xfrm>
        <a:prstGeom prst="roundRect">
          <a:avLst>
            <a:gd name="adj" fmla="val 50000"/>
          </a:avLst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GB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VIDEO TUTORIAL</a:t>
          </a:r>
          <a:endParaRPr lang="en-ID" b="1">
            <a:solidFill>
              <a:schemeClr val="tx1"/>
            </a:solidFill>
            <a:effectLst/>
          </a:endParaRPr>
        </a:p>
      </xdr:txBody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5236260</xdr:colOff>
      <xdr:row>12</xdr:row>
      <xdr:rowOff>190500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FDE0E7E-9F06-422D-8F9D-4DD5DE75DE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00" y="3286125"/>
          <a:ext cx="5236260" cy="24765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485775</xdr:colOff>
      <xdr:row>1</xdr:row>
      <xdr:rowOff>161925</xdr:rowOff>
    </xdr:from>
    <xdr:to>
      <xdr:col>11</xdr:col>
      <xdr:colOff>1419224</xdr:colOff>
      <xdr:row>2</xdr:row>
      <xdr:rowOff>142876</xdr:rowOff>
    </xdr:to>
    <xdr:sp macro="" textlink="">
      <xdr:nvSpPr>
        <xdr:cNvPr id="4" name="Rounded 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11496675" y="209550"/>
          <a:ext cx="933449" cy="314326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0"/>
            <a:t>HOME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485775</xdr:colOff>
      <xdr:row>1</xdr:row>
      <xdr:rowOff>161925</xdr:rowOff>
    </xdr:from>
    <xdr:to>
      <xdr:col>6</xdr:col>
      <xdr:colOff>1419224</xdr:colOff>
      <xdr:row>2</xdr:row>
      <xdr:rowOff>142876</xdr:rowOff>
    </xdr:to>
    <xdr:sp macro="" textlink="">
      <xdr:nvSpPr>
        <xdr:cNvPr id="2" name="Rounded 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10925175" y="209550"/>
          <a:ext cx="933449" cy="266701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0"/>
            <a:t>HOME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495300</xdr:colOff>
      <xdr:row>1</xdr:row>
      <xdr:rowOff>161925</xdr:rowOff>
    </xdr:from>
    <xdr:to>
      <xdr:col>4</xdr:col>
      <xdr:colOff>1428749</xdr:colOff>
      <xdr:row>2</xdr:row>
      <xdr:rowOff>142876</xdr:rowOff>
    </xdr:to>
    <xdr:sp macro="" textlink="">
      <xdr:nvSpPr>
        <xdr:cNvPr id="2" name="Rounded 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6172200" y="209550"/>
          <a:ext cx="933449" cy="266701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0"/>
            <a:t>HOME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504825</xdr:colOff>
      <xdr:row>1</xdr:row>
      <xdr:rowOff>161925</xdr:rowOff>
    </xdr:from>
    <xdr:to>
      <xdr:col>29</xdr:col>
      <xdr:colOff>1438274</xdr:colOff>
      <xdr:row>2</xdr:row>
      <xdr:rowOff>190501</xdr:rowOff>
    </xdr:to>
    <xdr:sp macro="" textlink="">
      <xdr:nvSpPr>
        <xdr:cNvPr id="2" name="Rounded 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19411950" y="209550"/>
          <a:ext cx="933449" cy="314326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0"/>
            <a:t>HOME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495300</xdr:colOff>
      <xdr:row>1</xdr:row>
      <xdr:rowOff>161925</xdr:rowOff>
    </xdr:from>
    <xdr:to>
      <xdr:col>8</xdr:col>
      <xdr:colOff>1428749</xdr:colOff>
      <xdr:row>2</xdr:row>
      <xdr:rowOff>190501</xdr:rowOff>
    </xdr:to>
    <xdr:sp macro="" textlink="">
      <xdr:nvSpPr>
        <xdr:cNvPr id="2" name="Rounded 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7820025" y="209550"/>
          <a:ext cx="933449" cy="314326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0"/>
            <a:t>HOME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495300</xdr:colOff>
      <xdr:row>1</xdr:row>
      <xdr:rowOff>161925</xdr:rowOff>
    </xdr:from>
    <xdr:to>
      <xdr:col>18</xdr:col>
      <xdr:colOff>1400175</xdr:colOff>
      <xdr:row>2</xdr:row>
      <xdr:rowOff>190501</xdr:rowOff>
    </xdr:to>
    <xdr:sp macro="" textlink="">
      <xdr:nvSpPr>
        <xdr:cNvPr id="2" name="Rounded 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14401800" y="209550"/>
          <a:ext cx="904875" cy="314326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0"/>
            <a:t>HOME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504825</xdr:colOff>
      <xdr:row>1</xdr:row>
      <xdr:rowOff>38100</xdr:rowOff>
    </xdr:from>
    <xdr:to>
      <xdr:col>33</xdr:col>
      <xdr:colOff>1438274</xdr:colOff>
      <xdr:row>3</xdr:row>
      <xdr:rowOff>19051</xdr:rowOff>
    </xdr:to>
    <xdr:sp macro="" textlink="">
      <xdr:nvSpPr>
        <xdr:cNvPr id="2" name="Rounded 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/>
      </xdr:nvSpPr>
      <xdr:spPr>
        <a:xfrm>
          <a:off x="38109525" y="228600"/>
          <a:ext cx="933449" cy="266701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0"/>
            <a:t>HOME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Google%20Drive%20(ritayuniarti)\AccEx\ACCEX%202020\PRODUK\5.%20Program%20Persediaan%20Barang\5A%20Program%20Persediaan%20Barang%20License\PERSEDIAAN%20BARANG%2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me"/>
      <sheetName val="Kode Barang"/>
      <sheetName val="Jurnal"/>
      <sheetName val="Kartu Stock"/>
      <sheetName val="Sisa Stock"/>
      <sheetName val="Kode_Barang"/>
      <sheetName val="Kartu_Stock"/>
      <sheetName val="Sisa_Stock"/>
    </sheetNames>
    <sheetDataSet>
      <sheetData sheetId="0" refreshError="1"/>
      <sheetData sheetId="1">
        <row r="6">
          <cell r="C6" t="str">
            <v>HM 001</v>
          </cell>
          <cell r="D6" t="str">
            <v>Boneka Beruang Besar</v>
          </cell>
          <cell r="E6">
            <v>315</v>
          </cell>
          <cell r="F6">
            <v>10</v>
          </cell>
          <cell r="G6">
            <v>65000</v>
          </cell>
          <cell r="H6">
            <v>40000</v>
          </cell>
          <cell r="I6" t="str">
            <v>buah</v>
          </cell>
          <cell r="J6" t="str">
            <v>A12</v>
          </cell>
          <cell r="K6" t="str">
            <v>Boneka</v>
          </cell>
          <cell r="L6" t="str">
            <v>Inesa</v>
          </cell>
          <cell r="M6" t="str">
            <v>Toko Mata Air Indah</v>
          </cell>
        </row>
        <row r="7">
          <cell r="C7" t="str">
            <v>HM 002</v>
          </cell>
          <cell r="D7" t="str">
            <v>Kereta 5 gerbong</v>
          </cell>
          <cell r="E7">
            <v>425</v>
          </cell>
          <cell r="F7">
            <v>10</v>
          </cell>
          <cell r="G7">
            <v>40000</v>
          </cell>
          <cell r="H7">
            <v>25000</v>
          </cell>
          <cell r="I7" t="str">
            <v>buah</v>
          </cell>
          <cell r="J7" t="str">
            <v>B04</v>
          </cell>
          <cell r="K7" t="str">
            <v>Mainan</v>
          </cell>
          <cell r="L7" t="str">
            <v>Moco</v>
          </cell>
          <cell r="M7" t="str">
            <v>Toko Alami Abadi</v>
          </cell>
        </row>
        <row r="8">
          <cell r="C8" t="str">
            <v>HM 003</v>
          </cell>
          <cell r="D8" t="str">
            <v>Boneka Beruang Kecil</v>
          </cell>
          <cell r="E8">
            <v>540</v>
          </cell>
          <cell r="F8">
            <v>15</v>
          </cell>
          <cell r="G8">
            <v>55000</v>
          </cell>
          <cell r="H8">
            <v>30000</v>
          </cell>
          <cell r="I8" t="str">
            <v>buah</v>
          </cell>
          <cell r="J8" t="str">
            <v>A13</v>
          </cell>
          <cell r="K8" t="str">
            <v>Boneka</v>
          </cell>
          <cell r="L8" t="str">
            <v>Inesa</v>
          </cell>
          <cell r="M8" t="str">
            <v>Toko Mata Air Indah</v>
          </cell>
        </row>
        <row r="9">
          <cell r="C9" t="str">
            <v>HM 004</v>
          </cell>
          <cell r="D9" t="str">
            <v>Kereta 3 gerbong</v>
          </cell>
          <cell r="E9">
            <v>630</v>
          </cell>
          <cell r="F9">
            <v>15</v>
          </cell>
          <cell r="G9">
            <v>30000</v>
          </cell>
          <cell r="H9">
            <v>17000</v>
          </cell>
          <cell r="I9" t="str">
            <v>buah</v>
          </cell>
          <cell r="J9" t="str">
            <v>B06</v>
          </cell>
          <cell r="K9" t="str">
            <v>Mainan</v>
          </cell>
          <cell r="L9" t="str">
            <v>Moco</v>
          </cell>
          <cell r="M9" t="str">
            <v>Toko Alami Abadi</v>
          </cell>
        </row>
        <row r="10">
          <cell r="C10" t="str">
            <v>HM 005</v>
          </cell>
          <cell r="D10" t="str">
            <v>Payung anak Biru</v>
          </cell>
          <cell r="E10">
            <v>130</v>
          </cell>
          <cell r="F10">
            <v>5</v>
          </cell>
          <cell r="G10">
            <v>35000</v>
          </cell>
          <cell r="H10">
            <v>20000</v>
          </cell>
          <cell r="I10" t="str">
            <v>buah</v>
          </cell>
          <cell r="J10" t="str">
            <v>A10</v>
          </cell>
          <cell r="K10" t="str">
            <v>Accessories</v>
          </cell>
          <cell r="L10" t="str">
            <v>Mufi</v>
          </cell>
          <cell r="M10" t="str">
            <v>CV Pelita Payung</v>
          </cell>
        </row>
        <row r="11">
          <cell r="C11" t="str">
            <v>HM 006</v>
          </cell>
          <cell r="D11" t="str">
            <v>Payung anak Merah</v>
          </cell>
          <cell r="E11">
            <v>97</v>
          </cell>
          <cell r="F11">
            <v>5</v>
          </cell>
          <cell r="G11">
            <v>35000</v>
          </cell>
          <cell r="H11">
            <v>20000</v>
          </cell>
          <cell r="I11" t="str">
            <v>buah</v>
          </cell>
          <cell r="J11" t="str">
            <v>A15</v>
          </cell>
          <cell r="K11" t="str">
            <v>Accessories</v>
          </cell>
          <cell r="L11" t="str">
            <v>Mufi</v>
          </cell>
          <cell r="M11" t="str">
            <v>CV Pelita Payung</v>
          </cell>
        </row>
        <row r="12">
          <cell r="C12" t="str">
            <v>HM 007</v>
          </cell>
          <cell r="D12" t="str">
            <v>Topi Panda</v>
          </cell>
          <cell r="E12">
            <v>241</v>
          </cell>
          <cell r="F12">
            <v>20</v>
          </cell>
          <cell r="G12">
            <v>25000</v>
          </cell>
          <cell r="H12">
            <v>14500</v>
          </cell>
          <cell r="I12" t="str">
            <v>buah</v>
          </cell>
          <cell r="J12" t="str">
            <v>B10</v>
          </cell>
          <cell r="K12" t="str">
            <v>Accessories</v>
          </cell>
          <cell r="L12" t="str">
            <v>My Star</v>
          </cell>
          <cell r="M12" t="str">
            <v>CV My Star Kids</v>
          </cell>
        </row>
        <row r="13">
          <cell r="C13" t="str">
            <v>HM 008</v>
          </cell>
          <cell r="D13" t="str">
            <v>Tas kecil Doraemon</v>
          </cell>
          <cell r="E13">
            <v>212</v>
          </cell>
          <cell r="F13">
            <v>10</v>
          </cell>
          <cell r="G13">
            <v>45000</v>
          </cell>
          <cell r="H13">
            <v>26000</v>
          </cell>
          <cell r="I13" t="str">
            <v>buah</v>
          </cell>
          <cell r="J13" t="str">
            <v>B12</v>
          </cell>
          <cell r="K13" t="str">
            <v>Accessories</v>
          </cell>
          <cell r="L13" t="str">
            <v>My Star</v>
          </cell>
          <cell r="M13" t="str">
            <v>CV My Star Kids</v>
          </cell>
        </row>
        <row r="14">
          <cell r="C14" t="str">
            <v>HM 009</v>
          </cell>
          <cell r="D14" t="str">
            <v>Jam tangan Hello Kitty</v>
          </cell>
          <cell r="E14">
            <v>178</v>
          </cell>
          <cell r="F14">
            <v>20</v>
          </cell>
          <cell r="G14">
            <v>42000</v>
          </cell>
          <cell r="H14">
            <v>24500</v>
          </cell>
          <cell r="I14" t="str">
            <v>buah</v>
          </cell>
          <cell r="J14" t="str">
            <v>A11</v>
          </cell>
          <cell r="K14" t="str">
            <v>Accessories</v>
          </cell>
          <cell r="L14" t="str">
            <v>Inesa</v>
          </cell>
          <cell r="M14" t="str">
            <v>Toko Mata Air Indah</v>
          </cell>
        </row>
        <row r="15">
          <cell r="C15" t="str">
            <v>HM 010</v>
          </cell>
          <cell r="D15" t="str">
            <v>Kacamata anak warna-warni</v>
          </cell>
          <cell r="E15">
            <v>85</v>
          </cell>
          <cell r="F15">
            <v>15</v>
          </cell>
          <cell r="G15">
            <v>32000</v>
          </cell>
          <cell r="H15">
            <v>18500</v>
          </cell>
          <cell r="I15" t="str">
            <v>buah</v>
          </cell>
          <cell r="J15" t="str">
            <v>A16</v>
          </cell>
          <cell r="K15" t="str">
            <v>Accessories</v>
          </cell>
          <cell r="L15" t="str">
            <v>Moco</v>
          </cell>
          <cell r="M15" t="str">
            <v>Toko Alami Abadi</v>
          </cell>
        </row>
      </sheetData>
      <sheetData sheetId="2" refreshError="1"/>
      <sheetData sheetId="3" refreshError="1"/>
      <sheetData sheetId="4" refreshError="1"/>
      <sheetData sheetId="5">
        <row r="6">
          <cell r="C6" t="str">
            <v>HM 001</v>
          </cell>
        </row>
      </sheetData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G994"/>
  <sheetViews>
    <sheetView showGridLines="0" workbookViewId="0"/>
  </sheetViews>
  <sheetFormatPr defaultColWidth="0" defaultRowHeight="14.5" zeroHeight="1" x14ac:dyDescent="0.35"/>
  <cols>
    <col min="1" max="1" width="14.26953125" customWidth="1"/>
    <col min="2" max="2" width="50" style="205" customWidth="1"/>
    <col min="3" max="3" width="1.1796875" style="205" customWidth="1"/>
    <col min="4" max="4" width="20" style="205" customWidth="1"/>
    <col min="5" max="5" width="1.1796875" style="205" customWidth="1"/>
    <col min="6" max="6" width="20" style="205" customWidth="1"/>
    <col min="7" max="7" width="14.26953125" style="205" customWidth="1"/>
    <col min="8" max="8" width="50" style="205" customWidth="1"/>
    <col min="9" max="9" width="1.1796875" style="205" customWidth="1"/>
    <col min="10" max="10" width="20" style="205" customWidth="1"/>
    <col min="11" max="11" width="1.1796875" style="205" customWidth="1"/>
    <col min="12" max="12" width="20" style="205" customWidth="1"/>
    <col min="13" max="13" width="14.26953125" style="205" customWidth="1"/>
    <col min="14" max="14" width="24.81640625" customWidth="1"/>
    <col min="15" max="23" width="12.81640625" customWidth="1"/>
    <col min="24" max="27" width="15.7265625" customWidth="1"/>
    <col min="28" max="29" width="14.26953125" style="205" customWidth="1"/>
    <col min="30" max="32" width="14.26953125" hidden="1" customWidth="1"/>
    <col min="33" max="16384" width="9.1796875" hidden="1"/>
  </cols>
  <sheetData>
    <row r="1" spans="1:29" ht="37.5" customHeight="1" x14ac:dyDescent="0.35">
      <c r="A1" s="261" t="s">
        <v>346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  <c r="W1" s="155"/>
      <c r="X1" s="155"/>
      <c r="Y1" s="155"/>
      <c r="Z1" s="155"/>
      <c r="AA1" s="155"/>
      <c r="AB1" s="155"/>
      <c r="AC1" s="155"/>
    </row>
    <row r="2" spans="1:29" ht="60" customHeight="1" x14ac:dyDescent="0.35">
      <c r="A2" s="155"/>
      <c r="B2" s="155"/>
      <c r="C2" s="155"/>
      <c r="D2" s="155"/>
      <c r="E2" s="155"/>
      <c r="F2" s="155"/>
      <c r="G2" s="119"/>
      <c r="H2" s="156"/>
      <c r="I2" s="156"/>
      <c r="J2" s="156"/>
      <c r="K2" s="156"/>
      <c r="L2" s="156"/>
      <c r="M2" s="119"/>
      <c r="N2" s="306" t="s">
        <v>242</v>
      </c>
      <c r="O2" s="306"/>
      <c r="P2" s="306"/>
      <c r="Q2" s="306"/>
      <c r="R2" s="306"/>
      <c r="S2" s="306"/>
      <c r="T2" s="306"/>
      <c r="U2" s="306"/>
      <c r="V2" s="306"/>
      <c r="W2" s="306"/>
      <c r="X2" s="306"/>
      <c r="Y2" s="306"/>
      <c r="Z2" s="306"/>
      <c r="AA2" s="306"/>
      <c r="AB2" s="119"/>
      <c r="AC2" s="119"/>
    </row>
    <row r="3" spans="1:29" ht="33.75" customHeight="1" x14ac:dyDescent="0.35">
      <c r="A3" s="120"/>
      <c r="B3" s="309" t="s">
        <v>126</v>
      </c>
      <c r="C3" s="310"/>
      <c r="D3" s="310"/>
      <c r="E3" s="310"/>
      <c r="F3" s="311"/>
      <c r="G3" s="119"/>
      <c r="H3" s="312" t="s">
        <v>308</v>
      </c>
      <c r="I3" s="313"/>
      <c r="J3" s="313"/>
      <c r="K3" s="313"/>
      <c r="L3" s="314"/>
      <c r="M3" s="119"/>
      <c r="N3" s="315" t="s">
        <v>243</v>
      </c>
      <c r="O3" s="305" t="s">
        <v>244</v>
      </c>
      <c r="P3" s="305"/>
      <c r="Q3" s="305" t="s">
        <v>245</v>
      </c>
      <c r="R3" s="305"/>
      <c r="S3" s="305" t="s">
        <v>246</v>
      </c>
      <c r="T3" s="305"/>
      <c r="U3" s="305" t="s">
        <v>247</v>
      </c>
      <c r="V3" s="305"/>
      <c r="W3" s="157" t="s">
        <v>248</v>
      </c>
      <c r="X3" s="298" t="s">
        <v>249</v>
      </c>
      <c r="Y3" s="298" t="s">
        <v>250</v>
      </c>
      <c r="Z3" s="298" t="s">
        <v>251</v>
      </c>
      <c r="AA3" s="318" t="s">
        <v>252</v>
      </c>
      <c r="AB3" s="119"/>
      <c r="AC3" s="119"/>
    </row>
    <row r="4" spans="1:29" s="122" customFormat="1" ht="5.25" customHeight="1" x14ac:dyDescent="0.35">
      <c r="A4" s="120"/>
      <c r="B4" s="143"/>
      <c r="C4" s="143"/>
      <c r="D4" s="143"/>
      <c r="E4" s="143"/>
      <c r="F4" s="143"/>
      <c r="G4" s="119"/>
      <c r="H4" s="143"/>
      <c r="I4" s="143"/>
      <c r="J4" s="143"/>
      <c r="K4" s="142"/>
      <c r="L4" s="143"/>
      <c r="M4" s="119"/>
      <c r="N4" s="316"/>
      <c r="O4" s="301" t="s">
        <v>253</v>
      </c>
      <c r="P4" s="301" t="s">
        <v>254</v>
      </c>
      <c r="Q4" s="301" t="s">
        <v>253</v>
      </c>
      <c r="R4" s="301" t="s">
        <v>254</v>
      </c>
      <c r="S4" s="301" t="s">
        <v>253</v>
      </c>
      <c r="T4" s="301" t="s">
        <v>254</v>
      </c>
      <c r="U4" s="301" t="s">
        <v>253</v>
      </c>
      <c r="V4" s="301" t="s">
        <v>254</v>
      </c>
      <c r="W4" s="303" t="s">
        <v>255</v>
      </c>
      <c r="X4" s="299"/>
      <c r="Y4" s="299"/>
      <c r="Z4" s="299"/>
      <c r="AA4" s="319"/>
      <c r="AB4" s="119"/>
      <c r="AC4" s="119"/>
    </row>
    <row r="5" spans="1:29" s="122" customFormat="1" ht="26.25" customHeight="1" x14ac:dyDescent="0.35">
      <c r="A5" s="120"/>
      <c r="B5" s="206" t="s">
        <v>81</v>
      </c>
      <c r="C5" s="141"/>
      <c r="D5" s="207" t="s">
        <v>83</v>
      </c>
      <c r="E5" s="142"/>
      <c r="F5" s="207" t="s">
        <v>82</v>
      </c>
      <c r="G5" s="119"/>
      <c r="H5" s="208" t="s">
        <v>81</v>
      </c>
      <c r="I5" s="141"/>
      <c r="J5" s="209" t="s">
        <v>83</v>
      </c>
      <c r="K5" s="142"/>
      <c r="L5" s="209" t="s">
        <v>82</v>
      </c>
      <c r="M5" s="119"/>
      <c r="N5" s="317"/>
      <c r="O5" s="302"/>
      <c r="P5" s="302"/>
      <c r="Q5" s="302"/>
      <c r="R5" s="302"/>
      <c r="S5" s="302"/>
      <c r="T5" s="302"/>
      <c r="U5" s="302"/>
      <c r="V5" s="302"/>
      <c r="W5" s="304"/>
      <c r="X5" s="300"/>
      <c r="Y5" s="300"/>
      <c r="Z5" s="300"/>
      <c r="AA5" s="320"/>
      <c r="AB5" s="119"/>
      <c r="AC5" s="119"/>
    </row>
    <row r="6" spans="1:29" s="122" customFormat="1" ht="22.5" customHeight="1" x14ac:dyDescent="0.35">
      <c r="A6" s="120"/>
      <c r="B6" s="123" t="s">
        <v>84</v>
      </c>
      <c r="C6" s="119"/>
      <c r="D6" s="161" t="s">
        <v>109</v>
      </c>
      <c r="E6" s="125"/>
      <c r="F6" s="161" t="s">
        <v>109</v>
      </c>
      <c r="G6" s="119"/>
      <c r="H6" s="160" t="s">
        <v>84</v>
      </c>
      <c r="I6" s="119"/>
      <c r="J6" s="161" t="s">
        <v>109</v>
      </c>
      <c r="K6" s="144"/>
      <c r="L6" s="161" t="s">
        <v>109</v>
      </c>
      <c r="M6" s="119"/>
      <c r="N6" s="162" t="s">
        <v>256</v>
      </c>
      <c r="O6" s="163"/>
      <c r="P6" s="163"/>
      <c r="Q6" s="164" t="s">
        <v>257</v>
      </c>
      <c r="R6" s="163"/>
      <c r="S6" s="163"/>
      <c r="T6" s="163"/>
      <c r="U6" s="164" t="s">
        <v>258</v>
      </c>
      <c r="V6" s="163"/>
      <c r="W6" s="163"/>
      <c r="X6" s="165" t="s">
        <v>259</v>
      </c>
      <c r="Y6" s="215" t="s">
        <v>260</v>
      </c>
      <c r="Z6" s="216" t="s">
        <v>261</v>
      </c>
      <c r="AA6" s="166" t="s">
        <v>262</v>
      </c>
      <c r="AB6" s="119"/>
      <c r="AC6" s="119"/>
    </row>
    <row r="7" spans="1:29" s="122" customFormat="1" ht="22.5" customHeight="1" x14ac:dyDescent="0.35">
      <c r="A7" s="120"/>
      <c r="B7" s="123" t="s">
        <v>1</v>
      </c>
      <c r="C7" s="119"/>
      <c r="D7" s="161" t="s">
        <v>109</v>
      </c>
      <c r="E7" s="125"/>
      <c r="F7" s="161" t="s">
        <v>109</v>
      </c>
      <c r="G7" s="119"/>
      <c r="H7" s="160" t="s">
        <v>85</v>
      </c>
      <c r="I7" s="119"/>
      <c r="J7" s="161" t="s">
        <v>109</v>
      </c>
      <c r="K7" s="144"/>
      <c r="L7" s="161" t="s">
        <v>109</v>
      </c>
      <c r="M7" s="119"/>
      <c r="N7" s="167" t="s">
        <v>263</v>
      </c>
      <c r="O7" s="168"/>
      <c r="P7" s="168"/>
      <c r="Q7" s="169" t="s">
        <v>257</v>
      </c>
      <c r="R7" s="168"/>
      <c r="S7" s="168"/>
      <c r="T7" s="168"/>
      <c r="U7" s="168"/>
      <c r="V7" s="169" t="s">
        <v>274</v>
      </c>
      <c r="W7" s="168"/>
      <c r="X7" s="170" t="s">
        <v>259</v>
      </c>
      <c r="Y7" s="217" t="s">
        <v>267</v>
      </c>
      <c r="Z7" s="218" t="s">
        <v>261</v>
      </c>
      <c r="AA7" s="171" t="s">
        <v>268</v>
      </c>
      <c r="AB7" s="119"/>
      <c r="AC7" s="119"/>
    </row>
    <row r="8" spans="1:29" s="122" customFormat="1" ht="22.5" customHeight="1" x14ac:dyDescent="0.35">
      <c r="A8" s="120"/>
      <c r="B8" s="123" t="s">
        <v>86</v>
      </c>
      <c r="C8" s="119"/>
      <c r="D8" s="161" t="s">
        <v>109</v>
      </c>
      <c r="E8" s="125"/>
      <c r="F8" s="161" t="s">
        <v>264</v>
      </c>
      <c r="G8" s="119"/>
      <c r="H8" s="160" t="s">
        <v>87</v>
      </c>
      <c r="I8" s="119"/>
      <c r="J8" s="161" t="s">
        <v>109</v>
      </c>
      <c r="K8" s="144"/>
      <c r="L8" s="161" t="s">
        <v>264</v>
      </c>
      <c r="M8" s="119"/>
      <c r="N8" s="162" t="s">
        <v>265</v>
      </c>
      <c r="O8" s="163"/>
      <c r="P8" s="163"/>
      <c r="Q8" s="163"/>
      <c r="R8" s="164" t="s">
        <v>258</v>
      </c>
      <c r="S8" s="163"/>
      <c r="T8" s="163"/>
      <c r="U8" s="164" t="s">
        <v>258</v>
      </c>
      <c r="V8" s="163"/>
      <c r="W8" s="163"/>
      <c r="X8" s="165" t="s">
        <v>259</v>
      </c>
      <c r="Y8" s="215" t="s">
        <v>267</v>
      </c>
      <c r="Z8" s="216" t="s">
        <v>261</v>
      </c>
      <c r="AA8" s="166" t="s">
        <v>268</v>
      </c>
      <c r="AB8" s="119"/>
      <c r="AC8" s="119"/>
    </row>
    <row r="9" spans="1:29" s="122" customFormat="1" ht="22.5" customHeight="1" x14ac:dyDescent="0.35">
      <c r="A9" s="120"/>
      <c r="B9" s="123" t="s">
        <v>88</v>
      </c>
      <c r="C9" s="119"/>
      <c r="D9" s="161" t="s">
        <v>109</v>
      </c>
      <c r="E9" s="125"/>
      <c r="F9" s="161" t="s">
        <v>264</v>
      </c>
      <c r="G9" s="119"/>
      <c r="H9" s="160" t="s">
        <v>89</v>
      </c>
      <c r="I9" s="119"/>
      <c r="J9" s="161" t="s">
        <v>109</v>
      </c>
      <c r="K9" s="144"/>
      <c r="L9" s="161" t="s">
        <v>264</v>
      </c>
      <c r="M9" s="119"/>
      <c r="N9" s="167" t="s">
        <v>266</v>
      </c>
      <c r="O9" s="168"/>
      <c r="P9" s="168"/>
      <c r="Q9" s="168"/>
      <c r="R9" s="169" t="s">
        <v>258</v>
      </c>
      <c r="S9" s="168"/>
      <c r="T9" s="168"/>
      <c r="U9" s="168"/>
      <c r="V9" s="169" t="s">
        <v>274</v>
      </c>
      <c r="W9" s="168"/>
      <c r="X9" s="170" t="s">
        <v>259</v>
      </c>
      <c r="Y9" s="217" t="s">
        <v>275</v>
      </c>
      <c r="Z9" s="218" t="s">
        <v>261</v>
      </c>
      <c r="AA9" s="171" t="s">
        <v>276</v>
      </c>
      <c r="AB9" s="119"/>
      <c r="AC9" s="119"/>
    </row>
    <row r="10" spans="1:29" s="122" customFormat="1" ht="22.5" customHeight="1" x14ac:dyDescent="0.35">
      <c r="A10" s="120"/>
      <c r="B10" s="123" t="s">
        <v>90</v>
      </c>
      <c r="C10" s="119"/>
      <c r="D10" s="161" t="s">
        <v>109</v>
      </c>
      <c r="E10" s="125"/>
      <c r="F10" s="161" t="s">
        <v>109</v>
      </c>
      <c r="G10" s="119"/>
      <c r="H10" s="160" t="s">
        <v>91</v>
      </c>
      <c r="I10" s="119"/>
      <c r="J10" s="161" t="s">
        <v>109</v>
      </c>
      <c r="K10" s="144"/>
      <c r="L10" s="161" t="s">
        <v>264</v>
      </c>
      <c r="M10" s="119"/>
      <c r="N10" s="162" t="s">
        <v>269</v>
      </c>
      <c r="O10" s="163"/>
      <c r="P10" s="163"/>
      <c r="Q10" s="163"/>
      <c r="R10" s="163"/>
      <c r="S10" s="164" t="s">
        <v>257</v>
      </c>
      <c r="T10" s="163"/>
      <c r="U10" s="164" t="s">
        <v>258</v>
      </c>
      <c r="V10" s="163"/>
      <c r="W10" s="163"/>
      <c r="X10" s="165" t="s">
        <v>259</v>
      </c>
      <c r="Y10" s="215" t="s">
        <v>260</v>
      </c>
      <c r="Z10" s="216" t="s">
        <v>261</v>
      </c>
      <c r="AA10" s="166" t="s">
        <v>262</v>
      </c>
      <c r="AB10" s="119"/>
      <c r="AC10" s="119"/>
    </row>
    <row r="11" spans="1:29" s="122" customFormat="1" ht="22.5" customHeight="1" x14ac:dyDescent="0.35">
      <c r="A11" s="120"/>
      <c r="B11" s="123" t="s">
        <v>92</v>
      </c>
      <c r="C11" s="119"/>
      <c r="D11" s="161" t="s">
        <v>109</v>
      </c>
      <c r="E11" s="125"/>
      <c r="F11" s="161" t="s">
        <v>109</v>
      </c>
      <c r="G11" s="119"/>
      <c r="H11" s="160" t="s">
        <v>93</v>
      </c>
      <c r="I11" s="119"/>
      <c r="J11" s="161" t="s">
        <v>109</v>
      </c>
      <c r="K11" s="144"/>
      <c r="L11" s="161" t="s">
        <v>109</v>
      </c>
      <c r="M11" s="119"/>
      <c r="N11" s="167" t="s">
        <v>270</v>
      </c>
      <c r="O11" s="168"/>
      <c r="P11" s="168"/>
      <c r="Q11" s="168"/>
      <c r="R11" s="168"/>
      <c r="S11" s="169" t="s">
        <v>257</v>
      </c>
      <c r="T11" s="168"/>
      <c r="U11" s="168"/>
      <c r="V11" s="169" t="s">
        <v>274</v>
      </c>
      <c r="W11" s="168"/>
      <c r="X11" s="170" t="s">
        <v>259</v>
      </c>
      <c r="Y11" s="217" t="s">
        <v>267</v>
      </c>
      <c r="Z11" s="218" t="s">
        <v>261</v>
      </c>
      <c r="AA11" s="171" t="s">
        <v>268</v>
      </c>
      <c r="AB11" s="119"/>
      <c r="AC11" s="119"/>
    </row>
    <row r="12" spans="1:29" s="122" customFormat="1" ht="22.5" customHeight="1" x14ac:dyDescent="0.35">
      <c r="A12" s="120"/>
      <c r="B12" s="123" t="s">
        <v>94</v>
      </c>
      <c r="C12" s="119"/>
      <c r="D12" s="161" t="s">
        <v>109</v>
      </c>
      <c r="E12" s="125"/>
      <c r="F12" s="161" t="s">
        <v>109</v>
      </c>
      <c r="G12" s="119"/>
      <c r="H12" s="160" t="s">
        <v>95</v>
      </c>
      <c r="I12" s="119"/>
      <c r="J12" s="161" t="s">
        <v>109</v>
      </c>
      <c r="K12" s="144"/>
      <c r="L12" s="161" t="s">
        <v>109</v>
      </c>
      <c r="M12" s="119"/>
      <c r="N12" s="162" t="s">
        <v>271</v>
      </c>
      <c r="O12" s="163"/>
      <c r="P12" s="163"/>
      <c r="Q12" s="163"/>
      <c r="R12" s="163"/>
      <c r="S12" s="163"/>
      <c r="T12" s="164" t="s">
        <v>258</v>
      </c>
      <c r="U12" s="164" t="s">
        <v>258</v>
      </c>
      <c r="V12" s="163"/>
      <c r="W12" s="163"/>
      <c r="X12" s="165" t="s">
        <v>259</v>
      </c>
      <c r="Y12" s="215" t="s">
        <v>267</v>
      </c>
      <c r="Z12" s="216" t="s">
        <v>261</v>
      </c>
      <c r="AA12" s="166" t="s">
        <v>268</v>
      </c>
      <c r="AB12" s="119"/>
      <c r="AC12" s="119"/>
    </row>
    <row r="13" spans="1:29" s="122" customFormat="1" ht="22.5" customHeight="1" x14ac:dyDescent="0.35">
      <c r="A13" s="120"/>
      <c r="B13" s="123" t="s">
        <v>345</v>
      </c>
      <c r="C13" s="119"/>
      <c r="D13" s="161" t="s">
        <v>109</v>
      </c>
      <c r="E13" s="125"/>
      <c r="F13" s="161" t="s">
        <v>264</v>
      </c>
      <c r="G13" s="119"/>
      <c r="H13" s="160" t="s">
        <v>96</v>
      </c>
      <c r="I13" s="119"/>
      <c r="J13" s="161" t="s">
        <v>109</v>
      </c>
      <c r="K13" s="144"/>
      <c r="L13" s="161" t="s">
        <v>109</v>
      </c>
      <c r="M13" s="119"/>
      <c r="N13" s="167" t="s">
        <v>272</v>
      </c>
      <c r="O13" s="168"/>
      <c r="P13" s="168"/>
      <c r="Q13" s="168"/>
      <c r="R13" s="168"/>
      <c r="S13" s="168"/>
      <c r="T13" s="169" t="s">
        <v>258</v>
      </c>
      <c r="U13" s="168"/>
      <c r="V13" s="169" t="s">
        <v>274</v>
      </c>
      <c r="W13" s="168"/>
      <c r="X13" s="170" t="s">
        <v>259</v>
      </c>
      <c r="Y13" s="217" t="s">
        <v>275</v>
      </c>
      <c r="Z13" s="218" t="s">
        <v>261</v>
      </c>
      <c r="AA13" s="171" t="s">
        <v>276</v>
      </c>
      <c r="AB13" s="119"/>
      <c r="AC13" s="119"/>
    </row>
    <row r="14" spans="1:29" s="122" customFormat="1" ht="22.5" customHeight="1" x14ac:dyDescent="0.35">
      <c r="A14" s="120"/>
      <c r="B14" s="123" t="s">
        <v>332</v>
      </c>
      <c r="C14" s="119"/>
      <c r="D14" s="161" t="s">
        <v>109</v>
      </c>
      <c r="E14" s="125"/>
      <c r="F14" s="161" t="s">
        <v>109</v>
      </c>
      <c r="G14" s="119"/>
      <c r="H14" s="160" t="s">
        <v>97</v>
      </c>
      <c r="I14" s="119"/>
      <c r="J14" s="161" t="s">
        <v>109</v>
      </c>
      <c r="K14" s="144"/>
      <c r="L14" s="161" t="s">
        <v>109</v>
      </c>
      <c r="M14" s="119"/>
      <c r="N14" s="162" t="s">
        <v>273</v>
      </c>
      <c r="O14" s="163"/>
      <c r="P14" s="163"/>
      <c r="Q14" s="163"/>
      <c r="R14" s="163"/>
      <c r="S14" s="163"/>
      <c r="T14" s="163"/>
      <c r="U14" s="164" t="s">
        <v>258</v>
      </c>
      <c r="V14" s="163"/>
      <c r="W14" s="164" t="s">
        <v>274</v>
      </c>
      <c r="X14" s="165" t="s">
        <v>259</v>
      </c>
      <c r="Y14" s="215" t="s">
        <v>275</v>
      </c>
      <c r="Z14" s="216" t="s">
        <v>261</v>
      </c>
      <c r="AA14" s="166" t="s">
        <v>276</v>
      </c>
      <c r="AB14" s="119"/>
      <c r="AC14" s="119"/>
    </row>
    <row r="15" spans="1:29" s="122" customFormat="1" ht="22.5" customHeight="1" x14ac:dyDescent="0.35">
      <c r="A15" s="120"/>
      <c r="B15" s="123" t="s">
        <v>76</v>
      </c>
      <c r="C15" s="119"/>
      <c r="D15" s="161" t="s">
        <v>109</v>
      </c>
      <c r="E15" s="125"/>
      <c r="F15" s="161" t="s">
        <v>109</v>
      </c>
      <c r="G15" s="119"/>
      <c r="H15" s="160" t="s">
        <v>277</v>
      </c>
      <c r="I15" s="119"/>
      <c r="J15" s="161" t="s">
        <v>109</v>
      </c>
      <c r="K15" s="144"/>
      <c r="L15" s="161" t="s">
        <v>109</v>
      </c>
      <c r="M15" s="119"/>
      <c r="N15" s="167" t="s">
        <v>278</v>
      </c>
      <c r="O15" s="168"/>
      <c r="P15" s="168"/>
      <c r="Q15" s="168"/>
      <c r="R15" s="168"/>
      <c r="S15" s="168"/>
      <c r="T15" s="168"/>
      <c r="U15" s="168"/>
      <c r="V15" s="169" t="s">
        <v>274</v>
      </c>
      <c r="W15" s="169" t="s">
        <v>274</v>
      </c>
      <c r="X15" s="170" t="s">
        <v>259</v>
      </c>
      <c r="Y15" s="217" t="s">
        <v>309</v>
      </c>
      <c r="Z15" s="218" t="s">
        <v>261</v>
      </c>
      <c r="AA15" s="171" t="s">
        <v>310</v>
      </c>
      <c r="AB15" s="119"/>
      <c r="AC15" s="119"/>
    </row>
    <row r="16" spans="1:29" s="122" customFormat="1" ht="22.5" customHeight="1" x14ac:dyDescent="0.35">
      <c r="A16" s="120"/>
      <c r="B16" s="123" t="s">
        <v>78</v>
      </c>
      <c r="C16" s="119"/>
      <c r="D16" s="161" t="s">
        <v>109</v>
      </c>
      <c r="E16" s="125"/>
      <c r="F16" s="161" t="s">
        <v>264</v>
      </c>
      <c r="G16" s="119"/>
      <c r="H16" s="160" t="s">
        <v>98</v>
      </c>
      <c r="I16" s="119"/>
      <c r="J16" s="161" t="s">
        <v>109</v>
      </c>
      <c r="K16" s="144"/>
      <c r="L16" s="161" t="s">
        <v>109</v>
      </c>
      <c r="M16" s="119"/>
      <c r="N16" s="162" t="s">
        <v>279</v>
      </c>
      <c r="O16" s="164" t="s">
        <v>257</v>
      </c>
      <c r="P16" s="163"/>
      <c r="Q16" s="164" t="s">
        <v>257</v>
      </c>
      <c r="R16" s="163"/>
      <c r="S16" s="164" t="s">
        <v>257</v>
      </c>
      <c r="T16" s="163"/>
      <c r="U16" s="163"/>
      <c r="V16" s="163"/>
      <c r="W16" s="163"/>
      <c r="X16" s="165" t="s">
        <v>259</v>
      </c>
      <c r="Y16" s="215" t="s">
        <v>280</v>
      </c>
      <c r="Z16" s="216" t="s">
        <v>281</v>
      </c>
      <c r="AA16" s="166" t="s">
        <v>282</v>
      </c>
      <c r="AB16" s="119"/>
      <c r="AC16" s="119"/>
    </row>
    <row r="17" spans="1:29" s="122" customFormat="1" ht="22.5" customHeight="1" x14ac:dyDescent="0.35">
      <c r="A17" s="120"/>
      <c r="B17" s="123" t="s">
        <v>77</v>
      </c>
      <c r="C17" s="119"/>
      <c r="D17" s="161" t="s">
        <v>109</v>
      </c>
      <c r="E17" s="125"/>
      <c r="F17" s="161" t="s">
        <v>264</v>
      </c>
      <c r="G17" s="119"/>
      <c r="H17" s="160" t="s">
        <v>99</v>
      </c>
      <c r="I17" s="119"/>
      <c r="J17" s="161" t="s">
        <v>109</v>
      </c>
      <c r="K17" s="144"/>
      <c r="L17" s="161" t="s">
        <v>109</v>
      </c>
      <c r="M17" s="119"/>
      <c r="N17" s="172" t="s">
        <v>283</v>
      </c>
      <c r="O17" s="173"/>
      <c r="P17" s="174" t="s">
        <v>258</v>
      </c>
      <c r="Q17" s="173"/>
      <c r="R17" s="174" t="s">
        <v>258</v>
      </c>
      <c r="S17" s="173"/>
      <c r="T17" s="174" t="s">
        <v>258</v>
      </c>
      <c r="U17" s="173"/>
      <c r="V17" s="173"/>
      <c r="W17" s="173"/>
      <c r="X17" s="175" t="s">
        <v>259</v>
      </c>
      <c r="Y17" s="219" t="s">
        <v>311</v>
      </c>
      <c r="Z17" s="220" t="s">
        <v>281</v>
      </c>
      <c r="AA17" s="176" t="s">
        <v>312</v>
      </c>
      <c r="AB17" s="119"/>
      <c r="AC17" s="119"/>
    </row>
    <row r="18" spans="1:29" s="122" customFormat="1" ht="22.5" customHeight="1" x14ac:dyDescent="0.35">
      <c r="A18" s="120"/>
      <c r="B18" s="123" t="s">
        <v>79</v>
      </c>
      <c r="C18" s="119"/>
      <c r="D18" s="161" t="s">
        <v>109</v>
      </c>
      <c r="E18" s="125"/>
      <c r="F18" s="161" t="s">
        <v>264</v>
      </c>
      <c r="G18" s="119"/>
      <c r="H18" s="160" t="s">
        <v>100</v>
      </c>
      <c r="I18" s="119"/>
      <c r="J18" s="161" t="s">
        <v>109</v>
      </c>
      <c r="K18" s="144"/>
      <c r="L18" s="161" t="s">
        <v>109</v>
      </c>
      <c r="M18" s="119"/>
      <c r="N18" s="119"/>
      <c r="O18" s="119"/>
      <c r="P18" s="119"/>
      <c r="Q18" s="119"/>
      <c r="R18" s="119"/>
      <c r="S18" s="119"/>
      <c r="T18" s="119"/>
      <c r="U18" s="119"/>
      <c r="V18" s="119"/>
      <c r="W18" s="119"/>
      <c r="X18" s="119"/>
      <c r="Y18" s="119"/>
      <c r="Z18" s="119"/>
      <c r="AA18" s="119"/>
      <c r="AB18" s="119"/>
      <c r="AC18" s="119"/>
    </row>
    <row r="19" spans="1:29" s="122" customFormat="1" ht="22.5" customHeight="1" x14ac:dyDescent="0.35">
      <c r="A19" s="120"/>
      <c r="B19" s="123" t="s">
        <v>75</v>
      </c>
      <c r="C19" s="119"/>
      <c r="D19" s="161" t="s">
        <v>109</v>
      </c>
      <c r="E19" s="125"/>
      <c r="F19" s="161" t="s">
        <v>264</v>
      </c>
      <c r="G19" s="119"/>
      <c r="H19" s="160" t="s">
        <v>101</v>
      </c>
      <c r="I19" s="119"/>
      <c r="J19" s="161" t="s">
        <v>109</v>
      </c>
      <c r="K19" s="144"/>
      <c r="L19" s="161" t="s">
        <v>264</v>
      </c>
      <c r="M19" s="119"/>
      <c r="N19" s="119"/>
      <c r="O19" s="119"/>
      <c r="P19" s="119"/>
      <c r="Q19" s="119"/>
      <c r="R19" s="119"/>
      <c r="S19" s="119"/>
      <c r="T19" s="119"/>
      <c r="U19" s="119"/>
      <c r="V19" s="119"/>
      <c r="W19" s="119"/>
      <c r="X19" s="119"/>
      <c r="Y19" s="119"/>
      <c r="Z19" s="119"/>
      <c r="AA19" s="119"/>
      <c r="AB19" s="119"/>
      <c r="AC19" s="119"/>
    </row>
    <row r="20" spans="1:29" s="122" customFormat="1" ht="22.5" customHeight="1" x14ac:dyDescent="0.35">
      <c r="A20" s="120"/>
      <c r="B20" s="123" t="s">
        <v>80</v>
      </c>
      <c r="C20" s="119"/>
      <c r="D20" s="161" t="s">
        <v>109</v>
      </c>
      <c r="E20" s="125"/>
      <c r="F20" s="161" t="s">
        <v>264</v>
      </c>
      <c r="G20" s="119"/>
      <c r="H20" s="160" t="s">
        <v>102</v>
      </c>
      <c r="I20" s="119"/>
      <c r="J20" s="161" t="s">
        <v>109</v>
      </c>
      <c r="K20" s="144"/>
      <c r="L20" s="161" t="s">
        <v>264</v>
      </c>
      <c r="M20" s="119"/>
      <c r="N20" s="119"/>
      <c r="O20" s="119"/>
      <c r="P20" s="119"/>
      <c r="Q20" s="119"/>
      <c r="R20" s="119"/>
      <c r="S20" s="119"/>
      <c r="T20" s="119"/>
      <c r="U20" s="119"/>
      <c r="V20" s="119"/>
      <c r="W20" s="119"/>
      <c r="X20" s="119"/>
      <c r="Y20" s="119"/>
      <c r="Z20" s="119"/>
      <c r="AA20" s="119"/>
      <c r="AB20" s="119"/>
      <c r="AC20" s="119"/>
    </row>
    <row r="21" spans="1:29" s="122" customFormat="1" ht="22.5" customHeight="1" x14ac:dyDescent="0.35">
      <c r="A21" s="120"/>
      <c r="B21" s="123"/>
      <c r="C21" s="119"/>
      <c r="D21" s="126"/>
      <c r="E21" s="125"/>
      <c r="F21" s="124"/>
      <c r="G21" s="119"/>
      <c r="H21" s="160" t="s">
        <v>103</v>
      </c>
      <c r="I21" s="119"/>
      <c r="J21" s="161" t="s">
        <v>109</v>
      </c>
      <c r="K21" s="144"/>
      <c r="L21" s="161" t="s">
        <v>264</v>
      </c>
      <c r="M21" s="119"/>
      <c r="N21" s="119"/>
      <c r="O21" s="119"/>
      <c r="P21" s="119"/>
      <c r="Q21" s="119"/>
      <c r="R21" s="119"/>
      <c r="S21" s="119"/>
      <c r="T21" s="119"/>
      <c r="U21" s="119"/>
      <c r="V21" s="119"/>
      <c r="W21" s="119"/>
      <c r="X21" s="119"/>
      <c r="Y21" s="119"/>
      <c r="Z21" s="119"/>
      <c r="AA21" s="119"/>
      <c r="AB21" s="119"/>
      <c r="AC21" s="119"/>
    </row>
    <row r="22" spans="1:29" s="122" customFormat="1" ht="22.5" customHeight="1" x14ac:dyDescent="0.35">
      <c r="A22" s="120"/>
      <c r="B22" s="123"/>
      <c r="C22" s="119"/>
      <c r="D22" s="126"/>
      <c r="E22" s="125"/>
      <c r="F22" s="124"/>
      <c r="G22" s="119"/>
      <c r="H22" s="160" t="s">
        <v>104</v>
      </c>
      <c r="I22" s="119"/>
      <c r="J22" s="161" t="s">
        <v>109</v>
      </c>
      <c r="K22" s="144"/>
      <c r="L22" s="161" t="s">
        <v>264</v>
      </c>
      <c r="M22" s="119"/>
      <c r="N22" s="119"/>
      <c r="O22" s="119"/>
      <c r="P22" s="119"/>
      <c r="Q22" s="119"/>
      <c r="R22" s="119"/>
      <c r="S22" s="119"/>
      <c r="T22" s="119"/>
      <c r="U22" s="119"/>
      <c r="V22" s="119"/>
      <c r="W22" s="119"/>
      <c r="X22" s="119"/>
      <c r="Y22" s="119"/>
      <c r="Z22" s="119"/>
      <c r="AA22" s="119"/>
      <c r="AB22" s="119"/>
      <c r="AC22" s="119"/>
    </row>
    <row r="23" spans="1:29" s="122" customFormat="1" ht="22.5" customHeight="1" x14ac:dyDescent="0.35">
      <c r="A23" s="120"/>
      <c r="B23" s="123"/>
      <c r="C23" s="119"/>
      <c r="D23" s="126"/>
      <c r="E23" s="125"/>
      <c r="F23" s="124"/>
      <c r="G23" s="119"/>
      <c r="H23" s="160" t="s">
        <v>105</v>
      </c>
      <c r="I23" s="119"/>
      <c r="J23" s="161" t="s">
        <v>109</v>
      </c>
      <c r="K23" s="144"/>
      <c r="L23" s="161" t="s">
        <v>264</v>
      </c>
      <c r="M23" s="119"/>
      <c r="N23" s="119"/>
      <c r="O23" s="119"/>
      <c r="P23" s="119"/>
      <c r="Q23" s="119"/>
      <c r="R23" s="119"/>
      <c r="S23" s="119"/>
      <c r="T23" s="119"/>
      <c r="U23" s="119"/>
      <c r="V23" s="119"/>
      <c r="W23" s="119"/>
      <c r="X23" s="119"/>
      <c r="Y23" s="119"/>
      <c r="Z23" s="119"/>
      <c r="AA23" s="119"/>
      <c r="AB23" s="119"/>
      <c r="AC23" s="119"/>
    </row>
    <row r="24" spans="1:29" s="122" customFormat="1" ht="22.5" customHeight="1" x14ac:dyDescent="0.35">
      <c r="A24" s="120"/>
      <c r="B24" s="123"/>
      <c r="C24" s="119"/>
      <c r="D24" s="126"/>
      <c r="E24" s="125"/>
      <c r="F24" s="124"/>
      <c r="G24" s="119"/>
      <c r="H24" s="160" t="s">
        <v>106</v>
      </c>
      <c r="I24" s="119"/>
      <c r="J24" s="161" t="s">
        <v>109</v>
      </c>
      <c r="K24" s="144"/>
      <c r="L24" s="161" t="s">
        <v>264</v>
      </c>
      <c r="M24" s="119"/>
      <c r="N24" s="119"/>
      <c r="O24" s="119"/>
      <c r="P24" s="119"/>
      <c r="Q24" s="119"/>
      <c r="R24" s="119"/>
      <c r="S24" s="119"/>
      <c r="T24" s="119"/>
      <c r="U24" s="119"/>
      <c r="V24" s="119"/>
      <c r="W24" s="119"/>
      <c r="X24" s="119"/>
      <c r="Y24" s="119"/>
      <c r="Z24" s="119"/>
      <c r="AA24" s="119"/>
      <c r="AB24" s="119"/>
      <c r="AC24" s="119"/>
    </row>
    <row r="25" spans="1:29" s="122" customFormat="1" ht="22.5" customHeight="1" x14ac:dyDescent="0.35">
      <c r="A25" s="120"/>
      <c r="B25" s="123"/>
      <c r="C25" s="119"/>
      <c r="D25" s="126"/>
      <c r="E25" s="125"/>
      <c r="F25" s="124"/>
      <c r="G25" s="119"/>
      <c r="H25" s="160" t="s">
        <v>107</v>
      </c>
      <c r="I25" s="119"/>
      <c r="J25" s="161" t="s">
        <v>109</v>
      </c>
      <c r="K25" s="144"/>
      <c r="L25" s="161" t="s">
        <v>264</v>
      </c>
      <c r="M25" s="119"/>
      <c r="N25" s="119"/>
      <c r="O25" s="119"/>
      <c r="P25" s="119"/>
      <c r="Q25" s="119"/>
      <c r="R25" s="119"/>
      <c r="S25" s="119"/>
      <c r="T25" s="119"/>
      <c r="U25" s="119"/>
      <c r="V25" s="119"/>
      <c r="W25" s="119"/>
      <c r="X25" s="119"/>
      <c r="Y25" s="119"/>
      <c r="Z25" s="119"/>
      <c r="AA25" s="119"/>
      <c r="AB25" s="119"/>
      <c r="AC25" s="119"/>
    </row>
    <row r="26" spans="1:29" s="122" customFormat="1" ht="7.5" customHeight="1" x14ac:dyDescent="0.35">
      <c r="A26" s="120"/>
      <c r="B26" s="119"/>
      <c r="C26" s="119"/>
      <c r="D26" s="119"/>
      <c r="E26" s="119"/>
      <c r="F26" s="119"/>
      <c r="G26" s="119"/>
      <c r="H26" s="119"/>
      <c r="I26" s="119"/>
      <c r="J26" s="119"/>
      <c r="K26" s="119"/>
      <c r="L26" s="119"/>
      <c r="M26" s="119"/>
      <c r="N26" s="119"/>
      <c r="O26" s="119"/>
      <c r="P26" s="119"/>
      <c r="Q26" s="119"/>
      <c r="R26" s="119"/>
      <c r="S26" s="119"/>
      <c r="T26" s="119"/>
      <c r="U26" s="119"/>
      <c r="V26" s="119"/>
      <c r="W26" s="119"/>
      <c r="X26" s="119"/>
      <c r="Y26" s="119"/>
      <c r="Z26" s="119"/>
      <c r="AA26" s="119"/>
      <c r="AB26" s="119"/>
      <c r="AC26" s="119"/>
    </row>
    <row r="27" spans="1:29" ht="26.25" customHeight="1" x14ac:dyDescent="0.35">
      <c r="A27" s="120"/>
      <c r="B27" s="177" t="s">
        <v>284</v>
      </c>
      <c r="C27" s="178"/>
      <c r="D27" s="159" t="s">
        <v>83</v>
      </c>
      <c r="E27" s="145"/>
      <c r="F27" s="159" t="s">
        <v>82</v>
      </c>
      <c r="G27" s="119"/>
      <c r="H27" s="210" t="s">
        <v>284</v>
      </c>
      <c r="I27" s="178"/>
      <c r="J27" s="211" t="s">
        <v>83</v>
      </c>
      <c r="K27" s="145"/>
      <c r="L27" s="211" t="s">
        <v>82</v>
      </c>
      <c r="M27" s="119"/>
      <c r="N27" s="119"/>
      <c r="O27" s="119"/>
      <c r="P27" s="119"/>
      <c r="Q27" s="119"/>
      <c r="R27" s="119"/>
      <c r="S27" s="119"/>
      <c r="T27" s="119"/>
      <c r="U27" s="119"/>
      <c r="V27" s="119"/>
      <c r="W27" s="119"/>
      <c r="X27" s="119"/>
      <c r="Y27" s="119"/>
      <c r="Z27" s="119"/>
      <c r="AA27" s="119"/>
      <c r="AB27" s="119"/>
      <c r="AC27" s="119"/>
    </row>
    <row r="28" spans="1:29" ht="22.5" customHeight="1" x14ac:dyDescent="0.35">
      <c r="A28" s="120"/>
      <c r="B28" s="123" t="s">
        <v>108</v>
      </c>
      <c r="C28" s="119"/>
      <c r="D28" s="127" t="s">
        <v>109</v>
      </c>
      <c r="E28" s="125"/>
      <c r="F28" s="127" t="s">
        <v>109</v>
      </c>
      <c r="G28" s="119"/>
      <c r="H28" s="123" t="s">
        <v>108</v>
      </c>
      <c r="I28" s="119"/>
      <c r="J28" s="127" t="s">
        <v>109</v>
      </c>
      <c r="K28" s="125"/>
      <c r="L28" s="127" t="s">
        <v>109</v>
      </c>
      <c r="M28" s="119"/>
      <c r="N28" s="119"/>
      <c r="O28" s="119"/>
      <c r="P28" s="119"/>
      <c r="Q28" s="119"/>
      <c r="R28" s="119"/>
      <c r="S28" s="119"/>
      <c r="T28" s="119"/>
      <c r="U28" s="119"/>
      <c r="V28" s="119"/>
      <c r="W28" s="119"/>
      <c r="X28" s="119"/>
      <c r="Y28" s="119"/>
      <c r="Z28" s="119"/>
      <c r="AA28" s="119"/>
      <c r="AB28" s="119"/>
      <c r="AC28" s="119"/>
    </row>
    <row r="29" spans="1:29" ht="22.5" customHeight="1" x14ac:dyDescent="0.35">
      <c r="A29" s="120"/>
      <c r="B29" s="123" t="s">
        <v>110</v>
      </c>
      <c r="C29" s="119">
        <v>5</v>
      </c>
      <c r="D29" s="127" t="s">
        <v>109</v>
      </c>
      <c r="E29" s="125"/>
      <c r="F29" s="127" t="s">
        <v>109</v>
      </c>
      <c r="G29" s="119"/>
      <c r="H29" s="123" t="s">
        <v>110</v>
      </c>
      <c r="I29" s="119">
        <v>5</v>
      </c>
      <c r="J29" s="127" t="s">
        <v>109</v>
      </c>
      <c r="K29" s="125"/>
      <c r="L29" s="127" t="s">
        <v>109</v>
      </c>
      <c r="M29" s="119"/>
      <c r="N29" s="119"/>
      <c r="O29" s="119"/>
      <c r="P29" s="119"/>
      <c r="Q29" s="119"/>
      <c r="R29" s="119"/>
      <c r="S29" s="119"/>
      <c r="T29" s="119"/>
      <c r="U29" s="119"/>
      <c r="V29" s="119"/>
      <c r="W29" s="119"/>
      <c r="X29" s="119"/>
      <c r="Y29" s="119"/>
      <c r="Z29" s="119"/>
      <c r="AA29" s="119"/>
      <c r="AB29" s="119"/>
      <c r="AC29" s="119"/>
    </row>
    <row r="30" spans="1:29" ht="22.5" customHeight="1" x14ac:dyDescent="0.35">
      <c r="A30" s="120"/>
      <c r="B30" s="123" t="s">
        <v>111</v>
      </c>
      <c r="C30" s="119"/>
      <c r="D30" s="127" t="s">
        <v>109</v>
      </c>
      <c r="E30" s="125"/>
      <c r="F30" s="127" t="s">
        <v>109</v>
      </c>
      <c r="G30" s="119"/>
      <c r="H30" s="123" t="s">
        <v>111</v>
      </c>
      <c r="I30" s="119"/>
      <c r="J30" s="127" t="s">
        <v>109</v>
      </c>
      <c r="K30" s="125"/>
      <c r="L30" s="127" t="s">
        <v>109</v>
      </c>
      <c r="M30" s="119"/>
      <c r="N30" s="119"/>
      <c r="O30" s="119"/>
      <c r="P30" s="119"/>
      <c r="Q30" s="119"/>
      <c r="R30" s="119"/>
      <c r="S30" s="119"/>
      <c r="T30" s="119"/>
      <c r="U30" s="119"/>
      <c r="V30" s="119"/>
      <c r="W30" s="119"/>
      <c r="X30" s="119"/>
      <c r="Y30" s="119"/>
      <c r="Z30" s="119"/>
      <c r="AA30" s="119"/>
      <c r="AB30" s="119"/>
      <c r="AC30" s="119"/>
    </row>
    <row r="31" spans="1:29" ht="22.5" customHeight="1" x14ac:dyDescent="0.35">
      <c r="A31" s="120"/>
      <c r="B31" s="123" t="s">
        <v>112</v>
      </c>
      <c r="C31" s="119"/>
      <c r="D31" s="127" t="s">
        <v>109</v>
      </c>
      <c r="E31" s="125"/>
      <c r="F31" s="127" t="s">
        <v>109</v>
      </c>
      <c r="G31" s="119"/>
      <c r="H31" s="123" t="s">
        <v>112</v>
      </c>
      <c r="I31" s="119"/>
      <c r="J31" s="127" t="s">
        <v>109</v>
      </c>
      <c r="K31" s="125"/>
      <c r="L31" s="127" t="s">
        <v>109</v>
      </c>
      <c r="M31" s="119"/>
      <c r="N31" s="119"/>
      <c r="O31" s="119"/>
      <c r="P31" s="119"/>
      <c r="Q31" s="119"/>
      <c r="R31" s="119"/>
      <c r="S31" s="119"/>
      <c r="T31" s="119"/>
      <c r="U31" s="119"/>
      <c r="V31" s="119"/>
      <c r="W31" s="119"/>
      <c r="X31" s="119"/>
      <c r="Y31" s="119"/>
      <c r="Z31" s="119"/>
      <c r="AA31" s="119"/>
      <c r="AB31" s="119"/>
      <c r="AC31" s="119"/>
    </row>
    <row r="32" spans="1:29" ht="22.5" customHeight="1" x14ac:dyDescent="0.35">
      <c r="A32" s="120"/>
      <c r="B32" s="123" t="s">
        <v>113</v>
      </c>
      <c r="C32" s="119"/>
      <c r="D32" s="127" t="s">
        <v>109</v>
      </c>
      <c r="E32" s="125"/>
      <c r="F32" s="127" t="s">
        <v>109</v>
      </c>
      <c r="G32" s="119"/>
      <c r="H32" s="123" t="s">
        <v>113</v>
      </c>
      <c r="I32" s="119"/>
      <c r="J32" s="127" t="s">
        <v>109</v>
      </c>
      <c r="K32" s="125"/>
      <c r="L32" s="127" t="s">
        <v>109</v>
      </c>
      <c r="M32" s="119"/>
      <c r="N32" s="119"/>
      <c r="O32" s="119"/>
      <c r="P32" s="119"/>
      <c r="Q32" s="119"/>
      <c r="R32" s="119"/>
      <c r="S32" s="119"/>
      <c r="T32" s="119"/>
      <c r="U32" s="119"/>
      <c r="V32" s="119"/>
      <c r="W32" s="119"/>
      <c r="X32" s="119"/>
      <c r="Y32" s="119"/>
      <c r="Z32" s="119"/>
      <c r="AA32" s="119"/>
      <c r="AB32" s="119"/>
      <c r="AC32" s="119"/>
    </row>
    <row r="33" spans="1:33" ht="22.5" customHeight="1" x14ac:dyDescent="0.35">
      <c r="A33" s="120"/>
      <c r="B33" s="123" t="s">
        <v>114</v>
      </c>
      <c r="C33" s="119"/>
      <c r="D33" s="127" t="s">
        <v>109</v>
      </c>
      <c r="E33" s="125"/>
      <c r="F33" s="127" t="s">
        <v>109</v>
      </c>
      <c r="G33" s="119"/>
      <c r="H33" s="123" t="s">
        <v>114</v>
      </c>
      <c r="I33" s="119"/>
      <c r="J33" s="127" t="s">
        <v>109</v>
      </c>
      <c r="K33" s="125"/>
      <c r="L33" s="127" t="s">
        <v>109</v>
      </c>
      <c r="M33" s="119"/>
      <c r="N33" s="119"/>
      <c r="O33" s="119"/>
      <c r="P33" s="119"/>
      <c r="Q33" s="119"/>
      <c r="R33" s="119"/>
      <c r="S33" s="119"/>
      <c r="T33" s="119"/>
      <c r="U33" s="119"/>
      <c r="V33" s="119"/>
      <c r="W33" s="119"/>
      <c r="X33" s="119"/>
      <c r="Y33" s="119"/>
      <c r="Z33" s="119"/>
      <c r="AA33" s="119"/>
      <c r="AB33" s="119"/>
      <c r="AC33" s="119"/>
    </row>
    <row r="34" spans="1:33" ht="22.5" customHeight="1" x14ac:dyDescent="0.35">
      <c r="A34" s="120"/>
      <c r="B34" s="123" t="s">
        <v>115</v>
      </c>
      <c r="C34" s="119"/>
      <c r="D34" s="127" t="s">
        <v>109</v>
      </c>
      <c r="E34" s="125"/>
      <c r="F34" s="127" t="s">
        <v>109</v>
      </c>
      <c r="G34" s="119"/>
      <c r="H34" s="123" t="s">
        <v>115</v>
      </c>
      <c r="I34" s="119"/>
      <c r="J34" s="127" t="s">
        <v>109</v>
      </c>
      <c r="K34" s="125"/>
      <c r="L34" s="127" t="s">
        <v>109</v>
      </c>
      <c r="M34" s="119"/>
      <c r="N34" s="119"/>
      <c r="O34" s="119"/>
      <c r="P34" s="119"/>
      <c r="Q34" s="119"/>
      <c r="R34" s="119"/>
      <c r="S34" s="119"/>
      <c r="T34" s="119"/>
      <c r="U34" s="119"/>
      <c r="V34" s="119"/>
      <c r="W34" s="119"/>
      <c r="X34" s="119"/>
      <c r="Y34" s="119"/>
      <c r="Z34" s="119"/>
      <c r="AA34" s="119"/>
      <c r="AB34" s="119"/>
      <c r="AC34" s="119"/>
    </row>
    <row r="35" spans="1:33" ht="22.5" customHeight="1" x14ac:dyDescent="0.35">
      <c r="A35" s="120"/>
      <c r="B35" s="123" t="s">
        <v>116</v>
      </c>
      <c r="C35" s="119"/>
      <c r="D35" s="127" t="s">
        <v>109</v>
      </c>
      <c r="E35" s="125"/>
      <c r="F35" s="127" t="s">
        <v>109</v>
      </c>
      <c r="G35" s="119"/>
      <c r="H35" s="123" t="s">
        <v>116</v>
      </c>
      <c r="I35" s="119"/>
      <c r="J35" s="127" t="s">
        <v>109</v>
      </c>
      <c r="K35" s="125"/>
      <c r="L35" s="127" t="s">
        <v>109</v>
      </c>
      <c r="M35" s="119"/>
      <c r="N35" s="119"/>
      <c r="O35" s="119"/>
      <c r="P35" s="119"/>
      <c r="Q35" s="119"/>
      <c r="R35" s="119"/>
      <c r="S35" s="119"/>
      <c r="T35" s="119"/>
      <c r="U35" s="119"/>
      <c r="V35" s="119"/>
      <c r="W35" s="119"/>
      <c r="X35" s="119"/>
      <c r="Y35" s="119"/>
      <c r="Z35" s="119"/>
      <c r="AA35" s="119"/>
      <c r="AB35" s="119"/>
      <c r="AC35" s="119"/>
    </row>
    <row r="36" spans="1:33" ht="22.5" customHeight="1" x14ac:dyDescent="0.35">
      <c r="A36" s="120"/>
      <c r="B36" s="123" t="s">
        <v>117</v>
      </c>
      <c r="C36" s="119"/>
      <c r="D36" s="127" t="s">
        <v>109</v>
      </c>
      <c r="E36" s="125"/>
      <c r="F36" s="127" t="s">
        <v>109</v>
      </c>
      <c r="G36" s="119"/>
      <c r="H36" s="123" t="s">
        <v>117</v>
      </c>
      <c r="I36" s="119"/>
      <c r="J36" s="127" t="s">
        <v>109</v>
      </c>
      <c r="K36" s="125"/>
      <c r="L36" s="127" t="s">
        <v>109</v>
      </c>
      <c r="M36" s="119"/>
      <c r="N36" s="119"/>
      <c r="O36" s="119"/>
      <c r="P36" s="119"/>
      <c r="Q36" s="119"/>
      <c r="R36" s="119"/>
      <c r="S36" s="119"/>
      <c r="T36" s="119"/>
      <c r="U36" s="119"/>
      <c r="V36" s="119"/>
      <c r="W36" s="119"/>
      <c r="X36" s="119"/>
      <c r="Y36" s="119"/>
      <c r="Z36" s="119"/>
      <c r="AA36" s="119"/>
      <c r="AB36" s="119"/>
      <c r="AC36" s="119"/>
    </row>
    <row r="37" spans="1:33" ht="22.5" customHeight="1" x14ac:dyDescent="0.35">
      <c r="A37" s="120"/>
      <c r="B37" s="123" t="s">
        <v>118</v>
      </c>
      <c r="C37" s="119"/>
      <c r="D37" s="127" t="s">
        <v>109</v>
      </c>
      <c r="E37" s="125"/>
      <c r="F37" s="127" t="s">
        <v>109</v>
      </c>
      <c r="G37" s="119"/>
      <c r="H37" s="123" t="s">
        <v>118</v>
      </c>
      <c r="I37" s="119"/>
      <c r="J37" s="127" t="s">
        <v>109</v>
      </c>
      <c r="K37" s="125"/>
      <c r="L37" s="127" t="s">
        <v>109</v>
      </c>
      <c r="M37" s="119"/>
      <c r="N37" s="119"/>
      <c r="O37" s="119"/>
      <c r="P37" s="119"/>
      <c r="Q37" s="119"/>
      <c r="R37" s="119"/>
      <c r="S37" s="119"/>
      <c r="T37" s="119"/>
      <c r="U37" s="119"/>
      <c r="V37" s="119"/>
      <c r="W37" s="119"/>
      <c r="X37" s="119"/>
      <c r="Y37" s="119"/>
      <c r="Z37" s="119"/>
      <c r="AA37" s="119"/>
      <c r="AB37" s="119"/>
      <c r="AC37" s="119"/>
    </row>
    <row r="38" spans="1:33" ht="22.5" customHeight="1" x14ac:dyDescent="0.35">
      <c r="A38" s="120"/>
      <c r="B38" s="123" t="s">
        <v>119</v>
      </c>
      <c r="C38" s="119"/>
      <c r="D38" s="127" t="s">
        <v>109</v>
      </c>
      <c r="E38" s="125"/>
      <c r="F38" s="127" t="s">
        <v>109</v>
      </c>
      <c r="G38" s="119"/>
      <c r="H38" s="123" t="s">
        <v>119</v>
      </c>
      <c r="I38" s="119"/>
      <c r="J38" s="127" t="s">
        <v>109</v>
      </c>
      <c r="K38" s="125"/>
      <c r="L38" s="127" t="s">
        <v>109</v>
      </c>
      <c r="M38" s="119"/>
      <c r="N38" s="119"/>
      <c r="O38" s="119"/>
      <c r="P38" s="119"/>
      <c r="Q38" s="119"/>
      <c r="R38" s="119"/>
      <c r="S38" s="119"/>
      <c r="T38" s="119"/>
      <c r="U38" s="119"/>
      <c r="V38" s="119"/>
      <c r="W38" s="119"/>
      <c r="X38" s="119"/>
      <c r="Y38" s="119"/>
      <c r="Z38" s="119"/>
      <c r="AA38" s="119"/>
      <c r="AB38" s="119"/>
      <c r="AC38" s="119"/>
    </row>
    <row r="39" spans="1:33" ht="22.5" customHeight="1" x14ac:dyDescent="0.35">
      <c r="A39" s="120"/>
      <c r="B39" s="123" t="s">
        <v>120</v>
      </c>
      <c r="C39" s="119"/>
      <c r="D39" s="127" t="s">
        <v>109</v>
      </c>
      <c r="E39" s="125"/>
      <c r="F39" s="127" t="s">
        <v>109</v>
      </c>
      <c r="G39" s="119"/>
      <c r="H39" s="123" t="s">
        <v>120</v>
      </c>
      <c r="I39" s="119"/>
      <c r="J39" s="127" t="s">
        <v>109</v>
      </c>
      <c r="K39" s="125"/>
      <c r="L39" s="127" t="s">
        <v>109</v>
      </c>
      <c r="M39" s="119"/>
      <c r="N39" s="119"/>
      <c r="O39" s="119"/>
      <c r="P39" s="119"/>
      <c r="Q39" s="119"/>
      <c r="R39" s="119"/>
      <c r="S39" s="119"/>
      <c r="T39" s="119"/>
      <c r="U39" s="119"/>
      <c r="V39" s="119"/>
      <c r="W39" s="119"/>
      <c r="X39" s="119"/>
      <c r="Y39" s="119"/>
      <c r="Z39" s="119"/>
      <c r="AA39" s="119"/>
      <c r="AB39" s="119"/>
      <c r="AC39" s="119"/>
    </row>
    <row r="40" spans="1:33" ht="22.5" customHeight="1" x14ac:dyDescent="0.35">
      <c r="A40" s="120"/>
      <c r="B40" s="123" t="s">
        <v>121</v>
      </c>
      <c r="C40" s="119"/>
      <c r="D40" s="127" t="s">
        <v>109</v>
      </c>
      <c r="E40" s="125"/>
      <c r="F40" s="127" t="s">
        <v>109</v>
      </c>
      <c r="G40" s="119"/>
      <c r="H40" s="123" t="s">
        <v>121</v>
      </c>
      <c r="I40" s="119"/>
      <c r="J40" s="127" t="s">
        <v>109</v>
      </c>
      <c r="K40" s="125"/>
      <c r="L40" s="127" t="s">
        <v>109</v>
      </c>
      <c r="M40" s="119"/>
      <c r="N40" s="119"/>
      <c r="O40" s="119"/>
      <c r="P40" s="119"/>
      <c r="Q40" s="119"/>
      <c r="R40" s="119"/>
      <c r="S40" s="119"/>
      <c r="T40" s="119"/>
      <c r="U40" s="119"/>
      <c r="V40" s="119"/>
      <c r="W40" s="119"/>
      <c r="X40" s="119"/>
      <c r="Y40" s="119"/>
      <c r="Z40" s="119"/>
      <c r="AA40" s="119"/>
      <c r="AB40" s="119"/>
      <c r="AC40" s="119"/>
    </row>
    <row r="41" spans="1:33" ht="22.5" customHeight="1" x14ac:dyDescent="0.35">
      <c r="A41" s="120"/>
      <c r="B41" s="123" t="s">
        <v>122</v>
      </c>
      <c r="C41" s="119"/>
      <c r="D41" s="127" t="s">
        <v>109</v>
      </c>
      <c r="E41" s="125"/>
      <c r="F41" s="127" t="s">
        <v>109</v>
      </c>
      <c r="G41" s="119"/>
      <c r="H41" s="123" t="s">
        <v>122</v>
      </c>
      <c r="I41" s="119"/>
      <c r="J41" s="127" t="s">
        <v>109</v>
      </c>
      <c r="K41" s="125"/>
      <c r="L41" s="127" t="s">
        <v>109</v>
      </c>
      <c r="M41" s="119"/>
      <c r="N41" s="119"/>
      <c r="O41" s="119"/>
      <c r="P41" s="119"/>
      <c r="Q41" s="119"/>
      <c r="R41" s="119"/>
      <c r="S41" s="119"/>
      <c r="T41" s="119"/>
      <c r="U41" s="119"/>
      <c r="V41" s="119"/>
      <c r="W41" s="119"/>
      <c r="X41" s="119"/>
      <c r="Y41" s="119"/>
      <c r="Z41" s="119"/>
      <c r="AA41" s="119"/>
      <c r="AB41" s="119"/>
      <c r="AC41" s="119"/>
    </row>
    <row r="42" spans="1:33" ht="22.5" customHeight="1" x14ac:dyDescent="0.35">
      <c r="A42" s="120"/>
      <c r="B42" s="123" t="s">
        <v>123</v>
      </c>
      <c r="C42" s="119"/>
      <c r="D42" s="127" t="s">
        <v>109</v>
      </c>
      <c r="E42" s="125"/>
      <c r="F42" s="127" t="s">
        <v>109</v>
      </c>
      <c r="G42" s="119"/>
      <c r="H42" s="123" t="s">
        <v>123</v>
      </c>
      <c r="I42" s="119"/>
      <c r="J42" s="127" t="s">
        <v>109</v>
      </c>
      <c r="K42" s="125"/>
      <c r="L42" s="127" t="s">
        <v>109</v>
      </c>
      <c r="M42" s="119"/>
      <c r="N42" s="119"/>
      <c r="O42" s="119"/>
      <c r="P42" s="119"/>
      <c r="Q42" s="119"/>
      <c r="R42" s="119"/>
      <c r="S42" s="119"/>
      <c r="T42" s="119"/>
      <c r="U42" s="119"/>
      <c r="V42" s="119"/>
      <c r="W42" s="119"/>
      <c r="X42" s="119"/>
      <c r="Y42" s="119"/>
      <c r="Z42" s="119"/>
      <c r="AA42" s="119"/>
      <c r="AB42" s="119"/>
      <c r="AC42" s="119"/>
    </row>
    <row r="43" spans="1:33" ht="22.5" customHeight="1" x14ac:dyDescent="0.35">
      <c r="A43" s="120"/>
      <c r="B43" s="123" t="s">
        <v>124</v>
      </c>
      <c r="C43" s="119"/>
      <c r="D43" s="127" t="s">
        <v>109</v>
      </c>
      <c r="E43" s="125"/>
      <c r="F43" s="127" t="s">
        <v>109</v>
      </c>
      <c r="G43" s="119"/>
      <c r="H43" s="123" t="s">
        <v>124</v>
      </c>
      <c r="I43" s="119"/>
      <c r="J43" s="127" t="s">
        <v>109</v>
      </c>
      <c r="K43" s="125"/>
      <c r="L43" s="127" t="s">
        <v>109</v>
      </c>
      <c r="M43" s="119"/>
      <c r="N43" s="119"/>
      <c r="O43" s="119"/>
      <c r="P43" s="119"/>
      <c r="Q43" s="119"/>
      <c r="R43" s="119"/>
      <c r="S43" s="119"/>
      <c r="T43" s="119"/>
      <c r="U43" s="119"/>
      <c r="V43" s="119"/>
      <c r="W43" s="119"/>
      <c r="X43" s="119"/>
      <c r="Y43" s="119"/>
      <c r="Z43" s="119"/>
      <c r="AA43" s="119"/>
      <c r="AB43" s="119"/>
      <c r="AC43" s="119"/>
    </row>
    <row r="44" spans="1:33" ht="7.5" customHeight="1" x14ac:dyDescent="0.35">
      <c r="A44" s="120"/>
      <c r="B44" s="179"/>
      <c r="C44" s="179"/>
      <c r="D44" s="179"/>
      <c r="E44" s="179"/>
      <c r="F44" s="179"/>
      <c r="G44" s="119"/>
      <c r="H44" s="179"/>
      <c r="I44" s="179"/>
      <c r="J44" s="179"/>
      <c r="K44" s="179"/>
      <c r="L44" s="179"/>
      <c r="M44" s="119"/>
      <c r="N44" s="119"/>
      <c r="O44" s="119"/>
      <c r="P44" s="119"/>
      <c r="Q44" s="119"/>
      <c r="R44" s="119"/>
      <c r="S44" s="119"/>
      <c r="T44" s="119"/>
      <c r="U44" s="119"/>
      <c r="V44" s="119"/>
      <c r="W44" s="119"/>
      <c r="X44" s="119"/>
      <c r="Y44" s="119"/>
      <c r="Z44" s="119"/>
      <c r="AA44" s="119"/>
      <c r="AB44" s="119"/>
      <c r="AC44" s="119"/>
      <c r="AD44" s="180"/>
      <c r="AE44" s="180"/>
      <c r="AF44" s="180"/>
      <c r="AG44" s="180"/>
    </row>
    <row r="45" spans="1:33" s="122" customFormat="1" ht="26.25" customHeight="1" x14ac:dyDescent="0.4">
      <c r="A45" s="120"/>
      <c r="B45" s="158" t="s">
        <v>132</v>
      </c>
      <c r="C45" s="121"/>
      <c r="D45" s="159" t="s">
        <v>83</v>
      </c>
      <c r="E45" s="145"/>
      <c r="F45" s="159" t="s">
        <v>82</v>
      </c>
      <c r="G45" s="119"/>
      <c r="H45" s="212" t="s">
        <v>132</v>
      </c>
      <c r="I45" s="121"/>
      <c r="J45" s="211" t="s">
        <v>83</v>
      </c>
      <c r="K45" s="145"/>
      <c r="L45" s="211" t="s">
        <v>82</v>
      </c>
      <c r="M45" s="119"/>
      <c r="N45" s="119"/>
      <c r="O45" s="119"/>
      <c r="P45" s="119"/>
      <c r="Q45" s="119"/>
      <c r="R45" s="119"/>
      <c r="S45" s="119"/>
      <c r="T45" s="119"/>
      <c r="U45" s="119"/>
      <c r="V45" s="119"/>
      <c r="W45" s="119"/>
      <c r="X45" s="119"/>
      <c r="Y45" s="119"/>
      <c r="Z45" s="119"/>
      <c r="AA45" s="119"/>
      <c r="AB45" s="119"/>
      <c r="AC45" s="119"/>
    </row>
    <row r="46" spans="1:33" s="122" customFormat="1" ht="3.75" customHeight="1" x14ac:dyDescent="0.35">
      <c r="A46" s="120"/>
      <c r="B46" s="119"/>
      <c r="C46" s="119"/>
      <c r="D46" s="119"/>
      <c r="E46" s="145"/>
      <c r="F46" s="119"/>
      <c r="G46" s="119"/>
      <c r="H46" s="119"/>
      <c r="I46" s="119"/>
      <c r="J46" s="119"/>
      <c r="K46" s="145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19"/>
      <c r="AB46" s="119"/>
      <c r="AC46" s="119"/>
    </row>
    <row r="47" spans="1:33" s="138" customFormat="1" ht="26.25" customHeight="1" x14ac:dyDescent="0.35">
      <c r="A47" s="120"/>
      <c r="B47" s="221" t="s">
        <v>313</v>
      </c>
      <c r="C47" s="222"/>
      <c r="D47" s="223" t="s">
        <v>314</v>
      </c>
      <c r="E47" s="224"/>
      <c r="F47" s="223" t="s">
        <v>315</v>
      </c>
      <c r="G47" s="146"/>
      <c r="H47" s="149" t="s">
        <v>313</v>
      </c>
      <c r="I47" s="146"/>
      <c r="J47" s="223" t="s">
        <v>321</v>
      </c>
      <c r="K47" s="182"/>
      <c r="L47" s="223" t="s">
        <v>314</v>
      </c>
      <c r="M47" s="146"/>
      <c r="N47" s="146"/>
      <c r="O47" s="146"/>
      <c r="P47" s="146"/>
      <c r="Q47" s="146"/>
      <c r="R47" s="146"/>
      <c r="S47" s="146"/>
      <c r="T47" s="146"/>
      <c r="U47" s="146"/>
      <c r="V47" s="146"/>
      <c r="W47" s="146"/>
      <c r="X47" s="146"/>
      <c r="Y47" s="146"/>
      <c r="Z47" s="146"/>
      <c r="AA47" s="146"/>
      <c r="AB47" s="146"/>
      <c r="AC47" s="146"/>
    </row>
    <row r="48" spans="1:33" s="138" customFormat="1" ht="26.25" customHeight="1" x14ac:dyDescent="0.35">
      <c r="A48" s="120"/>
      <c r="B48" s="225" t="s">
        <v>316</v>
      </c>
      <c r="C48" s="146"/>
      <c r="D48" s="181" t="s">
        <v>135</v>
      </c>
      <c r="E48" s="182"/>
      <c r="F48" s="181" t="s">
        <v>317</v>
      </c>
      <c r="G48" s="146"/>
      <c r="H48" s="149" t="s">
        <v>322</v>
      </c>
      <c r="I48" s="146"/>
      <c r="J48" s="181" t="s">
        <v>136</v>
      </c>
      <c r="K48" s="182"/>
      <c r="L48" s="181" t="s">
        <v>135</v>
      </c>
      <c r="M48" s="146"/>
      <c r="N48" s="146"/>
      <c r="O48" s="146"/>
      <c r="P48" s="146"/>
      <c r="Q48" s="146"/>
      <c r="R48" s="146"/>
      <c r="S48" s="146"/>
      <c r="T48" s="146"/>
      <c r="U48" s="146"/>
      <c r="V48" s="146"/>
      <c r="W48" s="146"/>
      <c r="X48" s="146"/>
      <c r="Y48" s="146"/>
      <c r="Z48" s="146"/>
      <c r="AA48" s="146"/>
      <c r="AB48" s="146"/>
      <c r="AC48" s="146"/>
    </row>
    <row r="49" spans="1:29" s="139" customFormat="1" ht="26.25" customHeight="1" x14ac:dyDescent="0.35">
      <c r="A49" s="120"/>
      <c r="B49" s="225" t="s">
        <v>318</v>
      </c>
      <c r="C49" s="147"/>
      <c r="D49" s="181" t="s">
        <v>319</v>
      </c>
      <c r="E49" s="148"/>
      <c r="F49" s="181" t="s">
        <v>319</v>
      </c>
      <c r="G49" s="147"/>
      <c r="H49" s="149" t="s">
        <v>318</v>
      </c>
      <c r="I49" s="147"/>
      <c r="J49" s="183" t="s">
        <v>319</v>
      </c>
      <c r="K49" s="148"/>
      <c r="L49" s="183" t="s">
        <v>319</v>
      </c>
      <c r="M49" s="147"/>
      <c r="N49" s="147"/>
      <c r="O49" s="147"/>
      <c r="P49" s="147"/>
      <c r="Q49" s="147"/>
      <c r="R49" s="147"/>
      <c r="S49" s="147"/>
      <c r="T49" s="147"/>
      <c r="U49" s="147"/>
      <c r="V49" s="147"/>
      <c r="W49" s="147"/>
      <c r="X49" s="147"/>
      <c r="Y49" s="147"/>
      <c r="Z49" s="147"/>
      <c r="AA49" s="147"/>
      <c r="AB49" s="147"/>
      <c r="AC49" s="147"/>
    </row>
    <row r="50" spans="1:29" s="139" customFormat="1" ht="3.75" customHeight="1" x14ac:dyDescent="0.35">
      <c r="A50" s="120"/>
      <c r="B50" s="147"/>
      <c r="C50" s="147"/>
      <c r="D50" s="147"/>
      <c r="E50" s="147"/>
      <c r="F50" s="147"/>
      <c r="G50" s="147"/>
      <c r="H50" s="147"/>
      <c r="I50" s="147"/>
      <c r="J50" s="147"/>
      <c r="K50" s="147"/>
      <c r="L50" s="147"/>
      <c r="M50" s="147"/>
      <c r="N50" s="147"/>
      <c r="O50" s="147"/>
      <c r="P50" s="147"/>
      <c r="Q50" s="147"/>
      <c r="R50" s="147"/>
      <c r="S50" s="147"/>
      <c r="T50" s="147"/>
      <c r="U50" s="147"/>
      <c r="V50" s="147"/>
      <c r="W50" s="147"/>
      <c r="X50" s="147"/>
      <c r="Y50" s="147"/>
      <c r="Z50" s="147"/>
      <c r="AA50" s="147"/>
      <c r="AB50" s="147"/>
      <c r="AC50" s="147"/>
    </row>
    <row r="51" spans="1:29" s="140" customFormat="1" ht="30" customHeight="1" x14ac:dyDescent="0.35">
      <c r="A51" s="120"/>
      <c r="B51" s="184" t="s">
        <v>129</v>
      </c>
      <c r="C51" s="147"/>
      <c r="D51" s="185" t="s">
        <v>125</v>
      </c>
      <c r="E51" s="148"/>
      <c r="F51" s="185" t="s">
        <v>320</v>
      </c>
      <c r="G51" s="186"/>
      <c r="H51" s="214" t="s">
        <v>129</v>
      </c>
      <c r="I51" s="147"/>
      <c r="J51" s="213" t="s">
        <v>128</v>
      </c>
      <c r="K51" s="148"/>
      <c r="L51" s="213" t="s">
        <v>125</v>
      </c>
      <c r="M51" s="186"/>
      <c r="N51" s="186"/>
      <c r="O51" s="186"/>
      <c r="P51" s="186"/>
      <c r="Q51" s="186"/>
      <c r="R51" s="186"/>
      <c r="S51" s="186"/>
      <c r="T51" s="186"/>
      <c r="U51" s="186"/>
      <c r="V51" s="186"/>
      <c r="W51" s="186"/>
      <c r="X51" s="186"/>
      <c r="Y51" s="186"/>
      <c r="Z51" s="186"/>
      <c r="AA51" s="186"/>
      <c r="AB51" s="186"/>
      <c r="AC51" s="186"/>
    </row>
    <row r="52" spans="1:29" ht="52.5" customHeight="1" x14ac:dyDescent="0.35">
      <c r="A52" s="120"/>
      <c r="B52" s="120"/>
      <c r="C52" s="120"/>
      <c r="D52" s="120"/>
      <c r="E52" s="120"/>
      <c r="F52" s="120"/>
      <c r="G52" s="186"/>
      <c r="H52" s="186"/>
      <c r="I52" s="186"/>
      <c r="J52" s="186"/>
      <c r="K52" s="186"/>
      <c r="L52" s="186"/>
      <c r="M52" s="186"/>
      <c r="N52" s="186"/>
      <c r="O52" s="186"/>
      <c r="P52" s="186"/>
      <c r="Q52" s="186"/>
      <c r="R52" s="186"/>
      <c r="S52" s="186"/>
      <c r="T52" s="186"/>
      <c r="U52" s="186"/>
      <c r="V52" s="186"/>
      <c r="W52" s="186"/>
      <c r="X52" s="186"/>
      <c r="Y52" s="186"/>
      <c r="Z52" s="186"/>
      <c r="AA52" s="186"/>
      <c r="AB52" s="186"/>
      <c r="AC52" s="186"/>
    </row>
    <row r="53" spans="1:29" ht="37.5" customHeight="1" x14ac:dyDescent="0.35">
      <c r="A53" s="120"/>
      <c r="B53" s="307" t="s">
        <v>347</v>
      </c>
      <c r="C53" s="307"/>
      <c r="D53" s="307"/>
      <c r="E53" s="307"/>
      <c r="F53" s="307"/>
      <c r="G53" s="186"/>
      <c r="H53" s="308" t="s">
        <v>285</v>
      </c>
      <c r="I53" s="308"/>
      <c r="J53" s="308"/>
      <c r="K53" s="308"/>
      <c r="L53" s="308"/>
      <c r="M53" s="186"/>
      <c r="N53" s="186"/>
      <c r="O53" s="186"/>
      <c r="P53" s="186"/>
      <c r="Q53" s="186"/>
      <c r="R53" s="186"/>
      <c r="S53" s="186"/>
      <c r="T53" s="186"/>
      <c r="U53" s="186"/>
      <c r="V53" s="186"/>
      <c r="W53" s="186"/>
      <c r="X53" s="186"/>
      <c r="Y53" s="186"/>
      <c r="Z53" s="186"/>
      <c r="AA53" s="186"/>
      <c r="AB53" s="186"/>
      <c r="AC53" s="186"/>
    </row>
    <row r="54" spans="1:29" ht="18.75" customHeight="1" x14ac:dyDescent="0.35">
      <c r="A54" s="120"/>
      <c r="B54" s="120"/>
      <c r="C54" s="120"/>
      <c r="D54" s="120"/>
      <c r="E54" s="120"/>
      <c r="F54" s="120"/>
      <c r="G54" s="186"/>
      <c r="H54" s="120"/>
      <c r="I54" s="120"/>
      <c r="J54" s="120"/>
      <c r="K54" s="120"/>
      <c r="L54" s="120"/>
      <c r="M54" s="186"/>
      <c r="N54" s="186"/>
      <c r="O54" s="186"/>
      <c r="P54" s="186"/>
      <c r="Q54" s="186"/>
      <c r="R54" s="186"/>
      <c r="S54" s="186"/>
      <c r="T54" s="186"/>
      <c r="U54" s="186"/>
      <c r="V54" s="186"/>
      <c r="W54" s="186"/>
      <c r="X54" s="186"/>
      <c r="Y54" s="186"/>
      <c r="Z54" s="186"/>
      <c r="AA54" s="186"/>
      <c r="AB54" s="186"/>
      <c r="AC54" s="186"/>
    </row>
    <row r="55" spans="1:29" ht="18.75" customHeight="1" x14ac:dyDescent="0.35">
      <c r="A55" s="120"/>
      <c r="B55" s="120"/>
      <c r="C55" s="120"/>
      <c r="D55" s="120"/>
      <c r="E55" s="120"/>
      <c r="F55" s="120"/>
      <c r="G55" s="186"/>
      <c r="H55" s="120"/>
      <c r="I55" s="120"/>
      <c r="J55" s="120"/>
      <c r="K55" s="120"/>
      <c r="L55" s="120"/>
      <c r="M55" s="186"/>
      <c r="N55" s="186"/>
      <c r="O55" s="186"/>
      <c r="P55" s="186"/>
      <c r="Q55" s="186"/>
      <c r="R55" s="186"/>
      <c r="S55" s="186"/>
      <c r="T55" s="186"/>
      <c r="U55" s="186"/>
      <c r="V55" s="186"/>
      <c r="W55" s="186"/>
      <c r="X55" s="186"/>
      <c r="Y55" s="186"/>
      <c r="Z55" s="186"/>
      <c r="AA55" s="186"/>
      <c r="AB55" s="186"/>
      <c r="AC55" s="186"/>
    </row>
    <row r="56" spans="1:29" ht="18.75" customHeight="1" x14ac:dyDescent="0.35">
      <c r="A56" s="120"/>
      <c r="B56" s="120"/>
      <c r="C56" s="120"/>
      <c r="D56" s="120"/>
      <c r="E56" s="120"/>
      <c r="F56" s="120"/>
      <c r="G56" s="186"/>
      <c r="H56" s="120"/>
      <c r="I56" s="120"/>
      <c r="J56" s="120"/>
      <c r="K56" s="120"/>
      <c r="L56" s="120"/>
      <c r="M56" s="186"/>
      <c r="N56" s="186"/>
      <c r="O56" s="186"/>
      <c r="P56" s="186"/>
      <c r="Q56" s="186"/>
      <c r="R56" s="186"/>
      <c r="S56" s="186"/>
      <c r="T56" s="186"/>
      <c r="U56" s="186"/>
      <c r="V56" s="186"/>
      <c r="W56" s="186"/>
      <c r="X56" s="186"/>
      <c r="Y56" s="186"/>
      <c r="Z56" s="186"/>
      <c r="AA56" s="186"/>
      <c r="AB56" s="186"/>
      <c r="AC56" s="186"/>
    </row>
    <row r="57" spans="1:29" ht="18.75" customHeight="1" x14ac:dyDescent="0.35">
      <c r="A57" s="120"/>
      <c r="B57" s="120"/>
      <c r="C57" s="120"/>
      <c r="D57" s="120"/>
      <c r="E57" s="120"/>
      <c r="F57" s="120"/>
      <c r="G57" s="186"/>
      <c r="H57" s="120"/>
      <c r="I57" s="120"/>
      <c r="J57" s="120"/>
      <c r="K57" s="120"/>
      <c r="L57" s="120"/>
      <c r="M57" s="186"/>
      <c r="N57" s="186"/>
      <c r="O57" s="186"/>
      <c r="P57" s="186"/>
      <c r="Q57" s="186"/>
      <c r="R57" s="186"/>
      <c r="S57" s="186"/>
      <c r="T57" s="186"/>
      <c r="U57" s="186"/>
      <c r="V57" s="186"/>
      <c r="W57" s="186"/>
      <c r="X57" s="186"/>
      <c r="Y57" s="186"/>
      <c r="Z57" s="186"/>
      <c r="AA57" s="186"/>
      <c r="AB57" s="186"/>
      <c r="AC57" s="186"/>
    </row>
    <row r="58" spans="1:29" ht="22.5" customHeight="1" x14ac:dyDescent="0.35">
      <c r="A58" s="120"/>
      <c r="B58" s="292" t="s">
        <v>286</v>
      </c>
      <c r="C58" s="292"/>
      <c r="D58" s="292"/>
      <c r="E58" s="292"/>
      <c r="F58" s="292"/>
      <c r="G58" s="186"/>
      <c r="H58" s="293" t="s">
        <v>286</v>
      </c>
      <c r="I58" s="293"/>
      <c r="J58" s="293"/>
      <c r="K58" s="293"/>
      <c r="L58" s="293"/>
      <c r="M58" s="186"/>
      <c r="N58" s="186"/>
      <c r="O58" s="186"/>
      <c r="P58" s="186"/>
      <c r="Q58" s="186"/>
      <c r="R58" s="186"/>
      <c r="S58" s="186"/>
      <c r="T58" s="186"/>
      <c r="U58" s="186"/>
      <c r="V58" s="186"/>
      <c r="W58" s="186"/>
      <c r="X58" s="186"/>
      <c r="Y58" s="186"/>
      <c r="Z58" s="186"/>
      <c r="AA58" s="186"/>
      <c r="AB58" s="186"/>
      <c r="AC58" s="186"/>
    </row>
    <row r="59" spans="1:29" ht="22.5" customHeight="1" x14ac:dyDescent="0.35">
      <c r="A59" s="120"/>
      <c r="B59" s="187"/>
      <c r="C59" s="187"/>
      <c r="D59" s="187"/>
      <c r="E59" s="187"/>
      <c r="F59" s="187"/>
      <c r="G59" s="186"/>
      <c r="H59" s="294"/>
      <c r="I59" s="294"/>
      <c r="J59" s="294"/>
      <c r="K59" s="294"/>
      <c r="L59" s="294"/>
      <c r="M59" s="186"/>
      <c r="N59" s="186"/>
      <c r="O59" s="186"/>
      <c r="P59" s="186"/>
      <c r="Q59" s="186"/>
      <c r="R59" s="186"/>
      <c r="S59" s="186"/>
      <c r="T59" s="186"/>
      <c r="U59" s="186"/>
      <c r="V59" s="186"/>
      <c r="W59" s="186"/>
      <c r="X59" s="186"/>
      <c r="Y59" s="186"/>
      <c r="Z59" s="186"/>
      <c r="AA59" s="186"/>
      <c r="AB59" s="186"/>
      <c r="AC59" s="186"/>
    </row>
    <row r="60" spans="1:29" ht="22.5" customHeight="1" x14ac:dyDescent="0.35">
      <c r="A60" s="120"/>
      <c r="B60" s="297" t="s">
        <v>305</v>
      </c>
      <c r="C60" s="297"/>
      <c r="D60" s="297"/>
      <c r="E60" s="297"/>
      <c r="F60" s="297"/>
      <c r="G60" s="186"/>
      <c r="H60" s="297" t="s">
        <v>287</v>
      </c>
      <c r="I60" s="297"/>
      <c r="J60" s="297"/>
      <c r="K60" s="297"/>
      <c r="L60" s="297"/>
      <c r="M60" s="186"/>
      <c r="N60" s="186"/>
      <c r="O60" s="186"/>
      <c r="P60" s="186"/>
      <c r="Q60" s="186"/>
      <c r="R60" s="186"/>
      <c r="S60" s="186"/>
      <c r="T60" s="186"/>
      <c r="U60" s="186"/>
      <c r="V60" s="186"/>
      <c r="W60" s="186"/>
      <c r="X60" s="186"/>
      <c r="Y60" s="186"/>
      <c r="Z60" s="186"/>
      <c r="AA60" s="186"/>
      <c r="AB60" s="186"/>
      <c r="AC60" s="186"/>
    </row>
    <row r="61" spans="1:29" ht="22.5" customHeight="1" x14ac:dyDescent="0.35">
      <c r="A61" s="120"/>
      <c r="B61" s="294" t="s">
        <v>306</v>
      </c>
      <c r="C61" s="294"/>
      <c r="D61" s="294"/>
      <c r="E61" s="294"/>
      <c r="F61" s="294"/>
      <c r="G61" s="186"/>
      <c r="H61" s="294" t="s">
        <v>288</v>
      </c>
      <c r="I61" s="294"/>
      <c r="J61" s="294"/>
      <c r="K61" s="294"/>
      <c r="L61" s="294"/>
      <c r="M61" s="186"/>
      <c r="N61" s="186"/>
      <c r="O61" s="186"/>
      <c r="P61" s="186"/>
      <c r="Q61" s="186"/>
      <c r="R61" s="186"/>
      <c r="S61" s="186"/>
      <c r="T61" s="186"/>
      <c r="U61" s="186"/>
      <c r="V61" s="186"/>
      <c r="W61" s="186"/>
      <c r="X61" s="186"/>
      <c r="Y61" s="186"/>
      <c r="Z61" s="186"/>
      <c r="AA61" s="186"/>
      <c r="AB61" s="186"/>
      <c r="AC61" s="186"/>
    </row>
    <row r="62" spans="1:29" ht="22.5" customHeight="1" x14ac:dyDescent="0.35">
      <c r="A62" s="120"/>
      <c r="B62" s="294" t="s">
        <v>289</v>
      </c>
      <c r="C62" s="294"/>
      <c r="D62" s="294"/>
      <c r="E62" s="294"/>
      <c r="F62" s="294"/>
      <c r="G62" s="186"/>
      <c r="H62" s="294" t="s">
        <v>289</v>
      </c>
      <c r="I62" s="294"/>
      <c r="J62" s="294"/>
      <c r="K62" s="294"/>
      <c r="L62" s="294"/>
      <c r="M62" s="186"/>
      <c r="N62" s="186"/>
      <c r="O62" s="186"/>
      <c r="P62" s="186"/>
      <c r="Q62" s="186"/>
      <c r="R62" s="186"/>
      <c r="S62" s="186"/>
      <c r="T62" s="186"/>
      <c r="U62" s="186"/>
      <c r="V62" s="186"/>
      <c r="W62" s="186"/>
      <c r="X62" s="186"/>
      <c r="Y62" s="186"/>
      <c r="Z62" s="186"/>
      <c r="AA62" s="186"/>
      <c r="AB62" s="186"/>
      <c r="AC62" s="186"/>
    </row>
    <row r="63" spans="1:29" ht="22.5" customHeight="1" x14ac:dyDescent="0.35">
      <c r="A63" s="120"/>
      <c r="B63" s="188"/>
      <c r="C63" s="188"/>
      <c r="D63" s="188"/>
      <c r="E63" s="188"/>
      <c r="F63" s="188"/>
      <c r="G63" s="186"/>
      <c r="H63" s="188"/>
      <c r="I63" s="188"/>
      <c r="J63" s="188"/>
      <c r="K63" s="188"/>
      <c r="L63" s="188"/>
      <c r="M63" s="186"/>
      <c r="N63" s="186"/>
      <c r="O63" s="186"/>
      <c r="P63" s="186"/>
      <c r="Q63" s="186"/>
      <c r="R63" s="186"/>
      <c r="S63" s="186"/>
      <c r="T63" s="186"/>
      <c r="U63" s="186"/>
      <c r="V63" s="186"/>
      <c r="W63" s="186"/>
      <c r="X63" s="186"/>
      <c r="Y63" s="186"/>
      <c r="Z63" s="186"/>
      <c r="AA63" s="186"/>
      <c r="AB63" s="186"/>
      <c r="AC63" s="186"/>
    </row>
    <row r="64" spans="1:29" ht="22.5" customHeight="1" x14ac:dyDescent="0.35">
      <c r="A64" s="120"/>
      <c r="B64" s="294" t="s">
        <v>290</v>
      </c>
      <c r="C64" s="294"/>
      <c r="D64" s="294"/>
      <c r="E64" s="294"/>
      <c r="F64" s="294"/>
      <c r="G64" s="186"/>
      <c r="H64" s="294" t="s">
        <v>290</v>
      </c>
      <c r="I64" s="294"/>
      <c r="J64" s="294"/>
      <c r="K64" s="294"/>
      <c r="L64" s="294"/>
      <c r="M64" s="186"/>
      <c r="N64" s="186"/>
      <c r="O64" s="186"/>
      <c r="P64" s="186"/>
      <c r="Q64" s="186"/>
      <c r="R64" s="186"/>
      <c r="S64" s="186"/>
      <c r="T64" s="186"/>
      <c r="U64" s="186"/>
      <c r="V64" s="186"/>
      <c r="W64" s="186"/>
      <c r="X64" s="186"/>
      <c r="Y64" s="186"/>
      <c r="Z64" s="186"/>
      <c r="AA64" s="186"/>
      <c r="AB64" s="186"/>
      <c r="AC64" s="186"/>
    </row>
    <row r="65" spans="1:29" ht="30" customHeight="1" x14ac:dyDescent="0.35">
      <c r="A65" s="120"/>
      <c r="B65" s="296" t="s">
        <v>307</v>
      </c>
      <c r="C65" s="296"/>
      <c r="D65" s="296"/>
      <c r="E65" s="296"/>
      <c r="F65" s="296"/>
      <c r="G65" s="186"/>
      <c r="H65" s="296" t="s">
        <v>291</v>
      </c>
      <c r="I65" s="296"/>
      <c r="J65" s="296"/>
      <c r="K65" s="296"/>
      <c r="L65" s="296"/>
      <c r="M65" s="186"/>
      <c r="N65" s="186"/>
      <c r="O65" s="186"/>
      <c r="P65" s="186"/>
      <c r="Q65" s="186"/>
      <c r="R65" s="186"/>
      <c r="S65" s="186"/>
      <c r="T65" s="186"/>
      <c r="U65" s="186"/>
      <c r="V65" s="186"/>
      <c r="W65" s="186"/>
      <c r="X65" s="186"/>
      <c r="Y65" s="186"/>
      <c r="Z65" s="186"/>
      <c r="AA65" s="186"/>
      <c r="AB65" s="186"/>
      <c r="AC65" s="186"/>
    </row>
    <row r="66" spans="1:29" ht="22.5" customHeight="1" x14ac:dyDescent="0.35">
      <c r="A66" s="120"/>
      <c r="B66" s="189"/>
      <c r="C66" s="189"/>
      <c r="D66" s="189"/>
      <c r="E66" s="189"/>
      <c r="F66" s="189"/>
      <c r="G66" s="186"/>
      <c r="H66" s="294" t="s">
        <v>292</v>
      </c>
      <c r="I66" s="294"/>
      <c r="J66" s="294"/>
      <c r="K66" s="294"/>
      <c r="L66" s="294"/>
      <c r="M66" s="186"/>
      <c r="N66" s="186"/>
      <c r="O66" s="186"/>
      <c r="P66" s="186"/>
      <c r="Q66" s="186"/>
      <c r="R66" s="186"/>
      <c r="S66" s="186"/>
      <c r="T66" s="186"/>
      <c r="U66" s="186"/>
      <c r="V66" s="186"/>
      <c r="W66" s="186"/>
      <c r="X66" s="186"/>
      <c r="Y66" s="186"/>
      <c r="Z66" s="186"/>
      <c r="AA66" s="186"/>
      <c r="AB66" s="186"/>
      <c r="AC66" s="186"/>
    </row>
    <row r="67" spans="1:29" ht="22.5" customHeight="1" x14ac:dyDescent="0.35">
      <c r="A67" s="120"/>
      <c r="B67" s="189"/>
      <c r="C67" s="189"/>
      <c r="D67" s="189"/>
      <c r="E67" s="189"/>
      <c r="F67" s="189"/>
      <c r="G67" s="186"/>
      <c r="H67" s="188"/>
      <c r="I67" s="188"/>
      <c r="J67" s="188"/>
      <c r="K67" s="188"/>
      <c r="L67" s="188"/>
      <c r="M67" s="186"/>
      <c r="N67" s="186"/>
      <c r="O67" s="186"/>
      <c r="P67" s="186"/>
      <c r="Q67" s="186"/>
      <c r="R67" s="186"/>
      <c r="S67" s="186"/>
      <c r="T67" s="186"/>
      <c r="U67" s="186"/>
      <c r="V67" s="186"/>
      <c r="W67" s="186"/>
      <c r="X67" s="186"/>
      <c r="Y67" s="186"/>
      <c r="Z67" s="186"/>
      <c r="AA67" s="186"/>
      <c r="AB67" s="186"/>
      <c r="AC67" s="186"/>
    </row>
    <row r="68" spans="1:29" ht="22.5" customHeight="1" x14ac:dyDescent="0.35">
      <c r="A68" s="120"/>
      <c r="B68" s="292" t="s">
        <v>293</v>
      </c>
      <c r="C68" s="292"/>
      <c r="D68" s="292"/>
      <c r="E68" s="292"/>
      <c r="F68" s="292"/>
      <c r="G68" s="186"/>
      <c r="H68" s="293" t="s">
        <v>293</v>
      </c>
      <c r="I68" s="293"/>
      <c r="J68" s="293"/>
      <c r="K68" s="293"/>
      <c r="L68" s="293"/>
      <c r="M68" s="186"/>
      <c r="N68" s="186"/>
      <c r="O68" s="186"/>
      <c r="P68" s="186"/>
      <c r="Q68" s="186"/>
      <c r="R68" s="186"/>
      <c r="S68" s="186"/>
      <c r="T68" s="186"/>
      <c r="U68" s="186"/>
      <c r="V68" s="186"/>
      <c r="W68" s="186"/>
      <c r="X68" s="186"/>
      <c r="Y68" s="186"/>
      <c r="Z68" s="186"/>
      <c r="AA68" s="186"/>
      <c r="AB68" s="186"/>
      <c r="AC68" s="186"/>
    </row>
    <row r="69" spans="1:29" ht="22.5" customHeight="1" x14ac:dyDescent="0.35">
      <c r="A69" s="120"/>
      <c r="B69" s="190"/>
      <c r="C69" s="190"/>
      <c r="D69" s="190"/>
      <c r="E69" s="190"/>
      <c r="F69" s="190"/>
      <c r="G69" s="186"/>
      <c r="H69" s="190"/>
      <c r="I69" s="190"/>
      <c r="J69" s="190"/>
      <c r="K69" s="190"/>
      <c r="L69" s="190"/>
      <c r="M69" s="186"/>
      <c r="N69" s="186"/>
      <c r="O69" s="186"/>
      <c r="P69" s="186"/>
      <c r="Q69" s="186"/>
      <c r="R69" s="186"/>
      <c r="S69" s="186"/>
      <c r="T69" s="186"/>
      <c r="U69" s="186"/>
      <c r="V69" s="186"/>
      <c r="W69" s="186"/>
      <c r="X69" s="186"/>
      <c r="Y69" s="186"/>
      <c r="Z69" s="186"/>
      <c r="AA69" s="186"/>
      <c r="AB69" s="186"/>
      <c r="AC69" s="186"/>
    </row>
    <row r="70" spans="1:29" s="192" customFormat="1" ht="22.5" customHeight="1" x14ac:dyDescent="0.45">
      <c r="A70" s="191"/>
      <c r="B70" s="295" t="s">
        <v>294</v>
      </c>
      <c r="C70" s="295"/>
      <c r="D70" s="295"/>
      <c r="E70" s="295"/>
      <c r="F70" s="295"/>
      <c r="G70" s="186"/>
      <c r="H70" s="295" t="s">
        <v>294</v>
      </c>
      <c r="I70" s="295"/>
      <c r="J70" s="295"/>
      <c r="K70" s="295"/>
      <c r="L70" s="295"/>
      <c r="M70" s="186"/>
      <c r="N70" s="186"/>
      <c r="O70" s="186"/>
      <c r="P70" s="186"/>
      <c r="Q70" s="186"/>
      <c r="R70" s="186"/>
      <c r="S70" s="186"/>
      <c r="T70" s="186"/>
      <c r="U70" s="186"/>
      <c r="V70" s="186"/>
      <c r="W70" s="186"/>
      <c r="X70" s="186"/>
      <c r="Y70" s="186"/>
      <c r="Z70" s="186"/>
      <c r="AA70" s="186"/>
      <c r="AB70" s="186"/>
      <c r="AC70" s="186"/>
    </row>
    <row r="71" spans="1:29" s="192" customFormat="1" ht="22.5" customHeight="1" x14ac:dyDescent="0.45">
      <c r="A71" s="191"/>
      <c r="B71" s="295" t="s">
        <v>295</v>
      </c>
      <c r="C71" s="295"/>
      <c r="D71" s="295"/>
      <c r="E71" s="295"/>
      <c r="F71" s="295"/>
      <c r="G71" s="186"/>
      <c r="H71" s="295" t="s">
        <v>295</v>
      </c>
      <c r="I71" s="295"/>
      <c r="J71" s="295"/>
      <c r="K71" s="295"/>
      <c r="L71" s="295"/>
      <c r="M71" s="186"/>
      <c r="N71" s="186"/>
      <c r="O71" s="186"/>
      <c r="P71" s="186"/>
      <c r="Q71" s="186"/>
      <c r="R71" s="186"/>
      <c r="S71" s="186"/>
      <c r="T71" s="186"/>
      <c r="U71" s="186"/>
      <c r="V71" s="186"/>
      <c r="W71" s="186"/>
      <c r="X71" s="186"/>
      <c r="Y71" s="186"/>
      <c r="Z71" s="186"/>
      <c r="AA71" s="186"/>
      <c r="AB71" s="186"/>
      <c r="AC71" s="186"/>
    </row>
    <row r="72" spans="1:29" s="192" customFormat="1" ht="22.5" customHeight="1" x14ac:dyDescent="0.45">
      <c r="A72" s="191"/>
      <c r="B72" s="295" t="s">
        <v>296</v>
      </c>
      <c r="C72" s="295"/>
      <c r="D72" s="295"/>
      <c r="E72" s="295"/>
      <c r="F72" s="295"/>
      <c r="G72" s="186"/>
      <c r="H72" s="295" t="s">
        <v>296</v>
      </c>
      <c r="I72" s="295"/>
      <c r="J72" s="295"/>
      <c r="K72" s="295"/>
      <c r="L72" s="295"/>
      <c r="M72" s="186"/>
      <c r="N72" s="186"/>
      <c r="O72" s="186"/>
      <c r="P72" s="186"/>
      <c r="Q72" s="186"/>
      <c r="R72" s="186"/>
      <c r="S72" s="186"/>
      <c r="T72" s="186"/>
      <c r="U72" s="186"/>
      <c r="V72" s="186"/>
      <c r="W72" s="186"/>
      <c r="X72" s="186"/>
      <c r="Y72" s="186"/>
      <c r="Z72" s="186"/>
      <c r="AA72" s="186"/>
      <c r="AB72" s="186"/>
      <c r="AC72" s="186"/>
    </row>
    <row r="73" spans="1:29" s="192" customFormat="1" ht="22.5" customHeight="1" x14ac:dyDescent="0.45">
      <c r="A73" s="191"/>
      <c r="B73" s="295" t="s">
        <v>297</v>
      </c>
      <c r="C73" s="295"/>
      <c r="D73" s="295"/>
      <c r="E73" s="295"/>
      <c r="F73" s="295"/>
      <c r="G73" s="186"/>
      <c r="H73" s="295" t="s">
        <v>297</v>
      </c>
      <c r="I73" s="295"/>
      <c r="J73" s="295"/>
      <c r="K73" s="295"/>
      <c r="L73" s="295"/>
      <c r="M73" s="186"/>
      <c r="N73" s="186"/>
      <c r="O73" s="186"/>
      <c r="P73" s="186"/>
      <c r="Q73" s="186"/>
      <c r="R73" s="186"/>
      <c r="S73" s="186"/>
      <c r="T73" s="186"/>
      <c r="U73" s="186"/>
      <c r="V73" s="186"/>
      <c r="W73" s="186"/>
      <c r="X73" s="186"/>
      <c r="Y73" s="186"/>
      <c r="Z73" s="186"/>
      <c r="AA73" s="186"/>
      <c r="AB73" s="186"/>
      <c r="AC73" s="186"/>
    </row>
    <row r="74" spans="1:29" ht="22.5" customHeight="1" x14ac:dyDescent="0.35">
      <c r="A74" s="120"/>
      <c r="B74" s="189"/>
      <c r="C74" s="189"/>
      <c r="D74" s="189"/>
      <c r="E74" s="189"/>
      <c r="F74" s="189"/>
      <c r="G74" s="186"/>
      <c r="H74" s="189"/>
      <c r="I74" s="189"/>
      <c r="J74" s="189"/>
      <c r="K74" s="189"/>
      <c r="L74" s="189"/>
      <c r="M74" s="186"/>
      <c r="N74" s="186"/>
      <c r="O74" s="186"/>
      <c r="P74" s="186"/>
      <c r="Q74" s="186"/>
      <c r="R74" s="186"/>
      <c r="S74" s="186"/>
      <c r="T74" s="186"/>
      <c r="U74" s="186"/>
      <c r="V74" s="186"/>
      <c r="W74" s="186"/>
      <c r="X74" s="186"/>
      <c r="Y74" s="186"/>
      <c r="Z74" s="186"/>
      <c r="AA74" s="186"/>
      <c r="AB74" s="186"/>
      <c r="AC74" s="186"/>
    </row>
    <row r="75" spans="1:29" ht="22.5" customHeight="1" x14ac:dyDescent="0.45">
      <c r="A75" s="120"/>
      <c r="B75" s="193"/>
      <c r="C75" s="193"/>
      <c r="D75" s="193"/>
      <c r="E75" s="193"/>
      <c r="F75" s="193"/>
      <c r="G75" s="186"/>
      <c r="H75" s="193"/>
      <c r="I75" s="193"/>
      <c r="J75" s="193"/>
      <c r="K75" s="193"/>
      <c r="L75" s="193"/>
      <c r="M75" s="186"/>
      <c r="N75" s="186"/>
      <c r="O75" s="186"/>
      <c r="P75" s="186"/>
      <c r="Q75" s="186"/>
      <c r="R75" s="186"/>
      <c r="S75" s="186"/>
      <c r="T75" s="186"/>
      <c r="U75" s="186"/>
      <c r="V75" s="186"/>
      <c r="W75" s="186"/>
      <c r="X75" s="186"/>
      <c r="Y75" s="186"/>
      <c r="Z75" s="186"/>
      <c r="AA75" s="186"/>
      <c r="AB75" s="186"/>
      <c r="AC75" s="186"/>
    </row>
    <row r="76" spans="1:29" ht="22.5" customHeight="1" x14ac:dyDescent="0.35">
      <c r="A76" s="120"/>
      <c r="B76" s="292" t="s">
        <v>298</v>
      </c>
      <c r="C76" s="292"/>
      <c r="D76" s="292"/>
      <c r="E76" s="292"/>
      <c r="F76" s="292"/>
      <c r="G76" s="186"/>
      <c r="H76" s="293" t="s">
        <v>298</v>
      </c>
      <c r="I76" s="293"/>
      <c r="J76" s="293"/>
      <c r="K76" s="293"/>
      <c r="L76" s="293"/>
      <c r="M76" s="186"/>
      <c r="N76" s="186"/>
      <c r="O76" s="186"/>
      <c r="P76" s="186"/>
      <c r="Q76" s="186"/>
      <c r="R76" s="186"/>
      <c r="S76" s="186"/>
      <c r="T76" s="186"/>
      <c r="U76" s="186"/>
      <c r="V76" s="186"/>
      <c r="W76" s="186"/>
      <c r="X76" s="186"/>
      <c r="Y76" s="186"/>
      <c r="Z76" s="186"/>
      <c r="AA76" s="186"/>
      <c r="AB76" s="186"/>
      <c r="AC76" s="186"/>
    </row>
    <row r="77" spans="1:29" ht="22.5" customHeight="1" x14ac:dyDescent="0.35">
      <c r="A77" s="120"/>
      <c r="B77" s="294"/>
      <c r="C77" s="294"/>
      <c r="D77" s="294"/>
      <c r="E77" s="294"/>
      <c r="F77" s="294"/>
      <c r="G77" s="186"/>
      <c r="H77" s="294"/>
      <c r="I77" s="294"/>
      <c r="J77" s="294"/>
      <c r="K77" s="294"/>
      <c r="L77" s="294"/>
      <c r="M77" s="186"/>
      <c r="N77" s="186"/>
      <c r="O77" s="186"/>
      <c r="P77" s="186"/>
      <c r="Q77" s="186"/>
      <c r="R77" s="186"/>
      <c r="S77" s="186"/>
      <c r="T77" s="186"/>
      <c r="U77" s="186"/>
      <c r="V77" s="186"/>
      <c r="W77" s="186"/>
      <c r="X77" s="186"/>
      <c r="Y77" s="186"/>
      <c r="Z77" s="186"/>
      <c r="AA77" s="186"/>
      <c r="AB77" s="186"/>
      <c r="AC77" s="186"/>
    </row>
    <row r="78" spans="1:29" ht="22.5" customHeight="1" x14ac:dyDescent="0.35">
      <c r="A78" s="120"/>
      <c r="B78" s="294" t="s">
        <v>299</v>
      </c>
      <c r="C78" s="294"/>
      <c r="D78" s="294"/>
      <c r="E78" s="294"/>
      <c r="F78" s="294"/>
      <c r="G78" s="186"/>
      <c r="H78" s="294" t="s">
        <v>299</v>
      </c>
      <c r="I78" s="294"/>
      <c r="J78" s="294"/>
      <c r="K78" s="294"/>
      <c r="L78" s="294"/>
      <c r="M78" s="186"/>
      <c r="N78" s="186"/>
      <c r="O78" s="186"/>
      <c r="P78" s="186"/>
      <c r="Q78" s="186"/>
      <c r="R78" s="186"/>
      <c r="S78" s="186"/>
      <c r="T78" s="186"/>
      <c r="U78" s="186"/>
      <c r="V78" s="186"/>
      <c r="W78" s="186"/>
      <c r="X78" s="186"/>
      <c r="Y78" s="186"/>
      <c r="Z78" s="186"/>
      <c r="AA78" s="186"/>
      <c r="AB78" s="186"/>
      <c r="AC78" s="186"/>
    </row>
    <row r="79" spans="1:29" s="195" customFormat="1" ht="22.5" customHeight="1" x14ac:dyDescent="0.5">
      <c r="A79" s="194"/>
      <c r="B79" s="290" t="s">
        <v>300</v>
      </c>
      <c r="C79" s="290"/>
      <c r="D79" s="290"/>
      <c r="E79" s="290"/>
      <c r="F79" s="290"/>
      <c r="G79" s="186"/>
      <c r="H79" s="290" t="s">
        <v>300</v>
      </c>
      <c r="I79" s="290"/>
      <c r="J79" s="290"/>
      <c r="K79" s="290"/>
      <c r="L79" s="290"/>
      <c r="M79" s="186"/>
      <c r="N79" s="186"/>
      <c r="O79" s="186"/>
      <c r="P79" s="186"/>
      <c r="Q79" s="186"/>
      <c r="R79" s="186"/>
      <c r="S79" s="186"/>
      <c r="T79" s="186"/>
      <c r="U79" s="186"/>
      <c r="V79" s="186"/>
      <c r="W79" s="186"/>
      <c r="X79" s="186"/>
      <c r="Y79" s="186"/>
      <c r="Z79" s="186"/>
      <c r="AA79" s="186"/>
      <c r="AB79" s="186"/>
      <c r="AC79" s="186"/>
    </row>
    <row r="80" spans="1:29" s="195" customFormat="1" ht="22.5" customHeight="1" x14ac:dyDescent="0.5">
      <c r="A80" s="194"/>
      <c r="B80" s="291"/>
      <c r="C80" s="291"/>
      <c r="D80" s="291"/>
      <c r="E80" s="291"/>
      <c r="F80" s="291"/>
      <c r="G80" s="186"/>
      <c r="H80" s="291"/>
      <c r="I80" s="291"/>
      <c r="J80" s="291"/>
      <c r="K80" s="291"/>
      <c r="L80" s="291"/>
      <c r="M80" s="186"/>
      <c r="N80" s="186"/>
      <c r="O80" s="186"/>
      <c r="P80" s="186"/>
      <c r="Q80" s="186"/>
      <c r="R80" s="186"/>
      <c r="S80" s="186"/>
      <c r="T80" s="186"/>
      <c r="U80" s="186"/>
      <c r="V80" s="186"/>
      <c r="W80" s="186"/>
      <c r="X80" s="186"/>
      <c r="Y80" s="186"/>
      <c r="Z80" s="186"/>
      <c r="AA80" s="186"/>
      <c r="AB80" s="186"/>
      <c r="AC80" s="186"/>
    </row>
    <row r="81" spans="1:29" ht="22.5" customHeight="1" x14ac:dyDescent="0.35">
      <c r="A81" s="120"/>
      <c r="B81" s="189"/>
      <c r="C81" s="189"/>
      <c r="D81" s="189"/>
      <c r="E81" s="189"/>
      <c r="F81" s="189"/>
      <c r="G81" s="186"/>
      <c r="H81" s="189"/>
      <c r="I81" s="189"/>
      <c r="J81" s="189"/>
      <c r="K81" s="189"/>
      <c r="L81" s="189"/>
      <c r="M81" s="186"/>
      <c r="N81" s="186"/>
      <c r="O81" s="186"/>
      <c r="P81" s="186"/>
      <c r="Q81" s="186"/>
      <c r="R81" s="186"/>
      <c r="S81" s="186"/>
      <c r="T81" s="186"/>
      <c r="U81" s="186"/>
      <c r="V81" s="186"/>
      <c r="W81" s="186"/>
      <c r="X81" s="186"/>
      <c r="Y81" s="186"/>
      <c r="Z81" s="186"/>
      <c r="AA81" s="186"/>
      <c r="AB81" s="186"/>
      <c r="AC81" s="186"/>
    </row>
    <row r="82" spans="1:29" ht="22.5" customHeight="1" x14ac:dyDescent="0.45">
      <c r="A82" s="120"/>
      <c r="B82" s="193"/>
      <c r="C82" s="193"/>
      <c r="D82" s="193"/>
      <c r="E82" s="193"/>
      <c r="F82" s="193"/>
      <c r="G82" s="186"/>
      <c r="H82" s="193"/>
      <c r="I82" s="193"/>
      <c r="J82" s="193"/>
      <c r="K82" s="193"/>
      <c r="L82" s="193"/>
      <c r="M82" s="186"/>
      <c r="N82" s="186"/>
      <c r="O82" s="186"/>
      <c r="P82" s="186"/>
      <c r="Q82" s="186"/>
      <c r="R82" s="186"/>
      <c r="S82" s="186"/>
      <c r="T82" s="186"/>
      <c r="U82" s="186"/>
      <c r="V82" s="186"/>
      <c r="W82" s="186"/>
      <c r="X82" s="186"/>
      <c r="Y82" s="186"/>
      <c r="Z82" s="186"/>
      <c r="AA82" s="186"/>
      <c r="AB82" s="186"/>
      <c r="AC82" s="186"/>
    </row>
    <row r="83" spans="1:29" ht="22.5" customHeight="1" x14ac:dyDescent="0.35">
      <c r="A83" s="120"/>
      <c r="B83" s="292" t="s">
        <v>301</v>
      </c>
      <c r="C83" s="292"/>
      <c r="D83" s="292"/>
      <c r="E83" s="292"/>
      <c r="F83" s="292"/>
      <c r="G83" s="186"/>
      <c r="H83" s="293" t="s">
        <v>301</v>
      </c>
      <c r="I83" s="293"/>
      <c r="J83" s="293"/>
      <c r="K83" s="293"/>
      <c r="L83" s="293"/>
      <c r="M83" s="186"/>
      <c r="N83" s="186"/>
      <c r="O83" s="186"/>
      <c r="P83" s="186"/>
      <c r="Q83" s="186"/>
      <c r="R83" s="186"/>
      <c r="S83" s="186"/>
      <c r="T83" s="186"/>
      <c r="U83" s="186"/>
      <c r="V83" s="186"/>
      <c r="W83" s="186"/>
      <c r="X83" s="186"/>
      <c r="Y83" s="186"/>
      <c r="Z83" s="186"/>
      <c r="AA83" s="186"/>
      <c r="AB83" s="186"/>
      <c r="AC83" s="186"/>
    </row>
    <row r="84" spans="1:29" ht="22.5" customHeight="1" x14ac:dyDescent="0.35">
      <c r="A84" s="120"/>
      <c r="B84" s="188"/>
      <c r="C84" s="188"/>
      <c r="D84" s="188"/>
      <c r="E84" s="188"/>
      <c r="F84" s="188"/>
      <c r="G84" s="186"/>
      <c r="H84" s="188"/>
      <c r="I84" s="188"/>
      <c r="J84" s="188"/>
      <c r="K84" s="188"/>
      <c r="L84" s="188"/>
      <c r="M84" s="186"/>
      <c r="N84" s="186"/>
      <c r="O84" s="186"/>
      <c r="P84" s="186"/>
      <c r="Q84" s="186"/>
      <c r="R84" s="186"/>
      <c r="S84" s="186"/>
      <c r="T84" s="186"/>
      <c r="U84" s="186"/>
      <c r="V84" s="186"/>
      <c r="W84" s="186"/>
      <c r="X84" s="186"/>
      <c r="Y84" s="186"/>
      <c r="Z84" s="186"/>
      <c r="AA84" s="186"/>
      <c r="AB84" s="186"/>
      <c r="AC84" s="186"/>
    </row>
    <row r="85" spans="1:29" ht="22.5" customHeight="1" x14ac:dyDescent="0.35">
      <c r="A85" s="120"/>
      <c r="B85" s="286" t="s">
        <v>302</v>
      </c>
      <c r="C85" s="286"/>
      <c r="D85" s="286"/>
      <c r="E85" s="286"/>
      <c r="F85" s="286"/>
      <c r="G85" s="186"/>
      <c r="H85" s="286" t="s">
        <v>302</v>
      </c>
      <c r="I85" s="286"/>
      <c r="J85" s="286"/>
      <c r="K85" s="286"/>
      <c r="L85" s="286"/>
      <c r="M85" s="186"/>
      <c r="N85" s="186"/>
      <c r="O85" s="186"/>
      <c r="P85" s="186"/>
      <c r="Q85" s="186"/>
      <c r="R85" s="186"/>
      <c r="S85" s="186"/>
      <c r="T85" s="186"/>
      <c r="U85" s="186"/>
      <c r="V85" s="186"/>
      <c r="W85" s="186"/>
      <c r="X85" s="186"/>
      <c r="Y85" s="186"/>
      <c r="Z85" s="186"/>
      <c r="AA85" s="186"/>
      <c r="AB85" s="186"/>
      <c r="AC85" s="186"/>
    </row>
    <row r="86" spans="1:29" ht="22.5" customHeight="1" x14ac:dyDescent="0.35">
      <c r="A86" s="120"/>
      <c r="B86" s="286" t="s">
        <v>303</v>
      </c>
      <c r="C86" s="286"/>
      <c r="D86" s="286"/>
      <c r="E86" s="286"/>
      <c r="F86" s="286"/>
      <c r="G86" s="186"/>
      <c r="H86" s="286" t="s">
        <v>303</v>
      </c>
      <c r="I86" s="286"/>
      <c r="J86" s="286"/>
      <c r="K86" s="286"/>
      <c r="L86" s="286"/>
      <c r="M86" s="186"/>
      <c r="N86" s="186"/>
      <c r="O86" s="186"/>
      <c r="P86" s="186"/>
      <c r="Q86" s="186"/>
      <c r="R86" s="186"/>
      <c r="S86" s="186"/>
      <c r="T86" s="186"/>
      <c r="U86" s="186"/>
      <c r="V86" s="186"/>
      <c r="W86" s="186"/>
      <c r="X86" s="186"/>
      <c r="Y86" s="186"/>
      <c r="Z86" s="186"/>
      <c r="AA86" s="186"/>
      <c r="AB86" s="186"/>
      <c r="AC86" s="186"/>
    </row>
    <row r="87" spans="1:29" ht="22.5" customHeight="1" x14ac:dyDescent="0.35">
      <c r="A87" s="120"/>
      <c r="B87" s="196"/>
      <c r="C87" s="196"/>
      <c r="D87" s="196"/>
      <c r="E87" s="196"/>
      <c r="F87" s="196"/>
      <c r="G87" s="186"/>
      <c r="H87" s="196"/>
      <c r="I87" s="196"/>
      <c r="J87" s="196"/>
      <c r="K87" s="196"/>
      <c r="L87" s="196"/>
      <c r="M87" s="186"/>
      <c r="N87" s="186"/>
      <c r="O87" s="186"/>
      <c r="P87" s="186"/>
      <c r="Q87" s="186"/>
      <c r="R87" s="186"/>
      <c r="S87" s="186"/>
      <c r="T87" s="186"/>
      <c r="U87" s="186"/>
      <c r="V87" s="186"/>
      <c r="W87" s="186"/>
      <c r="X87" s="186"/>
      <c r="Y87" s="186"/>
      <c r="Z87" s="186"/>
      <c r="AA87" s="186"/>
      <c r="AB87" s="186"/>
      <c r="AC87" s="186"/>
    </row>
    <row r="88" spans="1:29" ht="75" customHeight="1" thickBot="1" x14ac:dyDescent="0.4">
      <c r="A88" s="120"/>
      <c r="B88" s="120"/>
      <c r="C88" s="120"/>
      <c r="D88" s="120"/>
      <c r="E88" s="120"/>
      <c r="F88" s="120"/>
      <c r="G88" s="186"/>
      <c r="H88" s="186"/>
      <c r="I88" s="186"/>
      <c r="J88" s="186"/>
      <c r="K88" s="186"/>
      <c r="L88" s="186"/>
      <c r="M88" s="186"/>
      <c r="N88" s="186"/>
      <c r="O88" s="186"/>
      <c r="P88" s="186"/>
      <c r="Q88" s="186"/>
      <c r="R88" s="186"/>
      <c r="S88" s="186"/>
      <c r="T88" s="186"/>
      <c r="U88" s="186"/>
      <c r="V88" s="186"/>
      <c r="W88" s="186"/>
      <c r="X88" s="186"/>
      <c r="Y88" s="186"/>
      <c r="Z88" s="186"/>
      <c r="AA88" s="186"/>
      <c r="AB88" s="186"/>
      <c r="AC88" s="186"/>
    </row>
    <row r="89" spans="1:29" ht="22.5" customHeight="1" thickBot="1" x14ac:dyDescent="0.4">
      <c r="A89" s="120"/>
      <c r="B89" s="287" t="s">
        <v>133</v>
      </c>
      <c r="C89" s="288"/>
      <c r="D89" s="288"/>
      <c r="E89" s="288"/>
      <c r="F89" s="289"/>
      <c r="G89" s="186"/>
      <c r="H89" s="186"/>
      <c r="I89" s="186"/>
      <c r="J89" s="186"/>
      <c r="K89" s="186"/>
      <c r="L89" s="186"/>
      <c r="M89" s="186"/>
      <c r="N89" s="186"/>
      <c r="O89" s="186"/>
      <c r="P89" s="186"/>
      <c r="Q89" s="186"/>
      <c r="R89" s="186"/>
      <c r="S89" s="186"/>
      <c r="T89" s="186"/>
      <c r="U89" s="186"/>
      <c r="V89" s="186"/>
      <c r="W89" s="186"/>
      <c r="X89" s="186"/>
      <c r="Y89" s="186"/>
      <c r="Z89" s="186"/>
      <c r="AA89" s="186"/>
      <c r="AB89" s="186"/>
      <c r="AC89" s="186"/>
    </row>
    <row r="90" spans="1:29" ht="22.5" customHeight="1" x14ac:dyDescent="0.35">
      <c r="A90" s="120"/>
      <c r="B90" s="197"/>
      <c r="C90" s="198"/>
      <c r="D90" s="198"/>
      <c r="E90" s="198"/>
      <c r="F90" s="199"/>
      <c r="G90" s="186"/>
      <c r="H90" s="186"/>
      <c r="I90" s="186"/>
      <c r="J90" s="186"/>
      <c r="K90" s="186"/>
      <c r="L90" s="186"/>
      <c r="M90" s="186"/>
      <c r="N90" s="186"/>
      <c r="O90" s="186"/>
      <c r="P90" s="186"/>
      <c r="Q90" s="186"/>
      <c r="R90" s="186"/>
      <c r="S90" s="186"/>
      <c r="T90" s="186"/>
      <c r="U90" s="186"/>
      <c r="V90" s="186"/>
      <c r="W90" s="186"/>
      <c r="X90" s="186"/>
      <c r="Y90" s="186"/>
      <c r="Z90" s="186"/>
      <c r="AA90" s="186"/>
      <c r="AB90" s="186"/>
      <c r="AC90" s="186"/>
    </row>
    <row r="91" spans="1:29" ht="22.5" customHeight="1" x14ac:dyDescent="0.35">
      <c r="A91" s="120"/>
      <c r="B91" s="279" t="s">
        <v>130</v>
      </c>
      <c r="C91" s="280"/>
      <c r="D91" s="280"/>
      <c r="E91" s="280"/>
      <c r="F91" s="281"/>
      <c r="G91" s="186"/>
      <c r="H91" s="186"/>
      <c r="I91" s="186"/>
      <c r="J91" s="186"/>
      <c r="K91" s="186"/>
      <c r="L91" s="186"/>
      <c r="M91" s="186"/>
      <c r="N91" s="186"/>
      <c r="O91" s="186"/>
      <c r="P91" s="186"/>
      <c r="Q91" s="186"/>
      <c r="R91" s="186"/>
      <c r="S91" s="186"/>
      <c r="T91" s="186"/>
      <c r="U91" s="186"/>
      <c r="V91" s="186"/>
      <c r="W91" s="186"/>
      <c r="X91" s="186"/>
      <c r="Y91" s="186"/>
      <c r="Z91" s="186"/>
      <c r="AA91" s="186"/>
      <c r="AB91" s="186"/>
      <c r="AC91" s="186"/>
    </row>
    <row r="92" spans="1:29" ht="22.5" customHeight="1" x14ac:dyDescent="0.35">
      <c r="A92" s="120"/>
      <c r="B92" s="279" t="s">
        <v>134</v>
      </c>
      <c r="C92" s="280"/>
      <c r="D92" s="280"/>
      <c r="E92" s="280"/>
      <c r="F92" s="281"/>
      <c r="G92" s="186"/>
      <c r="H92" s="186"/>
      <c r="I92" s="186"/>
      <c r="J92" s="186"/>
      <c r="K92" s="186"/>
      <c r="L92" s="186"/>
      <c r="M92" s="186"/>
      <c r="N92" s="186"/>
      <c r="O92" s="186"/>
      <c r="P92" s="186"/>
      <c r="Q92" s="186"/>
      <c r="R92" s="186"/>
      <c r="S92" s="186"/>
      <c r="T92" s="186"/>
      <c r="U92" s="186"/>
      <c r="V92" s="186"/>
      <c r="W92" s="186"/>
      <c r="X92" s="186"/>
      <c r="Y92" s="186"/>
      <c r="Z92" s="186"/>
      <c r="AA92" s="186"/>
      <c r="AB92" s="186"/>
      <c r="AC92" s="186"/>
    </row>
    <row r="93" spans="1:29" ht="22.5" customHeight="1" x14ac:dyDescent="0.35">
      <c r="A93" s="120"/>
      <c r="B93" s="282" t="s">
        <v>304</v>
      </c>
      <c r="C93" s="283"/>
      <c r="D93" s="283"/>
      <c r="E93" s="283"/>
      <c r="F93" s="284"/>
      <c r="G93" s="186"/>
      <c r="H93" s="186"/>
      <c r="I93" s="186"/>
      <c r="J93" s="186"/>
      <c r="K93" s="186"/>
      <c r="L93" s="186"/>
      <c r="M93" s="186"/>
      <c r="N93" s="186"/>
      <c r="O93" s="186"/>
      <c r="P93" s="186"/>
      <c r="Q93" s="186"/>
      <c r="R93" s="186"/>
      <c r="S93" s="186"/>
      <c r="T93" s="186"/>
      <c r="U93" s="186"/>
      <c r="V93" s="186"/>
      <c r="W93" s="186"/>
      <c r="X93" s="186"/>
      <c r="Y93" s="186"/>
      <c r="Z93" s="186"/>
      <c r="AA93" s="186"/>
      <c r="AB93" s="186"/>
      <c r="AC93" s="186"/>
    </row>
    <row r="94" spans="1:29" ht="22.5" customHeight="1" thickBot="1" x14ac:dyDescent="0.4">
      <c r="A94" s="120"/>
      <c r="B94" s="200"/>
      <c r="C94" s="201"/>
      <c r="D94" s="201"/>
      <c r="E94" s="201"/>
      <c r="F94" s="202"/>
      <c r="G94" s="186"/>
      <c r="H94" s="186"/>
      <c r="I94" s="186"/>
      <c r="J94" s="186"/>
      <c r="K94" s="186"/>
      <c r="L94" s="186"/>
      <c r="M94" s="186"/>
      <c r="N94" s="186"/>
      <c r="O94" s="186"/>
      <c r="P94" s="186"/>
      <c r="Q94" s="186"/>
      <c r="R94" s="186"/>
      <c r="S94" s="186"/>
      <c r="T94" s="186"/>
      <c r="U94" s="186"/>
      <c r="V94" s="186"/>
      <c r="W94" s="186"/>
      <c r="X94" s="186"/>
      <c r="Y94" s="186"/>
      <c r="Z94" s="186"/>
      <c r="AA94" s="186"/>
      <c r="AB94" s="186"/>
      <c r="AC94" s="186"/>
    </row>
    <row r="95" spans="1:29" ht="22.5" customHeight="1" x14ac:dyDescent="0.35">
      <c r="A95" s="120"/>
      <c r="B95" s="285"/>
      <c r="C95" s="285"/>
      <c r="D95" s="285"/>
      <c r="E95" s="285"/>
      <c r="F95" s="285"/>
      <c r="G95" s="186"/>
      <c r="H95" s="186"/>
      <c r="I95" s="186"/>
      <c r="J95" s="186"/>
      <c r="K95" s="186"/>
      <c r="L95" s="186"/>
      <c r="M95" s="186"/>
      <c r="N95" s="186"/>
      <c r="O95" s="186"/>
      <c r="P95" s="186"/>
      <c r="Q95" s="186"/>
      <c r="R95" s="186"/>
      <c r="S95" s="186"/>
      <c r="T95" s="186"/>
      <c r="U95" s="186"/>
      <c r="V95" s="186"/>
      <c r="W95" s="186"/>
      <c r="X95" s="186"/>
      <c r="Y95" s="186"/>
      <c r="Z95" s="186"/>
      <c r="AA95" s="186"/>
      <c r="AB95" s="186"/>
      <c r="AC95" s="186"/>
    </row>
    <row r="96" spans="1:29" ht="150" customHeight="1" x14ac:dyDescent="0.35">
      <c r="A96" s="120"/>
      <c r="B96" s="151"/>
      <c r="C96" s="151"/>
      <c r="D96" s="151"/>
      <c r="E96" s="151"/>
      <c r="F96" s="151"/>
      <c r="G96" s="186"/>
      <c r="H96" s="186"/>
      <c r="I96" s="186"/>
      <c r="J96" s="186"/>
      <c r="K96" s="186"/>
      <c r="L96" s="186"/>
      <c r="M96" s="186"/>
      <c r="N96" s="186"/>
      <c r="O96" s="186"/>
      <c r="P96" s="186"/>
      <c r="Q96" s="186"/>
      <c r="R96" s="186"/>
      <c r="S96" s="186"/>
      <c r="T96" s="186"/>
      <c r="U96" s="186"/>
      <c r="V96" s="186"/>
      <c r="W96" s="186"/>
      <c r="X96" s="186"/>
      <c r="Y96" s="186"/>
      <c r="Z96" s="186"/>
      <c r="AA96" s="186"/>
      <c r="AB96" s="186"/>
      <c r="AC96" s="186"/>
    </row>
    <row r="97" spans="2:29" ht="18.5" hidden="1" x14ac:dyDescent="0.45">
      <c r="B97"/>
      <c r="C97"/>
      <c r="D97"/>
      <c r="E97"/>
      <c r="F97"/>
      <c r="G97"/>
      <c r="H97"/>
      <c r="I97"/>
      <c r="J97"/>
      <c r="K97"/>
      <c r="L97"/>
      <c r="M97"/>
      <c r="N97" s="203"/>
      <c r="O97" s="204"/>
      <c r="P97" s="204"/>
      <c r="Q97" s="204"/>
      <c r="R97" s="204"/>
      <c r="S97" s="204"/>
      <c r="T97" s="204"/>
      <c r="U97" s="204"/>
      <c r="V97" s="204"/>
      <c r="W97" s="204"/>
      <c r="X97" s="204"/>
      <c r="Y97" s="204"/>
      <c r="Z97" s="204"/>
      <c r="AA97" s="204"/>
      <c r="AB97"/>
      <c r="AC97"/>
    </row>
    <row r="98" spans="2:29" ht="18.5" hidden="1" x14ac:dyDescent="0.45">
      <c r="B98"/>
      <c r="C98"/>
      <c r="D98"/>
      <c r="E98"/>
      <c r="F98"/>
      <c r="G98"/>
      <c r="H98"/>
      <c r="I98"/>
      <c r="J98"/>
      <c r="K98"/>
      <c r="L98"/>
      <c r="M98"/>
      <c r="N98" s="203"/>
      <c r="O98" s="204"/>
      <c r="P98" s="204"/>
      <c r="Q98" s="204"/>
      <c r="R98" s="204"/>
      <c r="S98" s="204"/>
      <c r="T98" s="204"/>
      <c r="U98" s="204"/>
      <c r="V98" s="204"/>
      <c r="W98" s="204"/>
      <c r="X98" s="204"/>
      <c r="Y98" s="204"/>
      <c r="Z98" s="204"/>
      <c r="AA98" s="204"/>
      <c r="AB98"/>
      <c r="AC98"/>
    </row>
    <row r="99" spans="2:29" ht="18.5" hidden="1" x14ac:dyDescent="0.45">
      <c r="B99"/>
      <c r="C99"/>
      <c r="D99"/>
      <c r="E99"/>
      <c r="F99"/>
      <c r="G99"/>
      <c r="H99"/>
      <c r="I99"/>
      <c r="J99"/>
      <c r="K99"/>
      <c r="L99"/>
      <c r="M99"/>
      <c r="N99" s="203"/>
      <c r="O99" s="204"/>
      <c r="P99" s="204"/>
      <c r="Q99" s="204"/>
      <c r="R99" s="204"/>
      <c r="S99" s="204"/>
      <c r="T99" s="204"/>
      <c r="U99" s="204"/>
      <c r="V99" s="204"/>
      <c r="W99" s="204"/>
      <c r="X99" s="204"/>
      <c r="Y99" s="204"/>
      <c r="Z99" s="204"/>
      <c r="AA99" s="204"/>
      <c r="AB99"/>
      <c r="AC99"/>
    </row>
    <row r="100" spans="2:29" ht="18.5" hidden="1" x14ac:dyDescent="0.45">
      <c r="B100"/>
      <c r="C100"/>
      <c r="D100"/>
      <c r="E100"/>
      <c r="F100"/>
      <c r="G100"/>
      <c r="H100"/>
      <c r="I100"/>
      <c r="J100"/>
      <c r="K100"/>
      <c r="L100"/>
      <c r="M100"/>
      <c r="N100" s="203"/>
      <c r="O100" s="204"/>
      <c r="P100" s="204"/>
      <c r="Q100" s="204"/>
      <c r="R100" s="204"/>
      <c r="S100" s="204"/>
      <c r="T100" s="204"/>
      <c r="U100" s="204"/>
      <c r="V100" s="204"/>
      <c r="W100" s="204"/>
      <c r="X100" s="204"/>
      <c r="Y100" s="204"/>
      <c r="Z100" s="204"/>
      <c r="AA100" s="204"/>
      <c r="AB100"/>
      <c r="AC100"/>
    </row>
    <row r="101" spans="2:29" ht="18.5" hidden="1" x14ac:dyDescent="0.45">
      <c r="B101"/>
      <c r="C101"/>
      <c r="D101"/>
      <c r="E101"/>
      <c r="F101"/>
      <c r="G101"/>
      <c r="H101"/>
      <c r="I101"/>
      <c r="J101"/>
      <c r="K101"/>
      <c r="L101"/>
      <c r="M101"/>
      <c r="N101" s="203"/>
      <c r="O101" s="204"/>
      <c r="P101" s="204"/>
      <c r="Q101" s="204"/>
      <c r="R101" s="204"/>
      <c r="S101" s="204"/>
      <c r="T101" s="204"/>
      <c r="U101" s="204"/>
      <c r="V101" s="204"/>
      <c r="W101" s="204"/>
      <c r="X101" s="204"/>
      <c r="Y101" s="204"/>
      <c r="Z101" s="204"/>
      <c r="AA101" s="204"/>
      <c r="AB101"/>
      <c r="AC101"/>
    </row>
    <row r="102" spans="2:29" ht="18.5" hidden="1" x14ac:dyDescent="0.45">
      <c r="B102"/>
      <c r="C102"/>
      <c r="D102"/>
      <c r="E102"/>
      <c r="F102"/>
      <c r="G102"/>
      <c r="H102"/>
      <c r="I102"/>
      <c r="J102"/>
      <c r="K102"/>
      <c r="L102"/>
      <c r="M102"/>
      <c r="N102" s="203"/>
      <c r="O102" s="204"/>
      <c r="P102" s="204"/>
      <c r="Q102" s="204"/>
      <c r="R102" s="204"/>
      <c r="S102" s="204"/>
      <c r="T102" s="204"/>
      <c r="U102" s="204"/>
      <c r="V102" s="204"/>
      <c r="W102" s="204"/>
      <c r="X102" s="204"/>
      <c r="Y102" s="204"/>
      <c r="Z102" s="204"/>
      <c r="AA102" s="204"/>
      <c r="AB102"/>
      <c r="AC102"/>
    </row>
    <row r="103" spans="2:29" ht="18.5" hidden="1" x14ac:dyDescent="0.45">
      <c r="B103"/>
      <c r="C103"/>
      <c r="D103"/>
      <c r="E103"/>
      <c r="F103"/>
      <c r="G103"/>
      <c r="H103"/>
      <c r="I103"/>
      <c r="J103"/>
      <c r="K103"/>
      <c r="L103"/>
      <c r="M103"/>
      <c r="N103" s="203"/>
      <c r="O103" s="204"/>
      <c r="P103" s="204"/>
      <c r="Q103" s="204"/>
      <c r="R103" s="204"/>
      <c r="S103" s="204"/>
      <c r="T103" s="204"/>
      <c r="U103" s="204"/>
      <c r="V103" s="204"/>
      <c r="W103" s="204"/>
      <c r="X103" s="204"/>
      <c r="Y103" s="204"/>
      <c r="Z103" s="204"/>
      <c r="AA103" s="204"/>
      <c r="AB103"/>
      <c r="AC103"/>
    </row>
    <row r="104" spans="2:29" ht="18.5" hidden="1" x14ac:dyDescent="0.45">
      <c r="B104"/>
      <c r="C104"/>
      <c r="D104"/>
      <c r="E104"/>
      <c r="F104"/>
      <c r="G104"/>
      <c r="H104"/>
      <c r="I104"/>
      <c r="J104"/>
      <c r="K104"/>
      <c r="L104"/>
      <c r="M104"/>
      <c r="N104" s="203"/>
      <c r="O104" s="204"/>
      <c r="P104" s="204"/>
      <c r="Q104" s="204"/>
      <c r="R104" s="204"/>
      <c r="S104" s="204"/>
      <c r="T104" s="204"/>
      <c r="U104" s="204"/>
      <c r="V104" s="204"/>
      <c r="W104" s="204"/>
      <c r="X104" s="204"/>
      <c r="Y104" s="204"/>
      <c r="Z104" s="204"/>
      <c r="AA104" s="204"/>
      <c r="AB104"/>
      <c r="AC104"/>
    </row>
    <row r="105" spans="2:29" ht="18.5" hidden="1" x14ac:dyDescent="0.45">
      <c r="B105"/>
      <c r="C105"/>
      <c r="D105"/>
      <c r="E105"/>
      <c r="F105"/>
      <c r="G105"/>
      <c r="H105"/>
      <c r="I105"/>
      <c r="J105"/>
      <c r="K105"/>
      <c r="L105"/>
      <c r="M105"/>
      <c r="N105" s="203"/>
      <c r="O105" s="204"/>
      <c r="P105" s="204"/>
      <c r="Q105" s="204"/>
      <c r="R105" s="204"/>
      <c r="S105" s="204"/>
      <c r="T105" s="204"/>
      <c r="U105" s="204"/>
      <c r="V105" s="204"/>
      <c r="W105" s="204"/>
      <c r="X105" s="204"/>
      <c r="Y105" s="204"/>
      <c r="Z105" s="204"/>
      <c r="AA105" s="204"/>
      <c r="AB105"/>
      <c r="AC105"/>
    </row>
    <row r="106" spans="2:29" ht="18.5" hidden="1" x14ac:dyDescent="0.45">
      <c r="B106"/>
      <c r="C106"/>
      <c r="D106"/>
      <c r="E106"/>
      <c r="F106"/>
      <c r="G106"/>
      <c r="H106"/>
      <c r="I106"/>
      <c r="J106"/>
      <c r="K106"/>
      <c r="L106"/>
      <c r="M106"/>
      <c r="N106" s="203"/>
      <c r="O106" s="204"/>
      <c r="P106" s="204"/>
      <c r="Q106" s="204"/>
      <c r="R106" s="204"/>
      <c r="S106" s="204"/>
      <c r="T106" s="204"/>
      <c r="U106" s="204"/>
      <c r="V106" s="204"/>
      <c r="W106" s="204"/>
      <c r="X106" s="204"/>
      <c r="Y106" s="204"/>
      <c r="Z106" s="204"/>
      <c r="AA106" s="204"/>
      <c r="AB106"/>
      <c r="AC106"/>
    </row>
    <row r="107" spans="2:29" ht="18.5" hidden="1" x14ac:dyDescent="0.45">
      <c r="B107"/>
      <c r="C107"/>
      <c r="D107"/>
      <c r="E107"/>
      <c r="F107"/>
      <c r="G107"/>
      <c r="H107"/>
      <c r="I107"/>
      <c r="J107"/>
      <c r="K107"/>
      <c r="L107"/>
      <c r="M107"/>
      <c r="N107" s="203"/>
      <c r="O107" s="204"/>
      <c r="P107" s="204"/>
      <c r="Q107" s="204"/>
      <c r="R107" s="204"/>
      <c r="S107" s="204"/>
      <c r="T107" s="204"/>
      <c r="U107" s="204"/>
      <c r="V107" s="204"/>
      <c r="W107" s="204"/>
      <c r="X107" s="204"/>
      <c r="Y107" s="204"/>
      <c r="Z107" s="204"/>
      <c r="AA107" s="204"/>
      <c r="AB107"/>
      <c r="AC107"/>
    </row>
    <row r="108" spans="2:29" ht="18.5" hidden="1" x14ac:dyDescent="0.45">
      <c r="B108"/>
      <c r="C108"/>
      <c r="D108"/>
      <c r="E108"/>
      <c r="F108"/>
      <c r="G108"/>
      <c r="H108"/>
      <c r="I108"/>
      <c r="J108"/>
      <c r="K108"/>
      <c r="L108"/>
      <c r="M108"/>
      <c r="N108" s="203"/>
      <c r="O108" s="204"/>
      <c r="P108" s="204"/>
      <c r="Q108" s="204"/>
      <c r="R108" s="204"/>
      <c r="S108" s="204"/>
      <c r="T108" s="204"/>
      <c r="U108" s="204"/>
      <c r="V108" s="204"/>
      <c r="W108" s="204"/>
      <c r="X108" s="204"/>
      <c r="Y108" s="204"/>
      <c r="Z108" s="204"/>
      <c r="AA108" s="204"/>
      <c r="AB108"/>
      <c r="AC108"/>
    </row>
    <row r="109" spans="2:29" ht="18.5" hidden="1" x14ac:dyDescent="0.45">
      <c r="B109"/>
      <c r="C109"/>
      <c r="D109"/>
      <c r="E109"/>
      <c r="F109"/>
      <c r="G109"/>
      <c r="H109"/>
      <c r="I109"/>
      <c r="J109"/>
      <c r="K109"/>
      <c r="L109"/>
      <c r="M109"/>
      <c r="N109" s="203"/>
      <c r="O109" s="204"/>
      <c r="P109" s="204"/>
      <c r="Q109" s="204"/>
      <c r="R109" s="204"/>
      <c r="S109" s="204"/>
      <c r="T109" s="204"/>
      <c r="U109" s="204"/>
      <c r="V109" s="204"/>
      <c r="W109" s="204"/>
      <c r="X109" s="204"/>
      <c r="Y109" s="204"/>
      <c r="Z109" s="204"/>
      <c r="AA109" s="204"/>
      <c r="AB109"/>
      <c r="AC109"/>
    </row>
    <row r="110" spans="2:29" ht="18.5" hidden="1" x14ac:dyDescent="0.45">
      <c r="B110"/>
      <c r="C110"/>
      <c r="D110"/>
      <c r="E110"/>
      <c r="F110"/>
      <c r="G110"/>
      <c r="H110"/>
      <c r="I110"/>
      <c r="J110"/>
      <c r="K110"/>
      <c r="L110"/>
      <c r="M110"/>
      <c r="N110" s="203"/>
      <c r="O110" s="204"/>
      <c r="P110" s="204"/>
      <c r="Q110" s="204"/>
      <c r="R110" s="204"/>
      <c r="S110" s="204"/>
      <c r="T110" s="204"/>
      <c r="U110" s="204"/>
      <c r="V110" s="204"/>
      <c r="W110" s="204"/>
      <c r="X110" s="204"/>
      <c r="Y110" s="204"/>
      <c r="Z110" s="204"/>
      <c r="AA110" s="204"/>
      <c r="AB110"/>
      <c r="AC110"/>
    </row>
    <row r="111" spans="2:29" ht="18.5" hidden="1" x14ac:dyDescent="0.45">
      <c r="B111"/>
      <c r="C111"/>
      <c r="D111"/>
      <c r="E111"/>
      <c r="F111"/>
      <c r="G111"/>
      <c r="H111"/>
      <c r="I111"/>
      <c r="J111"/>
      <c r="K111"/>
      <c r="L111"/>
      <c r="M111"/>
      <c r="N111" s="203"/>
      <c r="O111" s="204"/>
      <c r="P111" s="204"/>
      <c r="Q111" s="204"/>
      <c r="R111" s="204"/>
      <c r="S111" s="204"/>
      <c r="T111" s="204"/>
      <c r="U111" s="204"/>
      <c r="V111" s="204"/>
      <c r="W111" s="204"/>
      <c r="X111" s="204"/>
      <c r="Y111" s="204"/>
      <c r="Z111" s="204"/>
      <c r="AA111" s="204"/>
      <c r="AB111"/>
      <c r="AC111"/>
    </row>
    <row r="112" spans="2:29" ht="18.5" hidden="1" x14ac:dyDescent="0.45">
      <c r="B112"/>
      <c r="C112"/>
      <c r="D112"/>
      <c r="E112"/>
      <c r="F112"/>
      <c r="G112"/>
      <c r="H112"/>
      <c r="I112"/>
      <c r="J112"/>
      <c r="K112"/>
      <c r="L112"/>
      <c r="M112"/>
      <c r="N112" s="203"/>
      <c r="O112" s="204"/>
      <c r="P112" s="204"/>
      <c r="Q112" s="204"/>
      <c r="R112" s="204"/>
      <c r="S112" s="204"/>
      <c r="T112" s="204"/>
      <c r="U112" s="204"/>
      <c r="V112" s="204"/>
      <c r="W112" s="204"/>
      <c r="X112" s="204"/>
      <c r="Y112" s="204"/>
      <c r="Z112" s="204"/>
      <c r="AA112" s="204"/>
      <c r="AB112"/>
      <c r="AC112"/>
    </row>
    <row r="113" spans="2:29" ht="18.5" hidden="1" x14ac:dyDescent="0.45">
      <c r="B113"/>
      <c r="C113"/>
      <c r="D113"/>
      <c r="E113"/>
      <c r="F113"/>
      <c r="G113"/>
      <c r="H113"/>
      <c r="I113"/>
      <c r="J113"/>
      <c r="K113"/>
      <c r="L113"/>
      <c r="M113"/>
      <c r="N113" s="203"/>
      <c r="O113" s="204"/>
      <c r="P113" s="204"/>
      <c r="Q113" s="204"/>
      <c r="R113" s="204"/>
      <c r="S113" s="204"/>
      <c r="T113" s="204"/>
      <c r="U113" s="204"/>
      <c r="V113" s="204"/>
      <c r="W113" s="204"/>
      <c r="X113" s="204"/>
      <c r="Y113" s="204"/>
      <c r="Z113" s="204"/>
      <c r="AA113" s="204"/>
      <c r="AB113"/>
      <c r="AC113"/>
    </row>
    <row r="114" spans="2:29" ht="18.5" hidden="1" x14ac:dyDescent="0.45">
      <c r="B114"/>
      <c r="C114"/>
      <c r="D114"/>
      <c r="E114"/>
      <c r="F114"/>
      <c r="G114"/>
      <c r="H114"/>
      <c r="I114"/>
      <c r="J114"/>
      <c r="K114"/>
      <c r="L114"/>
      <c r="M114"/>
      <c r="N114" s="203"/>
      <c r="O114" s="204"/>
      <c r="P114" s="204"/>
      <c r="Q114" s="204"/>
      <c r="R114" s="204"/>
      <c r="S114" s="204"/>
      <c r="T114" s="204"/>
      <c r="U114" s="204"/>
      <c r="V114" s="204"/>
      <c r="W114" s="204"/>
      <c r="X114" s="204"/>
      <c r="Y114" s="204"/>
      <c r="Z114" s="204"/>
      <c r="AA114" s="204"/>
      <c r="AB114"/>
      <c r="AC114"/>
    </row>
    <row r="115" spans="2:29" ht="18.5" hidden="1" x14ac:dyDescent="0.45">
      <c r="B115"/>
      <c r="C115"/>
      <c r="D115"/>
      <c r="E115"/>
      <c r="F115"/>
      <c r="G115"/>
      <c r="H115"/>
      <c r="I115"/>
      <c r="J115"/>
      <c r="K115"/>
      <c r="L115"/>
      <c r="M115"/>
      <c r="N115" s="203"/>
      <c r="O115" s="204"/>
      <c r="P115" s="204"/>
      <c r="Q115" s="204"/>
      <c r="R115" s="204"/>
      <c r="S115" s="204"/>
      <c r="T115" s="204"/>
      <c r="U115" s="204"/>
      <c r="V115" s="204"/>
      <c r="W115" s="204"/>
      <c r="X115" s="204"/>
      <c r="Y115" s="204"/>
      <c r="Z115" s="204"/>
      <c r="AA115" s="204"/>
      <c r="AB115"/>
      <c r="AC115"/>
    </row>
    <row r="116" spans="2:29" ht="18.5" hidden="1" x14ac:dyDescent="0.45">
      <c r="B116"/>
      <c r="C116"/>
      <c r="D116"/>
      <c r="E116"/>
      <c r="F116"/>
      <c r="G116"/>
      <c r="H116"/>
      <c r="I116"/>
      <c r="J116"/>
      <c r="K116"/>
      <c r="L116"/>
      <c r="M116"/>
      <c r="N116" s="203"/>
      <c r="O116" s="204"/>
      <c r="P116" s="204"/>
      <c r="Q116" s="204"/>
      <c r="R116" s="204"/>
      <c r="S116" s="204"/>
      <c r="T116" s="204"/>
      <c r="U116" s="204"/>
      <c r="V116" s="204"/>
      <c r="W116" s="204"/>
      <c r="X116" s="204"/>
      <c r="Y116" s="204"/>
      <c r="Z116" s="204"/>
      <c r="AA116" s="204"/>
      <c r="AB116"/>
      <c r="AC116"/>
    </row>
    <row r="117" spans="2:29" ht="18.5" hidden="1" x14ac:dyDescent="0.45">
      <c r="B117"/>
      <c r="C117"/>
      <c r="D117"/>
      <c r="E117"/>
      <c r="F117"/>
      <c r="G117"/>
      <c r="H117"/>
      <c r="I117"/>
      <c r="J117"/>
      <c r="K117"/>
      <c r="L117"/>
      <c r="M117"/>
      <c r="N117" s="203"/>
      <c r="O117" s="204"/>
      <c r="P117" s="204"/>
      <c r="Q117" s="204"/>
      <c r="R117" s="204"/>
      <c r="S117" s="204"/>
      <c r="T117" s="204"/>
      <c r="U117" s="204"/>
      <c r="V117" s="204"/>
      <c r="W117" s="204"/>
      <c r="X117" s="204"/>
      <c r="Y117" s="204"/>
      <c r="Z117" s="204"/>
      <c r="AA117" s="204"/>
      <c r="AB117"/>
      <c r="AC117"/>
    </row>
    <row r="118" spans="2:29" ht="18.5" hidden="1" x14ac:dyDescent="0.45">
      <c r="B118"/>
      <c r="C118"/>
      <c r="D118"/>
      <c r="E118"/>
      <c r="F118"/>
      <c r="G118"/>
      <c r="H118"/>
      <c r="I118"/>
      <c r="J118"/>
      <c r="K118"/>
      <c r="L118"/>
      <c r="M118"/>
      <c r="N118" s="203"/>
      <c r="O118" s="204"/>
      <c r="P118" s="204"/>
      <c r="Q118" s="204"/>
      <c r="R118" s="204"/>
      <c r="S118" s="204"/>
      <c r="T118" s="204"/>
      <c r="U118" s="204"/>
      <c r="V118" s="204"/>
      <c r="W118" s="204"/>
      <c r="X118" s="204"/>
      <c r="Y118" s="204"/>
      <c r="Z118" s="204"/>
      <c r="AA118" s="204"/>
      <c r="AB118"/>
      <c r="AC118"/>
    </row>
    <row r="119" spans="2:29" ht="18.5" hidden="1" x14ac:dyDescent="0.45">
      <c r="B119"/>
      <c r="C119"/>
      <c r="D119"/>
      <c r="E119"/>
      <c r="F119"/>
      <c r="G119"/>
      <c r="H119"/>
      <c r="I119"/>
      <c r="J119"/>
      <c r="K119"/>
      <c r="L119"/>
      <c r="M119"/>
      <c r="N119" s="203"/>
      <c r="O119" s="204"/>
      <c r="P119" s="204"/>
      <c r="Q119" s="204"/>
      <c r="R119" s="204"/>
      <c r="S119" s="204"/>
      <c r="T119" s="204"/>
      <c r="U119" s="204"/>
      <c r="V119" s="204"/>
      <c r="W119" s="204"/>
      <c r="X119" s="204"/>
      <c r="Y119" s="204"/>
      <c r="Z119" s="204"/>
      <c r="AA119" s="204"/>
      <c r="AB119"/>
      <c r="AC119"/>
    </row>
    <row r="120" spans="2:29" ht="18.5" hidden="1" x14ac:dyDescent="0.45">
      <c r="B120"/>
      <c r="C120"/>
      <c r="D120"/>
      <c r="E120"/>
      <c r="F120"/>
      <c r="G120"/>
      <c r="H120"/>
      <c r="I120"/>
      <c r="J120"/>
      <c r="K120"/>
      <c r="L120"/>
      <c r="M120"/>
      <c r="N120" s="203"/>
      <c r="O120" s="204"/>
      <c r="P120" s="204"/>
      <c r="Q120" s="204"/>
      <c r="R120" s="204"/>
      <c r="S120" s="204"/>
      <c r="T120" s="204"/>
      <c r="U120" s="204"/>
      <c r="V120" s="204"/>
      <c r="W120" s="204"/>
      <c r="X120" s="204"/>
      <c r="Y120" s="204"/>
      <c r="Z120" s="204"/>
      <c r="AA120" s="204"/>
      <c r="AB120"/>
      <c r="AC120"/>
    </row>
    <row r="121" spans="2:29" ht="18.5" hidden="1" x14ac:dyDescent="0.45">
      <c r="B121"/>
      <c r="C121"/>
      <c r="D121"/>
      <c r="E121"/>
      <c r="F121"/>
      <c r="G121"/>
      <c r="H121"/>
      <c r="I121"/>
      <c r="J121"/>
      <c r="K121"/>
      <c r="L121"/>
      <c r="M121"/>
      <c r="N121" s="203"/>
      <c r="O121" s="204"/>
      <c r="P121" s="204"/>
      <c r="Q121" s="204"/>
      <c r="R121" s="204"/>
      <c r="S121" s="204"/>
      <c r="T121" s="204"/>
      <c r="U121" s="204"/>
      <c r="V121" s="204"/>
      <c r="W121" s="204"/>
      <c r="X121" s="204"/>
      <c r="Y121" s="204"/>
      <c r="Z121" s="204"/>
      <c r="AA121" s="204"/>
      <c r="AB121"/>
      <c r="AC121"/>
    </row>
    <row r="122" spans="2:29" ht="18.5" hidden="1" x14ac:dyDescent="0.45">
      <c r="B122"/>
      <c r="C122"/>
      <c r="D122"/>
      <c r="E122"/>
      <c r="F122"/>
      <c r="G122"/>
      <c r="H122"/>
      <c r="I122"/>
      <c r="J122"/>
      <c r="K122"/>
      <c r="L122"/>
      <c r="M122"/>
      <c r="N122" s="203"/>
      <c r="O122" s="204"/>
      <c r="P122" s="204"/>
      <c r="Q122" s="204"/>
      <c r="R122" s="204"/>
      <c r="S122" s="204"/>
      <c r="T122" s="204"/>
      <c r="U122" s="204"/>
      <c r="V122" s="204"/>
      <c r="W122" s="204"/>
      <c r="X122" s="204"/>
      <c r="Y122" s="204"/>
      <c r="Z122" s="204"/>
      <c r="AA122" s="204"/>
      <c r="AB122"/>
      <c r="AC122"/>
    </row>
    <row r="123" spans="2:29" ht="18.5" hidden="1" x14ac:dyDescent="0.45">
      <c r="B123"/>
      <c r="C123"/>
      <c r="D123"/>
      <c r="E123"/>
      <c r="F123"/>
      <c r="G123"/>
      <c r="H123"/>
      <c r="I123"/>
      <c r="J123"/>
      <c r="K123"/>
      <c r="L123"/>
      <c r="M123"/>
      <c r="N123" s="203"/>
      <c r="O123" s="204"/>
      <c r="P123" s="204"/>
      <c r="Q123" s="204"/>
      <c r="R123" s="204"/>
      <c r="S123" s="204"/>
      <c r="T123" s="204"/>
      <c r="U123" s="204"/>
      <c r="V123" s="204"/>
      <c r="W123" s="204"/>
      <c r="X123" s="204"/>
      <c r="Y123" s="204"/>
      <c r="Z123" s="204"/>
      <c r="AA123" s="204"/>
      <c r="AB123"/>
      <c r="AC123"/>
    </row>
    <row r="124" spans="2:29" ht="18.5" hidden="1" x14ac:dyDescent="0.45">
      <c r="B124"/>
      <c r="C124"/>
      <c r="D124"/>
      <c r="E124"/>
      <c r="F124"/>
      <c r="G124"/>
      <c r="H124"/>
      <c r="I124"/>
      <c r="J124"/>
      <c r="K124"/>
      <c r="L124"/>
      <c r="M124"/>
      <c r="N124" s="203"/>
      <c r="O124" s="204"/>
      <c r="P124" s="204"/>
      <c r="Q124" s="204"/>
      <c r="R124" s="204"/>
      <c r="S124" s="204"/>
      <c r="T124" s="204"/>
      <c r="U124" s="204"/>
      <c r="V124" s="204"/>
      <c r="W124" s="204"/>
      <c r="X124" s="204"/>
      <c r="Y124" s="204"/>
      <c r="Z124" s="204"/>
      <c r="AA124" s="204"/>
      <c r="AB124"/>
      <c r="AC124"/>
    </row>
    <row r="125" spans="2:29" ht="18.5" hidden="1" x14ac:dyDescent="0.45">
      <c r="B125"/>
      <c r="C125"/>
      <c r="D125"/>
      <c r="E125"/>
      <c r="F125"/>
      <c r="G125"/>
      <c r="H125"/>
      <c r="I125"/>
      <c r="J125"/>
      <c r="K125"/>
      <c r="L125"/>
      <c r="M125"/>
      <c r="N125" s="203"/>
      <c r="O125" s="204"/>
      <c r="P125" s="204"/>
      <c r="Q125" s="204"/>
      <c r="R125" s="204"/>
      <c r="S125" s="204"/>
      <c r="T125" s="204"/>
      <c r="U125" s="204"/>
      <c r="V125" s="204"/>
      <c r="W125" s="204"/>
      <c r="X125" s="204"/>
      <c r="Y125" s="204"/>
      <c r="Z125" s="204"/>
      <c r="AA125" s="204"/>
      <c r="AB125"/>
      <c r="AC125"/>
    </row>
    <row r="126" spans="2:29" ht="18.5" hidden="1" x14ac:dyDescent="0.45">
      <c r="B126"/>
      <c r="C126"/>
      <c r="D126"/>
      <c r="E126"/>
      <c r="F126"/>
      <c r="G126"/>
      <c r="H126"/>
      <c r="I126"/>
      <c r="J126"/>
      <c r="K126"/>
      <c r="L126"/>
      <c r="M126"/>
      <c r="N126" s="203"/>
      <c r="O126" s="204"/>
      <c r="P126" s="204"/>
      <c r="Q126" s="204"/>
      <c r="R126" s="204"/>
      <c r="S126" s="204"/>
      <c r="T126" s="204"/>
      <c r="U126" s="204"/>
      <c r="V126" s="204"/>
      <c r="W126" s="204"/>
      <c r="X126" s="204"/>
      <c r="Y126" s="204"/>
      <c r="Z126" s="204"/>
      <c r="AA126" s="204"/>
      <c r="AB126"/>
      <c r="AC126"/>
    </row>
    <row r="127" spans="2:29" ht="18.5" hidden="1" x14ac:dyDescent="0.45">
      <c r="B127"/>
      <c r="C127"/>
      <c r="D127"/>
      <c r="E127"/>
      <c r="F127"/>
      <c r="G127"/>
      <c r="H127"/>
      <c r="I127"/>
      <c r="J127"/>
      <c r="K127"/>
      <c r="L127"/>
      <c r="M127"/>
      <c r="N127" s="203"/>
      <c r="O127" s="204"/>
      <c r="P127" s="204"/>
      <c r="Q127" s="204"/>
      <c r="R127" s="204"/>
      <c r="S127" s="204"/>
      <c r="T127" s="204"/>
      <c r="U127" s="204"/>
      <c r="V127" s="204"/>
      <c r="W127" s="204"/>
      <c r="X127" s="204"/>
      <c r="Y127" s="204"/>
      <c r="Z127" s="204"/>
      <c r="AA127" s="204"/>
      <c r="AB127"/>
      <c r="AC127"/>
    </row>
    <row r="128" spans="2:29" ht="18.5" hidden="1" x14ac:dyDescent="0.45">
      <c r="B128"/>
      <c r="C128"/>
      <c r="D128"/>
      <c r="E128"/>
      <c r="F128"/>
      <c r="G128"/>
      <c r="H128"/>
      <c r="I128"/>
      <c r="J128"/>
      <c r="K128"/>
      <c r="L128"/>
      <c r="M128"/>
      <c r="N128" s="203"/>
      <c r="O128" s="204"/>
      <c r="P128" s="204"/>
      <c r="Q128" s="204"/>
      <c r="R128" s="204"/>
      <c r="S128" s="204"/>
      <c r="T128" s="204"/>
      <c r="U128" s="204"/>
      <c r="V128" s="204"/>
      <c r="W128" s="204"/>
      <c r="X128" s="204"/>
      <c r="Y128" s="204"/>
      <c r="Z128" s="204"/>
      <c r="AA128" s="204"/>
      <c r="AB128"/>
      <c r="AC128"/>
    </row>
    <row r="129" spans="2:29" ht="18.5" hidden="1" x14ac:dyDescent="0.45">
      <c r="B129"/>
      <c r="C129"/>
      <c r="D129"/>
      <c r="E129"/>
      <c r="F129"/>
      <c r="G129"/>
      <c r="H129"/>
      <c r="I129"/>
      <c r="J129"/>
      <c r="K129"/>
      <c r="L129"/>
      <c r="M129"/>
      <c r="N129" s="203"/>
      <c r="O129" s="204"/>
      <c r="P129" s="204"/>
      <c r="Q129" s="204"/>
      <c r="R129" s="204"/>
      <c r="S129" s="204"/>
      <c r="T129" s="204"/>
      <c r="U129" s="204"/>
      <c r="V129" s="204"/>
      <c r="W129" s="204"/>
      <c r="X129" s="204"/>
      <c r="Y129" s="204"/>
      <c r="Z129" s="204"/>
      <c r="AA129" s="204"/>
      <c r="AB129"/>
      <c r="AC129"/>
    </row>
    <row r="130" spans="2:29" ht="18.5" hidden="1" x14ac:dyDescent="0.45">
      <c r="B130"/>
      <c r="C130"/>
      <c r="D130"/>
      <c r="E130"/>
      <c r="F130"/>
      <c r="G130"/>
      <c r="H130"/>
      <c r="I130"/>
      <c r="J130"/>
      <c r="K130"/>
      <c r="L130"/>
      <c r="M130"/>
      <c r="N130" s="203"/>
      <c r="O130" s="204"/>
      <c r="P130" s="204"/>
      <c r="Q130" s="204"/>
      <c r="R130" s="204"/>
      <c r="S130" s="204"/>
      <c r="T130" s="204"/>
      <c r="U130" s="204"/>
      <c r="V130" s="204"/>
      <c r="W130" s="204"/>
      <c r="X130" s="204"/>
      <c r="Y130" s="204"/>
      <c r="Z130" s="204"/>
      <c r="AA130" s="204"/>
      <c r="AB130"/>
      <c r="AC130"/>
    </row>
    <row r="131" spans="2:29" ht="18.5" hidden="1" x14ac:dyDescent="0.45">
      <c r="B131"/>
      <c r="C131"/>
      <c r="D131"/>
      <c r="E131"/>
      <c r="F131"/>
      <c r="G131"/>
      <c r="H131"/>
      <c r="I131"/>
      <c r="J131"/>
      <c r="K131"/>
      <c r="L131"/>
      <c r="M131"/>
      <c r="N131" s="203"/>
      <c r="O131" s="204"/>
      <c r="P131" s="204"/>
      <c r="Q131" s="204"/>
      <c r="R131" s="204"/>
      <c r="S131" s="204"/>
      <c r="T131" s="204"/>
      <c r="U131" s="204"/>
      <c r="V131" s="204"/>
      <c r="W131" s="204"/>
      <c r="X131" s="204"/>
      <c r="Y131" s="204"/>
      <c r="Z131" s="204"/>
      <c r="AA131" s="204"/>
      <c r="AB131"/>
      <c r="AC131"/>
    </row>
    <row r="132" spans="2:29" ht="18.5" hidden="1" x14ac:dyDescent="0.45">
      <c r="B132"/>
      <c r="C132"/>
      <c r="D132"/>
      <c r="E132"/>
      <c r="F132"/>
      <c r="G132"/>
      <c r="H132"/>
      <c r="I132"/>
      <c r="J132"/>
      <c r="K132"/>
      <c r="L132"/>
      <c r="M132"/>
      <c r="N132" s="203"/>
      <c r="O132" s="204"/>
      <c r="P132" s="204"/>
      <c r="Q132" s="204"/>
      <c r="R132" s="204"/>
      <c r="S132" s="204"/>
      <c r="T132" s="204"/>
      <c r="U132" s="204"/>
      <c r="V132" s="204"/>
      <c r="W132" s="204"/>
      <c r="X132" s="204"/>
      <c r="Y132" s="204"/>
      <c r="Z132" s="204"/>
      <c r="AA132" s="204"/>
      <c r="AB132"/>
      <c r="AC132"/>
    </row>
    <row r="133" spans="2:29" ht="18.5" hidden="1" x14ac:dyDescent="0.45">
      <c r="B133"/>
      <c r="C133"/>
      <c r="D133"/>
      <c r="E133"/>
      <c r="F133"/>
      <c r="G133"/>
      <c r="H133"/>
      <c r="I133"/>
      <c r="J133"/>
      <c r="K133"/>
      <c r="L133"/>
      <c r="M133"/>
      <c r="N133" s="203"/>
      <c r="O133" s="204"/>
      <c r="P133" s="204"/>
      <c r="Q133" s="204"/>
      <c r="R133" s="204"/>
      <c r="S133" s="204"/>
      <c r="T133" s="204"/>
      <c r="U133" s="204"/>
      <c r="V133" s="204"/>
      <c r="W133" s="204"/>
      <c r="X133" s="204"/>
      <c r="Y133" s="204"/>
      <c r="Z133" s="204"/>
      <c r="AA133" s="204"/>
      <c r="AB133"/>
      <c r="AC133"/>
    </row>
    <row r="134" spans="2:29" ht="18.5" hidden="1" x14ac:dyDescent="0.45">
      <c r="B134"/>
      <c r="C134"/>
      <c r="D134"/>
      <c r="E134"/>
      <c r="F134"/>
      <c r="G134"/>
      <c r="H134"/>
      <c r="I134"/>
      <c r="J134"/>
      <c r="K134"/>
      <c r="L134"/>
      <c r="M134"/>
      <c r="N134" s="203"/>
      <c r="O134" s="204"/>
      <c r="P134" s="204"/>
      <c r="Q134" s="204"/>
      <c r="R134" s="204"/>
      <c r="S134" s="204"/>
      <c r="T134" s="204"/>
      <c r="U134" s="204"/>
      <c r="V134" s="204"/>
      <c r="W134" s="204"/>
      <c r="X134" s="204"/>
      <c r="Y134" s="204"/>
      <c r="Z134" s="204"/>
      <c r="AA134" s="204"/>
      <c r="AB134"/>
      <c r="AC134"/>
    </row>
    <row r="135" spans="2:29" ht="18.5" hidden="1" x14ac:dyDescent="0.45">
      <c r="B135"/>
      <c r="C135"/>
      <c r="D135"/>
      <c r="E135"/>
      <c r="F135"/>
      <c r="G135"/>
      <c r="H135"/>
      <c r="I135"/>
      <c r="J135"/>
      <c r="K135"/>
      <c r="L135"/>
      <c r="M135"/>
      <c r="N135" s="203"/>
      <c r="O135" s="204"/>
      <c r="P135" s="204"/>
      <c r="Q135" s="204"/>
      <c r="R135" s="204"/>
      <c r="S135" s="204"/>
      <c r="T135" s="204"/>
      <c r="U135" s="204"/>
      <c r="V135" s="204"/>
      <c r="W135" s="204"/>
      <c r="X135" s="204"/>
      <c r="Y135" s="204"/>
      <c r="Z135" s="204"/>
      <c r="AA135" s="204"/>
      <c r="AB135"/>
      <c r="AC135"/>
    </row>
    <row r="136" spans="2:29" ht="18.5" hidden="1" x14ac:dyDescent="0.45">
      <c r="B136"/>
      <c r="C136"/>
      <c r="D136"/>
      <c r="E136"/>
      <c r="F136"/>
      <c r="G136"/>
      <c r="H136"/>
      <c r="I136"/>
      <c r="J136"/>
      <c r="K136"/>
      <c r="L136"/>
      <c r="M136"/>
      <c r="N136" s="203"/>
      <c r="O136" s="204"/>
      <c r="P136" s="204"/>
      <c r="Q136" s="204"/>
      <c r="R136" s="204"/>
      <c r="S136" s="204"/>
      <c r="T136" s="204"/>
      <c r="U136" s="204"/>
      <c r="V136" s="204"/>
      <c r="W136" s="204"/>
      <c r="X136" s="204"/>
      <c r="Y136" s="204"/>
      <c r="Z136" s="204"/>
      <c r="AA136" s="204"/>
      <c r="AB136"/>
      <c r="AC136"/>
    </row>
    <row r="137" spans="2:29" ht="18.5" hidden="1" x14ac:dyDescent="0.45">
      <c r="B137"/>
      <c r="C137"/>
      <c r="D137"/>
      <c r="E137"/>
      <c r="F137"/>
      <c r="G137"/>
      <c r="H137"/>
      <c r="I137"/>
      <c r="J137"/>
      <c r="K137"/>
      <c r="L137"/>
      <c r="M137"/>
      <c r="N137" s="203"/>
      <c r="O137" s="204"/>
      <c r="P137" s="204"/>
      <c r="Q137" s="204"/>
      <c r="R137" s="204"/>
      <c r="S137" s="204"/>
      <c r="T137" s="204"/>
      <c r="U137" s="204"/>
      <c r="V137" s="204"/>
      <c r="W137" s="204"/>
      <c r="X137" s="204"/>
      <c r="Y137" s="204"/>
      <c r="Z137" s="204"/>
      <c r="AA137" s="204"/>
      <c r="AB137"/>
      <c r="AC137"/>
    </row>
    <row r="138" spans="2:29" ht="18.5" hidden="1" x14ac:dyDescent="0.45">
      <c r="B138"/>
      <c r="C138"/>
      <c r="D138"/>
      <c r="E138"/>
      <c r="F138"/>
      <c r="G138"/>
      <c r="H138"/>
      <c r="I138"/>
      <c r="J138"/>
      <c r="K138"/>
      <c r="L138"/>
      <c r="M138"/>
      <c r="N138" s="203"/>
      <c r="O138" s="204"/>
      <c r="P138" s="204"/>
      <c r="Q138" s="204"/>
      <c r="R138" s="204"/>
      <c r="S138" s="204"/>
      <c r="T138" s="204"/>
      <c r="U138" s="204"/>
      <c r="V138" s="204"/>
      <c r="W138" s="204"/>
      <c r="X138" s="204"/>
      <c r="Y138" s="204"/>
      <c r="Z138" s="204"/>
      <c r="AA138" s="204"/>
      <c r="AB138"/>
      <c r="AC138"/>
    </row>
    <row r="139" spans="2:29" ht="18.5" hidden="1" x14ac:dyDescent="0.45">
      <c r="B139"/>
      <c r="C139"/>
      <c r="D139"/>
      <c r="E139"/>
      <c r="F139"/>
      <c r="G139"/>
      <c r="H139"/>
      <c r="I139"/>
      <c r="J139"/>
      <c r="K139"/>
      <c r="L139"/>
      <c r="M139"/>
      <c r="N139" s="203"/>
      <c r="O139" s="204"/>
      <c r="P139" s="204"/>
      <c r="Q139" s="204"/>
      <c r="R139" s="204"/>
      <c r="S139" s="204"/>
      <c r="T139" s="204"/>
      <c r="U139" s="204"/>
      <c r="V139" s="204"/>
      <c r="W139" s="204"/>
      <c r="X139" s="204"/>
      <c r="Y139" s="204"/>
      <c r="Z139" s="204"/>
      <c r="AA139" s="204"/>
      <c r="AB139"/>
      <c r="AC139"/>
    </row>
    <row r="140" spans="2:29" ht="18.5" hidden="1" x14ac:dyDescent="0.45">
      <c r="B140"/>
      <c r="C140"/>
      <c r="D140"/>
      <c r="E140"/>
      <c r="F140"/>
      <c r="G140"/>
      <c r="H140"/>
      <c r="I140"/>
      <c r="J140"/>
      <c r="K140"/>
      <c r="L140"/>
      <c r="M140"/>
      <c r="N140" s="203"/>
      <c r="O140" s="204"/>
      <c r="P140" s="204"/>
      <c r="Q140" s="204"/>
      <c r="R140" s="204"/>
      <c r="S140" s="204"/>
      <c r="T140" s="204"/>
      <c r="U140" s="204"/>
      <c r="V140" s="204"/>
      <c r="W140" s="204"/>
      <c r="X140" s="204"/>
      <c r="Y140" s="204"/>
      <c r="Z140" s="204"/>
      <c r="AA140" s="204"/>
      <c r="AB140"/>
      <c r="AC140"/>
    </row>
    <row r="141" spans="2:29" ht="18.5" hidden="1" x14ac:dyDescent="0.45">
      <c r="B141"/>
      <c r="C141"/>
      <c r="D141"/>
      <c r="E141"/>
      <c r="F141"/>
      <c r="G141"/>
      <c r="H141"/>
      <c r="I141"/>
      <c r="J141"/>
      <c r="K141"/>
      <c r="L141"/>
      <c r="M141"/>
      <c r="N141" s="203"/>
      <c r="O141" s="204"/>
      <c r="P141" s="204"/>
      <c r="Q141" s="204"/>
      <c r="R141" s="204"/>
      <c r="S141" s="204"/>
      <c r="T141" s="204"/>
      <c r="U141" s="204"/>
      <c r="V141" s="204"/>
      <c r="W141" s="204"/>
      <c r="X141" s="204"/>
      <c r="Y141" s="204"/>
      <c r="Z141" s="204"/>
      <c r="AA141" s="204"/>
      <c r="AB141"/>
      <c r="AC141"/>
    </row>
    <row r="142" spans="2:29" ht="18.5" hidden="1" x14ac:dyDescent="0.45">
      <c r="B142"/>
      <c r="C142"/>
      <c r="D142"/>
      <c r="E142"/>
      <c r="F142"/>
      <c r="G142"/>
      <c r="H142"/>
      <c r="I142"/>
      <c r="J142"/>
      <c r="K142"/>
      <c r="L142"/>
      <c r="M142"/>
      <c r="N142" s="203"/>
      <c r="O142" s="204"/>
      <c r="P142" s="204"/>
      <c r="Q142" s="204"/>
      <c r="R142" s="204"/>
      <c r="S142" s="204"/>
      <c r="T142" s="204"/>
      <c r="U142" s="204"/>
      <c r="V142" s="204"/>
      <c r="W142" s="204"/>
      <c r="X142" s="204"/>
      <c r="Y142" s="204"/>
      <c r="Z142" s="204"/>
      <c r="AA142" s="204"/>
      <c r="AB142"/>
      <c r="AC142"/>
    </row>
    <row r="143" spans="2:29" ht="18.5" hidden="1" x14ac:dyDescent="0.45">
      <c r="B143"/>
      <c r="C143"/>
      <c r="D143"/>
      <c r="E143"/>
      <c r="F143"/>
      <c r="G143"/>
      <c r="H143"/>
      <c r="I143"/>
      <c r="J143"/>
      <c r="K143"/>
      <c r="L143"/>
      <c r="M143"/>
      <c r="N143" s="203"/>
      <c r="O143" s="204"/>
      <c r="P143" s="204"/>
      <c r="Q143" s="204"/>
      <c r="R143" s="204"/>
      <c r="S143" s="204"/>
      <c r="T143" s="204"/>
      <c r="U143" s="204"/>
      <c r="V143" s="204"/>
      <c r="W143" s="204"/>
      <c r="X143" s="204"/>
      <c r="Y143" s="204"/>
      <c r="Z143" s="204"/>
      <c r="AA143" s="204"/>
      <c r="AB143"/>
      <c r="AC143"/>
    </row>
    <row r="144" spans="2:29" ht="18.5" hidden="1" x14ac:dyDescent="0.45">
      <c r="B144"/>
      <c r="C144"/>
      <c r="D144"/>
      <c r="E144"/>
      <c r="F144"/>
      <c r="G144"/>
      <c r="H144"/>
      <c r="I144"/>
      <c r="J144"/>
      <c r="K144"/>
      <c r="L144"/>
      <c r="M144"/>
      <c r="N144" s="203"/>
      <c r="O144" s="204"/>
      <c r="P144" s="204"/>
      <c r="Q144" s="204"/>
      <c r="R144" s="204"/>
      <c r="S144" s="204"/>
      <c r="T144" s="204"/>
      <c r="U144" s="204"/>
      <c r="V144" s="204"/>
      <c r="W144" s="204"/>
      <c r="X144" s="204"/>
      <c r="Y144" s="204"/>
      <c r="Z144" s="204"/>
      <c r="AA144" s="204"/>
      <c r="AB144"/>
      <c r="AC144"/>
    </row>
    <row r="145" spans="2:29" ht="18.5" hidden="1" x14ac:dyDescent="0.45">
      <c r="B145"/>
      <c r="C145"/>
      <c r="D145"/>
      <c r="E145"/>
      <c r="F145"/>
      <c r="G145"/>
      <c r="H145"/>
      <c r="I145"/>
      <c r="J145"/>
      <c r="K145"/>
      <c r="L145"/>
      <c r="M145"/>
      <c r="N145" s="203"/>
      <c r="O145" s="204"/>
      <c r="P145" s="204"/>
      <c r="Q145" s="204"/>
      <c r="R145" s="204"/>
      <c r="S145" s="204"/>
      <c r="T145" s="204"/>
      <c r="U145" s="204"/>
      <c r="V145" s="204"/>
      <c r="W145" s="204"/>
      <c r="X145" s="204"/>
      <c r="Y145" s="204"/>
      <c r="Z145" s="204"/>
      <c r="AA145" s="204"/>
      <c r="AB145"/>
      <c r="AC145"/>
    </row>
    <row r="146" spans="2:29" ht="18.5" hidden="1" x14ac:dyDescent="0.45">
      <c r="B146"/>
      <c r="C146"/>
      <c r="D146"/>
      <c r="E146"/>
      <c r="F146"/>
      <c r="G146"/>
      <c r="H146"/>
      <c r="I146"/>
      <c r="J146"/>
      <c r="K146"/>
      <c r="L146"/>
      <c r="M146"/>
      <c r="N146" s="203"/>
      <c r="O146" s="204"/>
      <c r="P146" s="204"/>
      <c r="Q146" s="204"/>
      <c r="R146" s="204"/>
      <c r="S146" s="204"/>
      <c r="T146" s="204"/>
      <c r="U146" s="204"/>
      <c r="V146" s="204"/>
      <c r="W146" s="204"/>
      <c r="X146" s="204"/>
      <c r="Y146" s="204"/>
      <c r="Z146" s="204"/>
      <c r="AA146" s="204"/>
      <c r="AB146"/>
      <c r="AC146"/>
    </row>
    <row r="147" spans="2:29" ht="18.5" hidden="1" x14ac:dyDescent="0.45">
      <c r="B147"/>
      <c r="C147"/>
      <c r="D147"/>
      <c r="E147"/>
      <c r="F147"/>
      <c r="G147"/>
      <c r="H147"/>
      <c r="I147"/>
      <c r="J147"/>
      <c r="K147"/>
      <c r="L147"/>
      <c r="M147"/>
      <c r="N147" s="203"/>
      <c r="O147" s="204"/>
      <c r="P147" s="204"/>
      <c r="Q147" s="204"/>
      <c r="R147" s="204"/>
      <c r="S147" s="204"/>
      <c r="T147" s="204"/>
      <c r="U147" s="204"/>
      <c r="V147" s="204"/>
      <c r="W147" s="204"/>
      <c r="X147" s="204"/>
      <c r="Y147" s="204"/>
      <c r="Z147" s="204"/>
      <c r="AA147" s="204"/>
      <c r="AB147"/>
      <c r="AC147"/>
    </row>
    <row r="148" spans="2:29" ht="18.5" hidden="1" x14ac:dyDescent="0.45">
      <c r="B148"/>
      <c r="C148"/>
      <c r="D148"/>
      <c r="E148"/>
      <c r="F148"/>
      <c r="G148"/>
      <c r="H148"/>
      <c r="I148"/>
      <c r="J148"/>
      <c r="K148"/>
      <c r="L148"/>
      <c r="M148"/>
      <c r="N148" s="203"/>
      <c r="O148" s="204"/>
      <c r="P148" s="204"/>
      <c r="Q148" s="204"/>
      <c r="R148" s="204"/>
      <c r="S148" s="204"/>
      <c r="T148" s="204"/>
      <c r="U148" s="204"/>
      <c r="V148" s="204"/>
      <c r="W148" s="204"/>
      <c r="X148" s="204"/>
      <c r="Y148" s="204"/>
      <c r="Z148" s="204"/>
      <c r="AA148" s="204"/>
      <c r="AB148"/>
      <c r="AC148"/>
    </row>
    <row r="149" spans="2:29" ht="18.5" hidden="1" x14ac:dyDescent="0.45">
      <c r="B149"/>
      <c r="C149"/>
      <c r="D149"/>
      <c r="E149"/>
      <c r="F149"/>
      <c r="G149"/>
      <c r="H149"/>
      <c r="I149"/>
      <c r="J149"/>
      <c r="K149"/>
      <c r="L149"/>
      <c r="M149"/>
      <c r="N149" s="203"/>
      <c r="O149" s="204"/>
      <c r="P149" s="204"/>
      <c r="Q149" s="204"/>
      <c r="R149" s="204"/>
      <c r="S149" s="204"/>
      <c r="T149" s="204"/>
      <c r="U149" s="204"/>
      <c r="V149" s="204"/>
      <c r="W149" s="204"/>
      <c r="X149" s="204"/>
      <c r="Y149" s="204"/>
      <c r="Z149" s="204"/>
      <c r="AA149" s="204"/>
      <c r="AB149"/>
      <c r="AC149"/>
    </row>
    <row r="150" spans="2:29" ht="18.5" hidden="1" x14ac:dyDescent="0.45">
      <c r="B150"/>
      <c r="C150"/>
      <c r="D150"/>
      <c r="E150"/>
      <c r="F150"/>
      <c r="G150"/>
      <c r="H150"/>
      <c r="I150"/>
      <c r="J150"/>
      <c r="K150"/>
      <c r="L150"/>
      <c r="M150"/>
      <c r="N150" s="203"/>
      <c r="O150" s="204"/>
      <c r="P150" s="204"/>
      <c r="Q150" s="204"/>
      <c r="R150" s="204"/>
      <c r="S150" s="204"/>
      <c r="T150" s="204"/>
      <c r="U150" s="204"/>
      <c r="V150" s="204"/>
      <c r="W150" s="204"/>
      <c r="X150" s="204"/>
      <c r="Y150" s="204"/>
      <c r="Z150" s="204"/>
      <c r="AA150" s="204"/>
      <c r="AB150"/>
      <c r="AC150"/>
    </row>
    <row r="151" spans="2:29" ht="18.5" hidden="1" x14ac:dyDescent="0.45">
      <c r="B151"/>
      <c r="C151"/>
      <c r="D151"/>
      <c r="E151"/>
      <c r="F151"/>
      <c r="G151"/>
      <c r="H151"/>
      <c r="I151"/>
      <c r="J151"/>
      <c r="K151"/>
      <c r="L151"/>
      <c r="M151"/>
      <c r="N151" s="203"/>
      <c r="O151" s="204"/>
      <c r="P151" s="204"/>
      <c r="Q151" s="204"/>
      <c r="R151" s="204"/>
      <c r="S151" s="204"/>
      <c r="T151" s="204"/>
      <c r="U151" s="204"/>
      <c r="V151" s="204"/>
      <c r="W151" s="204"/>
      <c r="X151" s="204"/>
      <c r="Y151" s="204"/>
      <c r="Z151" s="204"/>
      <c r="AA151" s="204"/>
      <c r="AB151"/>
      <c r="AC151"/>
    </row>
    <row r="152" spans="2:29" ht="18.5" hidden="1" x14ac:dyDescent="0.45">
      <c r="B152"/>
      <c r="C152"/>
      <c r="D152"/>
      <c r="E152"/>
      <c r="F152"/>
      <c r="G152"/>
      <c r="H152"/>
      <c r="I152"/>
      <c r="J152"/>
      <c r="K152"/>
      <c r="L152"/>
      <c r="M152"/>
      <c r="N152" s="203"/>
      <c r="O152" s="204"/>
      <c r="P152" s="204"/>
      <c r="Q152" s="204"/>
      <c r="R152" s="204"/>
      <c r="S152" s="204"/>
      <c r="T152" s="204"/>
      <c r="U152" s="204"/>
      <c r="V152" s="204"/>
      <c r="W152" s="204"/>
      <c r="X152" s="204"/>
      <c r="Y152" s="204"/>
      <c r="Z152" s="204"/>
      <c r="AA152" s="204"/>
      <c r="AB152"/>
      <c r="AC152"/>
    </row>
    <row r="153" spans="2:29" ht="18.5" hidden="1" x14ac:dyDescent="0.45">
      <c r="B153"/>
      <c r="C153"/>
      <c r="D153"/>
      <c r="E153"/>
      <c r="F153"/>
      <c r="G153"/>
      <c r="H153"/>
      <c r="I153"/>
      <c r="J153"/>
      <c r="K153"/>
      <c r="L153"/>
      <c r="M153"/>
      <c r="N153" s="203"/>
      <c r="O153" s="204"/>
      <c r="P153" s="204"/>
      <c r="Q153" s="204"/>
      <c r="R153" s="204"/>
      <c r="S153" s="204"/>
      <c r="T153" s="204"/>
      <c r="U153" s="204"/>
      <c r="V153" s="204"/>
      <c r="W153" s="204"/>
      <c r="X153" s="204"/>
      <c r="Y153" s="204"/>
      <c r="Z153" s="204"/>
      <c r="AA153" s="204"/>
      <c r="AB153"/>
      <c r="AC153"/>
    </row>
    <row r="154" spans="2:29" ht="18.5" hidden="1" x14ac:dyDescent="0.45">
      <c r="B154"/>
      <c r="C154"/>
      <c r="D154"/>
      <c r="E154"/>
      <c r="F154"/>
      <c r="G154"/>
      <c r="H154"/>
      <c r="I154"/>
      <c r="J154"/>
      <c r="K154"/>
      <c r="L154"/>
      <c r="M154"/>
      <c r="N154" s="203"/>
      <c r="O154" s="204"/>
      <c r="P154" s="204"/>
      <c r="Q154" s="204"/>
      <c r="R154" s="204"/>
      <c r="S154" s="204"/>
      <c r="T154" s="204"/>
      <c r="U154" s="204"/>
      <c r="V154" s="204"/>
      <c r="W154" s="204"/>
      <c r="X154" s="204"/>
      <c r="Y154" s="204"/>
      <c r="Z154" s="204"/>
      <c r="AA154" s="204"/>
      <c r="AB154"/>
      <c r="AC154"/>
    </row>
    <row r="155" spans="2:29" ht="18.5" hidden="1" x14ac:dyDescent="0.45">
      <c r="B155"/>
      <c r="C155"/>
      <c r="D155"/>
      <c r="E155"/>
      <c r="F155"/>
      <c r="G155"/>
      <c r="H155"/>
      <c r="I155"/>
      <c r="J155"/>
      <c r="K155"/>
      <c r="L155"/>
      <c r="M155"/>
      <c r="N155" s="203"/>
      <c r="O155" s="204"/>
      <c r="P155" s="204"/>
      <c r="Q155" s="204"/>
      <c r="R155" s="204"/>
      <c r="S155" s="204"/>
      <c r="T155" s="204"/>
      <c r="U155" s="204"/>
      <c r="V155" s="204"/>
      <c r="W155" s="204"/>
      <c r="X155" s="204"/>
      <c r="Y155" s="204"/>
      <c r="Z155" s="204"/>
      <c r="AA155" s="204"/>
      <c r="AB155"/>
      <c r="AC155"/>
    </row>
    <row r="156" spans="2:29" ht="18.5" hidden="1" x14ac:dyDescent="0.45">
      <c r="B156"/>
      <c r="C156"/>
      <c r="D156"/>
      <c r="E156"/>
      <c r="F156"/>
      <c r="G156"/>
      <c r="H156"/>
      <c r="I156"/>
      <c r="J156"/>
      <c r="K156"/>
      <c r="L156"/>
      <c r="M156"/>
      <c r="N156" s="203"/>
      <c r="O156" s="204"/>
      <c r="P156" s="204"/>
      <c r="Q156" s="204"/>
      <c r="R156" s="204"/>
      <c r="S156" s="204"/>
      <c r="T156" s="204"/>
      <c r="U156" s="204"/>
      <c r="V156" s="204"/>
      <c r="W156" s="204"/>
      <c r="X156" s="204"/>
      <c r="Y156" s="204"/>
      <c r="Z156" s="204"/>
      <c r="AA156" s="204"/>
      <c r="AB156"/>
      <c r="AC156"/>
    </row>
    <row r="157" spans="2:29" ht="18.5" hidden="1" x14ac:dyDescent="0.45">
      <c r="B157"/>
      <c r="C157"/>
      <c r="D157"/>
      <c r="E157"/>
      <c r="F157"/>
      <c r="G157"/>
      <c r="H157"/>
      <c r="I157"/>
      <c r="J157"/>
      <c r="K157"/>
      <c r="L157"/>
      <c r="M157"/>
      <c r="N157" s="203"/>
      <c r="O157" s="204"/>
      <c r="P157" s="204"/>
      <c r="Q157" s="204"/>
      <c r="R157" s="204"/>
      <c r="S157" s="204"/>
      <c r="T157" s="204"/>
      <c r="U157" s="204"/>
      <c r="V157" s="204"/>
      <c r="W157" s="204"/>
      <c r="X157" s="204"/>
      <c r="Y157" s="204"/>
      <c r="Z157" s="204"/>
      <c r="AA157" s="204"/>
      <c r="AB157"/>
      <c r="AC157"/>
    </row>
    <row r="158" spans="2:29" ht="18.5" hidden="1" x14ac:dyDescent="0.45">
      <c r="B158"/>
      <c r="C158"/>
      <c r="D158"/>
      <c r="E158"/>
      <c r="F158"/>
      <c r="G158"/>
      <c r="H158"/>
      <c r="I158"/>
      <c r="J158"/>
      <c r="K158"/>
      <c r="L158"/>
      <c r="M158"/>
      <c r="N158" s="203"/>
      <c r="O158" s="204"/>
      <c r="P158" s="204"/>
      <c r="Q158" s="204"/>
      <c r="R158" s="204"/>
      <c r="S158" s="204"/>
      <c r="T158" s="204"/>
      <c r="U158" s="204"/>
      <c r="V158" s="204"/>
      <c r="W158" s="204"/>
      <c r="X158" s="204"/>
      <c r="Y158" s="204"/>
      <c r="Z158" s="204"/>
      <c r="AA158" s="204"/>
      <c r="AB158"/>
      <c r="AC158"/>
    </row>
    <row r="159" spans="2:29" ht="18.5" hidden="1" x14ac:dyDescent="0.45">
      <c r="B159"/>
      <c r="C159"/>
      <c r="D159"/>
      <c r="E159"/>
      <c r="F159"/>
      <c r="G159"/>
      <c r="H159"/>
      <c r="I159"/>
      <c r="J159"/>
      <c r="K159"/>
      <c r="L159"/>
      <c r="M159"/>
      <c r="N159" s="203"/>
      <c r="O159" s="204"/>
      <c r="P159" s="204"/>
      <c r="Q159" s="204"/>
      <c r="R159" s="204"/>
      <c r="S159" s="204"/>
      <c r="T159" s="204"/>
      <c r="U159" s="204"/>
      <c r="V159" s="204"/>
      <c r="W159" s="204"/>
      <c r="X159" s="204"/>
      <c r="Y159" s="204"/>
      <c r="Z159" s="204"/>
      <c r="AA159" s="204"/>
      <c r="AB159"/>
      <c r="AC159"/>
    </row>
    <row r="160" spans="2:29" ht="18.5" hidden="1" x14ac:dyDescent="0.45">
      <c r="B160"/>
      <c r="C160"/>
      <c r="D160"/>
      <c r="E160"/>
      <c r="F160"/>
      <c r="G160"/>
      <c r="H160"/>
      <c r="I160"/>
      <c r="J160"/>
      <c r="K160"/>
      <c r="L160"/>
      <c r="M160"/>
      <c r="N160" s="203"/>
      <c r="O160" s="204"/>
      <c r="P160" s="204"/>
      <c r="Q160" s="204"/>
      <c r="R160" s="204"/>
      <c r="S160" s="204"/>
      <c r="T160" s="204"/>
      <c r="U160" s="204"/>
      <c r="V160" s="204"/>
      <c r="W160" s="204"/>
      <c r="X160" s="204"/>
      <c r="Y160" s="204"/>
      <c r="Z160" s="204"/>
      <c r="AA160" s="204"/>
      <c r="AB160"/>
      <c r="AC160"/>
    </row>
    <row r="161" spans="2:29" ht="18.5" hidden="1" x14ac:dyDescent="0.45">
      <c r="B161"/>
      <c r="C161"/>
      <c r="D161"/>
      <c r="E161"/>
      <c r="F161"/>
      <c r="G161"/>
      <c r="H161"/>
      <c r="I161"/>
      <c r="J161"/>
      <c r="K161"/>
      <c r="L161"/>
      <c r="M161"/>
      <c r="N161" s="203"/>
      <c r="O161" s="204"/>
      <c r="P161" s="204"/>
      <c r="Q161" s="204"/>
      <c r="R161" s="204"/>
      <c r="S161" s="204"/>
      <c r="T161" s="204"/>
      <c r="U161" s="204"/>
      <c r="V161" s="204"/>
      <c r="W161" s="204"/>
      <c r="X161" s="204"/>
      <c r="Y161" s="204"/>
      <c r="Z161" s="204"/>
      <c r="AA161" s="204"/>
      <c r="AB161"/>
      <c r="AC161"/>
    </row>
    <row r="162" spans="2:29" ht="18.5" hidden="1" x14ac:dyDescent="0.45">
      <c r="B162"/>
      <c r="C162"/>
      <c r="D162"/>
      <c r="E162"/>
      <c r="F162"/>
      <c r="G162"/>
      <c r="H162"/>
      <c r="I162"/>
      <c r="J162"/>
      <c r="K162"/>
      <c r="L162"/>
      <c r="M162"/>
      <c r="N162" s="203"/>
      <c r="O162" s="204"/>
      <c r="P162" s="204"/>
      <c r="Q162" s="204"/>
      <c r="R162" s="204"/>
      <c r="S162" s="204"/>
      <c r="T162" s="204"/>
      <c r="U162" s="204"/>
      <c r="V162" s="204"/>
      <c r="W162" s="204"/>
      <c r="X162" s="204"/>
      <c r="Y162" s="204"/>
      <c r="Z162" s="204"/>
      <c r="AA162" s="204"/>
      <c r="AB162"/>
      <c r="AC162"/>
    </row>
    <row r="163" spans="2:29" ht="18.5" hidden="1" x14ac:dyDescent="0.45">
      <c r="B163"/>
      <c r="C163"/>
      <c r="D163"/>
      <c r="E163"/>
      <c r="F163"/>
      <c r="G163"/>
      <c r="H163"/>
      <c r="I163"/>
      <c r="J163"/>
      <c r="K163"/>
      <c r="L163"/>
      <c r="M163"/>
      <c r="N163" s="203"/>
      <c r="O163" s="204"/>
      <c r="P163" s="204"/>
      <c r="Q163" s="204"/>
      <c r="R163" s="204"/>
      <c r="S163" s="204"/>
      <c r="T163" s="204"/>
      <c r="U163" s="204"/>
      <c r="V163" s="204"/>
      <c r="W163" s="204"/>
      <c r="X163" s="204"/>
      <c r="Y163" s="204"/>
      <c r="Z163" s="204"/>
      <c r="AA163" s="204"/>
      <c r="AB163"/>
      <c r="AC163"/>
    </row>
    <row r="164" spans="2:29" ht="18.5" hidden="1" x14ac:dyDescent="0.45">
      <c r="B164"/>
      <c r="C164"/>
      <c r="D164"/>
      <c r="E164"/>
      <c r="F164"/>
      <c r="G164"/>
      <c r="H164"/>
      <c r="I164"/>
      <c r="J164"/>
      <c r="K164"/>
      <c r="L164"/>
      <c r="M164"/>
      <c r="N164" s="203"/>
      <c r="O164" s="204"/>
      <c r="P164" s="204"/>
      <c r="Q164" s="204"/>
      <c r="R164" s="204"/>
      <c r="S164" s="204"/>
      <c r="T164" s="204"/>
      <c r="U164" s="204"/>
      <c r="V164" s="204"/>
      <c r="W164" s="204"/>
      <c r="X164" s="204"/>
      <c r="Y164" s="204"/>
      <c r="Z164" s="204"/>
      <c r="AA164" s="204"/>
      <c r="AB164"/>
      <c r="AC164"/>
    </row>
    <row r="165" spans="2:29" ht="18.5" hidden="1" x14ac:dyDescent="0.45">
      <c r="B165"/>
      <c r="C165"/>
      <c r="D165"/>
      <c r="E165"/>
      <c r="F165"/>
      <c r="G165"/>
      <c r="H165"/>
      <c r="I165"/>
      <c r="J165"/>
      <c r="K165"/>
      <c r="L165"/>
      <c r="M165"/>
      <c r="N165" s="203"/>
      <c r="O165" s="204"/>
      <c r="P165" s="204"/>
      <c r="Q165" s="204"/>
      <c r="R165" s="204"/>
      <c r="S165" s="204"/>
      <c r="T165" s="204"/>
      <c r="U165" s="204"/>
      <c r="V165" s="204"/>
      <c r="W165" s="204"/>
      <c r="X165" s="204"/>
      <c r="Y165" s="204"/>
      <c r="Z165" s="204"/>
      <c r="AA165" s="204"/>
      <c r="AB165"/>
      <c r="AC165"/>
    </row>
    <row r="166" spans="2:29" ht="18.5" hidden="1" x14ac:dyDescent="0.45">
      <c r="B166"/>
      <c r="C166"/>
      <c r="D166"/>
      <c r="E166"/>
      <c r="F166"/>
      <c r="G166"/>
      <c r="H166"/>
      <c r="I166"/>
      <c r="J166"/>
      <c r="K166"/>
      <c r="L166"/>
      <c r="M166"/>
      <c r="N166" s="203"/>
      <c r="O166" s="204"/>
      <c r="P166" s="204"/>
      <c r="Q166" s="204"/>
      <c r="R166" s="204"/>
      <c r="S166" s="204"/>
      <c r="T166" s="204"/>
      <c r="U166" s="204"/>
      <c r="V166" s="204"/>
      <c r="W166" s="204"/>
      <c r="X166" s="204"/>
      <c r="Y166" s="204"/>
      <c r="Z166" s="204"/>
      <c r="AA166" s="204"/>
      <c r="AB166"/>
      <c r="AC166"/>
    </row>
    <row r="167" spans="2:29" ht="18.5" hidden="1" x14ac:dyDescent="0.45">
      <c r="B167"/>
      <c r="C167"/>
      <c r="D167"/>
      <c r="E167"/>
      <c r="F167"/>
      <c r="G167"/>
      <c r="H167"/>
      <c r="I167"/>
      <c r="J167"/>
      <c r="K167"/>
      <c r="L167"/>
      <c r="M167"/>
      <c r="N167" s="203"/>
      <c r="O167" s="204"/>
      <c r="P167" s="204"/>
      <c r="Q167" s="204"/>
      <c r="R167" s="204"/>
      <c r="S167" s="204"/>
      <c r="T167" s="204"/>
      <c r="U167" s="204"/>
      <c r="V167" s="204"/>
      <c r="W167" s="204"/>
      <c r="X167" s="204"/>
      <c r="Y167" s="204"/>
      <c r="Z167" s="204"/>
      <c r="AA167" s="204"/>
      <c r="AB167"/>
      <c r="AC167"/>
    </row>
    <row r="168" spans="2:29" ht="18.5" hidden="1" x14ac:dyDescent="0.45">
      <c r="B168"/>
      <c r="C168"/>
      <c r="D168"/>
      <c r="E168"/>
      <c r="F168"/>
      <c r="G168"/>
      <c r="H168"/>
      <c r="I168"/>
      <c r="J168"/>
      <c r="K168"/>
      <c r="L168"/>
      <c r="M168"/>
      <c r="N168" s="203"/>
      <c r="O168" s="204"/>
      <c r="P168" s="204"/>
      <c r="Q168" s="204"/>
      <c r="R168" s="204"/>
      <c r="S168" s="204"/>
      <c r="T168" s="204"/>
      <c r="U168" s="204"/>
      <c r="V168" s="204"/>
      <c r="W168" s="204"/>
      <c r="X168" s="204"/>
      <c r="Y168" s="204"/>
      <c r="Z168" s="204"/>
      <c r="AA168" s="204"/>
      <c r="AB168"/>
      <c r="AC168"/>
    </row>
    <row r="169" spans="2:29" ht="18.5" hidden="1" x14ac:dyDescent="0.45">
      <c r="B169"/>
      <c r="C169"/>
      <c r="D169"/>
      <c r="E169"/>
      <c r="F169"/>
      <c r="G169"/>
      <c r="H169"/>
      <c r="I169"/>
      <c r="J169"/>
      <c r="K169"/>
      <c r="L169"/>
      <c r="M169"/>
      <c r="N169" s="203"/>
      <c r="O169" s="204"/>
      <c r="P169" s="204"/>
      <c r="Q169" s="204"/>
      <c r="R169" s="204"/>
      <c r="S169" s="204"/>
      <c r="T169" s="204"/>
      <c r="U169" s="204"/>
      <c r="V169" s="204"/>
      <c r="W169" s="204"/>
      <c r="X169" s="204"/>
      <c r="Y169" s="204"/>
      <c r="Z169" s="204"/>
      <c r="AA169" s="204"/>
      <c r="AB169"/>
      <c r="AC169"/>
    </row>
    <row r="170" spans="2:29" ht="18.5" hidden="1" x14ac:dyDescent="0.45">
      <c r="B170"/>
      <c r="C170"/>
      <c r="D170"/>
      <c r="E170"/>
      <c r="F170"/>
      <c r="G170"/>
      <c r="H170"/>
      <c r="I170"/>
      <c r="J170"/>
      <c r="K170"/>
      <c r="L170"/>
      <c r="M170"/>
      <c r="N170" s="203"/>
      <c r="O170" s="204"/>
      <c r="P170" s="204"/>
      <c r="Q170" s="204"/>
      <c r="R170" s="204"/>
      <c r="S170" s="204"/>
      <c r="T170" s="204"/>
      <c r="U170" s="204"/>
      <c r="V170" s="204"/>
      <c r="W170" s="204"/>
      <c r="X170" s="204"/>
      <c r="Y170" s="204"/>
      <c r="Z170" s="204"/>
      <c r="AA170" s="204"/>
      <c r="AB170"/>
      <c r="AC170"/>
    </row>
    <row r="171" spans="2:29" ht="18.5" hidden="1" x14ac:dyDescent="0.45">
      <c r="B171"/>
      <c r="C171"/>
      <c r="D171"/>
      <c r="E171"/>
      <c r="F171"/>
      <c r="G171"/>
      <c r="H171"/>
      <c r="I171"/>
      <c r="J171"/>
      <c r="K171"/>
      <c r="L171"/>
      <c r="M171"/>
      <c r="N171" s="203"/>
      <c r="O171" s="204"/>
      <c r="P171" s="204"/>
      <c r="Q171" s="204"/>
      <c r="R171" s="204"/>
      <c r="S171" s="204"/>
      <c r="T171" s="204"/>
      <c r="U171" s="204"/>
      <c r="V171" s="204"/>
      <c r="W171" s="204"/>
      <c r="X171" s="204"/>
      <c r="Y171" s="204"/>
      <c r="Z171" s="204"/>
      <c r="AA171" s="204"/>
      <c r="AB171"/>
      <c r="AC171"/>
    </row>
    <row r="172" spans="2:29" ht="18.5" hidden="1" x14ac:dyDescent="0.45">
      <c r="B172"/>
      <c r="C172"/>
      <c r="D172"/>
      <c r="E172"/>
      <c r="F172"/>
      <c r="G172"/>
      <c r="H172"/>
      <c r="I172"/>
      <c r="J172"/>
      <c r="K172"/>
      <c r="L172"/>
      <c r="M172"/>
      <c r="N172" s="203"/>
      <c r="O172" s="204"/>
      <c r="P172" s="204"/>
      <c r="Q172" s="204"/>
      <c r="R172" s="204"/>
      <c r="S172" s="204"/>
      <c r="T172" s="204"/>
      <c r="U172" s="204"/>
      <c r="V172" s="204"/>
      <c r="W172" s="204"/>
      <c r="X172" s="204"/>
      <c r="Y172" s="204"/>
      <c r="Z172" s="204"/>
      <c r="AA172" s="204"/>
      <c r="AB172"/>
      <c r="AC172"/>
    </row>
    <row r="173" spans="2:29" ht="18.5" hidden="1" x14ac:dyDescent="0.45">
      <c r="B173"/>
      <c r="C173"/>
      <c r="D173"/>
      <c r="E173"/>
      <c r="F173"/>
      <c r="G173"/>
      <c r="H173"/>
      <c r="I173"/>
      <c r="J173"/>
      <c r="K173"/>
      <c r="L173"/>
      <c r="M173"/>
      <c r="N173" s="203"/>
      <c r="O173" s="204"/>
      <c r="P173" s="204"/>
      <c r="Q173" s="204"/>
      <c r="R173" s="204"/>
      <c r="S173" s="204"/>
      <c r="T173" s="204"/>
      <c r="U173" s="204"/>
      <c r="V173" s="204"/>
      <c r="W173" s="204"/>
      <c r="X173" s="204"/>
      <c r="Y173" s="204"/>
      <c r="Z173" s="204"/>
      <c r="AA173" s="204"/>
      <c r="AB173"/>
      <c r="AC173"/>
    </row>
    <row r="174" spans="2:29" ht="18.5" hidden="1" x14ac:dyDescent="0.45">
      <c r="B174"/>
      <c r="C174"/>
      <c r="D174"/>
      <c r="E174"/>
      <c r="F174"/>
      <c r="G174"/>
      <c r="H174"/>
      <c r="I174"/>
      <c r="J174"/>
      <c r="K174"/>
      <c r="L174"/>
      <c r="M174"/>
      <c r="N174" s="203"/>
      <c r="O174" s="204"/>
      <c r="P174" s="204"/>
      <c r="Q174" s="204"/>
      <c r="R174" s="204"/>
      <c r="S174" s="204"/>
      <c r="T174" s="204"/>
      <c r="U174" s="204"/>
      <c r="V174" s="204"/>
      <c r="W174" s="204"/>
      <c r="X174" s="204"/>
      <c r="Y174" s="204"/>
      <c r="Z174" s="204"/>
      <c r="AA174" s="204"/>
      <c r="AB174"/>
      <c r="AC174"/>
    </row>
    <row r="175" spans="2:29" ht="18.5" hidden="1" x14ac:dyDescent="0.45">
      <c r="B175"/>
      <c r="C175"/>
      <c r="D175"/>
      <c r="E175"/>
      <c r="F175"/>
      <c r="G175"/>
      <c r="H175"/>
      <c r="I175"/>
      <c r="J175"/>
      <c r="K175"/>
      <c r="L175"/>
      <c r="M175"/>
      <c r="N175" s="203"/>
      <c r="O175" s="204"/>
      <c r="P175" s="204"/>
      <c r="Q175" s="204"/>
      <c r="R175" s="204"/>
      <c r="S175" s="204"/>
      <c r="T175" s="204"/>
      <c r="U175" s="204"/>
      <c r="V175" s="204"/>
      <c r="W175" s="204"/>
      <c r="X175" s="204"/>
      <c r="Y175" s="204"/>
      <c r="Z175" s="204"/>
      <c r="AA175" s="204"/>
      <c r="AB175"/>
      <c r="AC175"/>
    </row>
    <row r="176" spans="2:29" ht="18.5" hidden="1" x14ac:dyDescent="0.45">
      <c r="B176"/>
      <c r="C176"/>
      <c r="D176"/>
      <c r="E176"/>
      <c r="F176"/>
      <c r="G176"/>
      <c r="H176"/>
      <c r="I176"/>
      <c r="J176"/>
      <c r="K176"/>
      <c r="L176"/>
      <c r="M176"/>
      <c r="N176" s="203"/>
      <c r="O176" s="204"/>
      <c r="P176" s="204"/>
      <c r="Q176" s="204"/>
      <c r="R176" s="204"/>
      <c r="S176" s="204"/>
      <c r="T176" s="204"/>
      <c r="U176" s="204"/>
      <c r="V176" s="204"/>
      <c r="W176" s="204"/>
      <c r="X176" s="204"/>
      <c r="Y176" s="204"/>
      <c r="Z176" s="204"/>
      <c r="AA176" s="204"/>
      <c r="AB176"/>
      <c r="AC176"/>
    </row>
    <row r="177" spans="2:29" ht="18.5" hidden="1" x14ac:dyDescent="0.45">
      <c r="B177"/>
      <c r="C177"/>
      <c r="D177"/>
      <c r="E177"/>
      <c r="F177"/>
      <c r="G177"/>
      <c r="H177"/>
      <c r="I177"/>
      <c r="J177"/>
      <c r="K177"/>
      <c r="L177"/>
      <c r="M177"/>
      <c r="N177" s="203"/>
      <c r="O177" s="204"/>
      <c r="P177" s="204"/>
      <c r="Q177" s="204"/>
      <c r="R177" s="204"/>
      <c r="S177" s="204"/>
      <c r="T177" s="204"/>
      <c r="U177" s="204"/>
      <c r="V177" s="204"/>
      <c r="W177" s="204"/>
      <c r="X177" s="204"/>
      <c r="Y177" s="204"/>
      <c r="Z177" s="204"/>
      <c r="AA177" s="204"/>
      <c r="AB177"/>
      <c r="AC177"/>
    </row>
    <row r="178" spans="2:29" ht="18.5" hidden="1" x14ac:dyDescent="0.45">
      <c r="B178"/>
      <c r="C178"/>
      <c r="D178"/>
      <c r="E178"/>
      <c r="F178"/>
      <c r="G178"/>
      <c r="H178"/>
      <c r="I178"/>
      <c r="J178"/>
      <c r="K178"/>
      <c r="L178"/>
      <c r="M178"/>
      <c r="N178" s="203"/>
      <c r="O178" s="204"/>
      <c r="P178" s="204"/>
      <c r="Q178" s="204"/>
      <c r="R178" s="204"/>
      <c r="S178" s="204"/>
      <c r="T178" s="204"/>
      <c r="U178" s="204"/>
      <c r="V178" s="204"/>
      <c r="W178" s="204"/>
      <c r="X178" s="204"/>
      <c r="Y178" s="204"/>
      <c r="Z178" s="204"/>
      <c r="AA178" s="204"/>
      <c r="AB178"/>
      <c r="AC178"/>
    </row>
    <row r="179" spans="2:29" ht="18.5" hidden="1" x14ac:dyDescent="0.45">
      <c r="B179"/>
      <c r="C179"/>
      <c r="D179"/>
      <c r="E179"/>
      <c r="F179"/>
      <c r="G179"/>
      <c r="H179"/>
      <c r="I179"/>
      <c r="J179"/>
      <c r="K179"/>
      <c r="L179"/>
      <c r="M179"/>
      <c r="N179" s="203"/>
      <c r="O179" s="204"/>
      <c r="P179" s="204"/>
      <c r="Q179" s="204"/>
      <c r="R179" s="204"/>
      <c r="S179" s="204"/>
      <c r="T179" s="204"/>
      <c r="U179" s="204"/>
      <c r="V179" s="204"/>
      <c r="W179" s="204"/>
      <c r="X179" s="204"/>
      <c r="Y179" s="204"/>
      <c r="Z179" s="204"/>
      <c r="AA179" s="204"/>
      <c r="AB179"/>
      <c r="AC179"/>
    </row>
    <row r="180" spans="2:29" ht="18.5" hidden="1" x14ac:dyDescent="0.45">
      <c r="B180"/>
      <c r="C180"/>
      <c r="D180"/>
      <c r="E180"/>
      <c r="F180"/>
      <c r="G180"/>
      <c r="H180"/>
      <c r="I180"/>
      <c r="J180"/>
      <c r="K180"/>
      <c r="L180"/>
      <c r="M180"/>
      <c r="N180" s="203"/>
      <c r="O180" s="204"/>
      <c r="P180" s="204"/>
      <c r="Q180" s="204"/>
      <c r="R180" s="204"/>
      <c r="S180" s="204"/>
      <c r="T180" s="204"/>
      <c r="U180" s="204"/>
      <c r="V180" s="204"/>
      <c r="W180" s="204"/>
      <c r="X180" s="204"/>
      <c r="Y180" s="204"/>
      <c r="Z180" s="204"/>
      <c r="AA180" s="204"/>
      <c r="AB180"/>
      <c r="AC180"/>
    </row>
    <row r="181" spans="2:29" ht="18.5" hidden="1" x14ac:dyDescent="0.45">
      <c r="B181"/>
      <c r="C181"/>
      <c r="D181"/>
      <c r="E181"/>
      <c r="F181"/>
      <c r="G181"/>
      <c r="H181"/>
      <c r="I181"/>
      <c r="J181"/>
      <c r="K181"/>
      <c r="L181"/>
      <c r="M181"/>
      <c r="N181" s="203"/>
      <c r="O181" s="204"/>
      <c r="P181" s="204"/>
      <c r="Q181" s="204"/>
      <c r="R181" s="204"/>
      <c r="S181" s="204"/>
      <c r="T181" s="204"/>
      <c r="U181" s="204"/>
      <c r="V181" s="204"/>
      <c r="W181" s="204"/>
      <c r="X181" s="204"/>
      <c r="Y181" s="204"/>
      <c r="Z181" s="204"/>
      <c r="AA181" s="204"/>
      <c r="AB181"/>
      <c r="AC181"/>
    </row>
    <row r="182" spans="2:29" ht="18.5" hidden="1" x14ac:dyDescent="0.45">
      <c r="B182"/>
      <c r="C182"/>
      <c r="D182"/>
      <c r="E182"/>
      <c r="F182"/>
      <c r="G182"/>
      <c r="H182"/>
      <c r="I182"/>
      <c r="J182"/>
      <c r="K182"/>
      <c r="L182"/>
      <c r="M182"/>
      <c r="N182" s="203"/>
      <c r="O182" s="204"/>
      <c r="P182" s="204"/>
      <c r="Q182" s="204"/>
      <c r="R182" s="204"/>
      <c r="S182" s="204"/>
      <c r="T182" s="204"/>
      <c r="U182" s="204"/>
      <c r="V182" s="204"/>
      <c r="W182" s="204"/>
      <c r="X182" s="204"/>
      <c r="Y182" s="204"/>
      <c r="Z182" s="204"/>
      <c r="AA182" s="204"/>
      <c r="AB182"/>
      <c r="AC182"/>
    </row>
    <row r="183" spans="2:29" ht="18.5" hidden="1" x14ac:dyDescent="0.45">
      <c r="B183"/>
      <c r="C183"/>
      <c r="D183"/>
      <c r="E183"/>
      <c r="F183"/>
      <c r="G183"/>
      <c r="H183"/>
      <c r="I183"/>
      <c r="J183"/>
      <c r="K183"/>
      <c r="L183"/>
      <c r="M183"/>
      <c r="N183" s="203"/>
      <c r="O183" s="204"/>
      <c r="P183" s="204"/>
      <c r="Q183" s="204"/>
      <c r="R183" s="204"/>
      <c r="S183" s="204"/>
      <c r="T183" s="204"/>
      <c r="U183" s="204"/>
      <c r="V183" s="204"/>
      <c r="W183" s="204"/>
      <c r="X183" s="204"/>
      <c r="Y183" s="204"/>
      <c r="Z183" s="204"/>
      <c r="AA183" s="204"/>
      <c r="AB183"/>
      <c r="AC183"/>
    </row>
    <row r="184" spans="2:29" ht="18.5" hidden="1" x14ac:dyDescent="0.45">
      <c r="B184"/>
      <c r="C184"/>
      <c r="D184"/>
      <c r="E184"/>
      <c r="F184"/>
      <c r="G184"/>
      <c r="H184"/>
      <c r="I184"/>
      <c r="J184"/>
      <c r="K184"/>
      <c r="L184"/>
      <c r="M184"/>
      <c r="N184" s="203"/>
      <c r="O184" s="204"/>
      <c r="P184" s="204"/>
      <c r="Q184" s="204"/>
      <c r="R184" s="204"/>
      <c r="S184" s="204"/>
      <c r="T184" s="204"/>
      <c r="U184" s="204"/>
      <c r="V184" s="204"/>
      <c r="W184" s="204"/>
      <c r="X184" s="204"/>
      <c r="Y184" s="204"/>
      <c r="Z184" s="204"/>
      <c r="AA184" s="204"/>
      <c r="AB184"/>
      <c r="AC184"/>
    </row>
    <row r="185" spans="2:29" ht="18.5" hidden="1" x14ac:dyDescent="0.45">
      <c r="B185"/>
      <c r="C185"/>
      <c r="D185"/>
      <c r="E185"/>
      <c r="F185"/>
      <c r="G185"/>
      <c r="H185"/>
      <c r="I185"/>
      <c r="J185"/>
      <c r="K185"/>
      <c r="L185"/>
      <c r="M185"/>
      <c r="N185" s="203"/>
      <c r="O185" s="204"/>
      <c r="P185" s="204"/>
      <c r="Q185" s="204"/>
      <c r="R185" s="204"/>
      <c r="S185" s="204"/>
      <c r="T185" s="204"/>
      <c r="U185" s="204"/>
      <c r="V185" s="204"/>
      <c r="W185" s="204"/>
      <c r="X185" s="204"/>
      <c r="Y185" s="204"/>
      <c r="Z185" s="204"/>
      <c r="AA185" s="204"/>
      <c r="AB185"/>
      <c r="AC185"/>
    </row>
    <row r="186" spans="2:29" ht="18.5" hidden="1" x14ac:dyDescent="0.45">
      <c r="B186"/>
      <c r="C186"/>
      <c r="D186"/>
      <c r="E186"/>
      <c r="F186"/>
      <c r="G186"/>
      <c r="H186"/>
      <c r="I186"/>
      <c r="J186"/>
      <c r="K186"/>
      <c r="L186"/>
      <c r="M186"/>
      <c r="N186" s="203"/>
      <c r="O186" s="204"/>
      <c r="P186" s="204"/>
      <c r="Q186" s="204"/>
      <c r="R186" s="204"/>
      <c r="S186" s="204"/>
      <c r="T186" s="204"/>
      <c r="U186" s="204"/>
      <c r="V186" s="204"/>
      <c r="W186" s="204"/>
      <c r="X186" s="204"/>
      <c r="Y186" s="204"/>
      <c r="Z186" s="204"/>
      <c r="AA186" s="204"/>
      <c r="AB186"/>
      <c r="AC186"/>
    </row>
    <row r="187" spans="2:29" ht="18.5" hidden="1" x14ac:dyDescent="0.45">
      <c r="B187"/>
      <c r="C187"/>
      <c r="D187"/>
      <c r="E187"/>
      <c r="F187"/>
      <c r="G187"/>
      <c r="H187"/>
      <c r="I187"/>
      <c r="J187"/>
      <c r="K187"/>
      <c r="L187"/>
      <c r="M187"/>
      <c r="N187" s="203"/>
      <c r="O187" s="204"/>
      <c r="P187" s="204"/>
      <c r="Q187" s="204"/>
      <c r="R187" s="204"/>
      <c r="S187" s="204"/>
      <c r="T187" s="204"/>
      <c r="U187" s="204"/>
      <c r="V187" s="204"/>
      <c r="W187" s="204"/>
      <c r="X187" s="204"/>
      <c r="Y187" s="204"/>
      <c r="Z187" s="204"/>
      <c r="AA187" s="204"/>
      <c r="AB187"/>
      <c r="AC187"/>
    </row>
    <row r="188" spans="2:29" ht="18.5" hidden="1" x14ac:dyDescent="0.45">
      <c r="B188"/>
      <c r="C188"/>
      <c r="D188"/>
      <c r="E188"/>
      <c r="F188"/>
      <c r="G188"/>
      <c r="H188"/>
      <c r="I188"/>
      <c r="J188"/>
      <c r="K188"/>
      <c r="L188"/>
      <c r="M188"/>
      <c r="N188" s="203"/>
      <c r="O188" s="204"/>
      <c r="P188" s="204"/>
      <c r="Q188" s="204"/>
      <c r="R188" s="204"/>
      <c r="S188" s="204"/>
      <c r="T188" s="204"/>
      <c r="U188" s="204"/>
      <c r="V188" s="204"/>
      <c r="W188" s="204"/>
      <c r="X188" s="204"/>
      <c r="Y188" s="204"/>
      <c r="Z188" s="204"/>
      <c r="AA188" s="204"/>
      <c r="AB188"/>
      <c r="AC188"/>
    </row>
    <row r="189" spans="2:29" ht="18.5" hidden="1" x14ac:dyDescent="0.45">
      <c r="B189"/>
      <c r="C189"/>
      <c r="D189"/>
      <c r="E189"/>
      <c r="F189"/>
      <c r="G189"/>
      <c r="H189"/>
      <c r="I189"/>
      <c r="J189"/>
      <c r="K189"/>
      <c r="L189"/>
      <c r="M189"/>
      <c r="N189" s="203"/>
      <c r="O189" s="204"/>
      <c r="P189" s="204"/>
      <c r="Q189" s="204"/>
      <c r="R189" s="204"/>
      <c r="S189" s="204"/>
      <c r="T189" s="204"/>
      <c r="U189" s="204"/>
      <c r="V189" s="204"/>
      <c r="W189" s="204"/>
      <c r="X189" s="204"/>
      <c r="Y189" s="204"/>
      <c r="Z189" s="204"/>
      <c r="AA189" s="204"/>
      <c r="AB189"/>
      <c r="AC189"/>
    </row>
    <row r="190" spans="2:29" ht="18.5" hidden="1" x14ac:dyDescent="0.45">
      <c r="B190"/>
      <c r="C190"/>
      <c r="D190"/>
      <c r="E190"/>
      <c r="F190"/>
      <c r="G190"/>
      <c r="H190"/>
      <c r="I190"/>
      <c r="J190"/>
      <c r="K190"/>
      <c r="L190"/>
      <c r="M190"/>
      <c r="N190" s="203"/>
      <c r="O190" s="204"/>
      <c r="P190" s="204"/>
      <c r="Q190" s="204"/>
      <c r="R190" s="204"/>
      <c r="S190" s="204"/>
      <c r="T190" s="204"/>
      <c r="U190" s="204"/>
      <c r="V190" s="204"/>
      <c r="W190" s="204"/>
      <c r="X190" s="204"/>
      <c r="Y190" s="204"/>
      <c r="Z190" s="204"/>
      <c r="AA190" s="204"/>
      <c r="AB190"/>
      <c r="AC190"/>
    </row>
    <row r="191" spans="2:29" ht="18.5" hidden="1" x14ac:dyDescent="0.45">
      <c r="B191"/>
      <c r="C191"/>
      <c r="D191"/>
      <c r="E191"/>
      <c r="F191"/>
      <c r="G191"/>
      <c r="H191"/>
      <c r="I191"/>
      <c r="J191"/>
      <c r="K191"/>
      <c r="L191"/>
      <c r="M191"/>
      <c r="N191" s="203"/>
      <c r="O191" s="204"/>
      <c r="P191" s="204"/>
      <c r="Q191" s="204"/>
      <c r="R191" s="204"/>
      <c r="S191" s="204"/>
      <c r="T191" s="204"/>
      <c r="U191" s="204"/>
      <c r="V191" s="204"/>
      <c r="W191" s="204"/>
      <c r="X191" s="204"/>
      <c r="Y191" s="204"/>
      <c r="Z191" s="204"/>
      <c r="AA191" s="204"/>
      <c r="AB191"/>
      <c r="AC191"/>
    </row>
    <row r="192" spans="2:29" ht="18.5" hidden="1" x14ac:dyDescent="0.45">
      <c r="B192"/>
      <c r="C192"/>
      <c r="D192"/>
      <c r="E192"/>
      <c r="F192"/>
      <c r="G192"/>
      <c r="H192"/>
      <c r="I192"/>
      <c r="J192"/>
      <c r="K192"/>
      <c r="L192"/>
      <c r="M192"/>
      <c r="N192" s="203"/>
      <c r="O192" s="204"/>
      <c r="P192" s="204"/>
      <c r="Q192" s="204"/>
      <c r="R192" s="204"/>
      <c r="S192" s="204"/>
      <c r="T192" s="204"/>
      <c r="U192" s="204"/>
      <c r="V192" s="204"/>
      <c r="W192" s="204"/>
      <c r="X192" s="204"/>
      <c r="Y192" s="204"/>
      <c r="Z192" s="204"/>
      <c r="AA192" s="204"/>
      <c r="AB192"/>
      <c r="AC192"/>
    </row>
    <row r="193" spans="2:29" ht="18.5" hidden="1" x14ac:dyDescent="0.45">
      <c r="B193"/>
      <c r="C193"/>
      <c r="D193"/>
      <c r="E193"/>
      <c r="F193"/>
      <c r="G193"/>
      <c r="H193"/>
      <c r="I193"/>
      <c r="J193"/>
      <c r="K193"/>
      <c r="L193"/>
      <c r="M193"/>
      <c r="N193" s="203"/>
      <c r="O193" s="204"/>
      <c r="P193" s="204"/>
      <c r="Q193" s="204"/>
      <c r="R193" s="204"/>
      <c r="S193" s="204"/>
      <c r="T193" s="204"/>
      <c r="U193" s="204"/>
      <c r="V193" s="204"/>
      <c r="W193" s="204"/>
      <c r="X193" s="204"/>
      <c r="Y193" s="204"/>
      <c r="Z193" s="204"/>
      <c r="AA193" s="204"/>
      <c r="AB193"/>
      <c r="AC193"/>
    </row>
    <row r="194" spans="2:29" ht="18.5" hidden="1" x14ac:dyDescent="0.45">
      <c r="B194"/>
      <c r="C194"/>
      <c r="D194"/>
      <c r="E194"/>
      <c r="F194"/>
      <c r="G194"/>
      <c r="H194"/>
      <c r="I194"/>
      <c r="J194"/>
      <c r="K194"/>
      <c r="L194"/>
      <c r="M194"/>
      <c r="N194" s="203"/>
      <c r="O194" s="204"/>
      <c r="P194" s="204"/>
      <c r="Q194" s="204"/>
      <c r="R194" s="204"/>
      <c r="S194" s="204"/>
      <c r="T194" s="204"/>
      <c r="U194" s="204"/>
      <c r="V194" s="204"/>
      <c r="W194" s="204"/>
      <c r="X194" s="204"/>
      <c r="Y194" s="204"/>
      <c r="Z194" s="204"/>
      <c r="AA194" s="204"/>
      <c r="AB194"/>
      <c r="AC194"/>
    </row>
    <row r="195" spans="2:29" ht="18.5" hidden="1" x14ac:dyDescent="0.45">
      <c r="B195"/>
      <c r="C195"/>
      <c r="D195"/>
      <c r="E195"/>
      <c r="F195"/>
      <c r="G195"/>
      <c r="H195"/>
      <c r="I195"/>
      <c r="J195"/>
      <c r="K195"/>
      <c r="L195"/>
      <c r="M195"/>
      <c r="N195" s="203"/>
      <c r="O195" s="204"/>
      <c r="P195" s="204"/>
      <c r="Q195" s="204"/>
      <c r="R195" s="204"/>
      <c r="S195" s="204"/>
      <c r="T195" s="204"/>
      <c r="U195" s="204"/>
      <c r="V195" s="204"/>
      <c r="W195" s="204"/>
      <c r="X195" s="204"/>
      <c r="Y195" s="204"/>
      <c r="Z195" s="204"/>
      <c r="AA195" s="204"/>
      <c r="AB195"/>
      <c r="AC195"/>
    </row>
    <row r="196" spans="2:29" ht="18.5" hidden="1" x14ac:dyDescent="0.45">
      <c r="B196"/>
      <c r="C196"/>
      <c r="D196"/>
      <c r="E196"/>
      <c r="F196"/>
      <c r="G196"/>
      <c r="H196"/>
      <c r="I196"/>
      <c r="J196"/>
      <c r="K196"/>
      <c r="L196"/>
      <c r="M196"/>
      <c r="N196" s="203"/>
      <c r="O196" s="204"/>
      <c r="P196" s="204"/>
      <c r="Q196" s="204"/>
      <c r="R196" s="204"/>
      <c r="S196" s="204"/>
      <c r="T196" s="204"/>
      <c r="U196" s="204"/>
      <c r="V196" s="204"/>
      <c r="W196" s="204"/>
      <c r="X196" s="204"/>
      <c r="Y196" s="204"/>
      <c r="Z196" s="204"/>
      <c r="AA196" s="204"/>
      <c r="AB196"/>
      <c r="AC196"/>
    </row>
    <row r="197" spans="2:29" ht="18.5" hidden="1" x14ac:dyDescent="0.45">
      <c r="B197"/>
      <c r="C197"/>
      <c r="D197"/>
      <c r="E197"/>
      <c r="F197"/>
      <c r="G197"/>
      <c r="H197"/>
      <c r="I197"/>
      <c r="J197"/>
      <c r="K197"/>
      <c r="L197"/>
      <c r="M197"/>
      <c r="N197" s="203"/>
      <c r="O197" s="204"/>
      <c r="P197" s="204"/>
      <c r="Q197" s="204"/>
      <c r="R197" s="204"/>
      <c r="S197" s="204"/>
      <c r="T197" s="204"/>
      <c r="U197" s="204"/>
      <c r="V197" s="204"/>
      <c r="W197" s="204"/>
      <c r="X197" s="204"/>
      <c r="Y197" s="204"/>
      <c r="Z197" s="204"/>
      <c r="AA197" s="204"/>
      <c r="AB197"/>
      <c r="AC197"/>
    </row>
    <row r="198" spans="2:29" ht="18.5" hidden="1" x14ac:dyDescent="0.45">
      <c r="B198"/>
      <c r="C198"/>
      <c r="D198"/>
      <c r="E198"/>
      <c r="F198"/>
      <c r="G198"/>
      <c r="H198"/>
      <c r="I198"/>
      <c r="J198"/>
      <c r="K198"/>
      <c r="L198"/>
      <c r="M198"/>
      <c r="N198" s="203"/>
      <c r="O198" s="204"/>
      <c r="P198" s="204"/>
      <c r="Q198" s="204"/>
      <c r="R198" s="204"/>
      <c r="S198" s="204"/>
      <c r="T198" s="204"/>
      <c r="U198" s="204"/>
      <c r="V198" s="204"/>
      <c r="W198" s="204"/>
      <c r="X198" s="204"/>
      <c r="Y198" s="204"/>
      <c r="Z198" s="204"/>
      <c r="AA198" s="204"/>
      <c r="AB198"/>
      <c r="AC198"/>
    </row>
    <row r="199" spans="2:29" ht="18.5" hidden="1" x14ac:dyDescent="0.45">
      <c r="B199"/>
      <c r="C199"/>
      <c r="D199"/>
      <c r="E199"/>
      <c r="F199"/>
      <c r="G199"/>
      <c r="H199"/>
      <c r="I199"/>
      <c r="J199"/>
      <c r="K199"/>
      <c r="L199"/>
      <c r="M199"/>
      <c r="N199" s="203"/>
      <c r="O199" s="204"/>
      <c r="P199" s="204"/>
      <c r="Q199" s="204"/>
      <c r="R199" s="204"/>
      <c r="S199" s="204"/>
      <c r="T199" s="204"/>
      <c r="U199" s="204"/>
      <c r="V199" s="204"/>
      <c r="W199" s="204"/>
      <c r="X199" s="204"/>
      <c r="Y199" s="204"/>
      <c r="Z199" s="204"/>
      <c r="AA199" s="204"/>
      <c r="AB199"/>
      <c r="AC199"/>
    </row>
    <row r="200" spans="2:29" ht="18.5" hidden="1" x14ac:dyDescent="0.45">
      <c r="B200"/>
      <c r="C200"/>
      <c r="D200"/>
      <c r="E200"/>
      <c r="F200"/>
      <c r="G200"/>
      <c r="H200"/>
      <c r="I200"/>
      <c r="J200"/>
      <c r="K200"/>
      <c r="L200"/>
      <c r="M200"/>
      <c r="N200" s="203"/>
      <c r="O200" s="204"/>
      <c r="P200" s="204"/>
      <c r="Q200" s="204"/>
      <c r="R200" s="204"/>
      <c r="S200" s="204"/>
      <c r="T200" s="204"/>
      <c r="U200" s="204"/>
      <c r="V200" s="204"/>
      <c r="W200" s="204"/>
      <c r="X200" s="204"/>
      <c r="Y200" s="204"/>
      <c r="Z200" s="204"/>
      <c r="AA200" s="204"/>
      <c r="AB200"/>
      <c r="AC200"/>
    </row>
    <row r="201" spans="2:29" ht="18.5" hidden="1" x14ac:dyDescent="0.45">
      <c r="B201"/>
      <c r="C201"/>
      <c r="D201"/>
      <c r="E201"/>
      <c r="F201"/>
      <c r="G201"/>
      <c r="H201"/>
      <c r="I201"/>
      <c r="J201"/>
      <c r="K201"/>
      <c r="L201"/>
      <c r="M201"/>
      <c r="N201" s="203"/>
      <c r="O201" s="204"/>
      <c r="P201" s="204"/>
      <c r="Q201" s="204"/>
      <c r="R201" s="204"/>
      <c r="S201" s="204"/>
      <c r="T201" s="204"/>
      <c r="U201" s="204"/>
      <c r="V201" s="204"/>
      <c r="W201" s="204"/>
      <c r="X201" s="204"/>
      <c r="Y201" s="204"/>
      <c r="Z201" s="204"/>
      <c r="AA201" s="204"/>
      <c r="AB201"/>
      <c r="AC201"/>
    </row>
    <row r="202" spans="2:29" ht="18.5" hidden="1" x14ac:dyDescent="0.45">
      <c r="B202"/>
      <c r="C202"/>
      <c r="D202"/>
      <c r="E202"/>
      <c r="F202"/>
      <c r="G202"/>
      <c r="H202"/>
      <c r="I202"/>
      <c r="J202"/>
      <c r="K202"/>
      <c r="L202"/>
      <c r="M202"/>
      <c r="N202" s="203"/>
      <c r="O202" s="204"/>
      <c r="P202" s="204"/>
      <c r="Q202" s="204"/>
      <c r="R202" s="204"/>
      <c r="S202" s="204"/>
      <c r="T202" s="204"/>
      <c r="U202" s="204"/>
      <c r="V202" s="204"/>
      <c r="W202" s="204"/>
      <c r="X202" s="204"/>
      <c r="Y202" s="204"/>
      <c r="Z202" s="204"/>
      <c r="AA202" s="204"/>
      <c r="AB202"/>
      <c r="AC202"/>
    </row>
    <row r="203" spans="2:29" ht="18.5" hidden="1" x14ac:dyDescent="0.45">
      <c r="B203"/>
      <c r="C203"/>
      <c r="D203"/>
      <c r="E203"/>
      <c r="F203"/>
      <c r="G203"/>
      <c r="H203"/>
      <c r="I203"/>
      <c r="J203"/>
      <c r="K203"/>
      <c r="L203"/>
      <c r="M203"/>
      <c r="N203" s="203"/>
      <c r="O203" s="204"/>
      <c r="P203" s="204"/>
      <c r="Q203" s="204"/>
      <c r="R203" s="204"/>
      <c r="S203" s="204"/>
      <c r="T203" s="204"/>
      <c r="U203" s="204"/>
      <c r="V203" s="204"/>
      <c r="W203" s="204"/>
      <c r="X203" s="204"/>
      <c r="Y203" s="204"/>
      <c r="Z203" s="204"/>
      <c r="AA203" s="204"/>
      <c r="AB203"/>
      <c r="AC203"/>
    </row>
    <row r="204" spans="2:29" ht="18.5" hidden="1" x14ac:dyDescent="0.45">
      <c r="B204"/>
      <c r="C204"/>
      <c r="D204"/>
      <c r="E204"/>
      <c r="F204"/>
      <c r="G204"/>
      <c r="H204"/>
      <c r="I204"/>
      <c r="J204"/>
      <c r="K204"/>
      <c r="L204"/>
      <c r="M204"/>
      <c r="N204" s="203"/>
      <c r="O204" s="204"/>
      <c r="P204" s="204"/>
      <c r="Q204" s="204"/>
      <c r="R204" s="204"/>
      <c r="S204" s="204"/>
      <c r="T204" s="204"/>
      <c r="U204" s="204"/>
      <c r="V204" s="204"/>
      <c r="W204" s="204"/>
      <c r="X204" s="204"/>
      <c r="Y204" s="204"/>
      <c r="Z204" s="204"/>
      <c r="AA204" s="204"/>
      <c r="AB204"/>
      <c r="AC204"/>
    </row>
    <row r="205" spans="2:29" ht="18.5" hidden="1" x14ac:dyDescent="0.45">
      <c r="B205"/>
      <c r="C205"/>
      <c r="D205"/>
      <c r="E205"/>
      <c r="F205"/>
      <c r="G205"/>
      <c r="H205"/>
      <c r="I205"/>
      <c r="J205"/>
      <c r="K205"/>
      <c r="L205"/>
      <c r="M205"/>
      <c r="N205" s="203"/>
      <c r="O205" s="204"/>
      <c r="P205" s="204"/>
      <c r="Q205" s="204"/>
      <c r="R205" s="204"/>
      <c r="S205" s="204"/>
      <c r="T205" s="204"/>
      <c r="U205" s="204"/>
      <c r="V205" s="204"/>
      <c r="W205" s="204"/>
      <c r="X205" s="204"/>
      <c r="Y205" s="204"/>
      <c r="Z205" s="204"/>
      <c r="AA205" s="204"/>
      <c r="AB205"/>
      <c r="AC205"/>
    </row>
    <row r="206" spans="2:29" ht="18.5" hidden="1" x14ac:dyDescent="0.45">
      <c r="B206"/>
      <c r="C206"/>
      <c r="D206"/>
      <c r="E206"/>
      <c r="F206"/>
      <c r="G206"/>
      <c r="H206"/>
      <c r="I206"/>
      <c r="J206"/>
      <c r="K206"/>
      <c r="L206"/>
      <c r="M206"/>
      <c r="N206" s="203"/>
      <c r="O206" s="204"/>
      <c r="P206" s="204"/>
      <c r="Q206" s="204"/>
      <c r="R206" s="204"/>
      <c r="S206" s="204"/>
      <c r="T206" s="204"/>
      <c r="U206" s="204"/>
      <c r="V206" s="204"/>
      <c r="W206" s="204"/>
      <c r="X206" s="204"/>
      <c r="Y206" s="204"/>
      <c r="Z206" s="204"/>
      <c r="AA206" s="204"/>
      <c r="AB206"/>
      <c r="AC206"/>
    </row>
    <row r="207" spans="2:29" ht="18.5" hidden="1" x14ac:dyDescent="0.45">
      <c r="B207"/>
      <c r="C207"/>
      <c r="D207"/>
      <c r="E207"/>
      <c r="F207"/>
      <c r="G207"/>
      <c r="H207"/>
      <c r="I207"/>
      <c r="J207"/>
      <c r="K207"/>
      <c r="L207"/>
      <c r="M207"/>
      <c r="N207" s="203"/>
      <c r="O207" s="204"/>
      <c r="P207" s="204"/>
      <c r="Q207" s="204"/>
      <c r="R207" s="204"/>
      <c r="S207" s="204"/>
      <c r="T207" s="204"/>
      <c r="U207" s="204"/>
      <c r="V207" s="204"/>
      <c r="W207" s="204"/>
      <c r="X207" s="204"/>
      <c r="Y207" s="204"/>
      <c r="Z207" s="204"/>
      <c r="AA207" s="204"/>
      <c r="AB207"/>
      <c r="AC207"/>
    </row>
    <row r="208" spans="2:29" ht="18.5" hidden="1" x14ac:dyDescent="0.45">
      <c r="B208"/>
      <c r="C208"/>
      <c r="D208"/>
      <c r="E208"/>
      <c r="F208"/>
      <c r="G208"/>
      <c r="H208"/>
      <c r="I208"/>
      <c r="J208"/>
      <c r="K208"/>
      <c r="L208"/>
      <c r="M208"/>
      <c r="N208" s="203"/>
      <c r="O208" s="204"/>
      <c r="P208" s="204"/>
      <c r="Q208" s="204"/>
      <c r="R208" s="204"/>
      <c r="S208" s="204"/>
      <c r="T208" s="204"/>
      <c r="U208" s="204"/>
      <c r="V208" s="204"/>
      <c r="W208" s="204"/>
      <c r="X208" s="204"/>
      <c r="Y208" s="204"/>
      <c r="Z208" s="204"/>
      <c r="AA208" s="204"/>
      <c r="AB208"/>
      <c r="AC208"/>
    </row>
    <row r="209" spans="2:29" ht="18.5" hidden="1" x14ac:dyDescent="0.45">
      <c r="B209"/>
      <c r="C209"/>
      <c r="D209"/>
      <c r="E209"/>
      <c r="F209"/>
      <c r="G209"/>
      <c r="H209"/>
      <c r="I209"/>
      <c r="J209"/>
      <c r="K209"/>
      <c r="L209"/>
      <c r="M209"/>
      <c r="N209" s="203"/>
      <c r="O209" s="204"/>
      <c r="P209" s="204"/>
      <c r="Q209" s="204"/>
      <c r="R209" s="204"/>
      <c r="S209" s="204"/>
      <c r="T209" s="204"/>
      <c r="U209" s="204"/>
      <c r="V209" s="204"/>
      <c r="W209" s="204"/>
      <c r="X209" s="204"/>
      <c r="Y209" s="204"/>
      <c r="Z209" s="204"/>
      <c r="AA209" s="204"/>
      <c r="AB209"/>
      <c r="AC209"/>
    </row>
    <row r="210" spans="2:29" ht="18.5" hidden="1" x14ac:dyDescent="0.45">
      <c r="B210"/>
      <c r="C210"/>
      <c r="D210"/>
      <c r="E210"/>
      <c r="F210"/>
      <c r="G210"/>
      <c r="H210"/>
      <c r="I210"/>
      <c r="J210"/>
      <c r="K210"/>
      <c r="L210"/>
      <c r="M210"/>
      <c r="N210" s="203"/>
      <c r="O210" s="204"/>
      <c r="P210" s="204"/>
      <c r="Q210" s="204"/>
      <c r="R210" s="204"/>
      <c r="S210" s="204"/>
      <c r="T210" s="204"/>
      <c r="U210" s="204"/>
      <c r="V210" s="204"/>
      <c r="W210" s="204"/>
      <c r="X210" s="204"/>
      <c r="Y210" s="204"/>
      <c r="Z210" s="204"/>
      <c r="AA210" s="204"/>
      <c r="AB210"/>
      <c r="AC210"/>
    </row>
    <row r="211" spans="2:29" ht="18.5" hidden="1" x14ac:dyDescent="0.45">
      <c r="B211"/>
      <c r="C211"/>
      <c r="D211"/>
      <c r="E211"/>
      <c r="F211"/>
      <c r="G211"/>
      <c r="H211"/>
      <c r="I211"/>
      <c r="J211"/>
      <c r="K211"/>
      <c r="L211"/>
      <c r="M211"/>
      <c r="N211" s="203"/>
      <c r="O211" s="204"/>
      <c r="P211" s="204"/>
      <c r="Q211" s="204"/>
      <c r="R211" s="204"/>
      <c r="S211" s="204"/>
      <c r="T211" s="204"/>
      <c r="U211" s="204"/>
      <c r="V211" s="204"/>
      <c r="W211" s="204"/>
      <c r="X211" s="204"/>
      <c r="Y211" s="204"/>
      <c r="Z211" s="204"/>
      <c r="AA211" s="204"/>
      <c r="AB211"/>
      <c r="AC211"/>
    </row>
    <row r="212" spans="2:29" ht="18.5" hidden="1" x14ac:dyDescent="0.45">
      <c r="B212"/>
      <c r="C212"/>
      <c r="D212"/>
      <c r="E212"/>
      <c r="F212"/>
      <c r="G212"/>
      <c r="H212"/>
      <c r="I212"/>
      <c r="J212"/>
      <c r="K212"/>
      <c r="L212"/>
      <c r="M212"/>
      <c r="N212" s="203"/>
      <c r="O212" s="204"/>
      <c r="P212" s="204"/>
      <c r="Q212" s="204"/>
      <c r="R212" s="204"/>
      <c r="S212" s="204"/>
      <c r="T212" s="204"/>
      <c r="U212" s="204"/>
      <c r="V212" s="204"/>
      <c r="W212" s="204"/>
      <c r="X212" s="204"/>
      <c r="Y212" s="204"/>
      <c r="Z212" s="204"/>
      <c r="AA212" s="204"/>
      <c r="AB212"/>
      <c r="AC212"/>
    </row>
    <row r="213" spans="2:29" ht="18.5" hidden="1" x14ac:dyDescent="0.45">
      <c r="B213"/>
      <c r="C213"/>
      <c r="D213"/>
      <c r="E213"/>
      <c r="F213"/>
      <c r="G213"/>
      <c r="H213"/>
      <c r="I213"/>
      <c r="J213"/>
      <c r="K213"/>
      <c r="L213"/>
      <c r="M213"/>
      <c r="N213" s="203"/>
      <c r="O213" s="204"/>
      <c r="P213" s="204"/>
      <c r="Q213" s="204"/>
      <c r="R213" s="204"/>
      <c r="S213" s="204"/>
      <c r="T213" s="204"/>
      <c r="U213" s="204"/>
      <c r="V213" s="204"/>
      <c r="W213" s="204"/>
      <c r="X213" s="204"/>
      <c r="Y213" s="204"/>
      <c r="Z213" s="204"/>
      <c r="AA213" s="204"/>
      <c r="AB213"/>
      <c r="AC213"/>
    </row>
    <row r="214" spans="2:29" ht="18.5" hidden="1" x14ac:dyDescent="0.45">
      <c r="B214"/>
      <c r="C214"/>
      <c r="D214"/>
      <c r="E214"/>
      <c r="F214"/>
      <c r="G214"/>
      <c r="H214"/>
      <c r="I214"/>
      <c r="J214"/>
      <c r="K214"/>
      <c r="L214"/>
      <c r="M214"/>
      <c r="N214" s="203"/>
      <c r="O214" s="204"/>
      <c r="P214" s="204"/>
      <c r="Q214" s="204"/>
      <c r="R214" s="204"/>
      <c r="S214" s="204"/>
      <c r="T214" s="204"/>
      <c r="U214" s="204"/>
      <c r="V214" s="204"/>
      <c r="W214" s="204"/>
      <c r="X214" s="204"/>
      <c r="Y214" s="204"/>
      <c r="Z214" s="204"/>
      <c r="AA214" s="204"/>
      <c r="AB214"/>
      <c r="AC214"/>
    </row>
    <row r="215" spans="2:29" ht="18.5" hidden="1" x14ac:dyDescent="0.45">
      <c r="B215"/>
      <c r="C215"/>
      <c r="D215"/>
      <c r="E215"/>
      <c r="F215"/>
      <c r="G215"/>
      <c r="H215"/>
      <c r="I215"/>
      <c r="J215"/>
      <c r="K215"/>
      <c r="L215"/>
      <c r="M215"/>
      <c r="N215" s="203"/>
      <c r="O215" s="204"/>
      <c r="P215" s="204"/>
      <c r="Q215" s="204"/>
      <c r="R215" s="204"/>
      <c r="S215" s="204"/>
      <c r="T215" s="204"/>
      <c r="U215" s="204"/>
      <c r="V215" s="204"/>
      <c r="W215" s="204"/>
      <c r="X215" s="204"/>
      <c r="Y215" s="204"/>
      <c r="Z215" s="204"/>
      <c r="AA215" s="204"/>
      <c r="AB215"/>
      <c r="AC215"/>
    </row>
    <row r="216" spans="2:29" ht="18.5" hidden="1" x14ac:dyDescent="0.45">
      <c r="B216"/>
      <c r="C216"/>
      <c r="D216"/>
      <c r="E216"/>
      <c r="F216"/>
      <c r="G216"/>
      <c r="H216"/>
      <c r="I216"/>
      <c r="J216"/>
      <c r="K216"/>
      <c r="L216"/>
      <c r="M216"/>
      <c r="N216" s="203"/>
      <c r="O216" s="204"/>
      <c r="P216" s="204"/>
      <c r="Q216" s="204"/>
      <c r="R216" s="204"/>
      <c r="S216" s="204"/>
      <c r="T216" s="204"/>
      <c r="U216" s="204"/>
      <c r="V216" s="204"/>
      <c r="W216" s="204"/>
      <c r="X216" s="204"/>
      <c r="Y216" s="204"/>
      <c r="Z216" s="204"/>
      <c r="AA216" s="204"/>
      <c r="AB216"/>
      <c r="AC216"/>
    </row>
    <row r="217" spans="2:29" ht="18.5" hidden="1" x14ac:dyDescent="0.45">
      <c r="B217"/>
      <c r="C217"/>
      <c r="D217"/>
      <c r="E217"/>
      <c r="F217"/>
      <c r="G217"/>
      <c r="H217"/>
      <c r="I217"/>
      <c r="J217"/>
      <c r="K217"/>
      <c r="L217"/>
      <c r="M217"/>
      <c r="N217" s="203"/>
      <c r="O217" s="204"/>
      <c r="P217" s="204"/>
      <c r="Q217" s="204"/>
      <c r="R217" s="204"/>
      <c r="S217" s="204"/>
      <c r="T217" s="204"/>
      <c r="U217" s="204"/>
      <c r="V217" s="204"/>
      <c r="W217" s="204"/>
      <c r="X217" s="204"/>
      <c r="Y217" s="204"/>
      <c r="Z217" s="204"/>
      <c r="AA217" s="204"/>
      <c r="AB217"/>
      <c r="AC217"/>
    </row>
    <row r="218" spans="2:29" ht="18.5" hidden="1" x14ac:dyDescent="0.45">
      <c r="B218"/>
      <c r="C218"/>
      <c r="D218"/>
      <c r="E218"/>
      <c r="F218"/>
      <c r="G218"/>
      <c r="H218"/>
      <c r="I218"/>
      <c r="J218"/>
      <c r="K218"/>
      <c r="L218"/>
      <c r="M218"/>
      <c r="N218" s="203"/>
      <c r="O218" s="204"/>
      <c r="P218" s="204"/>
      <c r="Q218" s="204"/>
      <c r="R218" s="204"/>
      <c r="S218" s="204"/>
      <c r="T218" s="204"/>
      <c r="U218" s="204"/>
      <c r="V218" s="204"/>
      <c r="W218" s="204"/>
      <c r="X218" s="204"/>
      <c r="Y218" s="204"/>
      <c r="Z218" s="204"/>
      <c r="AA218" s="204"/>
      <c r="AB218"/>
      <c r="AC218"/>
    </row>
    <row r="219" spans="2:29" ht="18.5" hidden="1" x14ac:dyDescent="0.45">
      <c r="B219"/>
      <c r="C219"/>
      <c r="D219"/>
      <c r="E219"/>
      <c r="F219"/>
      <c r="G219"/>
      <c r="H219"/>
      <c r="I219"/>
      <c r="J219"/>
      <c r="K219"/>
      <c r="L219"/>
      <c r="M219"/>
      <c r="N219" s="203"/>
      <c r="O219" s="204"/>
      <c r="P219" s="204"/>
      <c r="Q219" s="204"/>
      <c r="R219" s="204"/>
      <c r="S219" s="204"/>
      <c r="T219" s="204"/>
      <c r="U219" s="204"/>
      <c r="V219" s="204"/>
      <c r="W219" s="204"/>
      <c r="X219" s="204"/>
      <c r="Y219" s="204"/>
      <c r="Z219" s="204"/>
      <c r="AA219" s="204"/>
      <c r="AB219"/>
      <c r="AC219"/>
    </row>
    <row r="220" spans="2:29" ht="18.5" hidden="1" x14ac:dyDescent="0.45">
      <c r="B220"/>
      <c r="C220"/>
      <c r="D220"/>
      <c r="E220"/>
      <c r="F220"/>
      <c r="G220"/>
      <c r="H220"/>
      <c r="I220"/>
      <c r="J220"/>
      <c r="K220"/>
      <c r="L220"/>
      <c r="M220"/>
      <c r="N220" s="203"/>
      <c r="O220" s="204"/>
      <c r="P220" s="204"/>
      <c r="Q220" s="204"/>
      <c r="R220" s="204"/>
      <c r="S220" s="204"/>
      <c r="T220" s="204"/>
      <c r="U220" s="204"/>
      <c r="V220" s="204"/>
      <c r="W220" s="204"/>
      <c r="X220" s="204"/>
      <c r="Y220" s="204"/>
      <c r="Z220" s="204"/>
      <c r="AA220" s="204"/>
      <c r="AB220"/>
      <c r="AC220"/>
    </row>
    <row r="221" spans="2:29" ht="18.5" hidden="1" x14ac:dyDescent="0.45">
      <c r="B221"/>
      <c r="C221"/>
      <c r="D221"/>
      <c r="E221"/>
      <c r="F221"/>
      <c r="G221"/>
      <c r="H221"/>
      <c r="I221"/>
      <c r="J221"/>
      <c r="K221"/>
      <c r="L221"/>
      <c r="M221"/>
      <c r="N221" s="203"/>
      <c r="O221" s="204"/>
      <c r="P221" s="204"/>
      <c r="Q221" s="204"/>
      <c r="R221" s="204"/>
      <c r="S221" s="204"/>
      <c r="T221" s="204"/>
      <c r="U221" s="204"/>
      <c r="V221" s="204"/>
      <c r="W221" s="204"/>
      <c r="X221" s="204"/>
      <c r="Y221" s="204"/>
      <c r="Z221" s="204"/>
      <c r="AA221" s="204"/>
      <c r="AB221"/>
      <c r="AC221"/>
    </row>
    <row r="222" spans="2:29" ht="18.5" hidden="1" x14ac:dyDescent="0.45">
      <c r="B222"/>
      <c r="C222"/>
      <c r="D222"/>
      <c r="E222"/>
      <c r="F222"/>
      <c r="G222"/>
      <c r="H222"/>
      <c r="I222"/>
      <c r="J222"/>
      <c r="K222"/>
      <c r="L222"/>
      <c r="M222"/>
      <c r="N222" s="203"/>
      <c r="O222" s="204"/>
      <c r="P222" s="204"/>
      <c r="Q222" s="204"/>
      <c r="R222" s="204"/>
      <c r="S222" s="204"/>
      <c r="T222" s="204"/>
      <c r="U222" s="204"/>
      <c r="V222" s="204"/>
      <c r="W222" s="204"/>
      <c r="X222" s="204"/>
      <c r="Y222" s="204"/>
      <c r="Z222" s="204"/>
      <c r="AA222" s="204"/>
      <c r="AB222"/>
      <c r="AC222"/>
    </row>
    <row r="223" spans="2:29" ht="18.5" hidden="1" x14ac:dyDescent="0.45">
      <c r="B223"/>
      <c r="C223"/>
      <c r="D223"/>
      <c r="E223"/>
      <c r="F223"/>
      <c r="G223"/>
      <c r="H223"/>
      <c r="I223"/>
      <c r="J223"/>
      <c r="K223"/>
      <c r="L223"/>
      <c r="M223"/>
      <c r="N223" s="203"/>
      <c r="O223" s="204"/>
      <c r="P223" s="204"/>
      <c r="Q223" s="204"/>
      <c r="R223" s="204"/>
      <c r="S223" s="204"/>
      <c r="T223" s="204"/>
      <c r="U223" s="204"/>
      <c r="V223" s="204"/>
      <c r="W223" s="204"/>
      <c r="X223" s="204"/>
      <c r="Y223" s="204"/>
      <c r="Z223" s="204"/>
      <c r="AA223" s="204"/>
      <c r="AB223"/>
      <c r="AC223"/>
    </row>
    <row r="224" spans="2:29" ht="18.5" hidden="1" x14ac:dyDescent="0.45">
      <c r="B224"/>
      <c r="C224"/>
      <c r="D224"/>
      <c r="E224"/>
      <c r="F224"/>
      <c r="G224"/>
      <c r="H224"/>
      <c r="I224"/>
      <c r="J224"/>
      <c r="K224"/>
      <c r="L224"/>
      <c r="M224"/>
      <c r="N224" s="203"/>
      <c r="O224" s="204"/>
      <c r="P224" s="204"/>
      <c r="Q224" s="204"/>
      <c r="R224" s="204"/>
      <c r="S224" s="204"/>
      <c r="T224" s="204"/>
      <c r="U224" s="204"/>
      <c r="V224" s="204"/>
      <c r="W224" s="204"/>
      <c r="X224" s="204"/>
      <c r="Y224" s="204"/>
      <c r="Z224" s="204"/>
      <c r="AA224" s="204"/>
      <c r="AB224"/>
      <c r="AC224"/>
    </row>
    <row r="225" spans="2:29" ht="18.5" hidden="1" x14ac:dyDescent="0.45">
      <c r="B225"/>
      <c r="C225"/>
      <c r="D225"/>
      <c r="E225"/>
      <c r="F225"/>
      <c r="G225"/>
      <c r="H225"/>
      <c r="I225"/>
      <c r="J225"/>
      <c r="K225"/>
      <c r="L225"/>
      <c r="M225"/>
      <c r="N225" s="203"/>
      <c r="O225" s="204"/>
      <c r="P225" s="204"/>
      <c r="Q225" s="204"/>
      <c r="R225" s="204"/>
      <c r="S225" s="204"/>
      <c r="T225" s="204"/>
      <c r="U225" s="204"/>
      <c r="V225" s="204"/>
      <c r="W225" s="204"/>
      <c r="X225" s="204"/>
      <c r="Y225" s="204"/>
      <c r="Z225" s="204"/>
      <c r="AA225" s="204"/>
      <c r="AB225"/>
      <c r="AC225"/>
    </row>
    <row r="226" spans="2:29" ht="18.5" hidden="1" x14ac:dyDescent="0.45">
      <c r="B226"/>
      <c r="C226"/>
      <c r="D226"/>
      <c r="E226"/>
      <c r="F226"/>
      <c r="G226"/>
      <c r="H226"/>
      <c r="I226"/>
      <c r="J226"/>
      <c r="K226"/>
      <c r="L226"/>
      <c r="M226"/>
      <c r="N226" s="203"/>
      <c r="O226" s="204"/>
      <c r="P226" s="204"/>
      <c r="Q226" s="204"/>
      <c r="R226" s="204"/>
      <c r="S226" s="204"/>
      <c r="T226" s="204"/>
      <c r="U226" s="204"/>
      <c r="V226" s="204"/>
      <c r="W226" s="204"/>
      <c r="X226" s="204"/>
      <c r="Y226" s="204"/>
      <c r="Z226" s="204"/>
      <c r="AA226" s="204"/>
      <c r="AB226"/>
      <c r="AC226"/>
    </row>
    <row r="227" spans="2:29" ht="18.5" hidden="1" x14ac:dyDescent="0.45">
      <c r="B227"/>
      <c r="C227"/>
      <c r="D227"/>
      <c r="E227"/>
      <c r="F227"/>
      <c r="G227"/>
      <c r="H227"/>
      <c r="I227"/>
      <c r="J227"/>
      <c r="K227"/>
      <c r="L227"/>
      <c r="M227"/>
      <c r="N227" s="203"/>
      <c r="O227" s="204"/>
      <c r="P227" s="204"/>
      <c r="Q227" s="204"/>
      <c r="R227" s="204"/>
      <c r="S227" s="204"/>
      <c r="T227" s="204"/>
      <c r="U227" s="204"/>
      <c r="V227" s="204"/>
      <c r="W227" s="204"/>
      <c r="X227" s="204"/>
      <c r="Y227" s="204"/>
      <c r="Z227" s="204"/>
      <c r="AA227" s="204"/>
      <c r="AB227"/>
      <c r="AC227"/>
    </row>
    <row r="228" spans="2:29" ht="18.5" hidden="1" x14ac:dyDescent="0.45">
      <c r="B228"/>
      <c r="C228"/>
      <c r="D228"/>
      <c r="E228"/>
      <c r="F228"/>
      <c r="G228"/>
      <c r="H228"/>
      <c r="I228"/>
      <c r="J228"/>
      <c r="K228"/>
      <c r="L228"/>
      <c r="M228"/>
      <c r="N228" s="203"/>
      <c r="O228" s="204"/>
      <c r="P228" s="204"/>
      <c r="Q228" s="204"/>
      <c r="R228" s="204"/>
      <c r="S228" s="204"/>
      <c r="T228" s="204"/>
      <c r="U228" s="204"/>
      <c r="V228" s="204"/>
      <c r="W228" s="204"/>
      <c r="X228" s="204"/>
      <c r="Y228" s="204"/>
      <c r="Z228" s="204"/>
      <c r="AA228" s="204"/>
      <c r="AB228"/>
      <c r="AC228"/>
    </row>
    <row r="229" spans="2:29" ht="18.5" hidden="1" x14ac:dyDescent="0.45">
      <c r="B229"/>
      <c r="C229"/>
      <c r="D229"/>
      <c r="E229"/>
      <c r="F229"/>
      <c r="G229"/>
      <c r="H229"/>
      <c r="I229"/>
      <c r="J229"/>
      <c r="K229"/>
      <c r="L229"/>
      <c r="M229"/>
      <c r="N229" s="203"/>
      <c r="O229" s="204"/>
      <c r="P229" s="204"/>
      <c r="Q229" s="204"/>
      <c r="R229" s="204"/>
      <c r="S229" s="204"/>
      <c r="T229" s="204"/>
      <c r="U229" s="204"/>
      <c r="V229" s="204"/>
      <c r="W229" s="204"/>
      <c r="X229" s="204"/>
      <c r="Y229" s="204"/>
      <c r="Z229" s="204"/>
      <c r="AA229" s="204"/>
      <c r="AB229"/>
      <c r="AC229"/>
    </row>
    <row r="230" spans="2:29" ht="18.5" hidden="1" x14ac:dyDescent="0.45">
      <c r="B230"/>
      <c r="C230"/>
      <c r="D230"/>
      <c r="E230"/>
      <c r="F230"/>
      <c r="G230"/>
      <c r="H230"/>
      <c r="I230"/>
      <c r="J230"/>
      <c r="K230"/>
      <c r="L230"/>
      <c r="M230"/>
      <c r="N230" s="203"/>
      <c r="O230" s="204"/>
      <c r="P230" s="204"/>
      <c r="Q230" s="204"/>
      <c r="R230" s="204"/>
      <c r="S230" s="204"/>
      <c r="T230" s="204"/>
      <c r="U230" s="204"/>
      <c r="V230" s="204"/>
      <c r="W230" s="204"/>
      <c r="X230" s="204"/>
      <c r="Y230" s="204"/>
      <c r="Z230" s="204"/>
      <c r="AA230" s="204"/>
      <c r="AB230"/>
      <c r="AC230"/>
    </row>
    <row r="231" spans="2:29" ht="18.5" hidden="1" x14ac:dyDescent="0.45">
      <c r="B231"/>
      <c r="C231"/>
      <c r="D231"/>
      <c r="E231"/>
      <c r="F231"/>
      <c r="G231"/>
      <c r="H231"/>
      <c r="I231"/>
      <c r="J231"/>
      <c r="K231"/>
      <c r="L231"/>
      <c r="M231"/>
      <c r="N231" s="203"/>
      <c r="O231" s="204"/>
      <c r="P231" s="204"/>
      <c r="Q231" s="204"/>
      <c r="R231" s="204"/>
      <c r="S231" s="204"/>
      <c r="T231" s="204"/>
      <c r="U231" s="204"/>
      <c r="V231" s="204"/>
      <c r="W231" s="204"/>
      <c r="X231" s="204"/>
      <c r="Y231" s="204"/>
      <c r="Z231" s="204"/>
      <c r="AA231" s="204"/>
      <c r="AB231"/>
      <c r="AC231"/>
    </row>
    <row r="232" spans="2:29" ht="18.5" hidden="1" x14ac:dyDescent="0.45">
      <c r="B232"/>
      <c r="C232"/>
      <c r="D232"/>
      <c r="E232"/>
      <c r="F232"/>
      <c r="G232"/>
      <c r="H232"/>
      <c r="I232"/>
      <c r="J232"/>
      <c r="K232"/>
      <c r="L232"/>
      <c r="M232"/>
      <c r="N232" s="203"/>
      <c r="O232" s="204"/>
      <c r="P232" s="204"/>
      <c r="Q232" s="204"/>
      <c r="R232" s="204"/>
      <c r="S232" s="204"/>
      <c r="T232" s="204"/>
      <c r="U232" s="204"/>
      <c r="V232" s="204"/>
      <c r="W232" s="204"/>
      <c r="X232" s="204"/>
      <c r="Y232" s="204"/>
      <c r="Z232" s="204"/>
      <c r="AA232" s="204"/>
      <c r="AB232"/>
      <c r="AC232"/>
    </row>
    <row r="233" spans="2:29" ht="18.5" hidden="1" x14ac:dyDescent="0.45">
      <c r="B233"/>
      <c r="C233"/>
      <c r="D233"/>
      <c r="E233"/>
      <c r="F233"/>
      <c r="G233"/>
      <c r="H233"/>
      <c r="I233"/>
      <c r="J233"/>
      <c r="K233"/>
      <c r="L233"/>
      <c r="M233"/>
      <c r="N233" s="203"/>
      <c r="O233" s="204"/>
      <c r="P233" s="204"/>
      <c r="Q233" s="204"/>
      <c r="R233" s="204"/>
      <c r="S233" s="204"/>
      <c r="T233" s="204"/>
      <c r="U233" s="204"/>
      <c r="V233" s="204"/>
      <c r="W233" s="204"/>
      <c r="X233" s="204"/>
      <c r="Y233" s="204"/>
      <c r="Z233" s="204"/>
      <c r="AA233" s="204"/>
      <c r="AB233"/>
      <c r="AC233"/>
    </row>
    <row r="234" spans="2:29" ht="18.5" hidden="1" x14ac:dyDescent="0.45">
      <c r="B234"/>
      <c r="C234"/>
      <c r="D234"/>
      <c r="E234"/>
      <c r="F234"/>
      <c r="G234"/>
      <c r="H234"/>
      <c r="I234"/>
      <c r="J234"/>
      <c r="K234"/>
      <c r="L234"/>
      <c r="M234"/>
      <c r="N234" s="203"/>
      <c r="O234" s="204"/>
      <c r="P234" s="204"/>
      <c r="Q234" s="204"/>
      <c r="R234" s="204"/>
      <c r="S234" s="204"/>
      <c r="T234" s="204"/>
      <c r="U234" s="204"/>
      <c r="V234" s="204"/>
      <c r="W234" s="204"/>
      <c r="X234" s="204"/>
      <c r="Y234" s="204"/>
      <c r="Z234" s="204"/>
      <c r="AA234" s="204"/>
      <c r="AB234"/>
      <c r="AC234"/>
    </row>
    <row r="235" spans="2:29" ht="18.5" hidden="1" x14ac:dyDescent="0.45">
      <c r="B235"/>
      <c r="C235"/>
      <c r="D235"/>
      <c r="E235"/>
      <c r="F235"/>
      <c r="G235"/>
      <c r="H235"/>
      <c r="I235"/>
      <c r="J235"/>
      <c r="K235"/>
      <c r="L235"/>
      <c r="M235"/>
      <c r="N235" s="203"/>
      <c r="O235" s="204"/>
      <c r="P235" s="204"/>
      <c r="Q235" s="204"/>
      <c r="R235" s="204"/>
      <c r="S235" s="204"/>
      <c r="T235" s="204"/>
      <c r="U235" s="204"/>
      <c r="V235" s="204"/>
      <c r="W235" s="204"/>
      <c r="X235" s="204"/>
      <c r="Y235" s="204"/>
      <c r="Z235" s="204"/>
      <c r="AA235" s="204"/>
      <c r="AB235"/>
      <c r="AC235"/>
    </row>
    <row r="236" spans="2:29" ht="18.5" hidden="1" x14ac:dyDescent="0.45">
      <c r="B236"/>
      <c r="C236"/>
      <c r="D236"/>
      <c r="E236"/>
      <c r="F236"/>
      <c r="G236"/>
      <c r="H236"/>
      <c r="I236"/>
      <c r="J236"/>
      <c r="K236"/>
      <c r="L236"/>
      <c r="M236"/>
      <c r="N236" s="203"/>
      <c r="O236" s="204"/>
      <c r="P236" s="204"/>
      <c r="Q236" s="204"/>
      <c r="R236" s="204"/>
      <c r="S236" s="204"/>
      <c r="T236" s="204"/>
      <c r="U236" s="204"/>
      <c r="V236" s="204"/>
      <c r="W236" s="204"/>
      <c r="X236" s="204"/>
      <c r="Y236" s="204"/>
      <c r="Z236" s="204"/>
      <c r="AA236" s="204"/>
      <c r="AB236"/>
      <c r="AC236"/>
    </row>
    <row r="237" spans="2:29" ht="18.5" hidden="1" x14ac:dyDescent="0.45">
      <c r="B237"/>
      <c r="C237"/>
      <c r="D237"/>
      <c r="E237"/>
      <c r="F237"/>
      <c r="G237"/>
      <c r="H237"/>
      <c r="I237"/>
      <c r="J237"/>
      <c r="K237"/>
      <c r="L237"/>
      <c r="M237"/>
      <c r="N237" s="203"/>
      <c r="O237" s="204"/>
      <c r="P237" s="204"/>
      <c r="Q237" s="204"/>
      <c r="R237" s="204"/>
      <c r="S237" s="204"/>
      <c r="T237" s="204"/>
      <c r="U237" s="204"/>
      <c r="V237" s="204"/>
      <c r="W237" s="204"/>
      <c r="X237" s="204"/>
      <c r="Y237" s="204"/>
      <c r="Z237" s="204"/>
      <c r="AA237" s="204"/>
      <c r="AB237"/>
      <c r="AC237"/>
    </row>
    <row r="238" spans="2:29" ht="18.5" hidden="1" x14ac:dyDescent="0.45">
      <c r="B238"/>
      <c r="C238"/>
      <c r="D238"/>
      <c r="E238"/>
      <c r="F238"/>
      <c r="G238"/>
      <c r="H238"/>
      <c r="I238"/>
      <c r="J238"/>
      <c r="K238"/>
      <c r="L238"/>
      <c r="M238"/>
      <c r="N238" s="203"/>
      <c r="O238" s="204"/>
      <c r="P238" s="204"/>
      <c r="Q238" s="204"/>
      <c r="R238" s="204"/>
      <c r="S238" s="204"/>
      <c r="T238" s="204"/>
      <c r="U238" s="204"/>
      <c r="V238" s="204"/>
      <c r="W238" s="204"/>
      <c r="X238" s="204"/>
      <c r="Y238" s="204"/>
      <c r="Z238" s="204"/>
      <c r="AA238" s="204"/>
      <c r="AB238"/>
      <c r="AC238"/>
    </row>
    <row r="239" spans="2:29" ht="18.5" hidden="1" x14ac:dyDescent="0.45">
      <c r="B239"/>
      <c r="C239"/>
      <c r="D239"/>
      <c r="E239"/>
      <c r="F239"/>
      <c r="G239"/>
      <c r="H239"/>
      <c r="I239"/>
      <c r="J239"/>
      <c r="K239"/>
      <c r="L239"/>
      <c r="M239"/>
      <c r="N239" s="203"/>
      <c r="O239" s="204"/>
      <c r="P239" s="204"/>
      <c r="Q239" s="204"/>
      <c r="R239" s="204"/>
      <c r="S239" s="204"/>
      <c r="T239" s="204"/>
      <c r="U239" s="204"/>
      <c r="V239" s="204"/>
      <c r="W239" s="204"/>
      <c r="X239" s="204"/>
      <c r="Y239" s="204"/>
      <c r="Z239" s="204"/>
      <c r="AA239" s="204"/>
      <c r="AB239"/>
      <c r="AC239"/>
    </row>
    <row r="240" spans="2:29" ht="18.5" hidden="1" x14ac:dyDescent="0.45">
      <c r="B240"/>
      <c r="C240"/>
      <c r="D240"/>
      <c r="E240"/>
      <c r="F240"/>
      <c r="G240"/>
      <c r="H240"/>
      <c r="I240"/>
      <c r="J240"/>
      <c r="K240"/>
      <c r="L240"/>
      <c r="M240"/>
      <c r="N240" s="203"/>
      <c r="O240" s="204"/>
      <c r="P240" s="204"/>
      <c r="Q240" s="204"/>
      <c r="R240" s="204"/>
      <c r="S240" s="204"/>
      <c r="T240" s="204"/>
      <c r="U240" s="204"/>
      <c r="V240" s="204"/>
      <c r="W240" s="204"/>
      <c r="X240" s="204"/>
      <c r="Y240" s="204"/>
      <c r="Z240" s="204"/>
      <c r="AA240" s="204"/>
      <c r="AB240"/>
      <c r="AC240"/>
    </row>
    <row r="241" spans="2:29" ht="18.5" hidden="1" x14ac:dyDescent="0.45">
      <c r="B241"/>
      <c r="C241"/>
      <c r="D241"/>
      <c r="E241"/>
      <c r="F241"/>
      <c r="G241"/>
      <c r="H241"/>
      <c r="I241"/>
      <c r="J241"/>
      <c r="K241"/>
      <c r="L241"/>
      <c r="M241"/>
      <c r="N241" s="203"/>
      <c r="O241" s="204"/>
      <c r="P241" s="204"/>
      <c r="Q241" s="204"/>
      <c r="R241" s="204"/>
      <c r="S241" s="204"/>
      <c r="T241" s="204"/>
      <c r="U241" s="204"/>
      <c r="V241" s="204"/>
      <c r="W241" s="204"/>
      <c r="X241" s="204"/>
      <c r="Y241" s="204"/>
      <c r="Z241" s="204"/>
      <c r="AA241" s="204"/>
      <c r="AB241"/>
      <c r="AC241"/>
    </row>
    <row r="242" spans="2:29" ht="18.5" hidden="1" x14ac:dyDescent="0.45">
      <c r="B242"/>
      <c r="C242"/>
      <c r="D242"/>
      <c r="E242"/>
      <c r="F242"/>
      <c r="G242"/>
      <c r="H242"/>
      <c r="I242"/>
      <c r="J242"/>
      <c r="K242"/>
      <c r="L242"/>
      <c r="M242"/>
      <c r="N242" s="203"/>
      <c r="O242" s="204"/>
      <c r="P242" s="204"/>
      <c r="Q242" s="204"/>
      <c r="R242" s="204"/>
      <c r="S242" s="204"/>
      <c r="T242" s="204"/>
      <c r="U242" s="204"/>
      <c r="V242" s="204"/>
      <c r="W242" s="204"/>
      <c r="X242" s="204"/>
      <c r="Y242" s="204"/>
      <c r="Z242" s="204"/>
      <c r="AA242" s="204"/>
      <c r="AB242"/>
      <c r="AC242"/>
    </row>
    <row r="243" spans="2:29" ht="18.5" hidden="1" x14ac:dyDescent="0.45">
      <c r="B243"/>
      <c r="C243"/>
      <c r="D243"/>
      <c r="E243"/>
      <c r="F243"/>
      <c r="G243"/>
      <c r="H243"/>
      <c r="I243"/>
      <c r="J243"/>
      <c r="K243"/>
      <c r="L243"/>
      <c r="M243"/>
      <c r="N243" s="203"/>
      <c r="O243" s="204"/>
      <c r="P243" s="204"/>
      <c r="Q243" s="204"/>
      <c r="R243" s="204"/>
      <c r="S243" s="204"/>
      <c r="T243" s="204"/>
      <c r="U243" s="204"/>
      <c r="V243" s="204"/>
      <c r="W243" s="204"/>
      <c r="X243" s="204"/>
      <c r="Y243" s="204"/>
      <c r="Z243" s="204"/>
      <c r="AA243" s="204"/>
      <c r="AB243"/>
      <c r="AC243"/>
    </row>
    <row r="244" spans="2:29" ht="18.5" hidden="1" x14ac:dyDescent="0.45">
      <c r="B244"/>
      <c r="C244"/>
      <c r="D244"/>
      <c r="E244"/>
      <c r="F244"/>
      <c r="G244"/>
      <c r="H244"/>
      <c r="I244"/>
      <c r="J244"/>
      <c r="K244"/>
      <c r="L244"/>
      <c r="M244"/>
      <c r="N244" s="203"/>
      <c r="O244" s="204"/>
      <c r="P244" s="204"/>
      <c r="Q244" s="204"/>
      <c r="R244" s="204"/>
      <c r="S244" s="204"/>
      <c r="T244" s="204"/>
      <c r="U244" s="204"/>
      <c r="V244" s="204"/>
      <c r="W244" s="204"/>
      <c r="X244" s="204"/>
      <c r="Y244" s="204"/>
      <c r="Z244" s="204"/>
      <c r="AA244" s="204"/>
      <c r="AB244"/>
      <c r="AC244"/>
    </row>
    <row r="245" spans="2:29" ht="18.5" hidden="1" x14ac:dyDescent="0.45">
      <c r="B245"/>
      <c r="C245"/>
      <c r="D245"/>
      <c r="E245"/>
      <c r="F245"/>
      <c r="G245"/>
      <c r="H245"/>
      <c r="I245"/>
      <c r="J245"/>
      <c r="K245"/>
      <c r="L245"/>
      <c r="M245"/>
      <c r="N245" s="203"/>
      <c r="O245" s="204"/>
      <c r="P245" s="204"/>
      <c r="Q245" s="204"/>
      <c r="R245" s="204"/>
      <c r="S245" s="204"/>
      <c r="T245" s="204"/>
      <c r="U245" s="204"/>
      <c r="V245" s="204"/>
      <c r="W245" s="204"/>
      <c r="X245" s="204"/>
      <c r="Y245" s="204"/>
      <c r="Z245" s="204"/>
      <c r="AA245" s="204"/>
      <c r="AB245"/>
      <c r="AC245"/>
    </row>
    <row r="246" spans="2:29" ht="18.5" hidden="1" x14ac:dyDescent="0.45">
      <c r="B246"/>
      <c r="C246"/>
      <c r="D246"/>
      <c r="E246"/>
      <c r="F246"/>
      <c r="G246"/>
      <c r="H246"/>
      <c r="I246"/>
      <c r="J246"/>
      <c r="K246"/>
      <c r="L246"/>
      <c r="M246"/>
      <c r="N246" s="203"/>
      <c r="O246" s="204"/>
      <c r="P246" s="204"/>
      <c r="Q246" s="204"/>
      <c r="R246" s="204"/>
      <c r="S246" s="204"/>
      <c r="T246" s="204"/>
      <c r="U246" s="204"/>
      <c r="V246" s="204"/>
      <c r="W246" s="204"/>
      <c r="X246" s="204"/>
      <c r="Y246" s="204"/>
      <c r="Z246" s="204"/>
      <c r="AA246" s="204"/>
      <c r="AB246"/>
      <c r="AC246"/>
    </row>
    <row r="247" spans="2:29" ht="18.5" hidden="1" x14ac:dyDescent="0.45">
      <c r="B247"/>
      <c r="C247"/>
      <c r="D247"/>
      <c r="E247"/>
      <c r="F247"/>
      <c r="G247"/>
      <c r="H247"/>
      <c r="I247"/>
      <c r="J247"/>
      <c r="K247"/>
      <c r="L247"/>
      <c r="M247"/>
      <c r="N247" s="203"/>
      <c r="O247" s="204"/>
      <c r="P247" s="204"/>
      <c r="Q247" s="204"/>
      <c r="R247" s="204"/>
      <c r="S247" s="204"/>
      <c r="T247" s="204"/>
      <c r="U247" s="204"/>
      <c r="V247" s="204"/>
      <c r="W247" s="204"/>
      <c r="X247" s="204"/>
      <c r="Y247" s="204"/>
      <c r="Z247" s="204"/>
      <c r="AA247" s="204"/>
      <c r="AB247"/>
      <c r="AC247"/>
    </row>
    <row r="248" spans="2:29" ht="18.5" hidden="1" x14ac:dyDescent="0.45">
      <c r="B248"/>
      <c r="C248"/>
      <c r="D248"/>
      <c r="E248"/>
      <c r="F248"/>
      <c r="G248"/>
      <c r="H248"/>
      <c r="I248"/>
      <c r="J248"/>
      <c r="K248"/>
      <c r="L248"/>
      <c r="M248"/>
      <c r="N248" s="203"/>
      <c r="O248" s="204"/>
      <c r="P248" s="204"/>
      <c r="Q248" s="204"/>
      <c r="R248" s="204"/>
      <c r="S248" s="204"/>
      <c r="T248" s="204"/>
      <c r="U248" s="204"/>
      <c r="V248" s="204"/>
      <c r="W248" s="204"/>
      <c r="X248" s="204"/>
      <c r="Y248" s="204"/>
      <c r="Z248" s="204"/>
      <c r="AA248" s="204"/>
      <c r="AB248"/>
      <c r="AC248"/>
    </row>
    <row r="249" spans="2:29" ht="18.5" hidden="1" x14ac:dyDescent="0.45">
      <c r="B249"/>
      <c r="C249"/>
      <c r="D249"/>
      <c r="E249"/>
      <c r="F249"/>
      <c r="G249"/>
      <c r="H249"/>
      <c r="I249"/>
      <c r="J249"/>
      <c r="K249"/>
      <c r="L249"/>
      <c r="M249"/>
      <c r="N249" s="203"/>
      <c r="O249" s="204"/>
      <c r="P249" s="204"/>
      <c r="Q249" s="204"/>
      <c r="R249" s="204"/>
      <c r="S249" s="204"/>
      <c r="T249" s="204"/>
      <c r="U249" s="204"/>
      <c r="V249" s="204"/>
      <c r="W249" s="204"/>
      <c r="X249" s="204"/>
      <c r="Y249" s="204"/>
      <c r="Z249" s="204"/>
      <c r="AA249" s="204"/>
      <c r="AB249"/>
      <c r="AC249"/>
    </row>
    <row r="250" spans="2:29" ht="18.5" hidden="1" x14ac:dyDescent="0.45">
      <c r="B250"/>
      <c r="C250"/>
      <c r="D250"/>
      <c r="E250"/>
      <c r="F250"/>
      <c r="G250"/>
      <c r="H250"/>
      <c r="I250"/>
      <c r="J250"/>
      <c r="K250"/>
      <c r="L250"/>
      <c r="M250"/>
      <c r="N250" s="203"/>
      <c r="O250" s="204"/>
      <c r="P250" s="204"/>
      <c r="Q250" s="204"/>
      <c r="R250" s="204"/>
      <c r="S250" s="204"/>
      <c r="T250" s="204"/>
      <c r="U250" s="204"/>
      <c r="V250" s="204"/>
      <c r="W250" s="204"/>
      <c r="X250" s="204"/>
      <c r="Y250" s="204"/>
      <c r="Z250" s="204"/>
      <c r="AA250" s="204"/>
      <c r="AB250"/>
      <c r="AC250"/>
    </row>
    <row r="251" spans="2:29" ht="18.5" hidden="1" x14ac:dyDescent="0.45">
      <c r="B251"/>
      <c r="C251"/>
      <c r="D251"/>
      <c r="E251"/>
      <c r="F251"/>
      <c r="G251"/>
      <c r="H251"/>
      <c r="I251"/>
      <c r="J251"/>
      <c r="K251"/>
      <c r="L251"/>
      <c r="M251"/>
      <c r="N251" s="203"/>
      <c r="O251" s="204"/>
      <c r="P251" s="204"/>
      <c r="Q251" s="204"/>
      <c r="R251" s="204"/>
      <c r="S251" s="204"/>
      <c r="T251" s="204"/>
      <c r="U251" s="204"/>
      <c r="V251" s="204"/>
      <c r="W251" s="204"/>
      <c r="X251" s="204"/>
      <c r="Y251" s="204"/>
      <c r="Z251" s="204"/>
      <c r="AA251" s="204"/>
      <c r="AB251"/>
      <c r="AC251"/>
    </row>
    <row r="252" spans="2:29" ht="18.5" hidden="1" x14ac:dyDescent="0.45">
      <c r="B252"/>
      <c r="C252"/>
      <c r="D252"/>
      <c r="E252"/>
      <c r="F252"/>
      <c r="G252"/>
      <c r="H252"/>
      <c r="I252"/>
      <c r="J252"/>
      <c r="K252"/>
      <c r="L252"/>
      <c r="M252"/>
      <c r="N252" s="203"/>
      <c r="O252" s="204"/>
      <c r="P252" s="204"/>
      <c r="Q252" s="204"/>
      <c r="R252" s="204"/>
      <c r="S252" s="204"/>
      <c r="T252" s="204"/>
      <c r="U252" s="204"/>
      <c r="V252" s="204"/>
      <c r="W252" s="204"/>
      <c r="X252" s="204"/>
      <c r="Y252" s="204"/>
      <c r="Z252" s="204"/>
      <c r="AA252" s="204"/>
      <c r="AB252"/>
      <c r="AC252"/>
    </row>
    <row r="253" spans="2:29" ht="18.5" hidden="1" x14ac:dyDescent="0.45">
      <c r="B253"/>
      <c r="C253"/>
      <c r="D253"/>
      <c r="E253"/>
      <c r="F253"/>
      <c r="G253"/>
      <c r="H253"/>
      <c r="I253"/>
      <c r="J253"/>
      <c r="K253"/>
      <c r="L253"/>
      <c r="M253"/>
      <c r="N253" s="203"/>
      <c r="O253" s="204"/>
      <c r="P253" s="204"/>
      <c r="Q253" s="204"/>
      <c r="R253" s="204"/>
      <c r="S253" s="204"/>
      <c r="T253" s="204"/>
      <c r="U253" s="204"/>
      <c r="V253" s="204"/>
      <c r="W253" s="204"/>
      <c r="X253" s="204"/>
      <c r="Y253" s="204"/>
      <c r="Z253" s="204"/>
      <c r="AA253" s="204"/>
      <c r="AB253"/>
      <c r="AC253"/>
    </row>
    <row r="254" spans="2:29" ht="18.5" hidden="1" x14ac:dyDescent="0.45">
      <c r="B254"/>
      <c r="C254"/>
      <c r="D254"/>
      <c r="E254"/>
      <c r="F254"/>
      <c r="G254"/>
      <c r="H254"/>
      <c r="I254"/>
      <c r="J254"/>
      <c r="K254"/>
      <c r="L254"/>
      <c r="M254"/>
      <c r="N254" s="203"/>
      <c r="O254" s="204"/>
      <c r="P254" s="204"/>
      <c r="Q254" s="204"/>
      <c r="R254" s="204"/>
      <c r="S254" s="204"/>
      <c r="T254" s="204"/>
      <c r="U254" s="204"/>
      <c r="V254" s="204"/>
      <c r="W254" s="204"/>
      <c r="X254" s="204"/>
      <c r="Y254" s="204"/>
      <c r="Z254" s="204"/>
      <c r="AA254" s="204"/>
      <c r="AB254"/>
      <c r="AC254"/>
    </row>
    <row r="255" spans="2:29" ht="18.5" hidden="1" x14ac:dyDescent="0.45">
      <c r="B255"/>
      <c r="C255"/>
      <c r="D255"/>
      <c r="E255"/>
      <c r="F255"/>
      <c r="G255"/>
      <c r="H255"/>
      <c r="I255"/>
      <c r="J255"/>
      <c r="K255"/>
      <c r="L255"/>
      <c r="M255"/>
      <c r="N255" s="203"/>
      <c r="O255" s="204"/>
      <c r="P255" s="204"/>
      <c r="Q255" s="204"/>
      <c r="R255" s="204"/>
      <c r="S255" s="204"/>
      <c r="T255" s="204"/>
      <c r="U255" s="204"/>
      <c r="V255" s="204"/>
      <c r="W255" s="204"/>
      <c r="X255" s="204"/>
      <c r="Y255" s="204"/>
      <c r="Z255" s="204"/>
      <c r="AA255" s="204"/>
      <c r="AB255"/>
      <c r="AC255"/>
    </row>
    <row r="256" spans="2:29" ht="18.5" hidden="1" x14ac:dyDescent="0.45">
      <c r="B256"/>
      <c r="C256"/>
      <c r="D256"/>
      <c r="E256"/>
      <c r="F256"/>
      <c r="G256"/>
      <c r="H256"/>
      <c r="I256"/>
      <c r="J256"/>
      <c r="K256"/>
      <c r="L256"/>
      <c r="M256"/>
      <c r="N256" s="203"/>
      <c r="O256" s="204"/>
      <c r="P256" s="204"/>
      <c r="Q256" s="204"/>
      <c r="R256" s="204"/>
      <c r="S256" s="204"/>
      <c r="T256" s="204"/>
      <c r="U256" s="204"/>
      <c r="V256" s="204"/>
      <c r="W256" s="204"/>
      <c r="X256" s="204"/>
      <c r="Y256" s="204"/>
      <c r="Z256" s="204"/>
      <c r="AA256" s="204"/>
      <c r="AB256"/>
      <c r="AC256"/>
    </row>
    <row r="257" spans="2:29" ht="18.5" hidden="1" x14ac:dyDescent="0.45">
      <c r="B257"/>
      <c r="C257"/>
      <c r="D257"/>
      <c r="E257"/>
      <c r="F257"/>
      <c r="G257"/>
      <c r="H257"/>
      <c r="I257"/>
      <c r="J257"/>
      <c r="K257"/>
      <c r="L257"/>
      <c r="M257"/>
      <c r="N257" s="203"/>
      <c r="O257" s="204"/>
      <c r="P257" s="204"/>
      <c r="Q257" s="204"/>
      <c r="R257" s="204"/>
      <c r="S257" s="204"/>
      <c r="T257" s="204"/>
      <c r="U257" s="204"/>
      <c r="V257" s="204"/>
      <c r="W257" s="204"/>
      <c r="X257" s="204"/>
      <c r="Y257" s="204"/>
      <c r="Z257" s="204"/>
      <c r="AA257" s="204"/>
      <c r="AB257"/>
      <c r="AC257"/>
    </row>
    <row r="258" spans="2:29" ht="18.5" hidden="1" x14ac:dyDescent="0.45">
      <c r="B258"/>
      <c r="C258"/>
      <c r="D258"/>
      <c r="E258"/>
      <c r="F258"/>
      <c r="G258"/>
      <c r="H258"/>
      <c r="I258"/>
      <c r="J258"/>
      <c r="K258"/>
      <c r="L258"/>
      <c r="M258"/>
      <c r="N258" s="203"/>
      <c r="O258" s="204"/>
      <c r="P258" s="204"/>
      <c r="Q258" s="204"/>
      <c r="R258" s="204"/>
      <c r="S258" s="204"/>
      <c r="T258" s="204"/>
      <c r="U258" s="204"/>
      <c r="V258" s="204"/>
      <c r="W258" s="204"/>
      <c r="X258" s="204"/>
      <c r="Y258" s="204"/>
      <c r="Z258" s="204"/>
      <c r="AA258" s="204"/>
      <c r="AB258"/>
      <c r="AC258"/>
    </row>
    <row r="259" spans="2:29" ht="18.5" hidden="1" x14ac:dyDescent="0.45">
      <c r="B259"/>
      <c r="C259"/>
      <c r="D259"/>
      <c r="E259"/>
      <c r="F259"/>
      <c r="G259"/>
      <c r="H259"/>
      <c r="I259"/>
      <c r="J259"/>
      <c r="K259"/>
      <c r="L259"/>
      <c r="M259"/>
      <c r="N259" s="203"/>
      <c r="O259" s="204"/>
      <c r="P259" s="204"/>
      <c r="Q259" s="204"/>
      <c r="R259" s="204"/>
      <c r="S259" s="204"/>
      <c r="T259" s="204"/>
      <c r="U259" s="204"/>
      <c r="V259" s="204"/>
      <c r="W259" s="204"/>
      <c r="X259" s="204"/>
      <c r="Y259" s="204"/>
      <c r="Z259" s="204"/>
      <c r="AA259" s="204"/>
      <c r="AB259"/>
      <c r="AC259"/>
    </row>
    <row r="260" spans="2:29" ht="18.5" hidden="1" x14ac:dyDescent="0.45">
      <c r="B260"/>
      <c r="C260"/>
      <c r="D260"/>
      <c r="E260"/>
      <c r="F260"/>
      <c r="G260"/>
      <c r="H260"/>
      <c r="I260"/>
      <c r="J260"/>
      <c r="K260"/>
      <c r="L260"/>
      <c r="M260"/>
      <c r="N260" s="203"/>
      <c r="O260" s="204"/>
      <c r="P260" s="204"/>
      <c r="Q260" s="204"/>
      <c r="R260" s="204"/>
      <c r="S260" s="204"/>
      <c r="T260" s="204"/>
      <c r="U260" s="204"/>
      <c r="V260" s="204"/>
      <c r="W260" s="204"/>
      <c r="X260" s="204"/>
      <c r="Y260" s="204"/>
      <c r="Z260" s="204"/>
      <c r="AA260" s="204"/>
      <c r="AB260"/>
      <c r="AC260"/>
    </row>
    <row r="261" spans="2:29" ht="18.5" hidden="1" x14ac:dyDescent="0.45">
      <c r="B261"/>
      <c r="C261"/>
      <c r="D261"/>
      <c r="E261"/>
      <c r="F261"/>
      <c r="G261"/>
      <c r="H261"/>
      <c r="I261"/>
      <c r="J261"/>
      <c r="K261"/>
      <c r="L261"/>
      <c r="M261"/>
      <c r="N261" s="203"/>
      <c r="O261" s="204"/>
      <c r="P261" s="204"/>
      <c r="Q261" s="204"/>
      <c r="R261" s="204"/>
      <c r="S261" s="204"/>
      <c r="T261" s="204"/>
      <c r="U261" s="204"/>
      <c r="V261" s="204"/>
      <c r="W261" s="204"/>
      <c r="X261" s="204"/>
      <c r="Y261" s="204"/>
      <c r="Z261" s="204"/>
      <c r="AA261" s="204"/>
      <c r="AB261"/>
      <c r="AC261"/>
    </row>
    <row r="262" spans="2:29" ht="18.5" hidden="1" x14ac:dyDescent="0.45">
      <c r="B262"/>
      <c r="C262"/>
      <c r="D262"/>
      <c r="E262"/>
      <c r="F262"/>
      <c r="G262"/>
      <c r="H262"/>
      <c r="I262"/>
      <c r="J262"/>
      <c r="K262"/>
      <c r="L262"/>
      <c r="M262"/>
      <c r="N262" s="203"/>
      <c r="O262" s="204"/>
      <c r="P262" s="204"/>
      <c r="Q262" s="204"/>
      <c r="R262" s="204"/>
      <c r="S262" s="204"/>
      <c r="T262" s="204"/>
      <c r="U262" s="204"/>
      <c r="V262" s="204"/>
      <c r="W262" s="204"/>
      <c r="X262" s="204"/>
      <c r="Y262" s="204"/>
      <c r="Z262" s="204"/>
      <c r="AA262" s="204"/>
      <c r="AB262"/>
      <c r="AC262"/>
    </row>
    <row r="263" spans="2:29" ht="18.5" hidden="1" x14ac:dyDescent="0.45">
      <c r="B263"/>
      <c r="C263"/>
      <c r="D263"/>
      <c r="E263"/>
      <c r="F263"/>
      <c r="G263"/>
      <c r="H263"/>
      <c r="I263"/>
      <c r="J263"/>
      <c r="K263"/>
      <c r="L263"/>
      <c r="M263"/>
      <c r="N263" s="203"/>
      <c r="O263" s="204"/>
      <c r="P263" s="204"/>
      <c r="Q263" s="204"/>
      <c r="R263" s="204"/>
      <c r="S263" s="204"/>
      <c r="T263" s="204"/>
      <c r="U263" s="204"/>
      <c r="V263" s="204"/>
      <c r="W263" s="204"/>
      <c r="X263" s="204"/>
      <c r="Y263" s="204"/>
      <c r="Z263" s="204"/>
      <c r="AA263" s="204"/>
      <c r="AB263"/>
      <c r="AC263"/>
    </row>
    <row r="264" spans="2:29" ht="18.5" hidden="1" x14ac:dyDescent="0.45">
      <c r="B264"/>
      <c r="C264"/>
      <c r="D264"/>
      <c r="E264"/>
      <c r="F264"/>
      <c r="G264"/>
      <c r="H264"/>
      <c r="I264"/>
      <c r="J264"/>
      <c r="K264"/>
      <c r="L264"/>
      <c r="M264"/>
      <c r="N264" s="203"/>
      <c r="O264" s="204"/>
      <c r="P264" s="204"/>
      <c r="Q264" s="204"/>
      <c r="R264" s="204"/>
      <c r="S264" s="204"/>
      <c r="T264" s="204"/>
      <c r="U264" s="204"/>
      <c r="V264" s="204"/>
      <c r="W264" s="204"/>
      <c r="X264" s="204"/>
      <c r="Y264" s="204"/>
      <c r="Z264" s="204"/>
      <c r="AA264" s="204"/>
      <c r="AB264"/>
      <c r="AC264"/>
    </row>
    <row r="265" spans="2:29" ht="18.5" hidden="1" x14ac:dyDescent="0.45">
      <c r="B265"/>
      <c r="C265"/>
      <c r="D265"/>
      <c r="E265"/>
      <c r="F265"/>
      <c r="G265"/>
      <c r="H265"/>
      <c r="I265"/>
      <c r="J265"/>
      <c r="K265"/>
      <c r="L265"/>
      <c r="M265"/>
      <c r="N265" s="203"/>
      <c r="O265" s="204"/>
      <c r="P265" s="204"/>
      <c r="Q265" s="204"/>
      <c r="R265" s="204"/>
      <c r="S265" s="204"/>
      <c r="T265" s="204"/>
      <c r="U265" s="204"/>
      <c r="V265" s="204"/>
      <c r="W265" s="204"/>
      <c r="X265" s="204"/>
      <c r="Y265" s="204"/>
      <c r="Z265" s="204"/>
      <c r="AA265" s="204"/>
      <c r="AB265"/>
      <c r="AC265"/>
    </row>
    <row r="266" spans="2:29" ht="18.5" hidden="1" x14ac:dyDescent="0.45">
      <c r="B266"/>
      <c r="C266"/>
      <c r="D266"/>
      <c r="E266"/>
      <c r="F266"/>
      <c r="G266"/>
      <c r="H266"/>
      <c r="I266"/>
      <c r="J266"/>
      <c r="K266"/>
      <c r="L266"/>
      <c r="M266"/>
      <c r="N266" s="203"/>
      <c r="O266" s="204"/>
      <c r="P266" s="204"/>
      <c r="Q266" s="204"/>
      <c r="R266" s="204"/>
      <c r="S266" s="204"/>
      <c r="T266" s="204"/>
      <c r="U266" s="204"/>
      <c r="V266" s="204"/>
      <c r="W266" s="204"/>
      <c r="X266" s="204"/>
      <c r="Y266" s="204"/>
      <c r="Z266" s="204"/>
      <c r="AA266" s="204"/>
      <c r="AB266"/>
      <c r="AC266"/>
    </row>
    <row r="267" spans="2:29" ht="18.5" hidden="1" x14ac:dyDescent="0.45">
      <c r="B267"/>
      <c r="C267"/>
      <c r="D267"/>
      <c r="E267"/>
      <c r="F267"/>
      <c r="G267"/>
      <c r="H267"/>
      <c r="I267"/>
      <c r="J267"/>
      <c r="K267"/>
      <c r="L267"/>
      <c r="M267"/>
      <c r="N267" s="203"/>
      <c r="O267" s="204"/>
      <c r="P267" s="204"/>
      <c r="Q267" s="204"/>
      <c r="R267" s="204"/>
      <c r="S267" s="204"/>
      <c r="T267" s="204"/>
      <c r="U267" s="204"/>
      <c r="V267" s="204"/>
      <c r="W267" s="204"/>
      <c r="X267" s="204"/>
      <c r="Y267" s="204"/>
      <c r="Z267" s="204"/>
      <c r="AA267" s="204"/>
      <c r="AB267"/>
      <c r="AC267"/>
    </row>
    <row r="268" spans="2:29" ht="18.5" hidden="1" x14ac:dyDescent="0.45">
      <c r="B268"/>
      <c r="C268"/>
      <c r="D268"/>
      <c r="E268"/>
      <c r="F268"/>
      <c r="G268"/>
      <c r="H268"/>
      <c r="I268"/>
      <c r="J268"/>
      <c r="K268"/>
      <c r="L268"/>
      <c r="M268"/>
      <c r="N268" s="203"/>
      <c r="O268" s="204"/>
      <c r="P268" s="204"/>
      <c r="Q268" s="204"/>
      <c r="R268" s="204"/>
      <c r="S268" s="204"/>
      <c r="T268" s="204"/>
      <c r="U268" s="204"/>
      <c r="V268" s="204"/>
      <c r="W268" s="204"/>
      <c r="X268" s="204"/>
      <c r="Y268" s="204"/>
      <c r="Z268" s="204"/>
      <c r="AA268" s="204"/>
      <c r="AB268"/>
      <c r="AC268"/>
    </row>
    <row r="269" spans="2:29" ht="18.5" hidden="1" x14ac:dyDescent="0.45">
      <c r="B269"/>
      <c r="C269"/>
      <c r="D269"/>
      <c r="E269"/>
      <c r="F269"/>
      <c r="G269"/>
      <c r="H269"/>
      <c r="I269"/>
      <c r="J269"/>
      <c r="K269"/>
      <c r="L269"/>
      <c r="M269"/>
      <c r="N269" s="203"/>
      <c r="O269" s="204"/>
      <c r="P269" s="204"/>
      <c r="Q269" s="204"/>
      <c r="R269" s="204"/>
      <c r="S269" s="204"/>
      <c r="T269" s="204"/>
      <c r="U269" s="204"/>
      <c r="V269" s="204"/>
      <c r="W269" s="204"/>
      <c r="X269" s="204"/>
      <c r="Y269" s="204"/>
      <c r="Z269" s="204"/>
      <c r="AA269" s="204"/>
      <c r="AB269"/>
      <c r="AC269"/>
    </row>
    <row r="270" spans="2:29" ht="18.5" hidden="1" x14ac:dyDescent="0.45">
      <c r="B270"/>
      <c r="C270"/>
      <c r="D270"/>
      <c r="E270"/>
      <c r="F270"/>
      <c r="G270"/>
      <c r="H270"/>
      <c r="I270"/>
      <c r="J270"/>
      <c r="K270"/>
      <c r="L270"/>
      <c r="M270"/>
      <c r="N270" s="203"/>
      <c r="O270" s="204"/>
      <c r="P270" s="204"/>
      <c r="Q270" s="204"/>
      <c r="R270" s="204"/>
      <c r="S270" s="204"/>
      <c r="T270" s="204"/>
      <c r="U270" s="204"/>
      <c r="V270" s="204"/>
      <c r="W270" s="204"/>
      <c r="X270" s="204"/>
      <c r="Y270" s="204"/>
      <c r="Z270" s="204"/>
      <c r="AA270" s="204"/>
      <c r="AB270"/>
      <c r="AC270"/>
    </row>
    <row r="271" spans="2:29" ht="18.5" hidden="1" x14ac:dyDescent="0.45">
      <c r="B271"/>
      <c r="C271"/>
      <c r="D271"/>
      <c r="E271"/>
      <c r="F271"/>
      <c r="G271"/>
      <c r="H271"/>
      <c r="I271"/>
      <c r="J271"/>
      <c r="K271"/>
      <c r="L271"/>
      <c r="M271"/>
      <c r="N271" s="203"/>
      <c r="O271" s="204"/>
      <c r="P271" s="204"/>
      <c r="Q271" s="204"/>
      <c r="R271" s="204"/>
      <c r="S271" s="204"/>
      <c r="T271" s="204"/>
      <c r="U271" s="204"/>
      <c r="V271" s="204"/>
      <c r="W271" s="204"/>
      <c r="X271" s="204"/>
      <c r="Y271" s="204"/>
      <c r="Z271" s="204"/>
      <c r="AA271" s="204"/>
      <c r="AB271"/>
      <c r="AC271"/>
    </row>
    <row r="272" spans="2:29" ht="18.5" hidden="1" x14ac:dyDescent="0.45">
      <c r="B272"/>
      <c r="C272"/>
      <c r="D272"/>
      <c r="E272"/>
      <c r="F272"/>
      <c r="G272"/>
      <c r="H272"/>
      <c r="I272"/>
      <c r="J272"/>
      <c r="K272"/>
      <c r="L272"/>
      <c r="M272"/>
      <c r="N272" s="203"/>
      <c r="O272" s="204"/>
      <c r="P272" s="204"/>
      <c r="Q272" s="204"/>
      <c r="R272" s="204"/>
      <c r="S272" s="204"/>
      <c r="T272" s="204"/>
      <c r="U272" s="204"/>
      <c r="V272" s="204"/>
      <c r="W272" s="204"/>
      <c r="X272" s="204"/>
      <c r="Y272" s="204"/>
      <c r="Z272" s="204"/>
      <c r="AA272" s="204"/>
      <c r="AB272"/>
      <c r="AC272"/>
    </row>
    <row r="273" spans="2:29" ht="18.5" hidden="1" x14ac:dyDescent="0.45">
      <c r="B273"/>
      <c r="C273"/>
      <c r="D273"/>
      <c r="E273"/>
      <c r="F273"/>
      <c r="G273"/>
      <c r="H273"/>
      <c r="I273"/>
      <c r="J273"/>
      <c r="K273"/>
      <c r="L273"/>
      <c r="M273"/>
      <c r="N273" s="203"/>
      <c r="O273" s="204"/>
      <c r="P273" s="204"/>
      <c r="Q273" s="204"/>
      <c r="R273" s="204"/>
      <c r="S273" s="204"/>
      <c r="T273" s="204"/>
      <c r="U273" s="204"/>
      <c r="V273" s="204"/>
      <c r="W273" s="204"/>
      <c r="X273" s="204"/>
      <c r="Y273" s="204"/>
      <c r="Z273" s="204"/>
      <c r="AA273" s="204"/>
      <c r="AB273"/>
      <c r="AC273"/>
    </row>
    <row r="274" spans="2:29" ht="18.5" hidden="1" x14ac:dyDescent="0.45">
      <c r="B274"/>
      <c r="C274"/>
      <c r="D274"/>
      <c r="E274"/>
      <c r="F274"/>
      <c r="G274"/>
      <c r="H274"/>
      <c r="I274"/>
      <c r="J274"/>
      <c r="K274"/>
      <c r="L274"/>
      <c r="M274"/>
      <c r="N274" s="203"/>
      <c r="O274" s="204"/>
      <c r="P274" s="204"/>
      <c r="Q274" s="204"/>
      <c r="R274" s="204"/>
      <c r="S274" s="204"/>
      <c r="T274" s="204"/>
      <c r="U274" s="204"/>
      <c r="V274" s="204"/>
      <c r="W274" s="204"/>
      <c r="X274" s="204"/>
      <c r="Y274" s="204"/>
      <c r="Z274" s="204"/>
      <c r="AA274" s="204"/>
      <c r="AB274"/>
      <c r="AC274"/>
    </row>
    <row r="275" spans="2:29" ht="18.5" hidden="1" x14ac:dyDescent="0.45">
      <c r="B275"/>
      <c r="C275"/>
      <c r="D275"/>
      <c r="E275"/>
      <c r="F275"/>
      <c r="G275"/>
      <c r="H275"/>
      <c r="I275"/>
      <c r="J275"/>
      <c r="K275"/>
      <c r="L275"/>
      <c r="M275"/>
      <c r="N275" s="203"/>
      <c r="O275" s="204"/>
      <c r="P275" s="204"/>
      <c r="Q275" s="204"/>
      <c r="R275" s="204"/>
      <c r="S275" s="204"/>
      <c r="T275" s="204"/>
      <c r="U275" s="204"/>
      <c r="V275" s="204"/>
      <c r="W275" s="204"/>
      <c r="X275" s="204"/>
      <c r="Y275" s="204"/>
      <c r="Z275" s="204"/>
      <c r="AA275" s="204"/>
      <c r="AB275"/>
      <c r="AC275"/>
    </row>
    <row r="276" spans="2:29" ht="18.5" hidden="1" x14ac:dyDescent="0.45">
      <c r="B276"/>
      <c r="C276"/>
      <c r="D276"/>
      <c r="E276"/>
      <c r="F276"/>
      <c r="G276"/>
      <c r="H276"/>
      <c r="I276"/>
      <c r="J276"/>
      <c r="K276"/>
      <c r="L276"/>
      <c r="M276"/>
      <c r="N276" s="203"/>
      <c r="O276" s="204"/>
      <c r="P276" s="204"/>
      <c r="Q276" s="204"/>
      <c r="R276" s="204"/>
      <c r="S276" s="204"/>
      <c r="T276" s="204"/>
      <c r="U276" s="204"/>
      <c r="V276" s="204"/>
      <c r="W276" s="204"/>
      <c r="X276" s="204"/>
      <c r="Y276" s="204"/>
      <c r="Z276" s="204"/>
      <c r="AA276" s="204"/>
      <c r="AB276"/>
      <c r="AC276"/>
    </row>
    <row r="277" spans="2:29" ht="18.5" hidden="1" x14ac:dyDescent="0.45">
      <c r="B277"/>
      <c r="C277"/>
      <c r="D277"/>
      <c r="E277"/>
      <c r="F277"/>
      <c r="G277"/>
      <c r="H277"/>
      <c r="I277"/>
      <c r="J277"/>
      <c r="K277"/>
      <c r="L277"/>
      <c r="M277"/>
      <c r="N277" s="203"/>
      <c r="O277" s="204"/>
      <c r="P277" s="204"/>
      <c r="Q277" s="204"/>
      <c r="R277" s="204"/>
      <c r="S277" s="204"/>
      <c r="T277" s="204"/>
      <c r="U277" s="204"/>
      <c r="V277" s="204"/>
      <c r="W277" s="204"/>
      <c r="X277" s="204"/>
      <c r="Y277" s="204"/>
      <c r="Z277" s="204"/>
      <c r="AA277" s="204"/>
      <c r="AB277"/>
      <c r="AC277"/>
    </row>
    <row r="278" spans="2:29" ht="18.5" hidden="1" x14ac:dyDescent="0.45">
      <c r="B278"/>
      <c r="C278"/>
      <c r="D278"/>
      <c r="E278"/>
      <c r="F278"/>
      <c r="G278"/>
      <c r="H278"/>
      <c r="I278"/>
      <c r="J278"/>
      <c r="K278"/>
      <c r="L278"/>
      <c r="M278"/>
      <c r="N278" s="203"/>
      <c r="O278" s="204"/>
      <c r="P278" s="204"/>
      <c r="Q278" s="204"/>
      <c r="R278" s="204"/>
      <c r="S278" s="204"/>
      <c r="T278" s="204"/>
      <c r="U278" s="204"/>
      <c r="V278" s="204"/>
      <c r="W278" s="204"/>
      <c r="X278" s="204"/>
      <c r="Y278" s="204"/>
      <c r="Z278" s="204"/>
      <c r="AA278" s="204"/>
      <c r="AB278"/>
      <c r="AC278"/>
    </row>
    <row r="279" spans="2:29" ht="18.5" hidden="1" x14ac:dyDescent="0.45">
      <c r="B279"/>
      <c r="C279"/>
      <c r="D279"/>
      <c r="E279"/>
      <c r="F279"/>
      <c r="G279"/>
      <c r="H279"/>
      <c r="I279"/>
      <c r="J279"/>
      <c r="K279"/>
      <c r="L279"/>
      <c r="M279"/>
      <c r="N279" s="203"/>
      <c r="O279" s="204"/>
      <c r="P279" s="204"/>
      <c r="Q279" s="204"/>
      <c r="R279" s="204"/>
      <c r="S279" s="204"/>
      <c r="T279" s="204"/>
      <c r="U279" s="204"/>
      <c r="V279" s="204"/>
      <c r="W279" s="204"/>
      <c r="X279" s="204"/>
      <c r="Y279" s="204"/>
      <c r="Z279" s="204"/>
      <c r="AA279" s="204"/>
      <c r="AB279"/>
      <c r="AC279"/>
    </row>
    <row r="280" spans="2:29" ht="18.5" hidden="1" x14ac:dyDescent="0.45">
      <c r="B280"/>
      <c r="C280"/>
      <c r="D280"/>
      <c r="E280"/>
      <c r="F280"/>
      <c r="G280"/>
      <c r="H280"/>
      <c r="I280"/>
      <c r="J280"/>
      <c r="K280"/>
      <c r="L280"/>
      <c r="M280"/>
      <c r="N280" s="203"/>
      <c r="O280" s="204"/>
      <c r="P280" s="204"/>
      <c r="Q280" s="204"/>
      <c r="R280" s="204"/>
      <c r="S280" s="204"/>
      <c r="T280" s="204"/>
      <c r="U280" s="204"/>
      <c r="V280" s="204"/>
      <c r="W280" s="204"/>
      <c r="X280" s="204"/>
      <c r="Y280" s="204"/>
      <c r="Z280" s="204"/>
      <c r="AA280" s="204"/>
      <c r="AB280"/>
      <c r="AC280"/>
    </row>
    <row r="281" spans="2:29" ht="18.5" hidden="1" x14ac:dyDescent="0.45">
      <c r="B281"/>
      <c r="C281"/>
      <c r="D281"/>
      <c r="E281"/>
      <c r="F281"/>
      <c r="G281"/>
      <c r="H281"/>
      <c r="I281"/>
      <c r="J281"/>
      <c r="K281"/>
      <c r="L281"/>
      <c r="M281"/>
      <c r="N281" s="203"/>
      <c r="O281" s="204"/>
      <c r="P281" s="204"/>
      <c r="Q281" s="204"/>
      <c r="R281" s="204"/>
      <c r="S281" s="204"/>
      <c r="T281" s="204"/>
      <c r="U281" s="204"/>
      <c r="V281" s="204"/>
      <c r="W281" s="204"/>
      <c r="X281" s="204"/>
      <c r="Y281" s="204"/>
      <c r="Z281" s="204"/>
      <c r="AA281" s="204"/>
      <c r="AB281"/>
      <c r="AC281"/>
    </row>
    <row r="282" spans="2:29" ht="18.5" hidden="1" x14ac:dyDescent="0.45">
      <c r="B282"/>
      <c r="C282"/>
      <c r="D282"/>
      <c r="E282"/>
      <c r="F282"/>
      <c r="G282"/>
      <c r="H282"/>
      <c r="I282"/>
      <c r="J282"/>
      <c r="K282"/>
      <c r="L282"/>
      <c r="M282"/>
      <c r="N282" s="203"/>
      <c r="O282" s="204"/>
      <c r="P282" s="204"/>
      <c r="Q282" s="204"/>
      <c r="R282" s="204"/>
      <c r="S282" s="204"/>
      <c r="T282" s="204"/>
      <c r="U282" s="204"/>
      <c r="V282" s="204"/>
      <c r="W282" s="204"/>
      <c r="X282" s="204"/>
      <c r="Y282" s="204"/>
      <c r="Z282" s="204"/>
      <c r="AA282" s="204"/>
      <c r="AB282"/>
      <c r="AC282"/>
    </row>
    <row r="283" spans="2:29" ht="18.5" hidden="1" x14ac:dyDescent="0.45">
      <c r="B283"/>
      <c r="C283"/>
      <c r="D283"/>
      <c r="E283"/>
      <c r="F283"/>
      <c r="G283"/>
      <c r="H283"/>
      <c r="I283"/>
      <c r="J283"/>
      <c r="K283"/>
      <c r="L283"/>
      <c r="M283"/>
      <c r="N283" s="203"/>
      <c r="O283" s="204"/>
      <c r="P283" s="204"/>
      <c r="Q283" s="204"/>
      <c r="R283" s="204"/>
      <c r="S283" s="204"/>
      <c r="T283" s="204"/>
      <c r="U283" s="204"/>
      <c r="V283" s="204"/>
      <c r="W283" s="204"/>
      <c r="X283" s="204"/>
      <c r="Y283" s="204"/>
      <c r="Z283" s="204"/>
      <c r="AA283" s="204"/>
      <c r="AB283"/>
      <c r="AC283"/>
    </row>
    <row r="284" spans="2:29" ht="18.5" hidden="1" x14ac:dyDescent="0.45">
      <c r="B284"/>
      <c r="C284"/>
      <c r="D284"/>
      <c r="E284"/>
      <c r="F284"/>
      <c r="G284"/>
      <c r="H284"/>
      <c r="I284"/>
      <c r="J284"/>
      <c r="K284"/>
      <c r="L284"/>
      <c r="M284"/>
      <c r="N284" s="203"/>
      <c r="O284" s="204"/>
      <c r="P284" s="204"/>
      <c r="Q284" s="204"/>
      <c r="R284" s="204"/>
      <c r="S284" s="204"/>
      <c r="T284" s="204"/>
      <c r="U284" s="204"/>
      <c r="V284" s="204"/>
      <c r="W284" s="204"/>
      <c r="X284" s="204"/>
      <c r="Y284" s="204"/>
      <c r="Z284" s="204"/>
      <c r="AA284" s="204"/>
      <c r="AB284"/>
      <c r="AC284"/>
    </row>
    <row r="285" spans="2:29" ht="18.5" hidden="1" x14ac:dyDescent="0.45">
      <c r="B285"/>
      <c r="C285"/>
      <c r="D285"/>
      <c r="E285"/>
      <c r="F285"/>
      <c r="G285"/>
      <c r="H285"/>
      <c r="I285"/>
      <c r="J285"/>
      <c r="K285"/>
      <c r="L285"/>
      <c r="M285"/>
      <c r="N285" s="203"/>
      <c r="O285" s="204"/>
      <c r="P285" s="204"/>
      <c r="Q285" s="204"/>
      <c r="R285" s="204"/>
      <c r="S285" s="204"/>
      <c r="T285" s="204"/>
      <c r="U285" s="204"/>
      <c r="V285" s="204"/>
      <c r="W285" s="204"/>
      <c r="X285" s="204"/>
      <c r="Y285" s="204"/>
      <c r="Z285" s="204"/>
      <c r="AA285" s="204"/>
      <c r="AB285"/>
      <c r="AC285"/>
    </row>
    <row r="286" spans="2:29" ht="18.5" hidden="1" x14ac:dyDescent="0.45">
      <c r="B286"/>
      <c r="C286"/>
      <c r="D286"/>
      <c r="E286"/>
      <c r="F286"/>
      <c r="G286"/>
      <c r="H286"/>
      <c r="I286"/>
      <c r="J286"/>
      <c r="K286"/>
      <c r="L286"/>
      <c r="M286"/>
      <c r="N286" s="203"/>
      <c r="O286" s="204"/>
      <c r="P286" s="204"/>
      <c r="Q286" s="204"/>
      <c r="R286" s="204"/>
      <c r="S286" s="204"/>
      <c r="T286" s="204"/>
      <c r="U286" s="204"/>
      <c r="V286" s="204"/>
      <c r="W286" s="204"/>
      <c r="X286" s="204"/>
      <c r="Y286" s="204"/>
      <c r="Z286" s="204"/>
      <c r="AA286" s="204"/>
      <c r="AB286"/>
      <c r="AC286"/>
    </row>
    <row r="287" spans="2:29" ht="18.5" hidden="1" x14ac:dyDescent="0.45">
      <c r="B287"/>
      <c r="C287"/>
      <c r="D287"/>
      <c r="E287"/>
      <c r="F287"/>
      <c r="G287"/>
      <c r="H287"/>
      <c r="I287"/>
      <c r="J287"/>
      <c r="K287"/>
      <c r="L287"/>
      <c r="M287"/>
      <c r="N287" s="203"/>
      <c r="O287" s="204"/>
      <c r="P287" s="204"/>
      <c r="Q287" s="204"/>
      <c r="R287" s="204"/>
      <c r="S287" s="204"/>
      <c r="T287" s="204"/>
      <c r="U287" s="204"/>
      <c r="V287" s="204"/>
      <c r="W287" s="204"/>
      <c r="X287" s="204"/>
      <c r="Y287" s="204"/>
      <c r="Z287" s="204"/>
      <c r="AA287" s="204"/>
      <c r="AB287"/>
      <c r="AC287"/>
    </row>
    <row r="288" spans="2:29" ht="18.5" hidden="1" x14ac:dyDescent="0.45">
      <c r="B288"/>
      <c r="C288"/>
      <c r="D288"/>
      <c r="E288"/>
      <c r="F288"/>
      <c r="G288"/>
      <c r="H288"/>
      <c r="I288"/>
      <c r="J288"/>
      <c r="K288"/>
      <c r="L288"/>
      <c r="M288"/>
      <c r="N288" s="203"/>
      <c r="O288" s="204"/>
      <c r="P288" s="204"/>
      <c r="Q288" s="204"/>
      <c r="R288" s="204"/>
      <c r="S288" s="204"/>
      <c r="T288" s="204"/>
      <c r="U288" s="204"/>
      <c r="V288" s="204"/>
      <c r="W288" s="204"/>
      <c r="X288" s="204"/>
      <c r="Y288" s="204"/>
      <c r="Z288" s="204"/>
      <c r="AA288" s="204"/>
      <c r="AB288"/>
      <c r="AC288"/>
    </row>
    <row r="289" spans="2:29" ht="18.5" hidden="1" x14ac:dyDescent="0.45">
      <c r="B289"/>
      <c r="C289"/>
      <c r="D289"/>
      <c r="E289"/>
      <c r="F289"/>
      <c r="G289"/>
      <c r="H289"/>
      <c r="I289"/>
      <c r="J289"/>
      <c r="K289"/>
      <c r="L289"/>
      <c r="M289"/>
      <c r="N289" s="203"/>
      <c r="O289" s="204"/>
      <c r="P289" s="204"/>
      <c r="Q289" s="204"/>
      <c r="R289" s="204"/>
      <c r="S289" s="204"/>
      <c r="T289" s="204"/>
      <c r="U289" s="204"/>
      <c r="V289" s="204"/>
      <c r="W289" s="204"/>
      <c r="X289" s="204"/>
      <c r="Y289" s="204"/>
      <c r="Z289" s="204"/>
      <c r="AA289" s="204"/>
      <c r="AB289"/>
      <c r="AC289"/>
    </row>
    <row r="290" spans="2:29" ht="18.5" hidden="1" x14ac:dyDescent="0.45">
      <c r="B290"/>
      <c r="C290"/>
      <c r="D290"/>
      <c r="E290"/>
      <c r="F290"/>
      <c r="G290"/>
      <c r="H290"/>
      <c r="I290"/>
      <c r="J290"/>
      <c r="K290"/>
      <c r="L290"/>
      <c r="M290"/>
      <c r="N290" s="203"/>
      <c r="O290" s="204"/>
      <c r="P290" s="204"/>
      <c r="Q290" s="204"/>
      <c r="R290" s="204"/>
      <c r="S290" s="204"/>
      <c r="T290" s="204"/>
      <c r="U290" s="204"/>
      <c r="V290" s="204"/>
      <c r="W290" s="204"/>
      <c r="X290" s="204"/>
      <c r="Y290" s="204"/>
      <c r="Z290" s="204"/>
      <c r="AA290" s="204"/>
      <c r="AB290"/>
      <c r="AC290"/>
    </row>
    <row r="291" spans="2:29" ht="18.5" hidden="1" x14ac:dyDescent="0.45">
      <c r="B291"/>
      <c r="C291"/>
      <c r="D291"/>
      <c r="E291"/>
      <c r="F291"/>
      <c r="G291"/>
      <c r="H291"/>
      <c r="I291"/>
      <c r="J291"/>
      <c r="K291"/>
      <c r="L291"/>
      <c r="M291"/>
      <c r="N291" s="203"/>
      <c r="O291" s="204"/>
      <c r="P291" s="204"/>
      <c r="Q291" s="204"/>
      <c r="R291" s="204"/>
      <c r="S291" s="204"/>
      <c r="T291" s="204"/>
      <c r="U291" s="204"/>
      <c r="V291" s="204"/>
      <c r="W291" s="204"/>
      <c r="X291" s="204"/>
      <c r="Y291" s="204"/>
      <c r="Z291" s="204"/>
      <c r="AA291" s="204"/>
      <c r="AB291"/>
      <c r="AC291"/>
    </row>
    <row r="292" spans="2:29" ht="18.5" hidden="1" x14ac:dyDescent="0.45">
      <c r="B292"/>
      <c r="C292"/>
      <c r="D292"/>
      <c r="E292"/>
      <c r="F292"/>
      <c r="G292"/>
      <c r="H292"/>
      <c r="I292"/>
      <c r="J292"/>
      <c r="K292"/>
      <c r="L292"/>
      <c r="M292"/>
      <c r="N292" s="203"/>
      <c r="O292" s="204"/>
      <c r="P292" s="204"/>
      <c r="Q292" s="204"/>
      <c r="R292" s="204"/>
      <c r="S292" s="204"/>
      <c r="T292" s="204"/>
      <c r="U292" s="204"/>
      <c r="V292" s="204"/>
      <c r="W292" s="204"/>
      <c r="X292" s="204"/>
      <c r="Y292" s="204"/>
      <c r="Z292" s="204"/>
      <c r="AA292" s="204"/>
      <c r="AB292"/>
      <c r="AC292"/>
    </row>
    <row r="293" spans="2:29" ht="18.5" hidden="1" x14ac:dyDescent="0.45">
      <c r="B293"/>
      <c r="C293"/>
      <c r="D293"/>
      <c r="E293"/>
      <c r="F293"/>
      <c r="G293"/>
      <c r="H293"/>
      <c r="I293"/>
      <c r="J293"/>
      <c r="K293"/>
      <c r="L293"/>
      <c r="M293"/>
      <c r="N293" s="203"/>
      <c r="O293" s="204"/>
      <c r="P293" s="204"/>
      <c r="Q293" s="204"/>
      <c r="R293" s="204"/>
      <c r="S293" s="204"/>
      <c r="T293" s="204"/>
      <c r="U293" s="204"/>
      <c r="V293" s="204"/>
      <c r="W293" s="204"/>
      <c r="X293" s="204"/>
      <c r="Y293" s="204"/>
      <c r="Z293" s="204"/>
      <c r="AA293" s="204"/>
      <c r="AB293"/>
      <c r="AC293"/>
    </row>
    <row r="294" spans="2:29" ht="18.5" hidden="1" x14ac:dyDescent="0.45">
      <c r="B294"/>
      <c r="C294"/>
      <c r="D294"/>
      <c r="E294"/>
      <c r="F294"/>
      <c r="G294"/>
      <c r="H294"/>
      <c r="I294"/>
      <c r="J294"/>
      <c r="K294"/>
      <c r="L294"/>
      <c r="M294"/>
      <c r="N294" s="203"/>
      <c r="O294" s="204"/>
      <c r="P294" s="204"/>
      <c r="Q294" s="204"/>
      <c r="R294" s="204"/>
      <c r="S294" s="204"/>
      <c r="T294" s="204"/>
      <c r="U294" s="204"/>
      <c r="V294" s="204"/>
      <c r="W294" s="204"/>
      <c r="X294" s="204"/>
      <c r="Y294" s="204"/>
      <c r="Z294" s="204"/>
      <c r="AA294" s="204"/>
      <c r="AB294"/>
      <c r="AC294"/>
    </row>
    <row r="295" spans="2:29" ht="18.5" hidden="1" x14ac:dyDescent="0.45">
      <c r="B295"/>
      <c r="C295"/>
      <c r="D295"/>
      <c r="E295"/>
      <c r="F295"/>
      <c r="G295"/>
      <c r="H295"/>
      <c r="I295"/>
      <c r="J295"/>
      <c r="K295"/>
      <c r="L295"/>
      <c r="M295"/>
      <c r="N295" s="203"/>
      <c r="O295" s="204"/>
      <c r="P295" s="204"/>
      <c r="Q295" s="204"/>
      <c r="R295" s="204"/>
      <c r="S295" s="204"/>
      <c r="T295" s="204"/>
      <c r="U295" s="204"/>
      <c r="V295" s="204"/>
      <c r="W295" s="204"/>
      <c r="X295" s="204"/>
      <c r="Y295" s="204"/>
      <c r="Z295" s="204"/>
      <c r="AA295" s="204"/>
      <c r="AB295"/>
      <c r="AC295"/>
    </row>
    <row r="296" spans="2:29" ht="18.5" hidden="1" x14ac:dyDescent="0.45">
      <c r="B296"/>
      <c r="C296"/>
      <c r="D296"/>
      <c r="E296"/>
      <c r="F296"/>
      <c r="G296"/>
      <c r="H296"/>
      <c r="I296"/>
      <c r="J296"/>
      <c r="K296"/>
      <c r="L296"/>
      <c r="M296"/>
      <c r="N296" s="203"/>
      <c r="O296" s="204"/>
      <c r="P296" s="204"/>
      <c r="Q296" s="204"/>
      <c r="R296" s="204"/>
      <c r="S296" s="204"/>
      <c r="T296" s="204"/>
      <c r="U296" s="204"/>
      <c r="V296" s="204"/>
      <c r="W296" s="204"/>
      <c r="X296" s="204"/>
      <c r="Y296" s="204"/>
      <c r="Z296" s="204"/>
      <c r="AA296" s="204"/>
      <c r="AB296"/>
      <c r="AC296"/>
    </row>
    <row r="297" spans="2:29" ht="18.5" hidden="1" x14ac:dyDescent="0.45">
      <c r="B297"/>
      <c r="C297"/>
      <c r="D297"/>
      <c r="E297"/>
      <c r="F297"/>
      <c r="G297"/>
      <c r="H297"/>
      <c r="I297"/>
      <c r="J297"/>
      <c r="K297"/>
      <c r="L297"/>
      <c r="M297"/>
      <c r="N297" s="203"/>
      <c r="O297" s="204"/>
      <c r="P297" s="204"/>
      <c r="Q297" s="204"/>
      <c r="R297" s="204"/>
      <c r="S297" s="204"/>
      <c r="T297" s="204"/>
      <c r="U297" s="204"/>
      <c r="V297" s="204"/>
      <c r="W297" s="204"/>
      <c r="X297" s="204"/>
      <c r="Y297" s="204"/>
      <c r="Z297" s="204"/>
      <c r="AA297" s="204"/>
      <c r="AB297"/>
      <c r="AC297"/>
    </row>
    <row r="298" spans="2:29" ht="18.5" hidden="1" x14ac:dyDescent="0.45">
      <c r="B298"/>
      <c r="C298"/>
      <c r="D298"/>
      <c r="E298"/>
      <c r="F298"/>
      <c r="G298"/>
      <c r="H298"/>
      <c r="I298"/>
      <c r="J298"/>
      <c r="K298"/>
      <c r="L298"/>
      <c r="M298"/>
      <c r="N298" s="203"/>
      <c r="O298" s="204"/>
      <c r="P298" s="204"/>
      <c r="Q298" s="204"/>
      <c r="R298" s="204"/>
      <c r="S298" s="204"/>
      <c r="T298" s="204"/>
      <c r="U298" s="204"/>
      <c r="V298" s="204"/>
      <c r="W298" s="204"/>
      <c r="X298" s="204"/>
      <c r="Y298" s="204"/>
      <c r="Z298" s="204"/>
      <c r="AA298" s="204"/>
      <c r="AB298"/>
      <c r="AC298"/>
    </row>
    <row r="299" spans="2:29" ht="18.5" hidden="1" x14ac:dyDescent="0.45">
      <c r="B299"/>
      <c r="C299"/>
      <c r="D299"/>
      <c r="E299"/>
      <c r="F299"/>
      <c r="G299"/>
      <c r="H299"/>
      <c r="I299"/>
      <c r="J299"/>
      <c r="K299"/>
      <c r="L299"/>
      <c r="M299"/>
      <c r="N299" s="203"/>
      <c r="O299" s="204"/>
      <c r="P299" s="204"/>
      <c r="Q299" s="204"/>
      <c r="R299" s="204"/>
      <c r="S299" s="204"/>
      <c r="T299" s="204"/>
      <c r="U299" s="204"/>
      <c r="V299" s="204"/>
      <c r="W299" s="204"/>
      <c r="X299" s="204"/>
      <c r="Y299" s="204"/>
      <c r="Z299" s="204"/>
      <c r="AA299" s="204"/>
      <c r="AB299"/>
      <c r="AC299"/>
    </row>
    <row r="300" spans="2:29" ht="18.5" hidden="1" x14ac:dyDescent="0.45">
      <c r="B300"/>
      <c r="C300"/>
      <c r="D300"/>
      <c r="E300"/>
      <c r="F300"/>
      <c r="G300"/>
      <c r="H300"/>
      <c r="I300"/>
      <c r="J300"/>
      <c r="K300"/>
      <c r="L300"/>
      <c r="M300"/>
      <c r="N300" s="203"/>
      <c r="O300" s="204"/>
      <c r="P300" s="204"/>
      <c r="Q300" s="204"/>
      <c r="R300" s="204"/>
      <c r="S300" s="204"/>
      <c r="T300" s="204"/>
      <c r="U300" s="204"/>
      <c r="V300" s="204"/>
      <c r="W300" s="204"/>
      <c r="X300" s="204"/>
      <c r="Y300" s="204"/>
      <c r="Z300" s="204"/>
      <c r="AA300" s="204"/>
      <c r="AB300"/>
      <c r="AC300"/>
    </row>
    <row r="301" spans="2:29" ht="18.5" hidden="1" x14ac:dyDescent="0.45">
      <c r="B301"/>
      <c r="C301"/>
      <c r="D301"/>
      <c r="E301"/>
      <c r="F301"/>
      <c r="G301"/>
      <c r="H301"/>
      <c r="I301"/>
      <c r="J301"/>
      <c r="K301"/>
      <c r="L301"/>
      <c r="M301"/>
      <c r="N301" s="203"/>
      <c r="O301" s="204"/>
      <c r="P301" s="204"/>
      <c r="Q301" s="204"/>
      <c r="R301" s="204"/>
      <c r="S301" s="204"/>
      <c r="T301" s="204"/>
      <c r="U301" s="204"/>
      <c r="V301" s="204"/>
      <c r="W301" s="204"/>
      <c r="X301" s="204"/>
      <c r="Y301" s="204"/>
      <c r="Z301" s="204"/>
      <c r="AA301" s="204"/>
      <c r="AB301"/>
      <c r="AC301"/>
    </row>
    <row r="302" spans="2:29" ht="18.5" hidden="1" x14ac:dyDescent="0.45">
      <c r="B302"/>
      <c r="C302"/>
      <c r="D302"/>
      <c r="E302"/>
      <c r="F302"/>
      <c r="G302"/>
      <c r="H302"/>
      <c r="I302"/>
      <c r="J302"/>
      <c r="K302"/>
      <c r="L302"/>
      <c r="M302"/>
      <c r="N302" s="203"/>
      <c r="O302" s="204"/>
      <c r="P302" s="204"/>
      <c r="Q302" s="204"/>
      <c r="R302" s="204"/>
      <c r="S302" s="204"/>
      <c r="T302" s="204"/>
      <c r="U302" s="204"/>
      <c r="V302" s="204"/>
      <c r="W302" s="204"/>
      <c r="X302" s="204"/>
      <c r="Y302" s="204"/>
      <c r="Z302" s="204"/>
      <c r="AA302" s="204"/>
      <c r="AB302"/>
      <c r="AC302"/>
    </row>
    <row r="303" spans="2:29" ht="18.5" hidden="1" x14ac:dyDescent="0.45">
      <c r="B303"/>
      <c r="C303"/>
      <c r="D303"/>
      <c r="E303"/>
      <c r="F303"/>
      <c r="G303"/>
      <c r="H303"/>
      <c r="I303"/>
      <c r="J303"/>
      <c r="K303"/>
      <c r="L303"/>
      <c r="M303"/>
      <c r="N303" s="203"/>
      <c r="O303" s="204"/>
      <c r="P303" s="204"/>
      <c r="Q303" s="204"/>
      <c r="R303" s="204"/>
      <c r="S303" s="204"/>
      <c r="T303" s="204"/>
      <c r="U303" s="204"/>
      <c r="V303" s="204"/>
      <c r="W303" s="204"/>
      <c r="X303" s="204"/>
      <c r="Y303" s="204"/>
      <c r="Z303" s="204"/>
      <c r="AA303" s="204"/>
      <c r="AB303"/>
      <c r="AC303"/>
    </row>
    <row r="304" spans="2:29" ht="18.5" hidden="1" x14ac:dyDescent="0.45">
      <c r="B304"/>
      <c r="C304"/>
      <c r="D304"/>
      <c r="E304"/>
      <c r="F304"/>
      <c r="G304"/>
      <c r="H304"/>
      <c r="I304"/>
      <c r="J304"/>
      <c r="K304"/>
      <c r="L304"/>
      <c r="M304"/>
      <c r="N304" s="203"/>
      <c r="O304" s="204"/>
      <c r="P304" s="204"/>
      <c r="Q304" s="204"/>
      <c r="R304" s="204"/>
      <c r="S304" s="204"/>
      <c r="T304" s="204"/>
      <c r="U304" s="204"/>
      <c r="V304" s="204"/>
      <c r="W304" s="204"/>
      <c r="X304" s="204"/>
      <c r="Y304" s="204"/>
      <c r="Z304" s="204"/>
      <c r="AA304" s="204"/>
      <c r="AB304"/>
      <c r="AC304"/>
    </row>
    <row r="305" spans="2:29" ht="18.5" hidden="1" x14ac:dyDescent="0.45">
      <c r="B305"/>
      <c r="C305"/>
      <c r="D305"/>
      <c r="E305"/>
      <c r="F305"/>
      <c r="G305"/>
      <c r="H305"/>
      <c r="I305"/>
      <c r="J305"/>
      <c r="K305"/>
      <c r="L305"/>
      <c r="M305"/>
      <c r="N305" s="203"/>
      <c r="O305" s="204"/>
      <c r="P305" s="204"/>
      <c r="Q305" s="204"/>
      <c r="R305" s="204"/>
      <c r="S305" s="204"/>
      <c r="T305" s="204"/>
      <c r="U305" s="204"/>
      <c r="V305" s="204"/>
      <c r="W305" s="204"/>
      <c r="X305" s="204"/>
      <c r="Y305" s="204"/>
      <c r="Z305" s="204"/>
      <c r="AA305" s="204"/>
      <c r="AB305"/>
      <c r="AC305"/>
    </row>
    <row r="306" spans="2:29" ht="18.5" hidden="1" x14ac:dyDescent="0.45">
      <c r="B306"/>
      <c r="C306"/>
      <c r="D306"/>
      <c r="E306"/>
      <c r="F306"/>
      <c r="G306"/>
      <c r="H306"/>
      <c r="I306"/>
      <c r="J306"/>
      <c r="K306"/>
      <c r="L306"/>
      <c r="M306"/>
      <c r="N306" s="203"/>
      <c r="O306" s="204"/>
      <c r="P306" s="204"/>
      <c r="Q306" s="204"/>
      <c r="R306" s="204"/>
      <c r="S306" s="204"/>
      <c r="T306" s="204"/>
      <c r="U306" s="204"/>
      <c r="V306" s="204"/>
      <c r="W306" s="204"/>
      <c r="X306" s="204"/>
      <c r="Y306" s="204"/>
      <c r="Z306" s="204"/>
      <c r="AA306" s="204"/>
      <c r="AB306"/>
      <c r="AC306"/>
    </row>
    <row r="307" spans="2:29" ht="18.5" hidden="1" x14ac:dyDescent="0.45">
      <c r="B307"/>
      <c r="C307"/>
      <c r="D307"/>
      <c r="E307"/>
      <c r="F307"/>
      <c r="G307"/>
      <c r="H307"/>
      <c r="I307"/>
      <c r="J307"/>
      <c r="K307"/>
      <c r="L307"/>
      <c r="M307"/>
      <c r="N307" s="203"/>
      <c r="O307" s="204"/>
      <c r="P307" s="204"/>
      <c r="Q307" s="204"/>
      <c r="R307" s="204"/>
      <c r="S307" s="204"/>
      <c r="T307" s="204"/>
      <c r="U307" s="204"/>
      <c r="V307" s="204"/>
      <c r="W307" s="204"/>
      <c r="X307" s="204"/>
      <c r="Y307" s="204"/>
      <c r="Z307" s="204"/>
      <c r="AA307" s="204"/>
      <c r="AB307"/>
      <c r="AC307"/>
    </row>
    <row r="308" spans="2:29" ht="18.5" hidden="1" x14ac:dyDescent="0.45">
      <c r="B308"/>
      <c r="C308"/>
      <c r="D308"/>
      <c r="E308"/>
      <c r="F308"/>
      <c r="G308"/>
      <c r="H308"/>
      <c r="I308"/>
      <c r="J308"/>
      <c r="K308"/>
      <c r="L308"/>
      <c r="M308"/>
      <c r="N308" s="203"/>
      <c r="O308" s="204"/>
      <c r="P308" s="204"/>
      <c r="Q308" s="204"/>
      <c r="R308" s="204"/>
      <c r="S308" s="204"/>
      <c r="T308" s="204"/>
      <c r="U308" s="204"/>
      <c r="V308" s="204"/>
      <c r="W308" s="204"/>
      <c r="X308" s="204"/>
      <c r="Y308" s="204"/>
      <c r="Z308" s="204"/>
      <c r="AA308" s="204"/>
      <c r="AB308"/>
      <c r="AC308"/>
    </row>
    <row r="309" spans="2:29" ht="18.5" hidden="1" x14ac:dyDescent="0.45">
      <c r="B309"/>
      <c r="C309"/>
      <c r="D309"/>
      <c r="E309"/>
      <c r="F309"/>
      <c r="G309"/>
      <c r="H309"/>
      <c r="I309"/>
      <c r="J309"/>
      <c r="K309"/>
      <c r="L309"/>
      <c r="M309"/>
      <c r="N309" s="203"/>
      <c r="O309" s="204"/>
      <c r="P309" s="204"/>
      <c r="Q309" s="204"/>
      <c r="R309" s="204"/>
      <c r="S309" s="204"/>
      <c r="T309" s="204"/>
      <c r="U309" s="204"/>
      <c r="V309" s="204"/>
      <c r="W309" s="204"/>
      <c r="X309" s="204"/>
      <c r="Y309" s="204"/>
      <c r="Z309" s="204"/>
      <c r="AA309" s="204"/>
      <c r="AB309"/>
      <c r="AC309"/>
    </row>
    <row r="310" spans="2:29" ht="18.5" hidden="1" x14ac:dyDescent="0.45">
      <c r="B310"/>
      <c r="C310"/>
      <c r="D310"/>
      <c r="E310"/>
      <c r="F310"/>
      <c r="G310"/>
      <c r="H310"/>
      <c r="I310"/>
      <c r="J310"/>
      <c r="K310"/>
      <c r="L310"/>
      <c r="M310"/>
      <c r="N310" s="203"/>
      <c r="O310" s="204"/>
      <c r="P310" s="204"/>
      <c r="Q310" s="204"/>
      <c r="R310" s="204"/>
      <c r="S310" s="204"/>
      <c r="T310" s="204"/>
      <c r="U310" s="204"/>
      <c r="V310" s="204"/>
      <c r="W310" s="204"/>
      <c r="X310" s="204"/>
      <c r="Y310" s="204"/>
      <c r="Z310" s="204"/>
      <c r="AA310" s="204"/>
      <c r="AB310"/>
      <c r="AC310"/>
    </row>
    <row r="311" spans="2:29" ht="18.5" hidden="1" x14ac:dyDescent="0.45">
      <c r="B311"/>
      <c r="C311"/>
      <c r="D311"/>
      <c r="E311"/>
      <c r="F311"/>
      <c r="G311"/>
      <c r="H311"/>
      <c r="I311"/>
      <c r="J311"/>
      <c r="K311"/>
      <c r="L311"/>
      <c r="M311"/>
      <c r="N311" s="203"/>
      <c r="O311" s="204"/>
      <c r="P311" s="204"/>
      <c r="Q311" s="204"/>
      <c r="R311" s="204"/>
      <c r="S311" s="204"/>
      <c r="T311" s="204"/>
      <c r="U311" s="204"/>
      <c r="V311" s="204"/>
      <c r="W311" s="204"/>
      <c r="X311" s="204"/>
      <c r="Y311" s="204"/>
      <c r="Z311" s="204"/>
      <c r="AA311" s="204"/>
      <c r="AB311"/>
      <c r="AC311"/>
    </row>
    <row r="312" spans="2:29" ht="18.5" hidden="1" x14ac:dyDescent="0.45">
      <c r="B312"/>
      <c r="C312"/>
      <c r="D312"/>
      <c r="E312"/>
      <c r="F312"/>
      <c r="G312"/>
      <c r="H312"/>
      <c r="I312"/>
      <c r="J312"/>
      <c r="K312"/>
      <c r="L312"/>
      <c r="M312"/>
      <c r="N312" s="203"/>
      <c r="O312" s="204"/>
      <c r="P312" s="204"/>
      <c r="Q312" s="204"/>
      <c r="R312" s="204"/>
      <c r="S312" s="204"/>
      <c r="T312" s="204"/>
      <c r="U312" s="204"/>
      <c r="V312" s="204"/>
      <c r="W312" s="204"/>
      <c r="X312" s="204"/>
      <c r="Y312" s="204"/>
      <c r="Z312" s="204"/>
      <c r="AA312" s="204"/>
      <c r="AB312"/>
      <c r="AC312"/>
    </row>
    <row r="313" spans="2:29" ht="18.5" hidden="1" x14ac:dyDescent="0.45">
      <c r="B313"/>
      <c r="C313"/>
      <c r="D313"/>
      <c r="E313"/>
      <c r="F313"/>
      <c r="G313"/>
      <c r="H313"/>
      <c r="I313"/>
      <c r="J313"/>
      <c r="K313"/>
      <c r="L313"/>
      <c r="M313"/>
      <c r="N313" s="203"/>
      <c r="O313" s="204"/>
      <c r="P313" s="204"/>
      <c r="Q313" s="204"/>
      <c r="R313" s="204"/>
      <c r="S313" s="204"/>
      <c r="T313" s="204"/>
      <c r="U313" s="204"/>
      <c r="V313" s="204"/>
      <c r="W313" s="204"/>
      <c r="X313" s="204"/>
      <c r="Y313" s="204"/>
      <c r="Z313" s="204"/>
      <c r="AA313" s="204"/>
      <c r="AB313"/>
      <c r="AC313"/>
    </row>
    <row r="314" spans="2:29" ht="18.5" hidden="1" x14ac:dyDescent="0.45">
      <c r="B314"/>
      <c r="C314"/>
      <c r="D314"/>
      <c r="E314"/>
      <c r="F314"/>
      <c r="G314"/>
      <c r="H314"/>
      <c r="I314"/>
      <c r="J314"/>
      <c r="K314"/>
      <c r="L314"/>
      <c r="M314"/>
      <c r="N314" s="203"/>
      <c r="O314" s="204"/>
      <c r="P314" s="204"/>
      <c r="Q314" s="204"/>
      <c r="R314" s="204"/>
      <c r="S314" s="204"/>
      <c r="T314" s="204"/>
      <c r="U314" s="204"/>
      <c r="V314" s="204"/>
      <c r="W314" s="204"/>
      <c r="X314" s="204"/>
      <c r="Y314" s="204"/>
      <c r="Z314" s="204"/>
      <c r="AA314" s="204"/>
      <c r="AB314"/>
      <c r="AC314"/>
    </row>
    <row r="315" spans="2:29" ht="18.5" hidden="1" x14ac:dyDescent="0.45">
      <c r="B315"/>
      <c r="C315"/>
      <c r="D315"/>
      <c r="E315"/>
      <c r="F315"/>
      <c r="G315"/>
      <c r="H315"/>
      <c r="I315"/>
      <c r="J315"/>
      <c r="K315"/>
      <c r="L315"/>
      <c r="M315"/>
      <c r="N315" s="203"/>
      <c r="O315" s="204"/>
      <c r="P315" s="204"/>
      <c r="Q315" s="204"/>
      <c r="R315" s="204"/>
      <c r="S315" s="204"/>
      <c r="T315" s="204"/>
      <c r="U315" s="204"/>
      <c r="V315" s="204"/>
      <c r="W315" s="204"/>
      <c r="X315" s="204"/>
      <c r="Y315" s="204"/>
      <c r="Z315" s="204"/>
      <c r="AA315" s="204"/>
      <c r="AB315"/>
      <c r="AC315"/>
    </row>
    <row r="316" spans="2:29" ht="18.5" hidden="1" x14ac:dyDescent="0.45">
      <c r="B316"/>
      <c r="C316"/>
      <c r="D316"/>
      <c r="E316"/>
      <c r="F316"/>
      <c r="G316"/>
      <c r="H316"/>
      <c r="I316"/>
      <c r="J316"/>
      <c r="K316"/>
      <c r="L316"/>
      <c r="M316"/>
      <c r="N316" s="203"/>
      <c r="O316" s="204"/>
      <c r="P316" s="204"/>
      <c r="Q316" s="204"/>
      <c r="R316" s="204"/>
      <c r="S316" s="204"/>
      <c r="T316" s="204"/>
      <c r="U316" s="204"/>
      <c r="V316" s="204"/>
      <c r="W316" s="204"/>
      <c r="X316" s="204"/>
      <c r="Y316" s="204"/>
      <c r="Z316" s="204"/>
      <c r="AA316" s="204"/>
      <c r="AB316"/>
      <c r="AC316"/>
    </row>
    <row r="317" spans="2:29" ht="18.5" hidden="1" x14ac:dyDescent="0.45">
      <c r="B317"/>
      <c r="C317"/>
      <c r="D317"/>
      <c r="E317"/>
      <c r="F317"/>
      <c r="G317"/>
      <c r="H317"/>
      <c r="I317"/>
      <c r="J317"/>
      <c r="K317"/>
      <c r="L317"/>
      <c r="M317"/>
      <c r="N317" s="203"/>
      <c r="O317" s="204"/>
      <c r="P317" s="204"/>
      <c r="Q317" s="204"/>
      <c r="R317" s="204"/>
      <c r="S317" s="204"/>
      <c r="T317" s="204"/>
      <c r="U317" s="204"/>
      <c r="V317" s="204"/>
      <c r="W317" s="204"/>
      <c r="X317" s="204"/>
      <c r="Y317" s="204"/>
      <c r="Z317" s="204"/>
      <c r="AA317" s="204"/>
      <c r="AB317"/>
      <c r="AC317"/>
    </row>
    <row r="318" spans="2:29" ht="18.5" hidden="1" x14ac:dyDescent="0.45">
      <c r="B318"/>
      <c r="C318"/>
      <c r="D318"/>
      <c r="E318"/>
      <c r="F318"/>
      <c r="G318"/>
      <c r="H318"/>
      <c r="I318"/>
      <c r="J318"/>
      <c r="K318"/>
      <c r="L318"/>
      <c r="M318"/>
      <c r="N318" s="203"/>
      <c r="O318" s="204"/>
      <c r="P318" s="204"/>
      <c r="Q318" s="204"/>
      <c r="R318" s="204"/>
      <c r="S318" s="204"/>
      <c r="T318" s="204"/>
      <c r="U318" s="204"/>
      <c r="V318" s="204"/>
      <c r="W318" s="204"/>
      <c r="X318" s="204"/>
      <c r="Y318" s="204"/>
      <c r="Z318" s="204"/>
      <c r="AA318" s="204"/>
      <c r="AB318"/>
      <c r="AC318"/>
    </row>
    <row r="319" spans="2:29" ht="18.5" hidden="1" x14ac:dyDescent="0.45">
      <c r="B319"/>
      <c r="C319"/>
      <c r="D319"/>
      <c r="E319"/>
      <c r="F319"/>
      <c r="G319"/>
      <c r="H319"/>
      <c r="I319"/>
      <c r="J319"/>
      <c r="K319"/>
      <c r="L319"/>
      <c r="M319"/>
      <c r="N319" s="203"/>
      <c r="O319" s="204"/>
      <c r="P319" s="204"/>
      <c r="Q319" s="204"/>
      <c r="R319" s="204"/>
      <c r="S319" s="204"/>
      <c r="T319" s="204"/>
      <c r="U319" s="204"/>
      <c r="V319" s="204"/>
      <c r="W319" s="204"/>
      <c r="X319" s="204"/>
      <c r="Y319" s="204"/>
      <c r="Z319" s="204"/>
      <c r="AA319" s="204"/>
      <c r="AB319"/>
      <c r="AC319"/>
    </row>
    <row r="320" spans="2:29" ht="18.5" hidden="1" x14ac:dyDescent="0.45">
      <c r="B320"/>
      <c r="C320"/>
      <c r="D320"/>
      <c r="E320"/>
      <c r="F320"/>
      <c r="G320"/>
      <c r="H320"/>
      <c r="I320"/>
      <c r="J320"/>
      <c r="K320"/>
      <c r="L320"/>
      <c r="M320"/>
      <c r="N320" s="203"/>
      <c r="O320" s="204"/>
      <c r="P320" s="204"/>
      <c r="Q320" s="204"/>
      <c r="R320" s="204"/>
      <c r="S320" s="204"/>
      <c r="T320" s="204"/>
      <c r="U320" s="204"/>
      <c r="V320" s="204"/>
      <c r="W320" s="204"/>
      <c r="X320" s="204"/>
      <c r="Y320" s="204"/>
      <c r="Z320" s="204"/>
      <c r="AA320" s="204"/>
      <c r="AB320"/>
      <c r="AC320"/>
    </row>
    <row r="321" spans="2:29" ht="18.5" hidden="1" x14ac:dyDescent="0.45">
      <c r="B321"/>
      <c r="C321"/>
      <c r="D321"/>
      <c r="E321"/>
      <c r="F321"/>
      <c r="G321"/>
      <c r="H321"/>
      <c r="I321"/>
      <c r="J321"/>
      <c r="K321"/>
      <c r="L321"/>
      <c r="M321"/>
      <c r="N321" s="203"/>
      <c r="O321" s="204"/>
      <c r="P321" s="204"/>
      <c r="Q321" s="204"/>
      <c r="R321" s="204"/>
      <c r="S321" s="204"/>
      <c r="T321" s="204"/>
      <c r="U321" s="204"/>
      <c r="V321" s="204"/>
      <c r="W321" s="204"/>
      <c r="X321" s="204"/>
      <c r="Y321" s="204"/>
      <c r="Z321" s="204"/>
      <c r="AA321" s="204"/>
      <c r="AB321"/>
      <c r="AC321"/>
    </row>
    <row r="322" spans="2:29" ht="18.5" hidden="1" x14ac:dyDescent="0.45">
      <c r="B322"/>
      <c r="C322"/>
      <c r="D322"/>
      <c r="E322"/>
      <c r="F322"/>
      <c r="G322"/>
      <c r="H322"/>
      <c r="I322"/>
      <c r="J322"/>
      <c r="K322"/>
      <c r="L322"/>
      <c r="M322"/>
      <c r="N322" s="203"/>
      <c r="O322" s="204"/>
      <c r="P322" s="204"/>
      <c r="Q322" s="204"/>
      <c r="R322" s="204"/>
      <c r="S322" s="204"/>
      <c r="T322" s="204"/>
      <c r="U322" s="204"/>
      <c r="V322" s="204"/>
      <c r="W322" s="204"/>
      <c r="X322" s="204"/>
      <c r="Y322" s="204"/>
      <c r="Z322" s="204"/>
      <c r="AA322" s="204"/>
      <c r="AB322"/>
      <c r="AC322"/>
    </row>
    <row r="323" spans="2:29" ht="18.5" hidden="1" x14ac:dyDescent="0.45">
      <c r="B323"/>
      <c r="C323"/>
      <c r="D323"/>
      <c r="E323"/>
      <c r="F323"/>
      <c r="G323"/>
      <c r="H323"/>
      <c r="I323"/>
      <c r="J323"/>
      <c r="K323"/>
      <c r="L323"/>
      <c r="M323"/>
      <c r="N323" s="203"/>
      <c r="O323" s="204"/>
      <c r="P323" s="204"/>
      <c r="Q323" s="204"/>
      <c r="R323" s="204"/>
      <c r="S323" s="204"/>
      <c r="T323" s="204"/>
      <c r="U323" s="204"/>
      <c r="V323" s="204"/>
      <c r="W323" s="204"/>
      <c r="X323" s="204"/>
      <c r="Y323" s="204"/>
      <c r="Z323" s="204"/>
      <c r="AA323" s="204"/>
      <c r="AB323"/>
      <c r="AC323"/>
    </row>
    <row r="324" spans="2:29" ht="18.5" hidden="1" x14ac:dyDescent="0.45">
      <c r="B324"/>
      <c r="C324"/>
      <c r="D324"/>
      <c r="E324"/>
      <c r="F324"/>
      <c r="G324"/>
      <c r="H324"/>
      <c r="I324"/>
      <c r="J324"/>
      <c r="K324"/>
      <c r="L324"/>
      <c r="M324"/>
      <c r="N324" s="203"/>
      <c r="O324" s="204"/>
      <c r="P324" s="204"/>
      <c r="Q324" s="204"/>
      <c r="R324" s="204"/>
      <c r="S324" s="204"/>
      <c r="T324" s="204"/>
      <c r="U324" s="204"/>
      <c r="V324" s="204"/>
      <c r="W324" s="204"/>
      <c r="X324" s="204"/>
      <c r="Y324" s="204"/>
      <c r="Z324" s="204"/>
      <c r="AA324" s="204"/>
      <c r="AB324"/>
      <c r="AC324"/>
    </row>
    <row r="325" spans="2:29" ht="18.5" hidden="1" x14ac:dyDescent="0.45">
      <c r="B325"/>
      <c r="C325"/>
      <c r="D325"/>
      <c r="E325"/>
      <c r="F325"/>
      <c r="G325"/>
      <c r="H325"/>
      <c r="I325"/>
      <c r="J325"/>
      <c r="K325"/>
      <c r="L325"/>
      <c r="M325"/>
      <c r="N325" s="203"/>
      <c r="O325" s="204"/>
      <c r="P325" s="204"/>
      <c r="Q325" s="204"/>
      <c r="R325" s="204"/>
      <c r="S325" s="204"/>
      <c r="T325" s="204"/>
      <c r="U325" s="204"/>
      <c r="V325" s="204"/>
      <c r="W325" s="204"/>
      <c r="X325" s="204"/>
      <c r="Y325" s="204"/>
      <c r="Z325" s="204"/>
      <c r="AA325" s="204"/>
      <c r="AB325"/>
      <c r="AC325"/>
    </row>
    <row r="326" spans="2:29" ht="18.5" hidden="1" x14ac:dyDescent="0.45">
      <c r="B326"/>
      <c r="C326"/>
      <c r="D326"/>
      <c r="E326"/>
      <c r="F326"/>
      <c r="G326"/>
      <c r="H326"/>
      <c r="I326"/>
      <c r="J326"/>
      <c r="K326"/>
      <c r="L326"/>
      <c r="M326"/>
      <c r="N326" s="203"/>
      <c r="O326" s="204"/>
      <c r="P326" s="204"/>
      <c r="Q326" s="204"/>
      <c r="R326" s="204"/>
      <c r="S326" s="204"/>
      <c r="T326" s="204"/>
      <c r="U326" s="204"/>
      <c r="V326" s="204"/>
      <c r="W326" s="204"/>
      <c r="X326" s="204"/>
      <c r="Y326" s="204"/>
      <c r="Z326" s="204"/>
      <c r="AA326" s="204"/>
      <c r="AB326"/>
      <c r="AC326"/>
    </row>
    <row r="327" spans="2:29" ht="18.5" hidden="1" x14ac:dyDescent="0.45">
      <c r="B327"/>
      <c r="C327"/>
      <c r="D327"/>
      <c r="E327"/>
      <c r="F327"/>
      <c r="G327"/>
      <c r="H327"/>
      <c r="I327"/>
      <c r="J327"/>
      <c r="K327"/>
      <c r="L327"/>
      <c r="M327"/>
      <c r="N327" s="203"/>
      <c r="O327" s="204"/>
      <c r="P327" s="204"/>
      <c r="Q327" s="204"/>
      <c r="R327" s="204"/>
      <c r="S327" s="204"/>
      <c r="T327" s="204"/>
      <c r="U327" s="204"/>
      <c r="V327" s="204"/>
      <c r="W327" s="204"/>
      <c r="X327" s="204"/>
      <c r="Y327" s="204"/>
      <c r="Z327" s="204"/>
      <c r="AA327" s="204"/>
      <c r="AB327"/>
      <c r="AC327"/>
    </row>
    <row r="328" spans="2:29" ht="18.5" hidden="1" x14ac:dyDescent="0.45">
      <c r="B328"/>
      <c r="C328"/>
      <c r="D328"/>
      <c r="E328"/>
      <c r="F328"/>
      <c r="G328"/>
      <c r="H328"/>
      <c r="I328"/>
      <c r="J328"/>
      <c r="K328"/>
      <c r="L328"/>
      <c r="M328"/>
      <c r="N328" s="203"/>
      <c r="O328" s="204"/>
      <c r="P328" s="204"/>
      <c r="Q328" s="204"/>
      <c r="R328" s="204"/>
      <c r="S328" s="204"/>
      <c r="T328" s="204"/>
      <c r="U328" s="204"/>
      <c r="V328" s="204"/>
      <c r="W328" s="204"/>
      <c r="X328" s="204"/>
      <c r="Y328" s="204"/>
      <c r="Z328" s="204"/>
      <c r="AA328" s="204"/>
      <c r="AB328"/>
      <c r="AC328"/>
    </row>
    <row r="329" spans="2:29" ht="18.5" hidden="1" x14ac:dyDescent="0.45">
      <c r="B329"/>
      <c r="C329"/>
      <c r="D329"/>
      <c r="E329"/>
      <c r="F329"/>
      <c r="G329"/>
      <c r="H329"/>
      <c r="I329"/>
      <c r="J329"/>
      <c r="K329"/>
      <c r="L329"/>
      <c r="M329"/>
      <c r="N329" s="203"/>
      <c r="O329" s="204"/>
      <c r="P329" s="204"/>
      <c r="Q329" s="204"/>
      <c r="R329" s="204"/>
      <c r="S329" s="204"/>
      <c r="T329" s="204"/>
      <c r="U329" s="204"/>
      <c r="V329" s="204"/>
      <c r="W329" s="204"/>
      <c r="X329" s="204"/>
      <c r="Y329" s="204"/>
      <c r="Z329" s="204"/>
      <c r="AA329" s="204"/>
      <c r="AB329"/>
      <c r="AC329"/>
    </row>
    <row r="330" spans="2:29" ht="18.5" hidden="1" x14ac:dyDescent="0.45">
      <c r="B330"/>
      <c r="C330"/>
      <c r="D330"/>
      <c r="E330"/>
      <c r="F330"/>
      <c r="G330"/>
      <c r="H330"/>
      <c r="I330"/>
      <c r="J330"/>
      <c r="K330"/>
      <c r="L330"/>
      <c r="M330"/>
      <c r="N330" s="203"/>
      <c r="O330" s="204"/>
      <c r="P330" s="204"/>
      <c r="Q330" s="204"/>
      <c r="R330" s="204"/>
      <c r="S330" s="204"/>
      <c r="T330" s="204"/>
      <c r="U330" s="204"/>
      <c r="V330" s="204"/>
      <c r="W330" s="204"/>
      <c r="X330" s="204"/>
      <c r="Y330" s="204"/>
      <c r="Z330" s="204"/>
      <c r="AA330" s="204"/>
      <c r="AB330"/>
      <c r="AC330"/>
    </row>
    <row r="331" spans="2:29" ht="18.5" hidden="1" x14ac:dyDescent="0.45">
      <c r="B331"/>
      <c r="C331"/>
      <c r="D331"/>
      <c r="E331"/>
      <c r="F331"/>
      <c r="G331"/>
      <c r="H331"/>
      <c r="I331"/>
      <c r="J331"/>
      <c r="K331"/>
      <c r="L331"/>
      <c r="M331"/>
      <c r="N331" s="203"/>
      <c r="O331" s="204"/>
      <c r="P331" s="204"/>
      <c r="Q331" s="204"/>
      <c r="R331" s="204"/>
      <c r="S331" s="204"/>
      <c r="T331" s="204"/>
      <c r="U331" s="204"/>
      <c r="V331" s="204"/>
      <c r="W331" s="204"/>
      <c r="X331" s="204"/>
      <c r="Y331" s="204"/>
      <c r="Z331" s="204"/>
      <c r="AA331" s="204"/>
      <c r="AB331"/>
      <c r="AC331"/>
    </row>
    <row r="332" spans="2:29" ht="18.5" hidden="1" x14ac:dyDescent="0.45">
      <c r="B332"/>
      <c r="C332"/>
      <c r="D332"/>
      <c r="E332"/>
      <c r="F332"/>
      <c r="G332"/>
      <c r="H332"/>
      <c r="I332"/>
      <c r="J332"/>
      <c r="K332"/>
      <c r="L332"/>
      <c r="M332"/>
      <c r="N332" s="203"/>
      <c r="O332" s="204"/>
      <c r="P332" s="204"/>
      <c r="Q332" s="204"/>
      <c r="R332" s="204"/>
      <c r="S332" s="204"/>
      <c r="T332" s="204"/>
      <c r="U332" s="204"/>
      <c r="V332" s="204"/>
      <c r="W332" s="204"/>
      <c r="X332" s="204"/>
      <c r="Y332" s="204"/>
      <c r="Z332" s="204"/>
      <c r="AA332" s="204"/>
      <c r="AB332"/>
      <c r="AC332"/>
    </row>
    <row r="333" spans="2:29" ht="18.5" hidden="1" x14ac:dyDescent="0.45">
      <c r="B333"/>
      <c r="C333"/>
      <c r="D333"/>
      <c r="E333"/>
      <c r="F333"/>
      <c r="G333"/>
      <c r="H333"/>
      <c r="I333"/>
      <c r="J333"/>
      <c r="K333"/>
      <c r="L333"/>
      <c r="M333"/>
      <c r="N333" s="203"/>
      <c r="O333" s="204"/>
      <c r="P333" s="204"/>
      <c r="Q333" s="204"/>
      <c r="R333" s="204"/>
      <c r="S333" s="204"/>
      <c r="T333" s="204"/>
      <c r="U333" s="204"/>
      <c r="V333" s="204"/>
      <c r="W333" s="204"/>
      <c r="X333" s="204"/>
      <c r="Y333" s="204"/>
      <c r="Z333" s="204"/>
      <c r="AA333" s="204"/>
      <c r="AB333"/>
      <c r="AC333"/>
    </row>
    <row r="334" spans="2:29" ht="18.5" hidden="1" x14ac:dyDescent="0.45">
      <c r="B334"/>
      <c r="C334"/>
      <c r="D334"/>
      <c r="E334"/>
      <c r="F334"/>
      <c r="G334"/>
      <c r="H334"/>
      <c r="I334"/>
      <c r="J334"/>
      <c r="K334"/>
      <c r="L334"/>
      <c r="M334"/>
      <c r="N334" s="203"/>
      <c r="O334" s="204"/>
      <c r="P334" s="204"/>
      <c r="Q334" s="204"/>
      <c r="R334" s="204"/>
      <c r="S334" s="204"/>
      <c r="T334" s="204"/>
      <c r="U334" s="204"/>
      <c r="V334" s="204"/>
      <c r="W334" s="204"/>
      <c r="X334" s="204"/>
      <c r="Y334" s="204"/>
      <c r="Z334" s="204"/>
      <c r="AA334" s="204"/>
      <c r="AB334"/>
      <c r="AC334"/>
    </row>
    <row r="335" spans="2:29" ht="18.5" hidden="1" x14ac:dyDescent="0.45">
      <c r="B335"/>
      <c r="C335"/>
      <c r="D335"/>
      <c r="E335"/>
      <c r="F335"/>
      <c r="G335"/>
      <c r="H335"/>
      <c r="I335"/>
      <c r="J335"/>
      <c r="K335"/>
      <c r="L335"/>
      <c r="M335"/>
      <c r="N335" s="203"/>
      <c r="O335" s="204"/>
      <c r="P335" s="204"/>
      <c r="Q335" s="204"/>
      <c r="R335" s="204"/>
      <c r="S335" s="204"/>
      <c r="T335" s="204"/>
      <c r="U335" s="204"/>
      <c r="V335" s="204"/>
      <c r="W335" s="204"/>
      <c r="X335" s="204"/>
      <c r="Y335" s="204"/>
      <c r="Z335" s="204"/>
      <c r="AA335" s="204"/>
      <c r="AB335"/>
      <c r="AC335"/>
    </row>
    <row r="336" spans="2:29" ht="18.5" hidden="1" x14ac:dyDescent="0.45">
      <c r="B336"/>
      <c r="C336"/>
      <c r="D336"/>
      <c r="E336"/>
      <c r="F336"/>
      <c r="G336"/>
      <c r="H336"/>
      <c r="I336"/>
      <c r="J336"/>
      <c r="K336"/>
      <c r="L336"/>
      <c r="M336"/>
      <c r="N336" s="203"/>
      <c r="O336" s="204"/>
      <c r="P336" s="204"/>
      <c r="Q336" s="204"/>
      <c r="R336" s="204"/>
      <c r="S336" s="204"/>
      <c r="T336" s="204"/>
      <c r="U336" s="204"/>
      <c r="V336" s="204"/>
      <c r="W336" s="204"/>
      <c r="X336" s="204"/>
      <c r="Y336" s="204"/>
      <c r="Z336" s="204"/>
      <c r="AA336" s="204"/>
      <c r="AB336"/>
      <c r="AC336"/>
    </row>
    <row r="337" spans="2:29" ht="18.5" hidden="1" x14ac:dyDescent="0.45">
      <c r="B337"/>
      <c r="C337"/>
      <c r="D337"/>
      <c r="E337"/>
      <c r="F337"/>
      <c r="G337"/>
      <c r="H337"/>
      <c r="I337"/>
      <c r="J337"/>
      <c r="K337"/>
      <c r="L337"/>
      <c r="M337"/>
      <c r="N337" s="203"/>
      <c r="O337" s="204"/>
      <c r="P337" s="204"/>
      <c r="Q337" s="204"/>
      <c r="R337" s="204"/>
      <c r="S337" s="204"/>
      <c r="T337" s="204"/>
      <c r="U337" s="204"/>
      <c r="V337" s="204"/>
      <c r="W337" s="204"/>
      <c r="X337" s="204"/>
      <c r="Y337" s="204"/>
      <c r="Z337" s="204"/>
      <c r="AA337" s="204"/>
      <c r="AB337"/>
      <c r="AC337"/>
    </row>
    <row r="338" spans="2:29" ht="18.5" hidden="1" x14ac:dyDescent="0.45">
      <c r="B338"/>
      <c r="C338"/>
      <c r="D338"/>
      <c r="E338"/>
      <c r="F338"/>
      <c r="G338"/>
      <c r="H338"/>
      <c r="I338"/>
      <c r="J338"/>
      <c r="K338"/>
      <c r="L338"/>
      <c r="M338"/>
      <c r="N338" s="203"/>
      <c r="O338" s="204"/>
      <c r="P338" s="204"/>
      <c r="Q338" s="204"/>
      <c r="R338" s="204"/>
      <c r="S338" s="204"/>
      <c r="T338" s="204"/>
      <c r="U338" s="204"/>
      <c r="V338" s="204"/>
      <c r="W338" s="204"/>
      <c r="X338" s="204"/>
      <c r="Y338" s="204"/>
      <c r="Z338" s="204"/>
      <c r="AA338" s="204"/>
      <c r="AB338"/>
      <c r="AC338"/>
    </row>
    <row r="339" spans="2:29" ht="18.5" hidden="1" x14ac:dyDescent="0.45">
      <c r="B339"/>
      <c r="C339"/>
      <c r="D339"/>
      <c r="E339"/>
      <c r="F339"/>
      <c r="G339"/>
      <c r="H339"/>
      <c r="I339"/>
      <c r="J339"/>
      <c r="K339"/>
      <c r="L339"/>
      <c r="M339"/>
      <c r="N339" s="203"/>
      <c r="O339" s="204"/>
      <c r="P339" s="204"/>
      <c r="Q339" s="204"/>
      <c r="R339" s="204"/>
      <c r="S339" s="204"/>
      <c r="T339" s="204"/>
      <c r="U339" s="204"/>
      <c r="V339" s="204"/>
      <c r="W339" s="204"/>
      <c r="X339" s="204"/>
      <c r="Y339" s="204"/>
      <c r="Z339" s="204"/>
      <c r="AA339" s="204"/>
      <c r="AB339"/>
      <c r="AC339"/>
    </row>
    <row r="340" spans="2:29" ht="18.5" hidden="1" x14ac:dyDescent="0.45">
      <c r="B340"/>
      <c r="C340"/>
      <c r="D340"/>
      <c r="E340"/>
      <c r="F340"/>
      <c r="G340"/>
      <c r="H340"/>
      <c r="I340"/>
      <c r="J340"/>
      <c r="K340"/>
      <c r="L340"/>
      <c r="M340"/>
      <c r="N340" s="203"/>
      <c r="O340" s="204"/>
      <c r="P340" s="204"/>
      <c r="Q340" s="204"/>
      <c r="R340" s="204"/>
      <c r="S340" s="204"/>
      <c r="T340" s="204"/>
      <c r="U340" s="204"/>
      <c r="V340" s="204"/>
      <c r="W340" s="204"/>
      <c r="X340" s="204"/>
      <c r="Y340" s="204"/>
      <c r="Z340" s="204"/>
      <c r="AA340" s="204"/>
      <c r="AB340"/>
      <c r="AC340"/>
    </row>
    <row r="341" spans="2:29" ht="18.5" hidden="1" x14ac:dyDescent="0.45">
      <c r="B341"/>
      <c r="C341"/>
      <c r="D341"/>
      <c r="E341"/>
      <c r="F341"/>
      <c r="G341"/>
      <c r="H341"/>
      <c r="I341"/>
      <c r="J341"/>
      <c r="K341"/>
      <c r="L341"/>
      <c r="M341"/>
      <c r="N341" s="203"/>
      <c r="O341" s="204"/>
      <c r="P341" s="204"/>
      <c r="Q341" s="204"/>
      <c r="R341" s="204"/>
      <c r="S341" s="204"/>
      <c r="T341" s="204"/>
      <c r="U341" s="204"/>
      <c r="V341" s="204"/>
      <c r="W341" s="204"/>
      <c r="X341" s="204"/>
      <c r="Y341" s="204"/>
      <c r="Z341" s="204"/>
      <c r="AA341" s="204"/>
      <c r="AB341"/>
      <c r="AC341"/>
    </row>
    <row r="342" spans="2:29" ht="18.5" hidden="1" x14ac:dyDescent="0.45">
      <c r="B342"/>
      <c r="C342"/>
      <c r="D342"/>
      <c r="E342"/>
      <c r="F342"/>
      <c r="G342"/>
      <c r="H342"/>
      <c r="I342"/>
      <c r="J342"/>
      <c r="K342"/>
      <c r="L342"/>
      <c r="M342"/>
      <c r="N342" s="203"/>
      <c r="O342" s="204"/>
      <c r="P342" s="204"/>
      <c r="Q342" s="204"/>
      <c r="R342" s="204"/>
      <c r="S342" s="204"/>
      <c r="T342" s="204"/>
      <c r="U342" s="204"/>
      <c r="V342" s="204"/>
      <c r="W342" s="204"/>
      <c r="X342" s="204"/>
      <c r="Y342" s="204"/>
      <c r="Z342" s="204"/>
      <c r="AA342" s="204"/>
      <c r="AB342"/>
      <c r="AC342"/>
    </row>
    <row r="343" spans="2:29" ht="18.5" hidden="1" x14ac:dyDescent="0.45">
      <c r="B343"/>
      <c r="C343"/>
      <c r="D343"/>
      <c r="E343"/>
      <c r="F343"/>
      <c r="G343"/>
      <c r="H343"/>
      <c r="I343"/>
      <c r="J343"/>
      <c r="K343"/>
      <c r="L343"/>
      <c r="M343"/>
      <c r="N343" s="203"/>
      <c r="O343" s="204"/>
      <c r="P343" s="204"/>
      <c r="Q343" s="204"/>
      <c r="R343" s="204"/>
      <c r="S343" s="204"/>
      <c r="T343" s="204"/>
      <c r="U343" s="204"/>
      <c r="V343" s="204"/>
      <c r="W343" s="204"/>
      <c r="X343" s="204"/>
      <c r="Y343" s="204"/>
      <c r="Z343" s="204"/>
      <c r="AA343" s="204"/>
      <c r="AB343"/>
      <c r="AC343"/>
    </row>
    <row r="344" spans="2:29" ht="18.5" hidden="1" x14ac:dyDescent="0.45">
      <c r="B344"/>
      <c r="C344"/>
      <c r="D344"/>
      <c r="E344"/>
      <c r="F344"/>
      <c r="G344"/>
      <c r="H344"/>
      <c r="I344"/>
      <c r="J344"/>
      <c r="K344"/>
      <c r="L344"/>
      <c r="M344"/>
      <c r="N344" s="203"/>
      <c r="O344" s="204"/>
      <c r="P344" s="204"/>
      <c r="Q344" s="204"/>
      <c r="R344" s="204"/>
      <c r="S344" s="204"/>
      <c r="T344" s="204"/>
      <c r="U344" s="204"/>
      <c r="V344" s="204"/>
      <c r="W344" s="204"/>
      <c r="X344" s="204"/>
      <c r="Y344" s="204"/>
      <c r="Z344" s="204"/>
      <c r="AA344" s="204"/>
      <c r="AB344"/>
      <c r="AC344"/>
    </row>
    <row r="345" spans="2:29" ht="18.5" hidden="1" x14ac:dyDescent="0.45">
      <c r="B345"/>
      <c r="C345"/>
      <c r="D345"/>
      <c r="E345"/>
      <c r="F345"/>
      <c r="G345"/>
      <c r="H345"/>
      <c r="I345"/>
      <c r="J345"/>
      <c r="K345"/>
      <c r="L345"/>
      <c r="M345"/>
      <c r="N345" s="203"/>
      <c r="O345" s="204"/>
      <c r="P345" s="204"/>
      <c r="Q345" s="204"/>
      <c r="R345" s="204"/>
      <c r="S345" s="204"/>
      <c r="T345" s="204"/>
      <c r="U345" s="204"/>
      <c r="V345" s="204"/>
      <c r="W345" s="204"/>
      <c r="X345" s="204"/>
      <c r="Y345" s="204"/>
      <c r="Z345" s="204"/>
      <c r="AA345" s="204"/>
      <c r="AB345"/>
      <c r="AC345"/>
    </row>
    <row r="346" spans="2:29" ht="18.5" hidden="1" x14ac:dyDescent="0.45">
      <c r="B346"/>
      <c r="C346"/>
      <c r="D346"/>
      <c r="E346"/>
      <c r="F346"/>
      <c r="G346"/>
      <c r="H346"/>
      <c r="I346"/>
      <c r="J346"/>
      <c r="K346"/>
      <c r="L346"/>
      <c r="M346"/>
      <c r="N346" s="203"/>
      <c r="O346" s="204"/>
      <c r="P346" s="204"/>
      <c r="Q346" s="204"/>
      <c r="R346" s="204"/>
      <c r="S346" s="204"/>
      <c r="T346" s="204"/>
      <c r="U346" s="204"/>
      <c r="V346" s="204"/>
      <c r="W346" s="204"/>
      <c r="X346" s="204"/>
      <c r="Y346" s="204"/>
      <c r="Z346" s="204"/>
      <c r="AA346" s="204"/>
      <c r="AB346"/>
      <c r="AC346"/>
    </row>
    <row r="347" spans="2:29" ht="18.5" hidden="1" x14ac:dyDescent="0.45">
      <c r="B347"/>
      <c r="C347"/>
      <c r="D347"/>
      <c r="E347"/>
      <c r="F347"/>
      <c r="G347"/>
      <c r="H347"/>
      <c r="I347"/>
      <c r="J347"/>
      <c r="K347"/>
      <c r="L347"/>
      <c r="M347"/>
      <c r="N347" s="203"/>
      <c r="O347" s="204"/>
      <c r="P347" s="204"/>
      <c r="Q347" s="204"/>
      <c r="R347" s="204"/>
      <c r="S347" s="204"/>
      <c r="T347" s="204"/>
      <c r="U347" s="204"/>
      <c r="V347" s="204"/>
      <c r="W347" s="204"/>
      <c r="X347" s="204"/>
      <c r="Y347" s="204"/>
      <c r="Z347" s="204"/>
      <c r="AA347" s="204"/>
      <c r="AB347"/>
      <c r="AC347"/>
    </row>
    <row r="348" spans="2:29" ht="18.5" hidden="1" x14ac:dyDescent="0.45">
      <c r="B348"/>
      <c r="C348"/>
      <c r="D348"/>
      <c r="E348"/>
      <c r="F348"/>
      <c r="G348"/>
      <c r="H348"/>
      <c r="I348"/>
      <c r="J348"/>
      <c r="K348"/>
      <c r="L348"/>
      <c r="M348"/>
      <c r="N348" s="203"/>
      <c r="O348" s="204"/>
      <c r="P348" s="204"/>
      <c r="Q348" s="204"/>
      <c r="R348" s="204"/>
      <c r="S348" s="204"/>
      <c r="T348" s="204"/>
      <c r="U348" s="204"/>
      <c r="V348" s="204"/>
      <c r="W348" s="204"/>
      <c r="X348" s="204"/>
      <c r="Y348" s="204"/>
      <c r="Z348" s="204"/>
      <c r="AA348" s="204"/>
      <c r="AB348"/>
      <c r="AC348"/>
    </row>
    <row r="349" spans="2:29" ht="18.5" hidden="1" x14ac:dyDescent="0.45">
      <c r="B349"/>
      <c r="C349"/>
      <c r="D349"/>
      <c r="E349"/>
      <c r="F349"/>
      <c r="G349"/>
      <c r="H349"/>
      <c r="I349"/>
      <c r="J349"/>
      <c r="K349"/>
      <c r="L349"/>
      <c r="M349"/>
      <c r="N349" s="203"/>
      <c r="O349" s="204"/>
      <c r="P349" s="204"/>
      <c r="Q349" s="204"/>
      <c r="R349" s="204"/>
      <c r="S349" s="204"/>
      <c r="T349" s="204"/>
      <c r="U349" s="204"/>
      <c r="V349" s="204"/>
      <c r="W349" s="204"/>
      <c r="X349" s="204"/>
      <c r="Y349" s="204"/>
      <c r="Z349" s="204"/>
      <c r="AA349" s="204"/>
      <c r="AB349"/>
      <c r="AC349"/>
    </row>
    <row r="350" spans="2:29" ht="18.5" hidden="1" x14ac:dyDescent="0.45">
      <c r="B350"/>
      <c r="C350"/>
      <c r="D350"/>
      <c r="E350"/>
      <c r="F350"/>
      <c r="G350"/>
      <c r="H350"/>
      <c r="I350"/>
      <c r="J350"/>
      <c r="K350"/>
      <c r="L350"/>
      <c r="M350"/>
      <c r="N350" s="203"/>
      <c r="O350" s="204"/>
      <c r="P350" s="204"/>
      <c r="Q350" s="204"/>
      <c r="R350" s="204"/>
      <c r="S350" s="204"/>
      <c r="T350" s="204"/>
      <c r="U350" s="204"/>
      <c r="V350" s="204"/>
      <c r="W350" s="204"/>
      <c r="X350" s="204"/>
      <c r="Y350" s="204"/>
      <c r="Z350" s="204"/>
      <c r="AA350" s="204"/>
      <c r="AB350"/>
      <c r="AC350"/>
    </row>
    <row r="351" spans="2:29" ht="18.5" hidden="1" x14ac:dyDescent="0.45">
      <c r="B351"/>
      <c r="C351"/>
      <c r="D351"/>
      <c r="E351"/>
      <c r="F351"/>
      <c r="G351"/>
      <c r="H351"/>
      <c r="I351"/>
      <c r="J351"/>
      <c r="K351"/>
      <c r="L351"/>
      <c r="M351"/>
      <c r="N351" s="203"/>
      <c r="O351" s="204"/>
      <c r="P351" s="204"/>
      <c r="Q351" s="204"/>
      <c r="R351" s="204"/>
      <c r="S351" s="204"/>
      <c r="T351" s="204"/>
      <c r="U351" s="204"/>
      <c r="V351" s="204"/>
      <c r="W351" s="204"/>
      <c r="X351" s="204"/>
      <c r="Y351" s="204"/>
      <c r="Z351" s="204"/>
      <c r="AA351" s="204"/>
      <c r="AB351"/>
      <c r="AC351"/>
    </row>
    <row r="352" spans="2:29" ht="18.5" hidden="1" x14ac:dyDescent="0.45">
      <c r="B352"/>
      <c r="C352"/>
      <c r="D352"/>
      <c r="E352"/>
      <c r="F352"/>
      <c r="G352"/>
      <c r="H352"/>
      <c r="I352"/>
      <c r="J352"/>
      <c r="K352"/>
      <c r="L352"/>
      <c r="M352"/>
      <c r="N352" s="203"/>
      <c r="O352" s="204"/>
      <c r="P352" s="204"/>
      <c r="Q352" s="204"/>
      <c r="R352" s="204"/>
      <c r="S352" s="204"/>
      <c r="T352" s="204"/>
      <c r="U352" s="204"/>
      <c r="V352" s="204"/>
      <c r="W352" s="204"/>
      <c r="X352" s="204"/>
      <c r="Y352" s="204"/>
      <c r="Z352" s="204"/>
      <c r="AA352" s="204"/>
      <c r="AB352"/>
      <c r="AC352"/>
    </row>
    <row r="353" spans="2:29" ht="18.5" hidden="1" x14ac:dyDescent="0.45">
      <c r="B353"/>
      <c r="C353"/>
      <c r="D353"/>
      <c r="E353"/>
      <c r="F353"/>
      <c r="G353"/>
      <c r="H353"/>
      <c r="I353"/>
      <c r="J353"/>
      <c r="K353"/>
      <c r="L353"/>
      <c r="M353"/>
      <c r="N353" s="203"/>
      <c r="O353" s="204"/>
      <c r="P353" s="204"/>
      <c r="Q353" s="204"/>
      <c r="R353" s="204"/>
      <c r="S353" s="204"/>
      <c r="T353" s="204"/>
      <c r="U353" s="204"/>
      <c r="V353" s="204"/>
      <c r="W353" s="204"/>
      <c r="X353" s="204"/>
      <c r="Y353" s="204"/>
      <c r="Z353" s="204"/>
      <c r="AA353" s="204"/>
      <c r="AB353"/>
      <c r="AC353"/>
    </row>
    <row r="354" spans="2:29" ht="18.5" hidden="1" x14ac:dyDescent="0.45">
      <c r="B354"/>
      <c r="C354"/>
      <c r="D354"/>
      <c r="E354"/>
      <c r="F354"/>
      <c r="G354"/>
      <c r="H354"/>
      <c r="I354"/>
      <c r="J354"/>
      <c r="K354"/>
      <c r="L354"/>
      <c r="M354"/>
      <c r="N354" s="203"/>
      <c r="O354" s="204"/>
      <c r="P354" s="204"/>
      <c r="Q354" s="204"/>
      <c r="R354" s="204"/>
      <c r="S354" s="204"/>
      <c r="T354" s="204"/>
      <c r="U354" s="204"/>
      <c r="V354" s="204"/>
      <c r="W354" s="204"/>
      <c r="X354" s="204"/>
      <c r="Y354" s="204"/>
      <c r="Z354" s="204"/>
      <c r="AA354" s="204"/>
      <c r="AB354"/>
      <c r="AC354"/>
    </row>
    <row r="355" spans="2:29" ht="18.5" hidden="1" x14ac:dyDescent="0.45">
      <c r="B355"/>
      <c r="C355"/>
      <c r="D355"/>
      <c r="E355"/>
      <c r="F355"/>
      <c r="G355"/>
      <c r="H355"/>
      <c r="I355"/>
      <c r="J355"/>
      <c r="K355"/>
      <c r="L355"/>
      <c r="M355"/>
      <c r="N355" s="203"/>
      <c r="O355" s="204"/>
      <c r="P355" s="204"/>
      <c r="Q355" s="204"/>
      <c r="R355" s="204"/>
      <c r="S355" s="204"/>
      <c r="T355" s="204"/>
      <c r="U355" s="204"/>
      <c r="V355" s="204"/>
      <c r="W355" s="204"/>
      <c r="X355" s="204"/>
      <c r="Y355" s="204"/>
      <c r="Z355" s="204"/>
      <c r="AA355" s="204"/>
      <c r="AB355"/>
      <c r="AC355"/>
    </row>
    <row r="356" spans="2:29" ht="18.5" hidden="1" x14ac:dyDescent="0.45">
      <c r="B356"/>
      <c r="C356"/>
      <c r="D356"/>
      <c r="E356"/>
      <c r="F356"/>
      <c r="G356"/>
      <c r="H356"/>
      <c r="I356"/>
      <c r="J356"/>
      <c r="K356"/>
      <c r="L356"/>
      <c r="M356"/>
      <c r="N356" s="203"/>
      <c r="O356" s="204"/>
      <c r="P356" s="204"/>
      <c r="Q356" s="204"/>
      <c r="R356" s="204"/>
      <c r="S356" s="204"/>
      <c r="T356" s="204"/>
      <c r="U356" s="204"/>
      <c r="V356" s="204"/>
      <c r="W356" s="204"/>
      <c r="X356" s="204"/>
      <c r="Y356" s="204"/>
      <c r="Z356" s="204"/>
      <c r="AA356" s="204"/>
      <c r="AB356"/>
      <c r="AC356"/>
    </row>
    <row r="357" spans="2:29" ht="18.5" hidden="1" x14ac:dyDescent="0.45">
      <c r="B357"/>
      <c r="C357"/>
      <c r="D357"/>
      <c r="E357"/>
      <c r="F357"/>
      <c r="G357"/>
      <c r="H357"/>
      <c r="I357"/>
      <c r="J357"/>
      <c r="K357"/>
      <c r="L357"/>
      <c r="M357"/>
      <c r="N357" s="203"/>
      <c r="O357" s="204"/>
      <c r="P357" s="204"/>
      <c r="Q357" s="204"/>
      <c r="R357" s="204"/>
      <c r="S357" s="204"/>
      <c r="T357" s="204"/>
      <c r="U357" s="204"/>
      <c r="V357" s="204"/>
      <c r="W357" s="204"/>
      <c r="X357" s="204"/>
      <c r="Y357" s="204"/>
      <c r="Z357" s="204"/>
      <c r="AA357" s="204"/>
      <c r="AB357"/>
      <c r="AC357"/>
    </row>
    <row r="358" spans="2:29" ht="18.5" hidden="1" x14ac:dyDescent="0.45">
      <c r="B358"/>
      <c r="C358"/>
      <c r="D358"/>
      <c r="E358"/>
      <c r="F358"/>
      <c r="G358"/>
      <c r="H358"/>
      <c r="I358"/>
      <c r="J358"/>
      <c r="K358"/>
      <c r="L358"/>
      <c r="M358"/>
      <c r="N358" s="203"/>
      <c r="O358" s="204"/>
      <c r="P358" s="204"/>
      <c r="Q358" s="204"/>
      <c r="R358" s="204"/>
      <c r="S358" s="204"/>
      <c r="T358" s="204"/>
      <c r="U358" s="204"/>
      <c r="V358" s="204"/>
      <c r="W358" s="204"/>
      <c r="X358" s="204"/>
      <c r="Y358" s="204"/>
      <c r="Z358" s="204"/>
      <c r="AA358" s="204"/>
      <c r="AB358"/>
      <c r="AC358"/>
    </row>
    <row r="359" spans="2:29" ht="18.5" hidden="1" x14ac:dyDescent="0.45">
      <c r="B359"/>
      <c r="C359"/>
      <c r="D359"/>
      <c r="E359"/>
      <c r="F359"/>
      <c r="G359"/>
      <c r="H359"/>
      <c r="I359"/>
      <c r="J359"/>
      <c r="K359"/>
      <c r="L359"/>
      <c r="M359"/>
      <c r="N359" s="203"/>
      <c r="O359" s="204"/>
      <c r="P359" s="204"/>
      <c r="Q359" s="204"/>
      <c r="R359" s="204"/>
      <c r="S359" s="204"/>
      <c r="T359" s="204"/>
      <c r="U359" s="204"/>
      <c r="V359" s="204"/>
      <c r="W359" s="204"/>
      <c r="X359" s="204"/>
      <c r="Y359" s="204"/>
      <c r="Z359" s="204"/>
      <c r="AA359" s="204"/>
      <c r="AB359"/>
      <c r="AC359"/>
    </row>
    <row r="360" spans="2:29" ht="18.5" hidden="1" x14ac:dyDescent="0.45">
      <c r="B360"/>
      <c r="C360"/>
      <c r="D360"/>
      <c r="E360"/>
      <c r="F360"/>
      <c r="G360"/>
      <c r="H360"/>
      <c r="I360"/>
      <c r="J360"/>
      <c r="K360"/>
      <c r="L360"/>
      <c r="M360"/>
      <c r="N360" s="203"/>
      <c r="O360" s="204"/>
      <c r="P360" s="204"/>
      <c r="Q360" s="204"/>
      <c r="R360" s="204"/>
      <c r="S360" s="204"/>
      <c r="T360" s="204"/>
      <c r="U360" s="204"/>
      <c r="V360" s="204"/>
      <c r="W360" s="204"/>
      <c r="X360" s="204"/>
      <c r="Y360" s="204"/>
      <c r="Z360" s="204"/>
      <c r="AA360" s="204"/>
      <c r="AB360"/>
      <c r="AC360"/>
    </row>
    <row r="361" spans="2:29" ht="18.5" hidden="1" x14ac:dyDescent="0.45">
      <c r="B361"/>
      <c r="C361"/>
      <c r="D361"/>
      <c r="E361"/>
      <c r="F361"/>
      <c r="G361"/>
      <c r="H361"/>
      <c r="I361"/>
      <c r="J361"/>
      <c r="K361"/>
      <c r="L361"/>
      <c r="M361"/>
      <c r="N361" s="203"/>
      <c r="O361" s="204"/>
      <c r="P361" s="204"/>
      <c r="Q361" s="204"/>
      <c r="R361" s="204"/>
      <c r="S361" s="204"/>
      <c r="T361" s="204"/>
      <c r="U361" s="204"/>
      <c r="V361" s="204"/>
      <c r="W361" s="204"/>
      <c r="X361" s="204"/>
      <c r="Y361" s="204"/>
      <c r="Z361" s="204"/>
      <c r="AA361" s="204"/>
      <c r="AB361"/>
      <c r="AC361"/>
    </row>
    <row r="362" spans="2:29" ht="18.5" hidden="1" x14ac:dyDescent="0.45">
      <c r="B362"/>
      <c r="C362"/>
      <c r="D362"/>
      <c r="E362"/>
      <c r="F362"/>
      <c r="G362"/>
      <c r="H362"/>
      <c r="I362"/>
      <c r="J362"/>
      <c r="K362"/>
      <c r="L362"/>
      <c r="M362"/>
      <c r="N362" s="203"/>
      <c r="O362" s="204"/>
      <c r="P362" s="204"/>
      <c r="Q362" s="204"/>
      <c r="R362" s="204"/>
      <c r="S362" s="204"/>
      <c r="T362" s="204"/>
      <c r="U362" s="204"/>
      <c r="V362" s="204"/>
      <c r="W362" s="204"/>
      <c r="X362" s="204"/>
      <c r="Y362" s="204"/>
      <c r="Z362" s="204"/>
      <c r="AA362" s="204"/>
      <c r="AB362"/>
      <c r="AC362"/>
    </row>
    <row r="363" spans="2:29" ht="18.5" hidden="1" x14ac:dyDescent="0.45">
      <c r="B363"/>
      <c r="C363"/>
      <c r="D363"/>
      <c r="E363"/>
      <c r="F363"/>
      <c r="G363"/>
      <c r="H363"/>
      <c r="I363"/>
      <c r="J363"/>
      <c r="K363"/>
      <c r="L363"/>
      <c r="M363"/>
      <c r="N363" s="203"/>
      <c r="O363" s="204"/>
      <c r="P363" s="204"/>
      <c r="Q363" s="204"/>
      <c r="R363" s="204"/>
      <c r="S363" s="204"/>
      <c r="T363" s="204"/>
      <c r="U363" s="204"/>
      <c r="V363" s="204"/>
      <c r="W363" s="204"/>
      <c r="X363" s="204"/>
      <c r="Y363" s="204"/>
      <c r="Z363" s="204"/>
      <c r="AA363" s="204"/>
      <c r="AB363"/>
      <c r="AC363"/>
    </row>
    <row r="364" spans="2:29" ht="18.5" hidden="1" x14ac:dyDescent="0.45">
      <c r="B364"/>
      <c r="C364"/>
      <c r="D364"/>
      <c r="E364"/>
      <c r="F364"/>
      <c r="G364"/>
      <c r="H364"/>
      <c r="I364"/>
      <c r="J364"/>
      <c r="K364"/>
      <c r="L364"/>
      <c r="M364"/>
      <c r="N364" s="203"/>
      <c r="O364" s="204"/>
      <c r="P364" s="204"/>
      <c r="Q364" s="204"/>
      <c r="R364" s="204"/>
      <c r="S364" s="204"/>
      <c r="T364" s="204"/>
      <c r="U364" s="204"/>
      <c r="V364" s="204"/>
      <c r="W364" s="204"/>
      <c r="X364" s="204"/>
      <c r="Y364" s="204"/>
      <c r="Z364" s="204"/>
      <c r="AA364" s="204"/>
      <c r="AB364"/>
      <c r="AC364"/>
    </row>
    <row r="365" spans="2:29" ht="18.5" hidden="1" x14ac:dyDescent="0.45">
      <c r="B365"/>
      <c r="C365"/>
      <c r="D365"/>
      <c r="E365"/>
      <c r="F365"/>
      <c r="G365"/>
      <c r="H365"/>
      <c r="I365"/>
      <c r="J365"/>
      <c r="K365"/>
      <c r="L365"/>
      <c r="M365"/>
      <c r="N365" s="203"/>
      <c r="O365" s="204"/>
      <c r="P365" s="204"/>
      <c r="Q365" s="204"/>
      <c r="R365" s="204"/>
      <c r="S365" s="204"/>
      <c r="T365" s="204"/>
      <c r="U365" s="204"/>
      <c r="V365" s="204"/>
      <c r="W365" s="204"/>
      <c r="X365" s="204"/>
      <c r="Y365" s="204"/>
      <c r="Z365" s="204"/>
      <c r="AA365" s="204"/>
      <c r="AB365"/>
      <c r="AC365"/>
    </row>
    <row r="366" spans="2:29" ht="18.5" hidden="1" x14ac:dyDescent="0.45">
      <c r="B366"/>
      <c r="C366"/>
      <c r="D366"/>
      <c r="E366"/>
      <c r="F366"/>
      <c r="G366"/>
      <c r="H366"/>
      <c r="I366"/>
      <c r="J366"/>
      <c r="K366"/>
      <c r="L366"/>
      <c r="M366"/>
      <c r="N366" s="203"/>
      <c r="O366" s="204"/>
      <c r="P366" s="204"/>
      <c r="Q366" s="204"/>
      <c r="R366" s="204"/>
      <c r="S366" s="204"/>
      <c r="T366" s="204"/>
      <c r="U366" s="204"/>
      <c r="V366" s="204"/>
      <c r="W366" s="204"/>
      <c r="X366" s="204"/>
      <c r="Y366" s="204"/>
      <c r="Z366" s="204"/>
      <c r="AA366" s="204"/>
      <c r="AB366"/>
      <c r="AC366"/>
    </row>
    <row r="367" spans="2:29" ht="18.5" hidden="1" x14ac:dyDescent="0.45">
      <c r="B367"/>
      <c r="C367"/>
      <c r="D367"/>
      <c r="E367"/>
      <c r="F367"/>
      <c r="G367"/>
      <c r="H367"/>
      <c r="I367"/>
      <c r="J367"/>
      <c r="K367"/>
      <c r="L367"/>
      <c r="M367"/>
      <c r="N367" s="203"/>
      <c r="O367" s="204"/>
      <c r="P367" s="204"/>
      <c r="Q367" s="204"/>
      <c r="R367" s="204"/>
      <c r="S367" s="204"/>
      <c r="T367" s="204"/>
      <c r="U367" s="204"/>
      <c r="V367" s="204"/>
      <c r="W367" s="204"/>
      <c r="X367" s="204"/>
      <c r="Y367" s="204"/>
      <c r="Z367" s="204"/>
      <c r="AA367" s="204"/>
      <c r="AB367"/>
      <c r="AC367"/>
    </row>
    <row r="368" spans="2:29" ht="18.5" hidden="1" x14ac:dyDescent="0.45">
      <c r="B368"/>
      <c r="C368"/>
      <c r="D368"/>
      <c r="E368"/>
      <c r="F368"/>
      <c r="G368"/>
      <c r="H368"/>
      <c r="I368"/>
      <c r="J368"/>
      <c r="K368"/>
      <c r="L368"/>
      <c r="M368"/>
      <c r="N368" s="203"/>
      <c r="O368" s="204"/>
      <c r="P368" s="204"/>
      <c r="Q368" s="204"/>
      <c r="R368" s="204"/>
      <c r="S368" s="204"/>
      <c r="T368" s="204"/>
      <c r="U368" s="204"/>
      <c r="V368" s="204"/>
      <c r="W368" s="204"/>
      <c r="X368" s="204"/>
      <c r="Y368" s="204"/>
      <c r="Z368" s="204"/>
      <c r="AA368" s="204"/>
      <c r="AB368"/>
      <c r="AC368"/>
    </row>
    <row r="369" spans="2:29" ht="18.5" hidden="1" x14ac:dyDescent="0.45">
      <c r="B369"/>
      <c r="C369"/>
      <c r="D369"/>
      <c r="E369"/>
      <c r="F369"/>
      <c r="G369"/>
      <c r="H369"/>
      <c r="I369"/>
      <c r="J369"/>
      <c r="K369"/>
      <c r="L369"/>
      <c r="M369"/>
      <c r="N369" s="203"/>
      <c r="O369" s="204"/>
      <c r="P369" s="204"/>
      <c r="Q369" s="204"/>
      <c r="R369" s="204"/>
      <c r="S369" s="204"/>
      <c r="T369" s="204"/>
      <c r="U369" s="204"/>
      <c r="V369" s="204"/>
      <c r="W369" s="204"/>
      <c r="X369" s="204"/>
      <c r="Y369" s="204"/>
      <c r="Z369" s="204"/>
      <c r="AA369" s="204"/>
      <c r="AB369"/>
      <c r="AC369"/>
    </row>
    <row r="370" spans="2:29" ht="18.5" hidden="1" x14ac:dyDescent="0.45">
      <c r="B370"/>
      <c r="C370"/>
      <c r="D370"/>
      <c r="E370"/>
      <c r="F370"/>
      <c r="G370"/>
      <c r="H370"/>
      <c r="I370"/>
      <c r="J370"/>
      <c r="K370"/>
      <c r="L370"/>
      <c r="M370"/>
      <c r="N370" s="203"/>
      <c r="O370" s="204"/>
      <c r="P370" s="204"/>
      <c r="Q370" s="204"/>
      <c r="R370" s="204"/>
      <c r="S370" s="204"/>
      <c r="T370" s="204"/>
      <c r="U370" s="204"/>
      <c r="V370" s="204"/>
      <c r="W370" s="204"/>
      <c r="X370" s="204"/>
      <c r="Y370" s="204"/>
      <c r="Z370" s="204"/>
      <c r="AA370" s="204"/>
      <c r="AB370"/>
      <c r="AC370"/>
    </row>
    <row r="371" spans="2:29" ht="18.5" hidden="1" x14ac:dyDescent="0.45">
      <c r="B371"/>
      <c r="C371"/>
      <c r="D371"/>
      <c r="E371"/>
      <c r="F371"/>
      <c r="G371"/>
      <c r="H371"/>
      <c r="I371"/>
      <c r="J371"/>
      <c r="K371"/>
      <c r="L371"/>
      <c r="M371"/>
      <c r="N371" s="203"/>
      <c r="O371" s="204"/>
      <c r="P371" s="204"/>
      <c r="Q371" s="204"/>
      <c r="R371" s="204"/>
      <c r="S371" s="204"/>
      <c r="T371" s="204"/>
      <c r="U371" s="204"/>
      <c r="V371" s="204"/>
      <c r="W371" s="204"/>
      <c r="X371" s="204"/>
      <c r="Y371" s="204"/>
      <c r="Z371" s="204"/>
      <c r="AA371" s="204"/>
      <c r="AB371"/>
      <c r="AC371"/>
    </row>
    <row r="372" spans="2:29" ht="18.5" hidden="1" x14ac:dyDescent="0.45">
      <c r="B372"/>
      <c r="C372"/>
      <c r="D372"/>
      <c r="E372"/>
      <c r="F372"/>
      <c r="G372"/>
      <c r="H372"/>
      <c r="I372"/>
      <c r="J372"/>
      <c r="K372"/>
      <c r="L372"/>
      <c r="M372"/>
      <c r="N372" s="203"/>
      <c r="O372" s="204"/>
      <c r="P372" s="204"/>
      <c r="Q372" s="204"/>
      <c r="R372" s="204"/>
      <c r="S372" s="204"/>
      <c r="T372" s="204"/>
      <c r="U372" s="204"/>
      <c r="V372" s="204"/>
      <c r="W372" s="204"/>
      <c r="X372" s="204"/>
      <c r="Y372" s="204"/>
      <c r="Z372" s="204"/>
      <c r="AA372" s="204"/>
      <c r="AB372"/>
      <c r="AC372"/>
    </row>
    <row r="373" spans="2:29" ht="18.5" hidden="1" x14ac:dyDescent="0.45">
      <c r="B373"/>
      <c r="C373"/>
      <c r="D373"/>
      <c r="E373"/>
      <c r="F373"/>
      <c r="G373"/>
      <c r="H373"/>
      <c r="I373"/>
      <c r="J373"/>
      <c r="K373"/>
      <c r="L373"/>
      <c r="M373"/>
      <c r="N373" s="203"/>
      <c r="O373" s="204"/>
      <c r="P373" s="204"/>
      <c r="Q373" s="204"/>
      <c r="R373" s="204"/>
      <c r="S373" s="204"/>
      <c r="T373" s="204"/>
      <c r="U373" s="204"/>
      <c r="V373" s="204"/>
      <c r="W373" s="204"/>
      <c r="X373" s="204"/>
      <c r="Y373" s="204"/>
      <c r="Z373" s="204"/>
      <c r="AA373" s="204"/>
      <c r="AB373"/>
      <c r="AC373"/>
    </row>
    <row r="374" spans="2:29" ht="18.5" hidden="1" x14ac:dyDescent="0.45">
      <c r="B374"/>
      <c r="C374"/>
      <c r="D374"/>
      <c r="E374"/>
      <c r="F374"/>
      <c r="G374"/>
      <c r="H374"/>
      <c r="I374"/>
      <c r="J374"/>
      <c r="K374"/>
      <c r="L374"/>
      <c r="M374"/>
      <c r="N374" s="203"/>
      <c r="O374" s="204"/>
      <c r="P374" s="204"/>
      <c r="Q374" s="204"/>
      <c r="R374" s="204"/>
      <c r="S374" s="204"/>
      <c r="T374" s="204"/>
      <c r="U374" s="204"/>
      <c r="V374" s="204"/>
      <c r="W374" s="204"/>
      <c r="X374" s="204"/>
      <c r="Y374" s="204"/>
      <c r="Z374" s="204"/>
      <c r="AA374" s="204"/>
      <c r="AB374"/>
      <c r="AC374"/>
    </row>
    <row r="375" spans="2:29" ht="18.5" hidden="1" x14ac:dyDescent="0.45">
      <c r="B375"/>
      <c r="C375"/>
      <c r="D375"/>
      <c r="E375"/>
      <c r="F375"/>
      <c r="G375"/>
      <c r="H375"/>
      <c r="I375"/>
      <c r="J375"/>
      <c r="K375"/>
      <c r="L375"/>
      <c r="M375"/>
      <c r="N375" s="203"/>
      <c r="O375" s="204"/>
      <c r="P375" s="204"/>
      <c r="Q375" s="204"/>
      <c r="R375" s="204"/>
      <c r="S375" s="204"/>
      <c r="T375" s="204"/>
      <c r="U375" s="204"/>
      <c r="V375" s="204"/>
      <c r="W375" s="204"/>
      <c r="X375" s="204"/>
      <c r="Y375" s="204"/>
      <c r="Z375" s="204"/>
      <c r="AA375" s="204"/>
      <c r="AB375"/>
      <c r="AC375"/>
    </row>
    <row r="376" spans="2:29" ht="18.5" hidden="1" x14ac:dyDescent="0.45">
      <c r="B376"/>
      <c r="C376"/>
      <c r="D376"/>
      <c r="E376"/>
      <c r="F376"/>
      <c r="G376"/>
      <c r="H376"/>
      <c r="I376"/>
      <c r="J376"/>
      <c r="K376"/>
      <c r="L376"/>
      <c r="M376"/>
      <c r="N376" s="203"/>
      <c r="O376" s="204"/>
      <c r="P376" s="204"/>
      <c r="Q376" s="204"/>
      <c r="R376" s="204"/>
      <c r="S376" s="204"/>
      <c r="T376" s="204"/>
      <c r="U376" s="204"/>
      <c r="V376" s="204"/>
      <c r="W376" s="204"/>
      <c r="X376" s="204"/>
      <c r="Y376" s="204"/>
      <c r="Z376" s="204"/>
      <c r="AA376" s="204"/>
      <c r="AB376"/>
      <c r="AC376"/>
    </row>
    <row r="377" spans="2:29" ht="18.5" hidden="1" x14ac:dyDescent="0.45">
      <c r="B377"/>
      <c r="C377"/>
      <c r="D377"/>
      <c r="E377"/>
      <c r="F377"/>
      <c r="G377"/>
      <c r="H377"/>
      <c r="I377"/>
      <c r="J377"/>
      <c r="K377"/>
      <c r="L377"/>
      <c r="M377"/>
      <c r="N377" s="203"/>
      <c r="O377" s="204"/>
      <c r="P377" s="204"/>
      <c r="Q377" s="204"/>
      <c r="R377" s="204"/>
      <c r="S377" s="204"/>
      <c r="T377" s="204"/>
      <c r="U377" s="204"/>
      <c r="V377" s="204"/>
      <c r="W377" s="204"/>
      <c r="X377" s="204"/>
      <c r="Y377" s="204"/>
      <c r="Z377" s="204"/>
      <c r="AA377" s="204"/>
      <c r="AB377"/>
      <c r="AC377"/>
    </row>
    <row r="378" spans="2:29" ht="18.5" hidden="1" x14ac:dyDescent="0.45">
      <c r="B378"/>
      <c r="C378"/>
      <c r="D378"/>
      <c r="E378"/>
      <c r="F378"/>
      <c r="G378"/>
      <c r="H378"/>
      <c r="I378"/>
      <c r="J378"/>
      <c r="K378"/>
      <c r="L378"/>
      <c r="M378"/>
      <c r="N378" s="203"/>
      <c r="O378" s="204"/>
      <c r="P378" s="204"/>
      <c r="Q378" s="204"/>
      <c r="R378" s="204"/>
      <c r="S378" s="204"/>
      <c r="T378" s="204"/>
      <c r="U378" s="204"/>
      <c r="V378" s="204"/>
      <c r="W378" s="204"/>
      <c r="X378" s="204"/>
      <c r="Y378" s="204"/>
      <c r="Z378" s="204"/>
      <c r="AA378" s="204"/>
      <c r="AB378"/>
      <c r="AC378"/>
    </row>
    <row r="379" spans="2:29" ht="18.5" hidden="1" x14ac:dyDescent="0.45">
      <c r="B379"/>
      <c r="C379"/>
      <c r="D379"/>
      <c r="E379"/>
      <c r="F379"/>
      <c r="G379"/>
      <c r="H379"/>
      <c r="I379"/>
      <c r="J379"/>
      <c r="K379"/>
      <c r="L379"/>
      <c r="M379"/>
      <c r="N379" s="203"/>
      <c r="O379" s="204"/>
      <c r="P379" s="204"/>
      <c r="Q379" s="204"/>
      <c r="R379" s="204"/>
      <c r="S379" s="204"/>
      <c r="T379" s="204"/>
      <c r="U379" s="204"/>
      <c r="V379" s="204"/>
      <c r="W379" s="204"/>
      <c r="X379" s="204"/>
      <c r="Y379" s="204"/>
      <c r="Z379" s="204"/>
      <c r="AA379" s="204"/>
      <c r="AB379"/>
      <c r="AC379"/>
    </row>
    <row r="380" spans="2:29" ht="18.5" hidden="1" x14ac:dyDescent="0.45">
      <c r="B380"/>
      <c r="C380"/>
      <c r="D380"/>
      <c r="E380"/>
      <c r="F380"/>
      <c r="G380"/>
      <c r="H380"/>
      <c r="I380"/>
      <c r="J380"/>
      <c r="K380"/>
      <c r="L380"/>
      <c r="M380"/>
      <c r="N380" s="203"/>
      <c r="O380" s="204"/>
      <c r="P380" s="204"/>
      <c r="Q380" s="204"/>
      <c r="R380" s="204"/>
      <c r="S380" s="204"/>
      <c r="T380" s="204"/>
      <c r="U380" s="204"/>
      <c r="V380" s="204"/>
      <c r="W380" s="204"/>
      <c r="X380" s="204"/>
      <c r="Y380" s="204"/>
      <c r="Z380" s="204"/>
      <c r="AA380" s="204"/>
      <c r="AB380"/>
      <c r="AC380"/>
    </row>
    <row r="381" spans="2:29" ht="18.5" hidden="1" x14ac:dyDescent="0.45">
      <c r="B381"/>
      <c r="C381"/>
      <c r="D381"/>
      <c r="E381"/>
      <c r="F381"/>
      <c r="G381"/>
      <c r="H381"/>
      <c r="I381"/>
      <c r="J381"/>
      <c r="K381"/>
      <c r="L381"/>
      <c r="M381"/>
      <c r="N381" s="203"/>
      <c r="O381" s="204"/>
      <c r="P381" s="204"/>
      <c r="Q381" s="204"/>
      <c r="R381" s="204"/>
      <c r="S381" s="204"/>
      <c r="T381" s="204"/>
      <c r="U381" s="204"/>
      <c r="V381" s="204"/>
      <c r="W381" s="204"/>
      <c r="X381" s="204"/>
      <c r="Y381" s="204"/>
      <c r="Z381" s="204"/>
      <c r="AA381" s="204"/>
      <c r="AB381"/>
      <c r="AC381"/>
    </row>
    <row r="382" spans="2:29" ht="18.5" hidden="1" x14ac:dyDescent="0.45">
      <c r="B382"/>
      <c r="C382"/>
      <c r="D382"/>
      <c r="E382"/>
      <c r="F382"/>
      <c r="G382"/>
      <c r="H382"/>
      <c r="I382"/>
      <c r="J382"/>
      <c r="K382"/>
      <c r="L382"/>
      <c r="M382"/>
      <c r="N382" s="203"/>
      <c r="O382" s="204"/>
      <c r="P382" s="204"/>
      <c r="Q382" s="204"/>
      <c r="R382" s="204"/>
      <c r="S382" s="204"/>
      <c r="T382" s="204"/>
      <c r="U382" s="204"/>
      <c r="V382" s="204"/>
      <c r="W382" s="204"/>
      <c r="X382" s="204"/>
      <c r="Y382" s="204"/>
      <c r="Z382" s="204"/>
      <c r="AA382" s="204"/>
      <c r="AB382"/>
      <c r="AC382"/>
    </row>
    <row r="383" spans="2:29" ht="18.5" hidden="1" x14ac:dyDescent="0.45">
      <c r="B383"/>
      <c r="C383"/>
      <c r="D383"/>
      <c r="E383"/>
      <c r="F383"/>
      <c r="G383"/>
      <c r="H383"/>
      <c r="I383"/>
      <c r="J383"/>
      <c r="K383"/>
      <c r="L383"/>
      <c r="M383"/>
      <c r="N383" s="203"/>
      <c r="O383" s="204"/>
      <c r="P383" s="204"/>
      <c r="Q383" s="204"/>
      <c r="R383" s="204"/>
      <c r="S383" s="204"/>
      <c r="T383" s="204"/>
      <c r="U383" s="204"/>
      <c r="V383" s="204"/>
      <c r="W383" s="204"/>
      <c r="X383" s="204"/>
      <c r="Y383" s="204"/>
      <c r="Z383" s="204"/>
      <c r="AA383" s="204"/>
      <c r="AB383"/>
      <c r="AC383"/>
    </row>
    <row r="384" spans="2:29" ht="18.5" hidden="1" x14ac:dyDescent="0.45">
      <c r="B384"/>
      <c r="C384"/>
      <c r="D384"/>
      <c r="E384"/>
      <c r="F384"/>
      <c r="G384"/>
      <c r="H384"/>
      <c r="I384"/>
      <c r="J384"/>
      <c r="K384"/>
      <c r="L384"/>
      <c r="M384"/>
      <c r="N384" s="203"/>
      <c r="O384" s="204"/>
      <c r="P384" s="204"/>
      <c r="Q384" s="204"/>
      <c r="R384" s="204"/>
      <c r="S384" s="204"/>
      <c r="T384" s="204"/>
      <c r="U384" s="204"/>
      <c r="V384" s="204"/>
      <c r="W384" s="204"/>
      <c r="X384" s="204"/>
      <c r="Y384" s="204"/>
      <c r="Z384" s="204"/>
      <c r="AA384" s="204"/>
      <c r="AB384"/>
      <c r="AC384"/>
    </row>
    <row r="385" spans="2:29" ht="18.5" hidden="1" x14ac:dyDescent="0.45">
      <c r="B385"/>
      <c r="C385"/>
      <c r="D385"/>
      <c r="E385"/>
      <c r="F385"/>
      <c r="G385"/>
      <c r="H385"/>
      <c r="I385"/>
      <c r="J385"/>
      <c r="K385"/>
      <c r="L385"/>
      <c r="M385"/>
      <c r="N385" s="203"/>
      <c r="O385" s="204"/>
      <c r="P385" s="204"/>
      <c r="Q385" s="204"/>
      <c r="R385" s="204"/>
      <c r="S385" s="204"/>
      <c r="T385" s="204"/>
      <c r="U385" s="204"/>
      <c r="V385" s="204"/>
      <c r="W385" s="204"/>
      <c r="X385" s="204"/>
      <c r="Y385" s="204"/>
      <c r="Z385" s="204"/>
      <c r="AA385" s="204"/>
      <c r="AB385"/>
      <c r="AC385"/>
    </row>
    <row r="386" spans="2:29" ht="18.5" hidden="1" x14ac:dyDescent="0.45">
      <c r="B386"/>
      <c r="C386"/>
      <c r="D386"/>
      <c r="E386"/>
      <c r="F386"/>
      <c r="G386"/>
      <c r="H386"/>
      <c r="I386"/>
      <c r="J386"/>
      <c r="K386"/>
      <c r="L386"/>
      <c r="M386"/>
      <c r="N386" s="203"/>
      <c r="O386" s="204"/>
      <c r="P386" s="204"/>
      <c r="Q386" s="204"/>
      <c r="R386" s="204"/>
      <c r="S386" s="204"/>
      <c r="T386" s="204"/>
      <c r="U386" s="204"/>
      <c r="V386" s="204"/>
      <c r="W386" s="204"/>
      <c r="X386" s="204"/>
      <c r="Y386" s="204"/>
      <c r="Z386" s="204"/>
      <c r="AA386" s="204"/>
      <c r="AB386"/>
      <c r="AC386"/>
    </row>
    <row r="387" spans="2:29" ht="18.5" hidden="1" x14ac:dyDescent="0.45">
      <c r="B387"/>
      <c r="C387"/>
      <c r="D387"/>
      <c r="E387"/>
      <c r="F387"/>
      <c r="G387"/>
      <c r="H387"/>
      <c r="I387"/>
      <c r="J387"/>
      <c r="K387"/>
      <c r="L387"/>
      <c r="M387"/>
      <c r="N387" s="203"/>
      <c r="O387" s="204"/>
      <c r="P387" s="204"/>
      <c r="Q387" s="204"/>
      <c r="R387" s="204"/>
      <c r="S387" s="204"/>
      <c r="T387" s="204"/>
      <c r="U387" s="204"/>
      <c r="V387" s="204"/>
      <c r="W387" s="204"/>
      <c r="X387" s="204"/>
      <c r="Y387" s="204"/>
      <c r="Z387" s="204"/>
      <c r="AA387" s="204"/>
      <c r="AB387"/>
      <c r="AC387"/>
    </row>
    <row r="388" spans="2:29" ht="18.5" hidden="1" x14ac:dyDescent="0.45">
      <c r="B388"/>
      <c r="C388"/>
      <c r="D388"/>
      <c r="E388"/>
      <c r="F388"/>
      <c r="G388"/>
      <c r="H388"/>
      <c r="I388"/>
      <c r="J388"/>
      <c r="K388"/>
      <c r="L388"/>
      <c r="M388"/>
      <c r="N388" s="203"/>
      <c r="O388" s="204"/>
      <c r="P388" s="204"/>
      <c r="Q388" s="204"/>
      <c r="R388" s="204"/>
      <c r="S388" s="204"/>
      <c r="T388" s="204"/>
      <c r="U388" s="204"/>
      <c r="V388" s="204"/>
      <c r="W388" s="204"/>
      <c r="X388" s="204"/>
      <c r="Y388" s="204"/>
      <c r="Z388" s="204"/>
      <c r="AA388" s="204"/>
      <c r="AB388"/>
      <c r="AC388"/>
    </row>
    <row r="389" spans="2:29" ht="18.5" hidden="1" x14ac:dyDescent="0.45">
      <c r="B389"/>
      <c r="C389"/>
      <c r="D389"/>
      <c r="E389"/>
      <c r="F389"/>
      <c r="G389"/>
      <c r="H389"/>
      <c r="I389"/>
      <c r="J389"/>
      <c r="K389"/>
      <c r="L389"/>
      <c r="M389"/>
      <c r="N389" s="203"/>
      <c r="O389" s="204"/>
      <c r="P389" s="204"/>
      <c r="Q389" s="204"/>
      <c r="R389" s="204"/>
      <c r="S389" s="204"/>
      <c r="T389" s="204"/>
      <c r="U389" s="204"/>
      <c r="V389" s="204"/>
      <c r="W389" s="204"/>
      <c r="X389" s="204"/>
      <c r="Y389" s="204"/>
      <c r="Z389" s="204"/>
      <c r="AA389" s="204"/>
      <c r="AB389"/>
      <c r="AC389"/>
    </row>
    <row r="390" spans="2:29" ht="18.5" hidden="1" x14ac:dyDescent="0.45">
      <c r="B390"/>
      <c r="C390"/>
      <c r="D390"/>
      <c r="E390"/>
      <c r="F390"/>
      <c r="G390"/>
      <c r="H390"/>
      <c r="I390"/>
      <c r="J390"/>
      <c r="K390"/>
      <c r="L390"/>
      <c r="M390"/>
      <c r="N390" s="203"/>
      <c r="O390" s="204"/>
      <c r="P390" s="204"/>
      <c r="Q390" s="204"/>
      <c r="R390" s="204"/>
      <c r="S390" s="204"/>
      <c r="T390" s="204"/>
      <c r="U390" s="204"/>
      <c r="V390" s="204"/>
      <c r="W390" s="204"/>
      <c r="X390" s="204"/>
      <c r="Y390" s="204"/>
      <c r="Z390" s="204"/>
      <c r="AA390" s="204"/>
      <c r="AB390"/>
      <c r="AC390"/>
    </row>
    <row r="391" spans="2:29" ht="18.5" hidden="1" x14ac:dyDescent="0.45">
      <c r="B391"/>
      <c r="C391"/>
      <c r="D391"/>
      <c r="E391"/>
      <c r="F391"/>
      <c r="G391"/>
      <c r="H391"/>
      <c r="I391"/>
      <c r="J391"/>
      <c r="K391"/>
      <c r="L391"/>
      <c r="M391"/>
      <c r="N391" s="203"/>
      <c r="O391" s="204"/>
      <c r="P391" s="204"/>
      <c r="Q391" s="204"/>
      <c r="R391" s="204"/>
      <c r="S391" s="204"/>
      <c r="T391" s="204"/>
      <c r="U391" s="204"/>
      <c r="V391" s="204"/>
      <c r="W391" s="204"/>
      <c r="X391" s="204"/>
      <c r="Y391" s="204"/>
      <c r="Z391" s="204"/>
      <c r="AA391" s="204"/>
      <c r="AB391"/>
      <c r="AC391"/>
    </row>
    <row r="392" spans="2:29" ht="18.5" hidden="1" x14ac:dyDescent="0.45">
      <c r="B392"/>
      <c r="C392"/>
      <c r="D392"/>
      <c r="E392"/>
      <c r="F392"/>
      <c r="G392"/>
      <c r="H392"/>
      <c r="I392"/>
      <c r="J392"/>
      <c r="K392"/>
      <c r="L392"/>
      <c r="M392"/>
      <c r="N392" s="203"/>
      <c r="O392" s="204"/>
      <c r="P392" s="204"/>
      <c r="Q392" s="204"/>
      <c r="R392" s="204"/>
      <c r="S392" s="204"/>
      <c r="T392" s="204"/>
      <c r="U392" s="204"/>
      <c r="V392" s="204"/>
      <c r="W392" s="204"/>
      <c r="X392" s="204"/>
      <c r="Y392" s="204"/>
      <c r="Z392" s="204"/>
      <c r="AA392" s="204"/>
      <c r="AB392"/>
      <c r="AC392"/>
    </row>
    <row r="393" spans="2:29" ht="18.5" hidden="1" x14ac:dyDescent="0.45">
      <c r="B393"/>
      <c r="C393"/>
      <c r="D393"/>
      <c r="E393"/>
      <c r="F393"/>
      <c r="G393"/>
      <c r="H393"/>
      <c r="I393"/>
      <c r="J393"/>
      <c r="K393"/>
      <c r="L393"/>
      <c r="M393"/>
      <c r="N393" s="203"/>
      <c r="O393" s="204"/>
      <c r="P393" s="204"/>
      <c r="Q393" s="204"/>
      <c r="R393" s="204"/>
      <c r="S393" s="204"/>
      <c r="T393" s="204"/>
      <c r="U393" s="204"/>
      <c r="V393" s="204"/>
      <c r="W393" s="204"/>
      <c r="X393" s="204"/>
      <c r="Y393" s="204"/>
      <c r="Z393" s="204"/>
      <c r="AA393" s="204"/>
      <c r="AB393"/>
      <c r="AC393"/>
    </row>
    <row r="394" spans="2:29" ht="18.5" hidden="1" x14ac:dyDescent="0.45">
      <c r="B394"/>
      <c r="C394"/>
      <c r="D394"/>
      <c r="E394"/>
      <c r="F394"/>
      <c r="G394"/>
      <c r="H394"/>
      <c r="I394"/>
      <c r="J394"/>
      <c r="K394"/>
      <c r="L394"/>
      <c r="M394"/>
      <c r="N394" s="203"/>
      <c r="O394" s="204"/>
      <c r="P394" s="204"/>
      <c r="Q394" s="204"/>
      <c r="R394" s="204"/>
      <c r="S394" s="204"/>
      <c r="T394" s="204"/>
      <c r="U394" s="204"/>
      <c r="V394" s="204"/>
      <c r="W394" s="204"/>
      <c r="X394" s="204"/>
      <c r="Y394" s="204"/>
      <c r="Z394" s="204"/>
      <c r="AA394" s="204"/>
      <c r="AB394"/>
      <c r="AC394"/>
    </row>
    <row r="395" spans="2:29" ht="18.5" hidden="1" x14ac:dyDescent="0.45">
      <c r="B395"/>
      <c r="C395"/>
      <c r="D395"/>
      <c r="E395"/>
      <c r="F395"/>
      <c r="G395"/>
      <c r="H395"/>
      <c r="I395"/>
      <c r="J395"/>
      <c r="K395"/>
      <c r="L395"/>
      <c r="M395"/>
      <c r="N395" s="203"/>
      <c r="O395" s="204"/>
      <c r="P395" s="204"/>
      <c r="Q395" s="204"/>
      <c r="R395" s="204"/>
      <c r="S395" s="204"/>
      <c r="T395" s="204"/>
      <c r="U395" s="204"/>
      <c r="V395" s="204"/>
      <c r="W395" s="204"/>
      <c r="X395" s="204"/>
      <c r="Y395" s="204"/>
      <c r="Z395" s="204"/>
      <c r="AA395" s="204"/>
      <c r="AB395"/>
      <c r="AC395"/>
    </row>
    <row r="396" spans="2:29" ht="18.5" hidden="1" x14ac:dyDescent="0.45">
      <c r="B396"/>
      <c r="C396"/>
      <c r="D396"/>
      <c r="E396"/>
      <c r="F396"/>
      <c r="G396"/>
      <c r="H396"/>
      <c r="I396"/>
      <c r="J396"/>
      <c r="K396"/>
      <c r="L396"/>
      <c r="M396"/>
      <c r="N396" s="203"/>
      <c r="O396" s="204"/>
      <c r="P396" s="204"/>
      <c r="Q396" s="204"/>
      <c r="R396" s="204"/>
      <c r="S396" s="204"/>
      <c r="T396" s="204"/>
      <c r="U396" s="204"/>
      <c r="V396" s="204"/>
      <c r="W396" s="204"/>
      <c r="X396" s="204"/>
      <c r="Y396" s="204"/>
      <c r="Z396" s="204"/>
      <c r="AA396" s="204"/>
      <c r="AB396"/>
      <c r="AC396"/>
    </row>
    <row r="397" spans="2:29" ht="18.5" hidden="1" x14ac:dyDescent="0.45">
      <c r="B397"/>
      <c r="C397"/>
      <c r="D397"/>
      <c r="E397"/>
      <c r="F397"/>
      <c r="G397"/>
      <c r="H397"/>
      <c r="I397"/>
      <c r="J397"/>
      <c r="K397"/>
      <c r="L397"/>
      <c r="M397"/>
      <c r="N397" s="203"/>
      <c r="O397" s="204"/>
      <c r="P397" s="204"/>
      <c r="Q397" s="204"/>
      <c r="R397" s="204"/>
      <c r="S397" s="204"/>
      <c r="T397" s="204"/>
      <c r="U397" s="204"/>
      <c r="V397" s="204"/>
      <c r="W397" s="204"/>
      <c r="X397" s="204"/>
      <c r="Y397" s="204"/>
      <c r="Z397" s="204"/>
      <c r="AA397" s="204"/>
      <c r="AB397"/>
      <c r="AC397"/>
    </row>
    <row r="398" spans="2:29" ht="18.5" hidden="1" x14ac:dyDescent="0.45">
      <c r="B398"/>
      <c r="C398"/>
      <c r="D398"/>
      <c r="E398"/>
      <c r="F398"/>
      <c r="G398"/>
      <c r="H398"/>
      <c r="I398"/>
      <c r="J398"/>
      <c r="K398"/>
      <c r="L398"/>
      <c r="M398"/>
      <c r="N398" s="203"/>
      <c r="O398" s="204"/>
      <c r="P398" s="204"/>
      <c r="Q398" s="204"/>
      <c r="R398" s="204"/>
      <c r="S398" s="204"/>
      <c r="T398" s="204"/>
      <c r="U398" s="204"/>
      <c r="V398" s="204"/>
      <c r="W398" s="204"/>
      <c r="X398" s="204"/>
      <c r="Y398" s="204"/>
      <c r="Z398" s="204"/>
      <c r="AA398" s="204"/>
      <c r="AB398"/>
      <c r="AC398"/>
    </row>
    <row r="399" spans="2:29" ht="18.5" hidden="1" x14ac:dyDescent="0.45">
      <c r="B399"/>
      <c r="C399"/>
      <c r="D399"/>
      <c r="E399"/>
      <c r="F399"/>
      <c r="G399"/>
      <c r="H399"/>
      <c r="I399"/>
      <c r="J399"/>
      <c r="K399"/>
      <c r="L399"/>
      <c r="M399"/>
      <c r="N399" s="203"/>
      <c r="O399" s="204"/>
      <c r="P399" s="204"/>
      <c r="Q399" s="204"/>
      <c r="R399" s="204"/>
      <c r="S399" s="204"/>
      <c r="T399" s="204"/>
      <c r="U399" s="204"/>
      <c r="V399" s="204"/>
      <c r="W399" s="204"/>
      <c r="X399" s="204"/>
      <c r="Y399" s="204"/>
      <c r="Z399" s="204"/>
      <c r="AA399" s="204"/>
      <c r="AB399"/>
      <c r="AC399"/>
    </row>
    <row r="400" spans="2:29" ht="18.5" hidden="1" x14ac:dyDescent="0.45">
      <c r="B400"/>
      <c r="C400"/>
      <c r="D400"/>
      <c r="E400"/>
      <c r="F400"/>
      <c r="G400"/>
      <c r="H400"/>
      <c r="I400"/>
      <c r="J400"/>
      <c r="K400"/>
      <c r="L400"/>
      <c r="M400"/>
      <c r="N400" s="203"/>
      <c r="O400" s="204"/>
      <c r="P400" s="204"/>
      <c r="Q400" s="204"/>
      <c r="R400" s="204"/>
      <c r="S400" s="204"/>
      <c r="T400" s="204"/>
      <c r="U400" s="204"/>
      <c r="V400" s="204"/>
      <c r="W400" s="204"/>
      <c r="X400" s="204"/>
      <c r="Y400" s="204"/>
      <c r="Z400" s="204"/>
      <c r="AA400" s="204"/>
      <c r="AB400"/>
      <c r="AC400"/>
    </row>
    <row r="401" spans="2:29" ht="18.5" hidden="1" x14ac:dyDescent="0.45">
      <c r="B401"/>
      <c r="C401"/>
      <c r="D401"/>
      <c r="E401"/>
      <c r="F401"/>
      <c r="G401"/>
      <c r="H401"/>
      <c r="I401"/>
      <c r="J401"/>
      <c r="K401"/>
      <c r="L401"/>
      <c r="M401"/>
      <c r="N401" s="203"/>
      <c r="O401" s="204"/>
      <c r="P401" s="204"/>
      <c r="Q401" s="204"/>
      <c r="R401" s="204"/>
      <c r="S401" s="204"/>
      <c r="T401" s="204"/>
      <c r="U401" s="204"/>
      <c r="V401" s="204"/>
      <c r="W401" s="204"/>
      <c r="X401" s="204"/>
      <c r="Y401" s="204"/>
      <c r="Z401" s="204"/>
      <c r="AA401" s="204"/>
      <c r="AB401"/>
      <c r="AC401"/>
    </row>
    <row r="402" spans="2:29" ht="18.5" hidden="1" x14ac:dyDescent="0.45">
      <c r="B402"/>
      <c r="C402"/>
      <c r="D402"/>
      <c r="E402"/>
      <c r="F402"/>
      <c r="G402"/>
      <c r="H402"/>
      <c r="I402"/>
      <c r="J402"/>
      <c r="K402"/>
      <c r="L402"/>
      <c r="M402"/>
      <c r="N402" s="203"/>
      <c r="O402" s="204"/>
      <c r="P402" s="204"/>
      <c r="Q402" s="204"/>
      <c r="R402" s="204"/>
      <c r="S402" s="204"/>
      <c r="T402" s="204"/>
      <c r="U402" s="204"/>
      <c r="V402" s="204"/>
      <c r="W402" s="204"/>
      <c r="X402" s="204"/>
      <c r="Y402" s="204"/>
      <c r="Z402" s="204"/>
      <c r="AA402" s="204"/>
      <c r="AB402"/>
      <c r="AC402"/>
    </row>
    <row r="403" spans="2:29" ht="18.5" hidden="1" x14ac:dyDescent="0.45">
      <c r="B403"/>
      <c r="C403"/>
      <c r="D403"/>
      <c r="E403"/>
      <c r="F403"/>
      <c r="G403"/>
      <c r="H403"/>
      <c r="I403"/>
      <c r="J403"/>
      <c r="K403"/>
      <c r="L403"/>
      <c r="M403"/>
      <c r="N403" s="203"/>
      <c r="O403" s="204"/>
      <c r="P403" s="204"/>
      <c r="Q403" s="204"/>
      <c r="R403" s="204"/>
      <c r="S403" s="204"/>
      <c r="T403" s="204"/>
      <c r="U403" s="204"/>
      <c r="V403" s="204"/>
      <c r="W403" s="204"/>
      <c r="X403" s="204"/>
      <c r="Y403" s="204"/>
      <c r="Z403" s="204"/>
      <c r="AA403" s="204"/>
      <c r="AB403"/>
      <c r="AC403"/>
    </row>
    <row r="404" spans="2:29" ht="18.5" hidden="1" x14ac:dyDescent="0.45">
      <c r="B404"/>
      <c r="C404"/>
      <c r="D404"/>
      <c r="E404"/>
      <c r="F404"/>
      <c r="G404"/>
      <c r="H404"/>
      <c r="I404"/>
      <c r="J404"/>
      <c r="K404"/>
      <c r="L404"/>
      <c r="M404"/>
      <c r="N404" s="203"/>
      <c r="O404" s="204"/>
      <c r="P404" s="204"/>
      <c r="Q404" s="204"/>
      <c r="R404" s="204"/>
      <c r="S404" s="204"/>
      <c r="T404" s="204"/>
      <c r="U404" s="204"/>
      <c r="V404" s="204"/>
      <c r="W404" s="204"/>
      <c r="X404" s="204"/>
      <c r="Y404" s="204"/>
      <c r="Z404" s="204"/>
      <c r="AA404" s="204"/>
      <c r="AB404"/>
      <c r="AC404"/>
    </row>
    <row r="405" spans="2:29" ht="18.5" hidden="1" x14ac:dyDescent="0.45">
      <c r="B405"/>
      <c r="C405"/>
      <c r="D405"/>
      <c r="E405"/>
      <c r="F405"/>
      <c r="G405"/>
      <c r="H405"/>
      <c r="I405"/>
      <c r="J405"/>
      <c r="K405"/>
      <c r="L405"/>
      <c r="M405"/>
      <c r="N405" s="203"/>
      <c r="O405" s="204"/>
      <c r="P405" s="204"/>
      <c r="Q405" s="204"/>
      <c r="R405" s="204"/>
      <c r="S405" s="204"/>
      <c r="T405" s="204"/>
      <c r="U405" s="204"/>
      <c r="V405" s="204"/>
      <c r="W405" s="204"/>
      <c r="X405" s="204"/>
      <c r="Y405" s="204"/>
      <c r="Z405" s="204"/>
      <c r="AA405" s="204"/>
      <c r="AB405"/>
      <c r="AC405"/>
    </row>
    <row r="406" spans="2:29" ht="18.5" hidden="1" x14ac:dyDescent="0.45">
      <c r="B406"/>
      <c r="C406"/>
      <c r="D406"/>
      <c r="E406"/>
      <c r="F406"/>
      <c r="G406"/>
      <c r="H406"/>
      <c r="I406"/>
      <c r="J406"/>
      <c r="K406"/>
      <c r="L406"/>
      <c r="M406"/>
      <c r="N406" s="203"/>
      <c r="O406" s="204"/>
      <c r="P406" s="204"/>
      <c r="Q406" s="204"/>
      <c r="R406" s="204"/>
      <c r="S406" s="204"/>
      <c r="T406" s="204"/>
      <c r="U406" s="204"/>
      <c r="V406" s="204"/>
      <c r="W406" s="204"/>
      <c r="X406" s="204"/>
      <c r="Y406" s="204"/>
      <c r="Z406" s="204"/>
      <c r="AA406" s="204"/>
      <c r="AB406"/>
      <c r="AC406"/>
    </row>
    <row r="407" spans="2:29" ht="18.5" hidden="1" x14ac:dyDescent="0.45">
      <c r="B407"/>
      <c r="C407"/>
      <c r="D407"/>
      <c r="E407"/>
      <c r="F407"/>
      <c r="G407"/>
      <c r="H407"/>
      <c r="I407"/>
      <c r="J407"/>
      <c r="K407"/>
      <c r="L407"/>
      <c r="M407"/>
      <c r="N407" s="203"/>
      <c r="O407" s="204"/>
      <c r="P407" s="204"/>
      <c r="Q407" s="204"/>
      <c r="R407" s="204"/>
      <c r="S407" s="204"/>
      <c r="T407" s="204"/>
      <c r="U407" s="204"/>
      <c r="V407" s="204"/>
      <c r="W407" s="204"/>
      <c r="X407" s="204"/>
      <c r="Y407" s="204"/>
      <c r="Z407" s="204"/>
      <c r="AA407" s="204"/>
      <c r="AB407"/>
      <c r="AC407"/>
    </row>
    <row r="408" spans="2:29" ht="18.5" hidden="1" x14ac:dyDescent="0.45">
      <c r="B408"/>
      <c r="C408"/>
      <c r="D408"/>
      <c r="E408"/>
      <c r="F408"/>
      <c r="G408"/>
      <c r="H408"/>
      <c r="I408"/>
      <c r="J408"/>
      <c r="K408"/>
      <c r="L408"/>
      <c r="M408"/>
      <c r="N408" s="203"/>
      <c r="O408" s="204"/>
      <c r="P408" s="204"/>
      <c r="Q408" s="204"/>
      <c r="R408" s="204"/>
      <c r="S408" s="204"/>
      <c r="T408" s="204"/>
      <c r="U408" s="204"/>
      <c r="V408" s="204"/>
      <c r="W408" s="204"/>
      <c r="X408" s="204"/>
      <c r="Y408" s="204"/>
      <c r="Z408" s="204"/>
      <c r="AA408" s="204"/>
      <c r="AB408"/>
      <c r="AC408"/>
    </row>
    <row r="409" spans="2:29" ht="18.5" hidden="1" x14ac:dyDescent="0.45">
      <c r="B409"/>
      <c r="C409"/>
      <c r="D409"/>
      <c r="E409"/>
      <c r="F409"/>
      <c r="G409"/>
      <c r="H409"/>
      <c r="I409"/>
      <c r="J409"/>
      <c r="K409"/>
      <c r="L409"/>
      <c r="M409"/>
      <c r="N409" s="203"/>
      <c r="O409" s="204"/>
      <c r="P409" s="204"/>
      <c r="Q409" s="204"/>
      <c r="R409" s="204"/>
      <c r="S409" s="204"/>
      <c r="T409" s="204"/>
      <c r="U409" s="204"/>
      <c r="V409" s="204"/>
      <c r="W409" s="204"/>
      <c r="X409" s="204"/>
      <c r="Y409" s="204"/>
      <c r="Z409" s="204"/>
      <c r="AA409" s="204"/>
      <c r="AB409"/>
      <c r="AC409"/>
    </row>
    <row r="410" spans="2:29" ht="18.5" hidden="1" x14ac:dyDescent="0.45">
      <c r="B410"/>
      <c r="C410"/>
      <c r="D410"/>
      <c r="E410"/>
      <c r="F410"/>
      <c r="G410"/>
      <c r="H410"/>
      <c r="I410"/>
      <c r="J410"/>
      <c r="K410"/>
      <c r="L410"/>
      <c r="M410"/>
      <c r="N410" s="203"/>
      <c r="O410" s="204"/>
      <c r="P410" s="204"/>
      <c r="Q410" s="204"/>
      <c r="R410" s="204"/>
      <c r="S410" s="204"/>
      <c r="T410" s="204"/>
      <c r="U410" s="204"/>
      <c r="V410" s="204"/>
      <c r="W410" s="204"/>
      <c r="X410" s="204"/>
      <c r="Y410" s="204"/>
      <c r="Z410" s="204"/>
      <c r="AA410" s="204"/>
      <c r="AB410"/>
      <c r="AC410"/>
    </row>
    <row r="411" spans="2:29" ht="18.5" hidden="1" x14ac:dyDescent="0.45">
      <c r="B411"/>
      <c r="C411"/>
      <c r="D411"/>
      <c r="E411"/>
      <c r="F411"/>
      <c r="G411"/>
      <c r="H411"/>
      <c r="I411"/>
      <c r="J411"/>
      <c r="K411"/>
      <c r="L411"/>
      <c r="M411"/>
      <c r="N411" s="203"/>
      <c r="O411" s="204"/>
      <c r="P411" s="204"/>
      <c r="Q411" s="204"/>
      <c r="R411" s="204"/>
      <c r="S411" s="204"/>
      <c r="T411" s="204"/>
      <c r="U411" s="204"/>
      <c r="V411" s="204"/>
      <c r="W411" s="204"/>
      <c r="X411" s="204"/>
      <c r="Y411" s="204"/>
      <c r="Z411" s="204"/>
      <c r="AA411" s="204"/>
      <c r="AB411"/>
      <c r="AC411"/>
    </row>
    <row r="412" spans="2:29" ht="18.5" hidden="1" x14ac:dyDescent="0.45">
      <c r="B412"/>
      <c r="C412"/>
      <c r="D412"/>
      <c r="E412"/>
      <c r="F412"/>
      <c r="G412"/>
      <c r="H412"/>
      <c r="I412"/>
      <c r="J412"/>
      <c r="K412"/>
      <c r="L412"/>
      <c r="M412"/>
      <c r="N412" s="203"/>
      <c r="O412" s="204"/>
      <c r="P412" s="204"/>
      <c r="Q412" s="204"/>
      <c r="R412" s="204"/>
      <c r="S412" s="204"/>
      <c r="T412" s="204"/>
      <c r="U412" s="204"/>
      <c r="V412" s="204"/>
      <c r="W412" s="204"/>
      <c r="X412" s="204"/>
      <c r="Y412" s="204"/>
      <c r="Z412" s="204"/>
      <c r="AA412" s="204"/>
      <c r="AB412"/>
      <c r="AC412"/>
    </row>
    <row r="413" spans="2:29" ht="18.5" hidden="1" x14ac:dyDescent="0.45">
      <c r="B413"/>
      <c r="C413"/>
      <c r="D413"/>
      <c r="E413"/>
      <c r="F413"/>
      <c r="G413"/>
      <c r="H413"/>
      <c r="I413"/>
      <c r="J413"/>
      <c r="K413"/>
      <c r="L413"/>
      <c r="M413"/>
      <c r="N413" s="203"/>
      <c r="O413" s="204"/>
      <c r="P413" s="204"/>
      <c r="Q413" s="204"/>
      <c r="R413" s="204"/>
      <c r="S413" s="204"/>
      <c r="T413" s="204"/>
      <c r="U413" s="204"/>
      <c r="V413" s="204"/>
      <c r="W413" s="204"/>
      <c r="X413" s="204"/>
      <c r="Y413" s="204"/>
      <c r="Z413" s="204"/>
      <c r="AA413" s="204"/>
      <c r="AB413"/>
      <c r="AC413"/>
    </row>
    <row r="414" spans="2:29" ht="18.5" hidden="1" x14ac:dyDescent="0.45">
      <c r="B414"/>
      <c r="C414"/>
      <c r="D414"/>
      <c r="E414"/>
      <c r="F414"/>
      <c r="G414"/>
      <c r="H414"/>
      <c r="I414"/>
      <c r="J414"/>
      <c r="K414"/>
      <c r="L414"/>
      <c r="M414"/>
      <c r="N414" s="203"/>
      <c r="O414" s="204"/>
      <c r="P414" s="204"/>
      <c r="Q414" s="204"/>
      <c r="R414" s="204"/>
      <c r="S414" s="204"/>
      <c r="T414" s="204"/>
      <c r="U414" s="204"/>
      <c r="V414" s="204"/>
      <c r="W414" s="204"/>
      <c r="X414" s="204"/>
      <c r="Y414" s="204"/>
      <c r="Z414" s="204"/>
      <c r="AA414" s="204"/>
      <c r="AB414"/>
      <c r="AC414"/>
    </row>
    <row r="415" spans="2:29" ht="18.5" hidden="1" x14ac:dyDescent="0.45">
      <c r="B415"/>
      <c r="C415"/>
      <c r="D415"/>
      <c r="E415"/>
      <c r="F415"/>
      <c r="G415"/>
      <c r="H415"/>
      <c r="I415"/>
      <c r="J415"/>
      <c r="K415"/>
      <c r="L415"/>
      <c r="M415"/>
      <c r="N415" s="203"/>
      <c r="O415" s="204"/>
      <c r="P415" s="204"/>
      <c r="Q415" s="204"/>
      <c r="R415" s="204"/>
      <c r="S415" s="204"/>
      <c r="T415" s="204"/>
      <c r="U415" s="204"/>
      <c r="V415" s="204"/>
      <c r="W415" s="204"/>
      <c r="X415" s="204"/>
      <c r="Y415" s="204"/>
      <c r="Z415" s="204"/>
      <c r="AA415" s="204"/>
      <c r="AB415"/>
      <c r="AC415"/>
    </row>
    <row r="416" spans="2:29" ht="18.5" hidden="1" x14ac:dyDescent="0.45">
      <c r="B416"/>
      <c r="C416"/>
      <c r="D416"/>
      <c r="E416"/>
      <c r="F416"/>
      <c r="G416"/>
      <c r="H416"/>
      <c r="I416"/>
      <c r="J416"/>
      <c r="K416"/>
      <c r="L416"/>
      <c r="M416"/>
      <c r="N416" s="203"/>
      <c r="O416" s="204"/>
      <c r="P416" s="204"/>
      <c r="Q416" s="204"/>
      <c r="R416" s="204"/>
      <c r="S416" s="204"/>
      <c r="T416" s="204"/>
      <c r="U416" s="204"/>
      <c r="V416" s="204"/>
      <c r="W416" s="204"/>
      <c r="X416" s="204"/>
      <c r="Y416" s="204"/>
      <c r="Z416" s="204"/>
      <c r="AA416" s="204"/>
      <c r="AB416"/>
      <c r="AC416"/>
    </row>
    <row r="417" spans="2:29" ht="18.5" hidden="1" x14ac:dyDescent="0.45">
      <c r="B417"/>
      <c r="C417"/>
      <c r="D417"/>
      <c r="E417"/>
      <c r="F417"/>
      <c r="G417"/>
      <c r="H417"/>
      <c r="I417"/>
      <c r="J417"/>
      <c r="K417"/>
      <c r="L417"/>
      <c r="M417"/>
      <c r="N417" s="203"/>
      <c r="O417" s="204"/>
      <c r="P417" s="204"/>
      <c r="Q417" s="204"/>
      <c r="R417" s="204"/>
      <c r="S417" s="204"/>
      <c r="T417" s="204"/>
      <c r="U417" s="204"/>
      <c r="V417" s="204"/>
      <c r="W417" s="204"/>
      <c r="X417" s="204"/>
      <c r="Y417" s="204"/>
      <c r="Z417" s="204"/>
      <c r="AA417" s="204"/>
      <c r="AB417"/>
      <c r="AC417"/>
    </row>
    <row r="418" spans="2:29" ht="18.5" hidden="1" x14ac:dyDescent="0.45">
      <c r="B418"/>
      <c r="C418"/>
      <c r="D418"/>
      <c r="E418"/>
      <c r="F418"/>
      <c r="G418"/>
      <c r="H418"/>
      <c r="I418"/>
      <c r="J418"/>
      <c r="K418"/>
      <c r="L418"/>
      <c r="M418"/>
      <c r="N418" s="203"/>
      <c r="O418" s="204"/>
      <c r="P418" s="204"/>
      <c r="Q418" s="204"/>
      <c r="R418" s="204"/>
      <c r="S418" s="204"/>
      <c r="T418" s="204"/>
      <c r="U418" s="204"/>
      <c r="V418" s="204"/>
      <c r="W418" s="204"/>
      <c r="X418" s="204"/>
      <c r="Y418" s="204"/>
      <c r="Z418" s="204"/>
      <c r="AA418" s="204"/>
      <c r="AB418"/>
      <c r="AC418"/>
    </row>
    <row r="419" spans="2:29" ht="18.5" hidden="1" x14ac:dyDescent="0.45">
      <c r="B419"/>
      <c r="C419"/>
      <c r="D419"/>
      <c r="E419"/>
      <c r="F419"/>
      <c r="G419"/>
      <c r="H419"/>
      <c r="I419"/>
      <c r="J419"/>
      <c r="K419"/>
      <c r="L419"/>
      <c r="M419"/>
      <c r="N419" s="203"/>
      <c r="O419" s="204"/>
      <c r="P419" s="204"/>
      <c r="Q419" s="204"/>
      <c r="R419" s="204"/>
      <c r="S419" s="204"/>
      <c r="T419" s="204"/>
      <c r="U419" s="204"/>
      <c r="V419" s="204"/>
      <c r="W419" s="204"/>
      <c r="X419" s="204"/>
      <c r="Y419" s="204"/>
      <c r="Z419" s="204"/>
      <c r="AA419" s="204"/>
      <c r="AB419"/>
      <c r="AC419"/>
    </row>
    <row r="420" spans="2:29" ht="18.5" hidden="1" x14ac:dyDescent="0.45">
      <c r="B420"/>
      <c r="C420"/>
      <c r="D420"/>
      <c r="E420"/>
      <c r="F420"/>
      <c r="G420"/>
      <c r="H420"/>
      <c r="I420"/>
      <c r="J420"/>
      <c r="K420"/>
      <c r="L420"/>
      <c r="M420"/>
      <c r="N420" s="203"/>
      <c r="O420" s="204"/>
      <c r="P420" s="204"/>
      <c r="Q420" s="204"/>
      <c r="R420" s="204"/>
      <c r="S420" s="204"/>
      <c r="T420" s="204"/>
      <c r="U420" s="204"/>
      <c r="V420" s="204"/>
      <c r="W420" s="204"/>
      <c r="X420" s="204"/>
      <c r="Y420" s="204"/>
      <c r="Z420" s="204"/>
      <c r="AA420" s="204"/>
      <c r="AB420"/>
      <c r="AC420"/>
    </row>
    <row r="421" spans="2:29" ht="18.5" hidden="1" x14ac:dyDescent="0.45">
      <c r="B421"/>
      <c r="C421"/>
      <c r="D421"/>
      <c r="E421"/>
      <c r="F421"/>
      <c r="G421"/>
      <c r="H421"/>
      <c r="I421"/>
      <c r="J421"/>
      <c r="K421"/>
      <c r="L421"/>
      <c r="M421"/>
      <c r="N421" s="203"/>
      <c r="O421" s="204"/>
      <c r="P421" s="204"/>
      <c r="Q421" s="204"/>
      <c r="R421" s="204"/>
      <c r="S421" s="204"/>
      <c r="T421" s="204"/>
      <c r="U421" s="204"/>
      <c r="V421" s="204"/>
      <c r="W421" s="204"/>
      <c r="X421" s="204"/>
      <c r="Y421" s="204"/>
      <c r="Z421" s="204"/>
      <c r="AA421" s="204"/>
      <c r="AB421"/>
      <c r="AC421"/>
    </row>
    <row r="422" spans="2:29" ht="18.5" hidden="1" x14ac:dyDescent="0.45">
      <c r="B422"/>
      <c r="C422"/>
      <c r="D422"/>
      <c r="E422"/>
      <c r="F422"/>
      <c r="G422"/>
      <c r="H422"/>
      <c r="I422"/>
      <c r="J422"/>
      <c r="K422"/>
      <c r="L422"/>
      <c r="M422"/>
      <c r="N422" s="203"/>
      <c r="O422" s="204"/>
      <c r="P422" s="204"/>
      <c r="Q422" s="204"/>
      <c r="R422" s="204"/>
      <c r="S422" s="204"/>
      <c r="T422" s="204"/>
      <c r="U422" s="204"/>
      <c r="V422" s="204"/>
      <c r="W422" s="204"/>
      <c r="X422" s="204"/>
      <c r="Y422" s="204"/>
      <c r="Z422" s="204"/>
      <c r="AA422" s="204"/>
      <c r="AB422"/>
      <c r="AC422"/>
    </row>
    <row r="423" spans="2:29" ht="18.5" hidden="1" x14ac:dyDescent="0.45">
      <c r="B423"/>
      <c r="C423"/>
      <c r="D423"/>
      <c r="E423"/>
      <c r="F423"/>
      <c r="G423"/>
      <c r="H423"/>
      <c r="I423"/>
      <c r="J423"/>
      <c r="K423"/>
      <c r="L423"/>
      <c r="M423"/>
      <c r="N423" s="203"/>
      <c r="O423" s="204"/>
      <c r="P423" s="204"/>
      <c r="Q423" s="204"/>
      <c r="R423" s="204"/>
      <c r="S423" s="204"/>
      <c r="T423" s="204"/>
      <c r="U423" s="204"/>
      <c r="V423" s="204"/>
      <c r="W423" s="204"/>
      <c r="X423" s="204"/>
      <c r="Y423" s="204"/>
      <c r="Z423" s="204"/>
      <c r="AA423" s="204"/>
      <c r="AB423"/>
      <c r="AC423"/>
    </row>
    <row r="424" spans="2:29" ht="18.5" hidden="1" x14ac:dyDescent="0.45">
      <c r="B424"/>
      <c r="C424"/>
      <c r="D424"/>
      <c r="E424"/>
      <c r="F424"/>
      <c r="G424"/>
      <c r="H424"/>
      <c r="I424"/>
      <c r="J424"/>
      <c r="K424"/>
      <c r="L424"/>
      <c r="M424"/>
      <c r="N424" s="203"/>
      <c r="O424" s="204"/>
      <c r="P424" s="204"/>
      <c r="Q424" s="204"/>
      <c r="R424" s="204"/>
      <c r="S424" s="204"/>
      <c r="T424" s="204"/>
      <c r="U424" s="204"/>
      <c r="V424" s="204"/>
      <c r="W424" s="204"/>
      <c r="X424" s="204"/>
      <c r="Y424" s="204"/>
      <c r="Z424" s="204"/>
      <c r="AA424" s="204"/>
      <c r="AB424"/>
      <c r="AC424"/>
    </row>
    <row r="425" spans="2:29" ht="18.5" hidden="1" x14ac:dyDescent="0.45">
      <c r="B425"/>
      <c r="C425"/>
      <c r="D425"/>
      <c r="E425"/>
      <c r="F425"/>
      <c r="G425"/>
      <c r="H425"/>
      <c r="I425"/>
      <c r="J425"/>
      <c r="K425"/>
      <c r="L425"/>
      <c r="M425"/>
      <c r="N425" s="203"/>
      <c r="O425" s="204"/>
      <c r="P425" s="204"/>
      <c r="Q425" s="204"/>
      <c r="R425" s="204"/>
      <c r="S425" s="204"/>
      <c r="T425" s="204"/>
      <c r="U425" s="204"/>
      <c r="V425" s="204"/>
      <c r="W425" s="204"/>
      <c r="X425" s="204"/>
      <c r="Y425" s="204"/>
      <c r="Z425" s="204"/>
      <c r="AA425" s="204"/>
      <c r="AB425"/>
      <c r="AC425"/>
    </row>
    <row r="426" spans="2:29" ht="18.5" hidden="1" x14ac:dyDescent="0.45">
      <c r="B426"/>
      <c r="C426"/>
      <c r="D426"/>
      <c r="E426"/>
      <c r="F426"/>
      <c r="G426"/>
      <c r="H426"/>
      <c r="I426"/>
      <c r="J426"/>
      <c r="K426"/>
      <c r="L426"/>
      <c r="M426"/>
      <c r="N426" s="203"/>
      <c r="O426" s="204"/>
      <c r="P426" s="204"/>
      <c r="Q426" s="204"/>
      <c r="R426" s="204"/>
      <c r="S426" s="204"/>
      <c r="T426" s="204"/>
      <c r="U426" s="204"/>
      <c r="V426" s="204"/>
      <c r="W426" s="204"/>
      <c r="X426" s="204"/>
      <c r="Y426" s="204"/>
      <c r="Z426" s="204"/>
      <c r="AA426" s="204"/>
      <c r="AB426"/>
      <c r="AC426"/>
    </row>
    <row r="427" spans="2:29" ht="18.5" hidden="1" x14ac:dyDescent="0.45">
      <c r="B427"/>
      <c r="C427"/>
      <c r="D427"/>
      <c r="E427"/>
      <c r="F427"/>
      <c r="G427"/>
      <c r="H427"/>
      <c r="I427"/>
      <c r="J427"/>
      <c r="K427"/>
      <c r="L427"/>
      <c r="M427"/>
      <c r="N427" s="203"/>
      <c r="O427" s="204"/>
      <c r="P427" s="204"/>
      <c r="Q427" s="204"/>
      <c r="R427" s="204"/>
      <c r="S427" s="204"/>
      <c r="T427" s="204"/>
      <c r="U427" s="204"/>
      <c r="V427" s="204"/>
      <c r="W427" s="204"/>
      <c r="X427" s="204"/>
      <c r="Y427" s="204"/>
      <c r="Z427" s="204"/>
      <c r="AA427" s="204"/>
      <c r="AB427"/>
      <c r="AC427"/>
    </row>
    <row r="428" spans="2:29" ht="18.5" hidden="1" x14ac:dyDescent="0.45">
      <c r="B428"/>
      <c r="C428"/>
      <c r="D428"/>
      <c r="E428"/>
      <c r="F428"/>
      <c r="G428"/>
      <c r="H428"/>
      <c r="I428"/>
      <c r="J428"/>
      <c r="K428"/>
      <c r="L428"/>
      <c r="M428"/>
      <c r="N428" s="203"/>
      <c r="O428" s="204"/>
      <c r="P428" s="204"/>
      <c r="Q428" s="204"/>
      <c r="R428" s="204"/>
      <c r="S428" s="204"/>
      <c r="T428" s="204"/>
      <c r="U428" s="204"/>
      <c r="V428" s="204"/>
      <c r="W428" s="204"/>
      <c r="X428" s="204"/>
      <c r="Y428" s="204"/>
      <c r="Z428" s="204"/>
      <c r="AA428" s="204"/>
      <c r="AB428"/>
      <c r="AC428"/>
    </row>
    <row r="429" spans="2:29" ht="18.5" hidden="1" x14ac:dyDescent="0.45">
      <c r="B429"/>
      <c r="C429"/>
      <c r="D429"/>
      <c r="E429"/>
      <c r="F429"/>
      <c r="G429"/>
      <c r="H429"/>
      <c r="I429"/>
      <c r="J429"/>
      <c r="K429"/>
      <c r="L429"/>
      <c r="M429"/>
      <c r="N429" s="203"/>
      <c r="O429" s="204"/>
      <c r="P429" s="204"/>
      <c r="Q429" s="204"/>
      <c r="R429" s="204"/>
      <c r="S429" s="204"/>
      <c r="T429" s="204"/>
      <c r="U429" s="204"/>
      <c r="V429" s="204"/>
      <c r="W429" s="204"/>
      <c r="X429" s="204"/>
      <c r="Y429" s="204"/>
      <c r="Z429" s="204"/>
      <c r="AA429" s="204"/>
      <c r="AB429"/>
      <c r="AC429"/>
    </row>
    <row r="430" spans="2:29" ht="18.5" hidden="1" x14ac:dyDescent="0.45">
      <c r="B430"/>
      <c r="C430"/>
      <c r="D430"/>
      <c r="E430"/>
      <c r="F430"/>
      <c r="G430"/>
      <c r="H430"/>
      <c r="I430"/>
      <c r="J430"/>
      <c r="K430"/>
      <c r="L430"/>
      <c r="M430"/>
      <c r="N430" s="203"/>
      <c r="O430" s="204"/>
      <c r="P430" s="204"/>
      <c r="Q430" s="204"/>
      <c r="R430" s="204"/>
      <c r="S430" s="204"/>
      <c r="T430" s="204"/>
      <c r="U430" s="204"/>
      <c r="V430" s="204"/>
      <c r="W430" s="204"/>
      <c r="X430" s="204"/>
      <c r="Y430" s="204"/>
      <c r="Z430" s="204"/>
      <c r="AA430" s="204"/>
      <c r="AB430"/>
      <c r="AC430"/>
    </row>
    <row r="431" spans="2:29" ht="18.5" hidden="1" x14ac:dyDescent="0.45">
      <c r="B431"/>
      <c r="C431"/>
      <c r="D431"/>
      <c r="E431"/>
      <c r="F431"/>
      <c r="G431"/>
      <c r="H431"/>
      <c r="I431"/>
      <c r="J431"/>
      <c r="K431"/>
      <c r="L431"/>
      <c r="M431"/>
      <c r="N431" s="203"/>
      <c r="O431" s="204"/>
      <c r="P431" s="204"/>
      <c r="Q431" s="204"/>
      <c r="R431" s="204"/>
      <c r="S431" s="204"/>
      <c r="T431" s="204"/>
      <c r="U431" s="204"/>
      <c r="V431" s="204"/>
      <c r="W431" s="204"/>
      <c r="X431" s="204"/>
      <c r="Y431" s="204"/>
      <c r="Z431" s="204"/>
      <c r="AA431" s="204"/>
      <c r="AB431"/>
      <c r="AC431"/>
    </row>
    <row r="432" spans="2:29" ht="18.5" hidden="1" x14ac:dyDescent="0.45">
      <c r="B432"/>
      <c r="C432"/>
      <c r="D432"/>
      <c r="E432"/>
      <c r="F432"/>
      <c r="G432"/>
      <c r="H432"/>
      <c r="I432"/>
      <c r="J432"/>
      <c r="K432"/>
      <c r="L432"/>
      <c r="M432"/>
      <c r="N432" s="203"/>
      <c r="O432" s="204"/>
      <c r="P432" s="204"/>
      <c r="Q432" s="204"/>
      <c r="R432" s="204"/>
      <c r="S432" s="204"/>
      <c r="T432" s="204"/>
      <c r="U432" s="204"/>
      <c r="V432" s="204"/>
      <c r="W432" s="204"/>
      <c r="X432" s="204"/>
      <c r="Y432" s="204"/>
      <c r="Z432" s="204"/>
      <c r="AA432" s="204"/>
      <c r="AB432"/>
      <c r="AC432"/>
    </row>
    <row r="433" spans="2:29" ht="18.5" hidden="1" x14ac:dyDescent="0.45">
      <c r="B433"/>
      <c r="C433"/>
      <c r="D433"/>
      <c r="E433"/>
      <c r="F433"/>
      <c r="G433"/>
      <c r="H433"/>
      <c r="I433"/>
      <c r="J433"/>
      <c r="K433"/>
      <c r="L433"/>
      <c r="M433"/>
      <c r="N433" s="203"/>
      <c r="O433" s="204"/>
      <c r="P433" s="204"/>
      <c r="Q433" s="204"/>
      <c r="R433" s="204"/>
      <c r="S433" s="204"/>
      <c r="T433" s="204"/>
      <c r="U433" s="204"/>
      <c r="V433" s="204"/>
      <c r="W433" s="204"/>
      <c r="X433" s="204"/>
      <c r="Y433" s="204"/>
      <c r="Z433" s="204"/>
      <c r="AA433" s="204"/>
      <c r="AB433"/>
      <c r="AC433"/>
    </row>
    <row r="434" spans="2:29" ht="18.5" hidden="1" x14ac:dyDescent="0.45">
      <c r="B434"/>
      <c r="C434"/>
      <c r="D434"/>
      <c r="E434"/>
      <c r="F434"/>
      <c r="G434"/>
      <c r="H434"/>
      <c r="I434"/>
      <c r="J434"/>
      <c r="K434"/>
      <c r="L434"/>
      <c r="M434"/>
      <c r="N434" s="203"/>
      <c r="O434" s="204"/>
      <c r="P434" s="204"/>
      <c r="Q434" s="204"/>
      <c r="R434" s="204"/>
      <c r="S434" s="204"/>
      <c r="T434" s="204"/>
      <c r="U434" s="204"/>
      <c r="V434" s="204"/>
      <c r="W434" s="204"/>
      <c r="X434" s="204"/>
      <c r="Y434" s="204"/>
      <c r="Z434" s="204"/>
      <c r="AA434" s="204"/>
      <c r="AB434"/>
      <c r="AC434"/>
    </row>
    <row r="435" spans="2:29" ht="18.5" hidden="1" x14ac:dyDescent="0.45">
      <c r="B435"/>
      <c r="C435"/>
      <c r="D435"/>
      <c r="E435"/>
      <c r="F435"/>
      <c r="G435"/>
      <c r="H435"/>
      <c r="I435"/>
      <c r="J435"/>
      <c r="K435"/>
      <c r="L435"/>
      <c r="M435"/>
      <c r="N435" s="203"/>
      <c r="O435" s="204"/>
      <c r="P435" s="204"/>
      <c r="Q435" s="204"/>
      <c r="R435" s="204"/>
      <c r="S435" s="204"/>
      <c r="T435" s="204"/>
      <c r="U435" s="204"/>
      <c r="V435" s="204"/>
      <c r="W435" s="204"/>
      <c r="X435" s="204"/>
      <c r="Y435" s="204"/>
      <c r="Z435" s="204"/>
      <c r="AA435" s="204"/>
      <c r="AB435"/>
      <c r="AC435"/>
    </row>
    <row r="436" spans="2:29" ht="18.5" hidden="1" x14ac:dyDescent="0.45">
      <c r="B436"/>
      <c r="C436"/>
      <c r="D436"/>
      <c r="E436"/>
      <c r="F436"/>
      <c r="G436"/>
      <c r="H436"/>
      <c r="I436"/>
      <c r="J436"/>
      <c r="K436"/>
      <c r="L436"/>
      <c r="M436"/>
      <c r="N436" s="203"/>
      <c r="O436" s="204"/>
      <c r="P436" s="204"/>
      <c r="Q436" s="204"/>
      <c r="R436" s="204"/>
      <c r="S436" s="204"/>
      <c r="T436" s="204"/>
      <c r="U436" s="204"/>
      <c r="V436" s="204"/>
      <c r="W436" s="204"/>
      <c r="X436" s="204"/>
      <c r="Y436" s="204"/>
      <c r="Z436" s="204"/>
      <c r="AA436" s="204"/>
      <c r="AB436"/>
      <c r="AC436"/>
    </row>
    <row r="437" spans="2:29" ht="18.5" hidden="1" x14ac:dyDescent="0.45">
      <c r="B437"/>
      <c r="C437"/>
      <c r="D437"/>
      <c r="E437"/>
      <c r="F437"/>
      <c r="G437"/>
      <c r="H437"/>
      <c r="I437"/>
      <c r="J437"/>
      <c r="K437"/>
      <c r="L437"/>
      <c r="M437"/>
      <c r="N437" s="203"/>
      <c r="O437" s="204"/>
      <c r="P437" s="204"/>
      <c r="Q437" s="204"/>
      <c r="R437" s="204"/>
      <c r="S437" s="204"/>
      <c r="T437" s="204"/>
      <c r="U437" s="204"/>
      <c r="V437" s="204"/>
      <c r="W437" s="204"/>
      <c r="X437" s="204"/>
      <c r="Y437" s="204"/>
      <c r="Z437" s="204"/>
      <c r="AA437" s="204"/>
      <c r="AB437"/>
      <c r="AC437"/>
    </row>
    <row r="438" spans="2:29" ht="18.5" hidden="1" x14ac:dyDescent="0.45">
      <c r="B438"/>
      <c r="C438"/>
      <c r="D438"/>
      <c r="E438"/>
      <c r="F438"/>
      <c r="G438"/>
      <c r="H438"/>
      <c r="I438"/>
      <c r="J438"/>
      <c r="K438"/>
      <c r="L438"/>
      <c r="M438"/>
      <c r="N438" s="203"/>
      <c r="O438" s="204"/>
      <c r="P438" s="204"/>
      <c r="Q438" s="204"/>
      <c r="R438" s="204"/>
      <c r="S438" s="204"/>
      <c r="T438" s="204"/>
      <c r="U438" s="204"/>
      <c r="V438" s="204"/>
      <c r="W438" s="204"/>
      <c r="X438" s="204"/>
      <c r="Y438" s="204"/>
      <c r="Z438" s="204"/>
      <c r="AA438" s="204"/>
      <c r="AB438"/>
      <c r="AC438"/>
    </row>
    <row r="439" spans="2:29" ht="18.5" hidden="1" x14ac:dyDescent="0.45">
      <c r="B439"/>
      <c r="C439"/>
      <c r="D439"/>
      <c r="E439"/>
      <c r="F439"/>
      <c r="G439"/>
      <c r="H439"/>
      <c r="I439"/>
      <c r="J439"/>
      <c r="K439"/>
      <c r="L439"/>
      <c r="M439"/>
      <c r="N439" s="203"/>
      <c r="O439" s="204"/>
      <c r="P439" s="204"/>
      <c r="Q439" s="204"/>
      <c r="R439" s="204"/>
      <c r="S439" s="204"/>
      <c r="T439" s="204"/>
      <c r="U439" s="204"/>
      <c r="V439" s="204"/>
      <c r="W439" s="204"/>
      <c r="X439" s="204"/>
      <c r="Y439" s="204"/>
      <c r="Z439" s="204"/>
      <c r="AA439" s="204"/>
      <c r="AB439"/>
      <c r="AC439"/>
    </row>
    <row r="440" spans="2:29" ht="18.5" hidden="1" x14ac:dyDescent="0.45">
      <c r="B440"/>
      <c r="C440"/>
      <c r="D440"/>
      <c r="E440"/>
      <c r="F440"/>
      <c r="G440"/>
      <c r="H440"/>
      <c r="I440"/>
      <c r="J440"/>
      <c r="K440"/>
      <c r="L440"/>
      <c r="M440"/>
      <c r="N440" s="203"/>
      <c r="O440" s="204"/>
      <c r="P440" s="204"/>
      <c r="Q440" s="204"/>
      <c r="R440" s="204"/>
      <c r="S440" s="204"/>
      <c r="T440" s="204"/>
      <c r="U440" s="204"/>
      <c r="V440" s="204"/>
      <c r="W440" s="204"/>
      <c r="X440" s="204"/>
      <c r="Y440" s="204"/>
      <c r="Z440" s="204"/>
      <c r="AA440" s="204"/>
      <c r="AB440"/>
      <c r="AC440"/>
    </row>
    <row r="441" spans="2:29" ht="18.5" hidden="1" x14ac:dyDescent="0.45">
      <c r="B441"/>
      <c r="C441"/>
      <c r="D441"/>
      <c r="E441"/>
      <c r="F441"/>
      <c r="G441"/>
      <c r="H441"/>
      <c r="I441"/>
      <c r="J441"/>
      <c r="K441"/>
      <c r="L441"/>
      <c r="M441"/>
      <c r="N441" s="203"/>
      <c r="O441" s="204"/>
      <c r="P441" s="204"/>
      <c r="Q441" s="204"/>
      <c r="R441" s="204"/>
      <c r="S441" s="204"/>
      <c r="T441" s="204"/>
      <c r="U441" s="204"/>
      <c r="V441" s="204"/>
      <c r="W441" s="204"/>
      <c r="X441" s="204"/>
      <c r="Y441" s="204"/>
      <c r="Z441" s="204"/>
      <c r="AA441" s="204"/>
      <c r="AB441"/>
      <c r="AC441"/>
    </row>
    <row r="442" spans="2:29" ht="18.5" hidden="1" x14ac:dyDescent="0.45">
      <c r="B442"/>
      <c r="C442"/>
      <c r="D442"/>
      <c r="E442"/>
      <c r="F442"/>
      <c r="G442"/>
      <c r="H442"/>
      <c r="I442"/>
      <c r="J442"/>
      <c r="K442"/>
      <c r="L442"/>
      <c r="M442"/>
      <c r="N442" s="203"/>
      <c r="O442" s="204"/>
      <c r="P442" s="204"/>
      <c r="Q442" s="204"/>
      <c r="R442" s="204"/>
      <c r="S442" s="204"/>
      <c r="T442" s="204"/>
      <c r="U442" s="204"/>
      <c r="V442" s="204"/>
      <c r="W442" s="204"/>
      <c r="X442" s="204"/>
      <c r="Y442" s="204"/>
      <c r="Z442" s="204"/>
      <c r="AA442" s="204"/>
      <c r="AB442"/>
      <c r="AC442"/>
    </row>
    <row r="443" spans="2:29" ht="18.5" hidden="1" x14ac:dyDescent="0.45">
      <c r="B443"/>
      <c r="C443"/>
      <c r="D443"/>
      <c r="E443"/>
      <c r="F443"/>
      <c r="G443"/>
      <c r="H443"/>
      <c r="I443"/>
      <c r="J443"/>
      <c r="K443"/>
      <c r="L443"/>
      <c r="M443"/>
      <c r="N443" s="203"/>
      <c r="O443" s="204"/>
      <c r="P443" s="204"/>
      <c r="Q443" s="204"/>
      <c r="R443" s="204"/>
      <c r="S443" s="204"/>
      <c r="T443" s="204"/>
      <c r="U443" s="204"/>
      <c r="V443" s="204"/>
      <c r="W443" s="204"/>
      <c r="X443" s="204"/>
      <c r="Y443" s="204"/>
      <c r="Z443" s="204"/>
      <c r="AA443" s="204"/>
      <c r="AB443"/>
      <c r="AC443"/>
    </row>
    <row r="444" spans="2:29" ht="18.5" hidden="1" x14ac:dyDescent="0.45">
      <c r="B444"/>
      <c r="C444"/>
      <c r="D444"/>
      <c r="E444"/>
      <c r="F444"/>
      <c r="G444"/>
      <c r="H444"/>
      <c r="I444"/>
      <c r="J444"/>
      <c r="K444"/>
      <c r="L444"/>
      <c r="M444"/>
      <c r="N444" s="203"/>
      <c r="O444" s="204"/>
      <c r="P444" s="204"/>
      <c r="Q444" s="204"/>
      <c r="R444" s="204"/>
      <c r="S444" s="204"/>
      <c r="T444" s="204"/>
      <c r="U444" s="204"/>
      <c r="V444" s="204"/>
      <c r="W444" s="204"/>
      <c r="X444" s="204"/>
      <c r="Y444" s="204"/>
      <c r="Z444" s="204"/>
      <c r="AA444" s="204"/>
      <c r="AB444"/>
      <c r="AC444"/>
    </row>
    <row r="445" spans="2:29" ht="18.5" hidden="1" x14ac:dyDescent="0.45">
      <c r="B445"/>
      <c r="C445"/>
      <c r="D445"/>
      <c r="E445"/>
      <c r="F445"/>
      <c r="G445"/>
      <c r="H445"/>
      <c r="I445"/>
      <c r="J445"/>
      <c r="K445"/>
      <c r="L445"/>
      <c r="M445"/>
      <c r="N445" s="203"/>
      <c r="O445" s="204"/>
      <c r="P445" s="204"/>
      <c r="Q445" s="204"/>
      <c r="R445" s="204"/>
      <c r="S445" s="204"/>
      <c r="T445" s="204"/>
      <c r="U445" s="204"/>
      <c r="V445" s="204"/>
      <c r="W445" s="204"/>
      <c r="X445" s="204"/>
      <c r="Y445" s="204"/>
      <c r="Z445" s="204"/>
      <c r="AA445" s="204"/>
      <c r="AB445"/>
      <c r="AC445"/>
    </row>
    <row r="446" spans="2:29" ht="18.5" hidden="1" x14ac:dyDescent="0.45">
      <c r="B446"/>
      <c r="C446"/>
      <c r="D446"/>
      <c r="E446"/>
      <c r="F446"/>
      <c r="G446"/>
      <c r="H446"/>
      <c r="I446"/>
      <c r="J446"/>
      <c r="K446"/>
      <c r="L446"/>
      <c r="M446"/>
      <c r="N446" s="203"/>
      <c r="O446" s="204"/>
      <c r="P446" s="204"/>
      <c r="Q446" s="204"/>
      <c r="R446" s="204"/>
      <c r="S446" s="204"/>
      <c r="T446" s="204"/>
      <c r="U446" s="204"/>
      <c r="V446" s="204"/>
      <c r="W446" s="204"/>
      <c r="X446" s="204"/>
      <c r="Y446" s="204"/>
      <c r="Z446" s="204"/>
      <c r="AA446" s="204"/>
      <c r="AB446"/>
      <c r="AC446"/>
    </row>
    <row r="447" spans="2:29" ht="18.5" hidden="1" x14ac:dyDescent="0.45">
      <c r="B447"/>
      <c r="C447"/>
      <c r="D447"/>
      <c r="E447"/>
      <c r="F447"/>
      <c r="G447"/>
      <c r="H447"/>
      <c r="I447"/>
      <c r="J447"/>
      <c r="K447"/>
      <c r="L447"/>
      <c r="M447"/>
      <c r="N447" s="203"/>
      <c r="O447" s="204"/>
      <c r="P447" s="204"/>
      <c r="Q447" s="204"/>
      <c r="R447" s="204"/>
      <c r="S447" s="204"/>
      <c r="T447" s="204"/>
      <c r="U447" s="204"/>
      <c r="V447" s="204"/>
      <c r="W447" s="204"/>
      <c r="X447" s="204"/>
      <c r="Y447" s="204"/>
      <c r="Z447" s="204"/>
      <c r="AA447" s="204"/>
      <c r="AB447"/>
      <c r="AC447"/>
    </row>
    <row r="448" spans="2:29" ht="18.5" hidden="1" x14ac:dyDescent="0.45">
      <c r="B448"/>
      <c r="C448"/>
      <c r="D448"/>
      <c r="E448"/>
      <c r="F448"/>
      <c r="G448"/>
      <c r="H448"/>
      <c r="I448"/>
      <c r="J448"/>
      <c r="K448"/>
      <c r="L448"/>
      <c r="M448"/>
      <c r="N448" s="203"/>
      <c r="O448" s="204"/>
      <c r="P448" s="204"/>
      <c r="Q448" s="204"/>
      <c r="R448" s="204"/>
      <c r="S448" s="204"/>
      <c r="T448" s="204"/>
      <c r="U448" s="204"/>
      <c r="V448" s="204"/>
      <c r="W448" s="204"/>
      <c r="X448" s="204"/>
      <c r="Y448" s="204"/>
      <c r="Z448" s="204"/>
      <c r="AA448" s="204"/>
      <c r="AB448"/>
      <c r="AC448"/>
    </row>
    <row r="449" spans="2:29" ht="18.5" hidden="1" x14ac:dyDescent="0.45">
      <c r="B449"/>
      <c r="C449"/>
      <c r="D449"/>
      <c r="E449"/>
      <c r="F449"/>
      <c r="G449"/>
      <c r="H449"/>
      <c r="I449"/>
      <c r="J449"/>
      <c r="K449"/>
      <c r="L449"/>
      <c r="M449"/>
      <c r="N449" s="203"/>
      <c r="O449" s="204"/>
      <c r="P449" s="204"/>
      <c r="Q449" s="204"/>
      <c r="R449" s="204"/>
      <c r="S449" s="204"/>
      <c r="T449" s="204"/>
      <c r="U449" s="204"/>
      <c r="V449" s="204"/>
      <c r="W449" s="204"/>
      <c r="X449" s="204"/>
      <c r="Y449" s="204"/>
      <c r="Z449" s="204"/>
      <c r="AA449" s="204"/>
      <c r="AB449"/>
      <c r="AC449"/>
    </row>
    <row r="450" spans="2:29" ht="18.5" hidden="1" x14ac:dyDescent="0.45">
      <c r="B450"/>
      <c r="C450"/>
      <c r="D450"/>
      <c r="E450"/>
      <c r="F450"/>
      <c r="G450"/>
      <c r="H450"/>
      <c r="I450"/>
      <c r="J450"/>
      <c r="K450"/>
      <c r="L450"/>
      <c r="M450"/>
      <c r="N450" s="203"/>
      <c r="O450" s="204"/>
      <c r="P450" s="204"/>
      <c r="Q450" s="204"/>
      <c r="R450" s="204"/>
      <c r="S450" s="204"/>
      <c r="T450" s="204"/>
      <c r="U450" s="204"/>
      <c r="V450" s="204"/>
      <c r="W450" s="204"/>
      <c r="X450" s="204"/>
      <c r="Y450" s="204"/>
      <c r="Z450" s="204"/>
      <c r="AA450" s="204"/>
      <c r="AB450"/>
      <c r="AC450"/>
    </row>
    <row r="451" spans="2:29" ht="18.5" hidden="1" x14ac:dyDescent="0.45">
      <c r="B451"/>
      <c r="C451"/>
      <c r="D451"/>
      <c r="E451"/>
      <c r="F451"/>
      <c r="G451"/>
      <c r="H451"/>
      <c r="I451"/>
      <c r="J451"/>
      <c r="K451"/>
      <c r="L451"/>
      <c r="M451"/>
      <c r="N451" s="203"/>
      <c r="O451" s="204"/>
      <c r="P451" s="204"/>
      <c r="Q451" s="204"/>
      <c r="R451" s="204"/>
      <c r="S451" s="204"/>
      <c r="T451" s="204"/>
      <c r="U451" s="204"/>
      <c r="V451" s="204"/>
      <c r="W451" s="204"/>
      <c r="X451" s="204"/>
      <c r="Y451" s="204"/>
      <c r="Z451" s="204"/>
      <c r="AA451" s="204"/>
      <c r="AB451"/>
      <c r="AC451"/>
    </row>
    <row r="452" spans="2:29" ht="18.5" hidden="1" x14ac:dyDescent="0.45">
      <c r="B452"/>
      <c r="C452"/>
      <c r="D452"/>
      <c r="E452"/>
      <c r="F452"/>
      <c r="G452"/>
      <c r="H452"/>
      <c r="I452"/>
      <c r="J452"/>
      <c r="K452"/>
      <c r="L452"/>
      <c r="M452"/>
      <c r="N452" s="203"/>
      <c r="O452" s="204"/>
      <c r="P452" s="204"/>
      <c r="Q452" s="204"/>
      <c r="R452" s="204"/>
      <c r="S452" s="204"/>
      <c r="T452" s="204"/>
      <c r="U452" s="204"/>
      <c r="V452" s="204"/>
      <c r="W452" s="204"/>
      <c r="X452" s="204"/>
      <c r="Y452" s="204"/>
      <c r="Z452" s="204"/>
      <c r="AA452" s="204"/>
      <c r="AB452"/>
      <c r="AC452"/>
    </row>
    <row r="453" spans="2:29" ht="18.5" hidden="1" x14ac:dyDescent="0.45">
      <c r="B453"/>
      <c r="C453"/>
      <c r="D453"/>
      <c r="E453"/>
      <c r="F453"/>
      <c r="G453"/>
      <c r="H453"/>
      <c r="I453"/>
      <c r="J453"/>
      <c r="K453"/>
      <c r="L453"/>
      <c r="M453"/>
      <c r="N453" s="203"/>
      <c r="O453" s="204"/>
      <c r="P453" s="204"/>
      <c r="Q453" s="204"/>
      <c r="R453" s="204"/>
      <c r="S453" s="204"/>
      <c r="T453" s="204"/>
      <c r="U453" s="204"/>
      <c r="V453" s="204"/>
      <c r="W453" s="204"/>
      <c r="X453" s="204"/>
      <c r="Y453" s="204"/>
      <c r="Z453" s="204"/>
      <c r="AA453" s="204"/>
      <c r="AB453"/>
      <c r="AC453"/>
    </row>
    <row r="454" spans="2:29" ht="18.5" hidden="1" x14ac:dyDescent="0.45">
      <c r="B454"/>
      <c r="C454"/>
      <c r="D454"/>
      <c r="E454"/>
      <c r="F454"/>
      <c r="G454"/>
      <c r="H454"/>
      <c r="I454"/>
      <c r="J454"/>
      <c r="K454"/>
      <c r="L454"/>
      <c r="M454"/>
      <c r="N454" s="203"/>
      <c r="O454" s="204"/>
      <c r="P454" s="204"/>
      <c r="Q454" s="204"/>
      <c r="R454" s="204"/>
      <c r="S454" s="204"/>
      <c r="T454" s="204"/>
      <c r="U454" s="204"/>
      <c r="V454" s="204"/>
      <c r="W454" s="204"/>
      <c r="X454" s="204"/>
      <c r="Y454" s="204"/>
      <c r="Z454" s="204"/>
      <c r="AA454" s="204"/>
      <c r="AB454"/>
      <c r="AC454"/>
    </row>
    <row r="455" spans="2:29" ht="18.5" hidden="1" x14ac:dyDescent="0.45">
      <c r="B455"/>
      <c r="C455"/>
      <c r="D455"/>
      <c r="E455"/>
      <c r="F455"/>
      <c r="G455"/>
      <c r="H455"/>
      <c r="I455"/>
      <c r="J455"/>
      <c r="K455"/>
      <c r="L455"/>
      <c r="M455"/>
      <c r="N455" s="203"/>
      <c r="O455" s="204"/>
      <c r="P455" s="204"/>
      <c r="Q455" s="204"/>
      <c r="R455" s="204"/>
      <c r="S455" s="204"/>
      <c r="T455" s="204"/>
      <c r="U455" s="204"/>
      <c r="V455" s="204"/>
      <c r="W455" s="204"/>
      <c r="X455" s="204"/>
      <c r="Y455" s="204"/>
      <c r="Z455" s="204"/>
      <c r="AA455" s="204"/>
      <c r="AB455"/>
      <c r="AC455"/>
    </row>
    <row r="456" spans="2:29" ht="18.5" hidden="1" x14ac:dyDescent="0.45">
      <c r="B456"/>
      <c r="C456"/>
      <c r="D456"/>
      <c r="E456"/>
      <c r="F456"/>
      <c r="G456"/>
      <c r="H456"/>
      <c r="I456"/>
      <c r="J456"/>
      <c r="K456"/>
      <c r="L456"/>
      <c r="M456"/>
      <c r="N456" s="203"/>
      <c r="O456" s="204"/>
      <c r="P456" s="204"/>
      <c r="Q456" s="204"/>
      <c r="R456" s="204"/>
      <c r="S456" s="204"/>
      <c r="T456" s="204"/>
      <c r="U456" s="204"/>
      <c r="V456" s="204"/>
      <c r="W456" s="204"/>
      <c r="X456" s="204"/>
      <c r="Y456" s="204"/>
      <c r="Z456" s="204"/>
      <c r="AA456" s="204"/>
      <c r="AB456"/>
      <c r="AC456"/>
    </row>
    <row r="457" spans="2:29" ht="18.5" hidden="1" x14ac:dyDescent="0.45">
      <c r="B457"/>
      <c r="C457"/>
      <c r="D457"/>
      <c r="E457"/>
      <c r="F457"/>
      <c r="G457"/>
      <c r="H457"/>
      <c r="I457"/>
      <c r="J457"/>
      <c r="K457"/>
      <c r="L457"/>
      <c r="M457"/>
      <c r="N457" s="203"/>
      <c r="O457" s="204"/>
      <c r="P457" s="204"/>
      <c r="Q457" s="204"/>
      <c r="R457" s="204"/>
      <c r="S457" s="204"/>
      <c r="T457" s="204"/>
      <c r="U457" s="204"/>
      <c r="V457" s="204"/>
      <c r="W457" s="204"/>
      <c r="X457" s="204"/>
      <c r="Y457" s="204"/>
      <c r="Z457" s="204"/>
      <c r="AA457" s="204"/>
      <c r="AB457"/>
      <c r="AC457"/>
    </row>
    <row r="458" spans="2:29" ht="18.5" hidden="1" x14ac:dyDescent="0.45">
      <c r="B458"/>
      <c r="C458"/>
      <c r="D458"/>
      <c r="E458"/>
      <c r="F458"/>
      <c r="G458"/>
      <c r="H458"/>
      <c r="I458"/>
      <c r="J458"/>
      <c r="K458"/>
      <c r="L458"/>
      <c r="M458"/>
      <c r="N458" s="203"/>
      <c r="O458" s="204"/>
      <c r="P458" s="204"/>
      <c r="Q458" s="204"/>
      <c r="R458" s="204"/>
      <c r="S458" s="204"/>
      <c r="T458" s="204"/>
      <c r="U458" s="204"/>
      <c r="V458" s="204"/>
      <c r="W458" s="204"/>
      <c r="X458" s="204"/>
      <c r="Y458" s="204"/>
      <c r="Z458" s="204"/>
      <c r="AA458" s="204"/>
      <c r="AB458"/>
      <c r="AC458"/>
    </row>
    <row r="459" spans="2:29" ht="18.5" hidden="1" x14ac:dyDescent="0.45">
      <c r="B459"/>
      <c r="C459"/>
      <c r="D459"/>
      <c r="E459"/>
      <c r="F459"/>
      <c r="G459"/>
      <c r="H459"/>
      <c r="I459"/>
      <c r="J459"/>
      <c r="K459"/>
      <c r="L459"/>
      <c r="M459"/>
      <c r="N459" s="203"/>
      <c r="O459" s="204"/>
      <c r="P459" s="204"/>
      <c r="Q459" s="204"/>
      <c r="R459" s="204"/>
      <c r="S459" s="204"/>
      <c r="T459" s="204"/>
      <c r="U459" s="204"/>
      <c r="V459" s="204"/>
      <c r="W459" s="204"/>
      <c r="X459" s="204"/>
      <c r="Y459" s="204"/>
      <c r="Z459" s="204"/>
      <c r="AA459" s="204"/>
      <c r="AB459"/>
      <c r="AC459"/>
    </row>
    <row r="460" spans="2:29" ht="18.5" hidden="1" x14ac:dyDescent="0.45">
      <c r="B460"/>
      <c r="C460"/>
      <c r="D460"/>
      <c r="E460"/>
      <c r="F460"/>
      <c r="G460"/>
      <c r="H460"/>
      <c r="I460"/>
      <c r="J460"/>
      <c r="K460"/>
      <c r="L460"/>
      <c r="M460"/>
      <c r="N460" s="203"/>
      <c r="O460" s="204"/>
      <c r="P460" s="204"/>
      <c r="Q460" s="204"/>
      <c r="R460" s="204"/>
      <c r="S460" s="204"/>
      <c r="T460" s="204"/>
      <c r="U460" s="204"/>
      <c r="V460" s="204"/>
      <c r="W460" s="204"/>
      <c r="X460" s="204"/>
      <c r="Y460" s="204"/>
      <c r="Z460" s="204"/>
      <c r="AA460" s="204"/>
      <c r="AB460"/>
      <c r="AC460"/>
    </row>
    <row r="461" spans="2:29" ht="18.5" hidden="1" x14ac:dyDescent="0.45">
      <c r="B461"/>
      <c r="C461"/>
      <c r="D461"/>
      <c r="E461"/>
      <c r="F461"/>
      <c r="G461"/>
      <c r="H461"/>
      <c r="I461"/>
      <c r="J461"/>
      <c r="K461"/>
      <c r="L461"/>
      <c r="M461"/>
      <c r="N461" s="203"/>
      <c r="O461" s="204"/>
      <c r="P461" s="204"/>
      <c r="Q461" s="204"/>
      <c r="R461" s="204"/>
      <c r="S461" s="204"/>
      <c r="T461" s="204"/>
      <c r="U461" s="204"/>
      <c r="V461" s="204"/>
      <c r="W461" s="204"/>
      <c r="X461" s="204"/>
      <c r="Y461" s="204"/>
      <c r="Z461" s="204"/>
      <c r="AA461" s="204"/>
      <c r="AB461"/>
      <c r="AC461"/>
    </row>
    <row r="462" spans="2:29" ht="18.5" hidden="1" x14ac:dyDescent="0.45">
      <c r="B462"/>
      <c r="C462"/>
      <c r="D462"/>
      <c r="E462"/>
      <c r="F462"/>
      <c r="G462"/>
      <c r="H462"/>
      <c r="I462"/>
      <c r="J462"/>
      <c r="K462"/>
      <c r="L462"/>
      <c r="M462"/>
      <c r="N462" s="203"/>
      <c r="O462" s="204"/>
      <c r="P462" s="204"/>
      <c r="Q462" s="204"/>
      <c r="R462" s="204"/>
      <c r="S462" s="204"/>
      <c r="T462" s="204"/>
      <c r="U462" s="204"/>
      <c r="V462" s="204"/>
      <c r="W462" s="204"/>
      <c r="X462" s="204"/>
      <c r="Y462" s="204"/>
      <c r="Z462" s="204"/>
      <c r="AA462" s="204"/>
      <c r="AB462"/>
      <c r="AC462"/>
    </row>
    <row r="463" spans="2:29" ht="18.5" hidden="1" x14ac:dyDescent="0.45">
      <c r="B463"/>
      <c r="C463"/>
      <c r="D463"/>
      <c r="E463"/>
      <c r="F463"/>
      <c r="G463"/>
      <c r="H463"/>
      <c r="I463"/>
      <c r="J463"/>
      <c r="K463"/>
      <c r="L463"/>
      <c r="M463"/>
      <c r="N463" s="203"/>
      <c r="O463" s="204"/>
      <c r="P463" s="204"/>
      <c r="Q463" s="204"/>
      <c r="R463" s="204"/>
      <c r="S463" s="204"/>
      <c r="T463" s="204"/>
      <c r="U463" s="204"/>
      <c r="V463" s="204"/>
      <c r="W463" s="204"/>
      <c r="X463" s="204"/>
      <c r="Y463" s="204"/>
      <c r="Z463" s="204"/>
      <c r="AA463" s="204"/>
      <c r="AB463"/>
      <c r="AC463"/>
    </row>
    <row r="464" spans="2:29" ht="18.5" hidden="1" x14ac:dyDescent="0.45">
      <c r="B464"/>
      <c r="C464"/>
      <c r="D464"/>
      <c r="E464"/>
      <c r="F464"/>
      <c r="G464"/>
      <c r="H464"/>
      <c r="I464"/>
      <c r="J464"/>
      <c r="K464"/>
      <c r="L464"/>
      <c r="M464"/>
      <c r="N464" s="203"/>
      <c r="O464" s="204"/>
      <c r="P464" s="204"/>
      <c r="Q464" s="204"/>
      <c r="R464" s="204"/>
      <c r="S464" s="204"/>
      <c r="T464" s="204"/>
      <c r="U464" s="204"/>
      <c r="V464" s="204"/>
      <c r="W464" s="204"/>
      <c r="X464" s="204"/>
      <c r="Y464" s="204"/>
      <c r="Z464" s="204"/>
      <c r="AA464" s="204"/>
      <c r="AB464"/>
      <c r="AC464"/>
    </row>
    <row r="465" spans="2:29" ht="18.5" hidden="1" x14ac:dyDescent="0.45">
      <c r="B465"/>
      <c r="C465"/>
      <c r="D465"/>
      <c r="E465"/>
      <c r="F465"/>
      <c r="G465"/>
      <c r="H465"/>
      <c r="I465"/>
      <c r="J465"/>
      <c r="K465"/>
      <c r="L465"/>
      <c r="M465"/>
      <c r="N465" s="203"/>
      <c r="O465" s="204"/>
      <c r="P465" s="204"/>
      <c r="Q465" s="204"/>
      <c r="R465" s="204"/>
      <c r="S465" s="204"/>
      <c r="T465" s="204"/>
      <c r="U465" s="204"/>
      <c r="V465" s="204"/>
      <c r="W465" s="204"/>
      <c r="X465" s="204"/>
      <c r="Y465" s="204"/>
      <c r="Z465" s="204"/>
      <c r="AA465" s="204"/>
      <c r="AB465"/>
      <c r="AC465"/>
    </row>
    <row r="466" spans="2:29" ht="18.5" hidden="1" x14ac:dyDescent="0.45">
      <c r="B466"/>
      <c r="C466"/>
      <c r="D466"/>
      <c r="E466"/>
      <c r="F466"/>
      <c r="G466"/>
      <c r="H466"/>
      <c r="I466"/>
      <c r="J466"/>
      <c r="K466"/>
      <c r="L466"/>
      <c r="M466"/>
      <c r="N466" s="203"/>
      <c r="O466" s="204"/>
      <c r="P466" s="204"/>
      <c r="Q466" s="204"/>
      <c r="R466" s="204"/>
      <c r="S466" s="204"/>
      <c r="T466" s="204"/>
      <c r="U466" s="204"/>
      <c r="V466" s="204"/>
      <c r="W466" s="204"/>
      <c r="X466" s="204"/>
      <c r="Y466" s="204"/>
      <c r="Z466" s="204"/>
      <c r="AA466" s="204"/>
      <c r="AB466"/>
      <c r="AC466"/>
    </row>
    <row r="467" spans="2:29" ht="18.5" hidden="1" x14ac:dyDescent="0.45">
      <c r="B467"/>
      <c r="C467"/>
      <c r="D467"/>
      <c r="E467"/>
      <c r="F467"/>
      <c r="G467"/>
      <c r="H467"/>
      <c r="I467"/>
      <c r="J467"/>
      <c r="K467"/>
      <c r="L467"/>
      <c r="M467"/>
      <c r="N467" s="203"/>
      <c r="O467" s="204"/>
      <c r="P467" s="204"/>
      <c r="Q467" s="204"/>
      <c r="R467" s="204"/>
      <c r="S467" s="204"/>
      <c r="T467" s="204"/>
      <c r="U467" s="204"/>
      <c r="V467" s="204"/>
      <c r="W467" s="204"/>
      <c r="X467" s="204"/>
      <c r="Y467" s="204"/>
      <c r="Z467" s="204"/>
      <c r="AA467" s="204"/>
      <c r="AB467"/>
      <c r="AC467"/>
    </row>
    <row r="468" spans="2:29" ht="18.5" hidden="1" x14ac:dyDescent="0.45">
      <c r="B468"/>
      <c r="C468"/>
      <c r="D468"/>
      <c r="E468"/>
      <c r="F468"/>
      <c r="G468"/>
      <c r="H468"/>
      <c r="I468"/>
      <c r="J468"/>
      <c r="K468"/>
      <c r="L468"/>
      <c r="M468"/>
      <c r="N468" s="203"/>
      <c r="O468" s="204"/>
      <c r="P468" s="204"/>
      <c r="Q468" s="204"/>
      <c r="R468" s="204"/>
      <c r="S468" s="204"/>
      <c r="T468" s="204"/>
      <c r="U468" s="204"/>
      <c r="V468" s="204"/>
      <c r="W468" s="204"/>
      <c r="X468" s="204"/>
      <c r="Y468" s="204"/>
      <c r="Z468" s="204"/>
      <c r="AA468" s="204"/>
      <c r="AB468"/>
      <c r="AC468"/>
    </row>
    <row r="469" spans="2:29" ht="18.5" hidden="1" x14ac:dyDescent="0.45">
      <c r="B469"/>
      <c r="C469"/>
      <c r="D469"/>
      <c r="E469"/>
      <c r="F469"/>
      <c r="G469"/>
      <c r="H469"/>
      <c r="I469"/>
      <c r="J469"/>
      <c r="K469"/>
      <c r="L469"/>
      <c r="M469"/>
      <c r="N469" s="203"/>
      <c r="O469" s="204"/>
      <c r="P469" s="204"/>
      <c r="Q469" s="204"/>
      <c r="R469" s="204"/>
      <c r="S469" s="204"/>
      <c r="T469" s="204"/>
      <c r="U469" s="204"/>
      <c r="V469" s="204"/>
      <c r="W469" s="204"/>
      <c r="X469" s="204"/>
      <c r="Y469" s="204"/>
      <c r="Z469" s="204"/>
      <c r="AA469" s="204"/>
      <c r="AB469"/>
      <c r="AC469"/>
    </row>
    <row r="470" spans="2:29" ht="18.5" hidden="1" x14ac:dyDescent="0.45">
      <c r="B470"/>
      <c r="C470"/>
      <c r="D470"/>
      <c r="E470"/>
      <c r="F470"/>
      <c r="G470"/>
      <c r="H470"/>
      <c r="I470"/>
      <c r="J470"/>
      <c r="K470"/>
      <c r="L470"/>
      <c r="M470"/>
      <c r="N470" s="203"/>
      <c r="O470" s="204"/>
      <c r="P470" s="204"/>
      <c r="Q470" s="204"/>
      <c r="R470" s="204"/>
      <c r="S470" s="204"/>
      <c r="T470" s="204"/>
      <c r="U470" s="204"/>
      <c r="V470" s="204"/>
      <c r="W470" s="204"/>
      <c r="X470" s="204"/>
      <c r="Y470" s="204"/>
      <c r="Z470" s="204"/>
      <c r="AA470" s="204"/>
      <c r="AB470"/>
      <c r="AC470"/>
    </row>
    <row r="471" spans="2:29" ht="18.5" hidden="1" x14ac:dyDescent="0.45">
      <c r="B471"/>
      <c r="C471"/>
      <c r="D471"/>
      <c r="E471"/>
      <c r="F471"/>
      <c r="G471"/>
      <c r="H471"/>
      <c r="I471"/>
      <c r="J471"/>
      <c r="K471"/>
      <c r="L471"/>
      <c r="M471"/>
      <c r="N471" s="203"/>
      <c r="O471" s="204"/>
      <c r="P471" s="204"/>
      <c r="Q471" s="204"/>
      <c r="R471" s="204"/>
      <c r="S471" s="204"/>
      <c r="T471" s="204"/>
      <c r="U471" s="204"/>
      <c r="V471" s="204"/>
      <c r="W471" s="204"/>
      <c r="X471" s="204"/>
      <c r="Y471" s="204"/>
      <c r="Z471" s="204"/>
      <c r="AA471" s="204"/>
      <c r="AB471"/>
      <c r="AC471"/>
    </row>
    <row r="472" spans="2:29" ht="18.5" hidden="1" x14ac:dyDescent="0.45">
      <c r="B472"/>
      <c r="C472"/>
      <c r="D472"/>
      <c r="E472"/>
      <c r="F472"/>
      <c r="G472"/>
      <c r="H472"/>
      <c r="I472"/>
      <c r="J472"/>
      <c r="K472"/>
      <c r="L472"/>
      <c r="M472"/>
      <c r="N472" s="203"/>
      <c r="O472" s="204"/>
      <c r="P472" s="204"/>
      <c r="Q472" s="204"/>
      <c r="R472" s="204"/>
      <c r="S472" s="204"/>
      <c r="T472" s="204"/>
      <c r="U472" s="204"/>
      <c r="V472" s="204"/>
      <c r="W472" s="204"/>
      <c r="X472" s="204"/>
      <c r="Y472" s="204"/>
      <c r="Z472" s="204"/>
      <c r="AA472" s="204"/>
      <c r="AB472"/>
      <c r="AC472"/>
    </row>
    <row r="473" spans="2:29" ht="18.5" hidden="1" x14ac:dyDescent="0.45">
      <c r="B473"/>
      <c r="C473"/>
      <c r="D473"/>
      <c r="E473"/>
      <c r="F473"/>
      <c r="G473"/>
      <c r="H473"/>
      <c r="I473"/>
      <c r="J473"/>
      <c r="K473"/>
      <c r="L473"/>
      <c r="M473"/>
      <c r="N473" s="203"/>
      <c r="O473" s="204"/>
      <c r="P473" s="204"/>
      <c r="Q473" s="204"/>
      <c r="R473" s="204"/>
      <c r="S473" s="204"/>
      <c r="T473" s="204"/>
      <c r="U473" s="204"/>
      <c r="V473" s="204"/>
      <c r="W473" s="204"/>
      <c r="X473" s="204"/>
      <c r="Y473" s="204"/>
      <c r="Z473" s="204"/>
      <c r="AA473" s="204"/>
      <c r="AB473"/>
      <c r="AC473"/>
    </row>
    <row r="474" spans="2:29" ht="18.5" hidden="1" x14ac:dyDescent="0.45">
      <c r="B474"/>
      <c r="C474"/>
      <c r="D474"/>
      <c r="E474"/>
      <c r="F474"/>
      <c r="G474"/>
      <c r="H474"/>
      <c r="I474"/>
      <c r="J474"/>
      <c r="K474"/>
      <c r="L474"/>
      <c r="M474"/>
      <c r="N474" s="203"/>
      <c r="O474" s="204"/>
      <c r="P474" s="204"/>
      <c r="Q474" s="204"/>
      <c r="R474" s="204"/>
      <c r="S474" s="204"/>
      <c r="T474" s="204"/>
      <c r="U474" s="204"/>
      <c r="V474" s="204"/>
      <c r="W474" s="204"/>
      <c r="X474" s="204"/>
      <c r="Y474" s="204"/>
      <c r="Z474" s="204"/>
      <c r="AA474" s="204"/>
      <c r="AB474"/>
      <c r="AC474"/>
    </row>
    <row r="475" spans="2:29" ht="18.5" hidden="1" x14ac:dyDescent="0.45">
      <c r="B475"/>
      <c r="C475"/>
      <c r="D475"/>
      <c r="E475"/>
      <c r="F475"/>
      <c r="G475"/>
      <c r="H475"/>
      <c r="I475"/>
      <c r="J475"/>
      <c r="K475"/>
      <c r="L475"/>
      <c r="M475"/>
      <c r="N475" s="203"/>
      <c r="O475" s="204"/>
      <c r="P475" s="204"/>
      <c r="Q475" s="204"/>
      <c r="R475" s="204"/>
      <c r="S475" s="204"/>
      <c r="T475" s="204"/>
      <c r="U475" s="204"/>
      <c r="V475" s="204"/>
      <c r="W475" s="204"/>
      <c r="X475" s="204"/>
      <c r="Y475" s="204"/>
      <c r="Z475" s="204"/>
      <c r="AA475" s="204"/>
      <c r="AB475"/>
      <c r="AC475"/>
    </row>
    <row r="476" spans="2:29" ht="18.5" hidden="1" x14ac:dyDescent="0.45">
      <c r="B476"/>
      <c r="C476"/>
      <c r="D476"/>
      <c r="E476"/>
      <c r="F476"/>
      <c r="G476"/>
      <c r="H476"/>
      <c r="I476"/>
      <c r="J476"/>
      <c r="K476"/>
      <c r="L476"/>
      <c r="M476"/>
      <c r="N476" s="203"/>
      <c r="O476" s="204"/>
      <c r="P476" s="204"/>
      <c r="Q476" s="204"/>
      <c r="R476" s="204"/>
      <c r="S476" s="204"/>
      <c r="T476" s="204"/>
      <c r="U476" s="204"/>
      <c r="V476" s="204"/>
      <c r="W476" s="204"/>
      <c r="X476" s="204"/>
      <c r="Y476" s="204"/>
      <c r="Z476" s="204"/>
      <c r="AA476" s="204"/>
      <c r="AB476"/>
      <c r="AC476"/>
    </row>
    <row r="477" spans="2:29" ht="18.5" hidden="1" x14ac:dyDescent="0.45">
      <c r="B477"/>
      <c r="C477"/>
      <c r="D477"/>
      <c r="E477"/>
      <c r="F477"/>
      <c r="G477"/>
      <c r="H477"/>
      <c r="I477"/>
      <c r="J477"/>
      <c r="K477"/>
      <c r="L477"/>
      <c r="M477"/>
      <c r="N477" s="203"/>
      <c r="O477" s="204"/>
      <c r="P477" s="204"/>
      <c r="Q477" s="204"/>
      <c r="R477" s="204"/>
      <c r="S477" s="204"/>
      <c r="T477" s="204"/>
      <c r="U477" s="204"/>
      <c r="V477" s="204"/>
      <c r="W477" s="204"/>
      <c r="X477" s="204"/>
      <c r="Y477" s="204"/>
      <c r="Z477" s="204"/>
      <c r="AA477" s="204"/>
      <c r="AB477"/>
      <c r="AC477"/>
    </row>
    <row r="478" spans="2:29" ht="18.5" hidden="1" x14ac:dyDescent="0.45">
      <c r="B478"/>
      <c r="C478"/>
      <c r="D478"/>
      <c r="E478"/>
      <c r="F478"/>
      <c r="G478"/>
      <c r="H478"/>
      <c r="I478"/>
      <c r="J478"/>
      <c r="K478"/>
      <c r="L478"/>
      <c r="M478"/>
      <c r="N478" s="203"/>
      <c r="O478" s="204"/>
      <c r="P478" s="204"/>
      <c r="Q478" s="204"/>
      <c r="R478" s="204"/>
      <c r="S478" s="204"/>
      <c r="T478" s="204"/>
      <c r="U478" s="204"/>
      <c r="V478" s="204"/>
      <c r="W478" s="204"/>
      <c r="X478" s="204"/>
      <c r="Y478" s="204"/>
      <c r="Z478" s="204"/>
      <c r="AA478" s="204"/>
      <c r="AB478"/>
      <c r="AC478"/>
    </row>
    <row r="479" spans="2:29" ht="18.5" hidden="1" x14ac:dyDescent="0.45">
      <c r="B479"/>
      <c r="C479"/>
      <c r="D479"/>
      <c r="E479"/>
      <c r="F479"/>
      <c r="G479"/>
      <c r="H479"/>
      <c r="I479"/>
      <c r="J479"/>
      <c r="K479"/>
      <c r="L479"/>
      <c r="M479"/>
      <c r="N479" s="203"/>
      <c r="O479" s="204"/>
      <c r="P479" s="204"/>
      <c r="Q479" s="204"/>
      <c r="R479" s="204"/>
      <c r="S479" s="204"/>
      <c r="T479" s="204"/>
      <c r="U479" s="204"/>
      <c r="V479" s="204"/>
      <c r="W479" s="204"/>
      <c r="X479" s="204"/>
      <c r="Y479" s="204"/>
      <c r="Z479" s="204"/>
      <c r="AA479" s="204"/>
      <c r="AB479"/>
      <c r="AC479"/>
    </row>
    <row r="480" spans="2:29" ht="18.5" hidden="1" x14ac:dyDescent="0.45">
      <c r="B480"/>
      <c r="C480"/>
      <c r="D480"/>
      <c r="E480"/>
      <c r="F480"/>
      <c r="G480"/>
      <c r="H480"/>
      <c r="I480"/>
      <c r="J480"/>
      <c r="K480"/>
      <c r="L480"/>
      <c r="M480"/>
      <c r="N480" s="203"/>
      <c r="O480" s="204"/>
      <c r="P480" s="204"/>
      <c r="Q480" s="204"/>
      <c r="R480" s="204"/>
      <c r="S480" s="204"/>
      <c r="T480" s="204"/>
      <c r="U480" s="204"/>
      <c r="V480" s="204"/>
      <c r="W480" s="204"/>
      <c r="X480" s="204"/>
      <c r="Y480" s="204"/>
      <c r="Z480" s="204"/>
      <c r="AA480" s="204"/>
      <c r="AB480"/>
      <c r="AC480"/>
    </row>
    <row r="481" spans="2:29" ht="18.5" hidden="1" x14ac:dyDescent="0.45">
      <c r="B481"/>
      <c r="C481"/>
      <c r="D481"/>
      <c r="E481"/>
      <c r="F481"/>
      <c r="G481"/>
      <c r="H481"/>
      <c r="I481"/>
      <c r="J481"/>
      <c r="K481"/>
      <c r="L481"/>
      <c r="M481"/>
      <c r="N481" s="203"/>
      <c r="O481" s="204"/>
      <c r="P481" s="204"/>
      <c r="Q481" s="204"/>
      <c r="R481" s="204"/>
      <c r="S481" s="204"/>
      <c r="T481" s="204"/>
      <c r="U481" s="204"/>
      <c r="V481" s="204"/>
      <c r="W481" s="204"/>
      <c r="X481" s="204"/>
      <c r="Y481" s="204"/>
      <c r="Z481" s="204"/>
      <c r="AA481" s="204"/>
      <c r="AB481"/>
      <c r="AC481"/>
    </row>
    <row r="482" spans="2:29" ht="18.5" hidden="1" x14ac:dyDescent="0.45">
      <c r="B482"/>
      <c r="C482"/>
      <c r="D482"/>
      <c r="E482"/>
      <c r="F482"/>
      <c r="G482"/>
      <c r="H482"/>
      <c r="I482"/>
      <c r="J482"/>
      <c r="K482"/>
      <c r="L482"/>
      <c r="M482"/>
      <c r="N482" s="203"/>
      <c r="O482" s="204"/>
      <c r="P482" s="204"/>
      <c r="Q482" s="204"/>
      <c r="R482" s="204"/>
      <c r="S482" s="204"/>
      <c r="T482" s="204"/>
      <c r="U482" s="204"/>
      <c r="V482" s="204"/>
      <c r="W482" s="204"/>
      <c r="X482" s="204"/>
      <c r="Y482" s="204"/>
      <c r="Z482" s="204"/>
      <c r="AA482" s="204"/>
      <c r="AB482"/>
      <c r="AC482"/>
    </row>
    <row r="483" spans="2:29" ht="18.5" hidden="1" x14ac:dyDescent="0.45">
      <c r="B483"/>
      <c r="C483"/>
      <c r="D483"/>
      <c r="E483"/>
      <c r="F483"/>
      <c r="G483"/>
      <c r="H483"/>
      <c r="I483"/>
      <c r="J483"/>
      <c r="K483"/>
      <c r="L483"/>
      <c r="M483"/>
      <c r="N483" s="203"/>
      <c r="O483" s="204"/>
      <c r="P483" s="204"/>
      <c r="Q483" s="204"/>
      <c r="R483" s="204"/>
      <c r="S483" s="204"/>
      <c r="T483" s="204"/>
      <c r="U483" s="204"/>
      <c r="V483" s="204"/>
      <c r="W483" s="204"/>
      <c r="X483" s="204"/>
      <c r="Y483" s="204"/>
      <c r="Z483" s="204"/>
      <c r="AA483" s="204"/>
      <c r="AB483"/>
      <c r="AC483"/>
    </row>
    <row r="484" spans="2:29" ht="18.5" hidden="1" x14ac:dyDescent="0.45">
      <c r="B484"/>
      <c r="C484"/>
      <c r="D484"/>
      <c r="E484"/>
      <c r="F484"/>
      <c r="G484"/>
      <c r="H484"/>
      <c r="I484"/>
      <c r="J484"/>
      <c r="K484"/>
      <c r="L484"/>
      <c r="M484"/>
      <c r="N484" s="203"/>
      <c r="O484" s="204"/>
      <c r="P484" s="204"/>
      <c r="Q484" s="204"/>
      <c r="R484" s="204"/>
      <c r="S484" s="204"/>
      <c r="T484" s="204"/>
      <c r="U484" s="204"/>
      <c r="V484" s="204"/>
      <c r="W484" s="204"/>
      <c r="X484" s="204"/>
      <c r="Y484" s="204"/>
      <c r="Z484" s="204"/>
      <c r="AA484" s="204"/>
      <c r="AB484"/>
      <c r="AC484"/>
    </row>
    <row r="485" spans="2:29" ht="18.5" hidden="1" x14ac:dyDescent="0.45">
      <c r="B485"/>
      <c r="C485"/>
      <c r="D485"/>
      <c r="E485"/>
      <c r="F485"/>
      <c r="G485"/>
      <c r="H485"/>
      <c r="I485"/>
      <c r="J485"/>
      <c r="K485"/>
      <c r="L485"/>
      <c r="M485"/>
      <c r="N485" s="203"/>
      <c r="O485" s="204"/>
      <c r="P485" s="204"/>
      <c r="Q485" s="204"/>
      <c r="R485" s="204"/>
      <c r="S485" s="204"/>
      <c r="T485" s="204"/>
      <c r="U485" s="204"/>
      <c r="V485" s="204"/>
      <c r="W485" s="204"/>
      <c r="X485" s="204"/>
      <c r="Y485" s="204"/>
      <c r="Z485" s="204"/>
      <c r="AA485" s="204"/>
      <c r="AB485"/>
      <c r="AC485"/>
    </row>
    <row r="486" spans="2:29" ht="18.5" hidden="1" x14ac:dyDescent="0.45">
      <c r="B486"/>
      <c r="C486"/>
      <c r="D486"/>
      <c r="E486"/>
      <c r="F486"/>
      <c r="G486"/>
      <c r="H486"/>
      <c r="I486"/>
      <c r="J486"/>
      <c r="K486"/>
      <c r="L486"/>
      <c r="M486"/>
      <c r="N486" s="203"/>
      <c r="O486" s="204"/>
      <c r="P486" s="204"/>
      <c r="Q486" s="204"/>
      <c r="R486" s="204"/>
      <c r="S486" s="204"/>
      <c r="T486" s="204"/>
      <c r="U486" s="204"/>
      <c r="V486" s="204"/>
      <c r="W486" s="204"/>
      <c r="X486" s="204"/>
      <c r="Y486" s="204"/>
      <c r="Z486" s="204"/>
      <c r="AA486" s="204"/>
      <c r="AB486"/>
      <c r="AC486"/>
    </row>
    <row r="487" spans="2:29" ht="18.5" hidden="1" x14ac:dyDescent="0.45">
      <c r="B487"/>
      <c r="C487"/>
      <c r="D487"/>
      <c r="E487"/>
      <c r="F487"/>
      <c r="G487"/>
      <c r="H487"/>
      <c r="I487"/>
      <c r="J487"/>
      <c r="K487"/>
      <c r="L487"/>
      <c r="M487"/>
      <c r="N487" s="203"/>
      <c r="O487" s="204"/>
      <c r="P487" s="204"/>
      <c r="Q487" s="204"/>
      <c r="R487" s="204"/>
      <c r="S487" s="204"/>
      <c r="T487" s="204"/>
      <c r="U487" s="204"/>
      <c r="V487" s="204"/>
      <c r="W487" s="204"/>
      <c r="X487" s="204"/>
      <c r="Y487" s="204"/>
      <c r="Z487" s="204"/>
      <c r="AA487" s="204"/>
      <c r="AB487"/>
      <c r="AC487"/>
    </row>
    <row r="488" spans="2:29" ht="18.5" hidden="1" x14ac:dyDescent="0.45">
      <c r="B488"/>
      <c r="C488"/>
      <c r="D488"/>
      <c r="E488"/>
      <c r="F488"/>
      <c r="G488"/>
      <c r="H488"/>
      <c r="I488"/>
      <c r="J488"/>
      <c r="K488"/>
      <c r="L488"/>
      <c r="M488"/>
      <c r="N488" s="203"/>
      <c r="O488" s="204"/>
      <c r="P488" s="204"/>
      <c r="Q488" s="204"/>
      <c r="R488" s="204"/>
      <c r="S488" s="204"/>
      <c r="T488" s="204"/>
      <c r="U488" s="204"/>
      <c r="V488" s="204"/>
      <c r="W488" s="204"/>
      <c r="X488" s="204"/>
      <c r="Y488" s="204"/>
      <c r="Z488" s="204"/>
      <c r="AA488" s="204"/>
      <c r="AB488"/>
      <c r="AC488"/>
    </row>
    <row r="489" spans="2:29" ht="18.5" hidden="1" x14ac:dyDescent="0.45">
      <c r="B489"/>
      <c r="C489"/>
      <c r="D489"/>
      <c r="E489"/>
      <c r="F489"/>
      <c r="G489"/>
      <c r="H489"/>
      <c r="I489"/>
      <c r="J489"/>
      <c r="K489"/>
      <c r="L489"/>
      <c r="M489"/>
      <c r="N489" s="203"/>
      <c r="O489" s="204"/>
      <c r="P489" s="204"/>
      <c r="Q489" s="204"/>
      <c r="R489" s="204"/>
      <c r="S489" s="204"/>
      <c r="T489" s="204"/>
      <c r="U489" s="204"/>
      <c r="V489" s="204"/>
      <c r="W489" s="204"/>
      <c r="X489" s="204"/>
      <c r="Y489" s="204"/>
      <c r="Z489" s="204"/>
      <c r="AA489" s="204"/>
      <c r="AB489"/>
      <c r="AC489"/>
    </row>
    <row r="490" spans="2:29" ht="18.5" hidden="1" x14ac:dyDescent="0.45">
      <c r="B490"/>
      <c r="C490"/>
      <c r="D490"/>
      <c r="E490"/>
      <c r="F490"/>
      <c r="G490"/>
      <c r="H490"/>
      <c r="I490"/>
      <c r="J490"/>
      <c r="K490"/>
      <c r="L490"/>
      <c r="M490"/>
      <c r="N490" s="203"/>
      <c r="O490" s="204"/>
      <c r="P490" s="204"/>
      <c r="Q490" s="204"/>
      <c r="R490" s="204"/>
      <c r="S490" s="204"/>
      <c r="T490" s="204"/>
      <c r="U490" s="204"/>
      <c r="V490" s="204"/>
      <c r="W490" s="204"/>
      <c r="X490" s="204"/>
      <c r="Y490" s="204"/>
      <c r="Z490" s="204"/>
      <c r="AA490" s="204"/>
      <c r="AB490"/>
      <c r="AC490"/>
    </row>
    <row r="491" spans="2:29" ht="18.5" hidden="1" x14ac:dyDescent="0.45">
      <c r="B491"/>
      <c r="C491"/>
      <c r="D491"/>
      <c r="E491"/>
      <c r="F491"/>
      <c r="G491"/>
      <c r="H491"/>
      <c r="I491"/>
      <c r="J491"/>
      <c r="K491"/>
      <c r="L491"/>
      <c r="M491"/>
      <c r="N491" s="203"/>
      <c r="O491" s="204"/>
      <c r="P491" s="204"/>
      <c r="Q491" s="204"/>
      <c r="R491" s="204"/>
      <c r="S491" s="204"/>
      <c r="T491" s="204"/>
      <c r="U491" s="204"/>
      <c r="V491" s="204"/>
      <c r="W491" s="204"/>
      <c r="X491" s="204"/>
      <c r="Y491" s="204"/>
      <c r="Z491" s="204"/>
      <c r="AA491" s="204"/>
      <c r="AB491"/>
      <c r="AC491"/>
    </row>
    <row r="492" spans="2:29" ht="18.5" hidden="1" x14ac:dyDescent="0.45">
      <c r="B492"/>
      <c r="C492"/>
      <c r="D492"/>
      <c r="E492"/>
      <c r="F492"/>
      <c r="G492"/>
      <c r="H492"/>
      <c r="I492"/>
      <c r="J492"/>
      <c r="K492"/>
      <c r="L492"/>
      <c r="M492"/>
      <c r="N492" s="203"/>
      <c r="O492" s="204"/>
      <c r="P492" s="204"/>
      <c r="Q492" s="204"/>
      <c r="R492" s="204"/>
      <c r="S492" s="204"/>
      <c r="T492" s="204"/>
      <c r="U492" s="204"/>
      <c r="V492" s="204"/>
      <c r="W492" s="204"/>
      <c r="X492" s="204"/>
      <c r="Y492" s="204"/>
      <c r="Z492" s="204"/>
      <c r="AA492" s="204"/>
      <c r="AB492"/>
      <c r="AC492"/>
    </row>
    <row r="493" spans="2:29" ht="18.5" hidden="1" x14ac:dyDescent="0.45">
      <c r="B493"/>
      <c r="C493"/>
      <c r="D493"/>
      <c r="E493"/>
      <c r="F493"/>
      <c r="G493"/>
      <c r="H493"/>
      <c r="I493"/>
      <c r="J493"/>
      <c r="K493"/>
      <c r="L493"/>
      <c r="M493"/>
      <c r="N493" s="203"/>
      <c r="O493" s="204"/>
      <c r="P493" s="204"/>
      <c r="Q493" s="204"/>
      <c r="R493" s="204"/>
      <c r="S493" s="204"/>
      <c r="T493" s="204"/>
      <c r="U493" s="204"/>
      <c r="V493" s="204"/>
      <c r="W493" s="204"/>
      <c r="X493" s="204"/>
      <c r="Y493" s="204"/>
      <c r="Z493" s="204"/>
      <c r="AA493" s="204"/>
      <c r="AB493"/>
      <c r="AC493"/>
    </row>
    <row r="494" spans="2:29" ht="18.5" hidden="1" x14ac:dyDescent="0.45">
      <c r="B494"/>
      <c r="C494"/>
      <c r="D494"/>
      <c r="E494"/>
      <c r="F494"/>
      <c r="G494"/>
      <c r="H494"/>
      <c r="I494"/>
      <c r="J494"/>
      <c r="K494"/>
      <c r="L494"/>
      <c r="M494"/>
      <c r="N494" s="203"/>
      <c r="O494" s="204"/>
      <c r="P494" s="204"/>
      <c r="Q494" s="204"/>
      <c r="R494" s="204"/>
      <c r="S494" s="204"/>
      <c r="T494" s="204"/>
      <c r="U494" s="204"/>
      <c r="V494" s="204"/>
      <c r="W494" s="204"/>
      <c r="X494" s="204"/>
      <c r="Y494" s="204"/>
      <c r="Z494" s="204"/>
      <c r="AA494" s="204"/>
      <c r="AB494"/>
      <c r="AC494"/>
    </row>
    <row r="495" spans="2:29" ht="18.5" hidden="1" x14ac:dyDescent="0.45">
      <c r="B495"/>
      <c r="C495"/>
      <c r="D495"/>
      <c r="E495"/>
      <c r="F495"/>
      <c r="G495"/>
      <c r="H495"/>
      <c r="I495"/>
      <c r="J495"/>
      <c r="K495"/>
      <c r="L495"/>
      <c r="M495"/>
      <c r="N495" s="203"/>
      <c r="O495" s="204"/>
      <c r="P495" s="204"/>
      <c r="Q495" s="204"/>
      <c r="R495" s="204"/>
      <c r="S495" s="204"/>
      <c r="T495" s="204"/>
      <c r="U495" s="204"/>
      <c r="V495" s="204"/>
      <c r="W495" s="204"/>
      <c r="X495" s="204"/>
      <c r="Y495" s="204"/>
      <c r="Z495" s="204"/>
      <c r="AA495" s="204"/>
      <c r="AB495"/>
      <c r="AC495"/>
    </row>
    <row r="496" spans="2:29" ht="18.5" hidden="1" x14ac:dyDescent="0.45">
      <c r="B496"/>
      <c r="C496"/>
      <c r="D496"/>
      <c r="E496"/>
      <c r="F496"/>
      <c r="G496"/>
      <c r="H496"/>
      <c r="I496"/>
      <c r="J496"/>
      <c r="K496"/>
      <c r="L496"/>
      <c r="M496"/>
      <c r="N496" s="203"/>
      <c r="O496" s="204"/>
      <c r="P496" s="204"/>
      <c r="Q496" s="204"/>
      <c r="R496" s="204"/>
      <c r="S496" s="204"/>
      <c r="T496" s="204"/>
      <c r="U496" s="204"/>
      <c r="V496" s="204"/>
      <c r="W496" s="204"/>
      <c r="X496" s="204"/>
      <c r="Y496" s="204"/>
      <c r="Z496" s="204"/>
      <c r="AA496" s="204"/>
      <c r="AB496"/>
      <c r="AC496"/>
    </row>
    <row r="497" spans="2:29" ht="18.5" hidden="1" x14ac:dyDescent="0.45">
      <c r="B497"/>
      <c r="C497"/>
      <c r="D497"/>
      <c r="E497"/>
      <c r="F497"/>
      <c r="G497"/>
      <c r="H497"/>
      <c r="I497"/>
      <c r="J497"/>
      <c r="K497"/>
      <c r="L497"/>
      <c r="M497"/>
      <c r="N497" s="203"/>
      <c r="O497" s="204"/>
      <c r="P497" s="204"/>
      <c r="Q497" s="204"/>
      <c r="R497" s="204"/>
      <c r="S497" s="204"/>
      <c r="T497" s="204"/>
      <c r="U497" s="204"/>
      <c r="V497" s="204"/>
      <c r="W497" s="204"/>
      <c r="X497" s="204"/>
      <c r="Y497" s="204"/>
      <c r="Z497" s="204"/>
      <c r="AA497" s="204"/>
      <c r="AB497"/>
      <c r="AC497"/>
    </row>
    <row r="498" spans="2:29" ht="18.5" hidden="1" x14ac:dyDescent="0.45">
      <c r="B498"/>
      <c r="C498"/>
      <c r="D498"/>
      <c r="E498"/>
      <c r="F498"/>
      <c r="G498"/>
      <c r="H498"/>
      <c r="I498"/>
      <c r="J498"/>
      <c r="K498"/>
      <c r="L498"/>
      <c r="M498"/>
      <c r="N498" s="203"/>
      <c r="O498" s="204"/>
      <c r="P498" s="204"/>
      <c r="Q498" s="204"/>
      <c r="R498" s="204"/>
      <c r="S498" s="204"/>
      <c r="T498" s="204"/>
      <c r="U498" s="204"/>
      <c r="V498" s="204"/>
      <c r="W498" s="204"/>
      <c r="X498" s="204"/>
      <c r="Y498" s="204"/>
      <c r="Z498" s="204"/>
      <c r="AA498" s="204"/>
      <c r="AB498"/>
      <c r="AC498"/>
    </row>
    <row r="499" spans="2:29" ht="18.5" hidden="1" x14ac:dyDescent="0.45">
      <c r="B499"/>
      <c r="C499"/>
      <c r="D499"/>
      <c r="E499"/>
      <c r="F499"/>
      <c r="G499"/>
      <c r="H499"/>
      <c r="I499"/>
      <c r="J499"/>
      <c r="K499"/>
      <c r="L499"/>
      <c r="M499"/>
      <c r="N499" s="203"/>
      <c r="O499" s="204"/>
      <c r="P499" s="204"/>
      <c r="Q499" s="204"/>
      <c r="R499" s="204"/>
      <c r="S499" s="204"/>
      <c r="T499" s="204"/>
      <c r="U499" s="204"/>
      <c r="V499" s="204"/>
      <c r="W499" s="204"/>
      <c r="X499" s="204"/>
      <c r="Y499" s="204"/>
      <c r="Z499" s="204"/>
      <c r="AA499" s="204"/>
      <c r="AB499"/>
      <c r="AC499"/>
    </row>
    <row r="500" spans="2:29" ht="18.5" hidden="1" x14ac:dyDescent="0.45">
      <c r="B500"/>
      <c r="C500"/>
      <c r="D500"/>
      <c r="E500"/>
      <c r="F500"/>
      <c r="G500"/>
      <c r="H500"/>
      <c r="I500"/>
      <c r="J500"/>
      <c r="K500"/>
      <c r="L500"/>
      <c r="M500"/>
      <c r="N500" s="203"/>
      <c r="O500" s="204"/>
      <c r="P500" s="204"/>
      <c r="Q500" s="204"/>
      <c r="R500" s="204"/>
      <c r="S500" s="204"/>
      <c r="T500" s="204"/>
      <c r="U500" s="204"/>
      <c r="V500" s="204"/>
      <c r="W500" s="204"/>
      <c r="X500" s="204"/>
      <c r="Y500" s="204"/>
      <c r="Z500" s="204"/>
      <c r="AA500" s="204"/>
      <c r="AB500"/>
      <c r="AC500"/>
    </row>
    <row r="501" spans="2:29" ht="18.5" hidden="1" x14ac:dyDescent="0.45">
      <c r="B501"/>
      <c r="C501"/>
      <c r="D501"/>
      <c r="E501"/>
      <c r="F501"/>
      <c r="G501"/>
      <c r="H501"/>
      <c r="I501"/>
      <c r="J501"/>
      <c r="K501"/>
      <c r="L501"/>
      <c r="M501"/>
      <c r="N501" s="203"/>
      <c r="O501" s="204"/>
      <c r="P501" s="204"/>
      <c r="Q501" s="204"/>
      <c r="R501" s="204"/>
      <c r="S501" s="204"/>
      <c r="T501" s="204"/>
      <c r="U501" s="204"/>
      <c r="V501" s="204"/>
      <c r="W501" s="204"/>
      <c r="X501" s="204"/>
      <c r="Y501" s="204"/>
      <c r="Z501" s="204"/>
      <c r="AA501" s="204"/>
      <c r="AB501"/>
      <c r="AC501"/>
    </row>
    <row r="502" spans="2:29" ht="18.5" hidden="1" x14ac:dyDescent="0.45">
      <c r="B502"/>
      <c r="C502"/>
      <c r="D502"/>
      <c r="E502"/>
      <c r="F502"/>
      <c r="G502"/>
      <c r="H502"/>
      <c r="I502"/>
      <c r="J502"/>
      <c r="K502"/>
      <c r="L502"/>
      <c r="M502"/>
      <c r="N502" s="203"/>
      <c r="O502" s="204"/>
      <c r="P502" s="204"/>
      <c r="Q502" s="204"/>
      <c r="R502" s="204"/>
      <c r="S502" s="204"/>
      <c r="T502" s="204"/>
      <c r="U502" s="204"/>
      <c r="V502" s="204"/>
      <c r="W502" s="204"/>
      <c r="X502" s="204"/>
      <c r="Y502" s="204"/>
      <c r="Z502" s="204"/>
      <c r="AA502" s="204"/>
      <c r="AB502"/>
      <c r="AC502"/>
    </row>
    <row r="503" spans="2:29" ht="18.5" hidden="1" x14ac:dyDescent="0.45">
      <c r="B503"/>
      <c r="C503"/>
      <c r="D503"/>
      <c r="E503"/>
      <c r="F503"/>
      <c r="G503"/>
      <c r="H503"/>
      <c r="I503"/>
      <c r="J503"/>
      <c r="K503"/>
      <c r="L503"/>
      <c r="M503"/>
      <c r="N503" s="203"/>
      <c r="O503" s="204"/>
      <c r="P503" s="204"/>
      <c r="Q503" s="204"/>
      <c r="R503" s="204"/>
      <c r="S503" s="204"/>
      <c r="T503" s="204"/>
      <c r="U503" s="204"/>
      <c r="V503" s="204"/>
      <c r="W503" s="204"/>
      <c r="X503" s="204"/>
      <c r="Y503" s="204"/>
      <c r="Z503" s="204"/>
      <c r="AA503" s="204"/>
      <c r="AB503"/>
      <c r="AC503"/>
    </row>
    <row r="504" spans="2:29" ht="18.5" hidden="1" x14ac:dyDescent="0.45">
      <c r="B504"/>
      <c r="C504"/>
      <c r="D504"/>
      <c r="E504"/>
      <c r="F504"/>
      <c r="G504"/>
      <c r="H504"/>
      <c r="I504"/>
      <c r="J504"/>
      <c r="K504"/>
      <c r="L504"/>
      <c r="M504"/>
      <c r="N504" s="203"/>
      <c r="O504" s="204"/>
      <c r="P504" s="204"/>
      <c r="Q504" s="204"/>
      <c r="R504" s="204"/>
      <c r="S504" s="204"/>
      <c r="T504" s="204"/>
      <c r="U504" s="204"/>
      <c r="V504" s="204"/>
      <c r="W504" s="204"/>
      <c r="X504" s="204"/>
      <c r="Y504" s="204"/>
      <c r="Z504" s="204"/>
      <c r="AA504" s="204"/>
      <c r="AB504"/>
      <c r="AC504"/>
    </row>
    <row r="505" spans="2:29" ht="18.5" hidden="1" x14ac:dyDescent="0.45">
      <c r="B505"/>
      <c r="C505"/>
      <c r="D505"/>
      <c r="E505"/>
      <c r="F505"/>
      <c r="G505"/>
      <c r="H505"/>
      <c r="I505"/>
      <c r="J505"/>
      <c r="K505"/>
      <c r="L505"/>
      <c r="M505"/>
      <c r="N505" s="203"/>
      <c r="O505" s="204"/>
      <c r="P505" s="204"/>
      <c r="Q505" s="204"/>
      <c r="R505" s="204"/>
      <c r="S505" s="204"/>
      <c r="T505" s="204"/>
      <c r="U505" s="204"/>
      <c r="V505" s="204"/>
      <c r="W505" s="204"/>
      <c r="X505" s="204"/>
      <c r="Y505" s="204"/>
      <c r="Z505" s="204"/>
      <c r="AA505" s="204"/>
      <c r="AB505"/>
      <c r="AC505"/>
    </row>
    <row r="506" spans="2:29" ht="18.5" hidden="1" x14ac:dyDescent="0.45">
      <c r="B506"/>
      <c r="C506"/>
      <c r="D506"/>
      <c r="E506"/>
      <c r="F506"/>
      <c r="G506"/>
      <c r="H506"/>
      <c r="I506"/>
      <c r="J506"/>
      <c r="K506"/>
      <c r="L506"/>
      <c r="M506"/>
      <c r="N506" s="203"/>
      <c r="O506" s="204"/>
      <c r="P506" s="204"/>
      <c r="Q506" s="204"/>
      <c r="R506" s="204"/>
      <c r="S506" s="204"/>
      <c r="T506" s="204"/>
      <c r="U506" s="204"/>
      <c r="V506" s="204"/>
      <c r="W506" s="204"/>
      <c r="X506" s="204"/>
      <c r="Y506" s="204"/>
      <c r="Z506" s="204"/>
      <c r="AA506" s="204"/>
      <c r="AB506"/>
      <c r="AC506"/>
    </row>
    <row r="507" spans="2:29" ht="18.5" hidden="1" x14ac:dyDescent="0.45">
      <c r="B507"/>
      <c r="C507"/>
      <c r="D507"/>
      <c r="E507"/>
      <c r="F507"/>
      <c r="G507"/>
      <c r="H507"/>
      <c r="I507"/>
      <c r="J507"/>
      <c r="K507"/>
      <c r="L507"/>
      <c r="M507"/>
      <c r="N507" s="203"/>
      <c r="O507" s="204"/>
      <c r="P507" s="204"/>
      <c r="Q507" s="204"/>
      <c r="R507" s="204"/>
      <c r="S507" s="204"/>
      <c r="T507" s="204"/>
      <c r="U507" s="204"/>
      <c r="V507" s="204"/>
      <c r="W507" s="204"/>
      <c r="X507" s="204"/>
      <c r="Y507" s="204"/>
      <c r="Z507" s="204"/>
      <c r="AA507" s="204"/>
      <c r="AB507"/>
      <c r="AC507"/>
    </row>
    <row r="508" spans="2:29" ht="18.5" hidden="1" x14ac:dyDescent="0.45">
      <c r="B508"/>
      <c r="C508"/>
      <c r="D508"/>
      <c r="E508"/>
      <c r="F508"/>
      <c r="G508"/>
      <c r="H508"/>
      <c r="I508"/>
      <c r="J508"/>
      <c r="K508"/>
      <c r="L508"/>
      <c r="M508"/>
      <c r="N508" s="203"/>
      <c r="O508" s="204"/>
      <c r="P508" s="204"/>
      <c r="Q508" s="204"/>
      <c r="R508" s="204"/>
      <c r="S508" s="204"/>
      <c r="T508" s="204"/>
      <c r="U508" s="204"/>
      <c r="V508" s="204"/>
      <c r="W508" s="204"/>
      <c r="X508" s="204"/>
      <c r="Y508" s="204"/>
      <c r="Z508" s="204"/>
      <c r="AA508" s="204"/>
      <c r="AB508"/>
      <c r="AC508"/>
    </row>
    <row r="509" spans="2:29" ht="18.5" hidden="1" x14ac:dyDescent="0.45">
      <c r="B509"/>
      <c r="C509"/>
      <c r="D509"/>
      <c r="E509"/>
      <c r="F509"/>
      <c r="G509"/>
      <c r="H509"/>
      <c r="I509"/>
      <c r="J509"/>
      <c r="K509"/>
      <c r="L509"/>
      <c r="M509"/>
      <c r="N509" s="203"/>
      <c r="O509" s="204"/>
      <c r="P509" s="204"/>
      <c r="Q509" s="204"/>
      <c r="R509" s="204"/>
      <c r="S509" s="204"/>
      <c r="T509" s="204"/>
      <c r="U509" s="204"/>
      <c r="V509" s="204"/>
      <c r="W509" s="204"/>
      <c r="X509" s="204"/>
      <c r="Y509" s="204"/>
      <c r="Z509" s="204"/>
      <c r="AA509" s="204"/>
      <c r="AB509"/>
      <c r="AC509"/>
    </row>
    <row r="510" spans="2:29" ht="18.5" hidden="1" x14ac:dyDescent="0.45">
      <c r="B510"/>
      <c r="C510"/>
      <c r="D510"/>
      <c r="E510"/>
      <c r="F510"/>
      <c r="G510"/>
      <c r="H510"/>
      <c r="I510"/>
      <c r="J510"/>
      <c r="K510"/>
      <c r="L510"/>
      <c r="M510"/>
      <c r="N510" s="203"/>
      <c r="O510" s="204"/>
      <c r="P510" s="204"/>
      <c r="Q510" s="204"/>
      <c r="R510" s="204"/>
      <c r="S510" s="204"/>
      <c r="T510" s="204"/>
      <c r="U510" s="204"/>
      <c r="V510" s="204"/>
      <c r="W510" s="204"/>
      <c r="X510" s="204"/>
      <c r="Y510" s="204"/>
      <c r="Z510" s="204"/>
      <c r="AA510" s="204"/>
      <c r="AB510"/>
      <c r="AC510"/>
    </row>
    <row r="511" spans="2:29" ht="18.5" hidden="1" x14ac:dyDescent="0.45">
      <c r="B511"/>
      <c r="C511"/>
      <c r="D511"/>
      <c r="E511"/>
      <c r="F511"/>
      <c r="G511"/>
      <c r="H511"/>
      <c r="I511"/>
      <c r="J511"/>
      <c r="K511"/>
      <c r="L511"/>
      <c r="M511"/>
      <c r="N511" s="203"/>
      <c r="O511" s="204"/>
      <c r="P511" s="204"/>
      <c r="Q511" s="204"/>
      <c r="R511" s="204"/>
      <c r="S511" s="204"/>
      <c r="T511" s="204"/>
      <c r="U511" s="204"/>
      <c r="V511" s="204"/>
      <c r="W511" s="204"/>
      <c r="X511" s="204"/>
      <c r="Y511" s="204"/>
      <c r="Z511" s="204"/>
      <c r="AA511" s="204"/>
      <c r="AB511"/>
      <c r="AC511"/>
    </row>
    <row r="512" spans="2:29" ht="18.5" hidden="1" x14ac:dyDescent="0.45">
      <c r="B512"/>
      <c r="C512"/>
      <c r="D512"/>
      <c r="E512"/>
      <c r="F512"/>
      <c r="G512"/>
      <c r="H512"/>
      <c r="I512"/>
      <c r="J512"/>
      <c r="K512"/>
      <c r="L512"/>
      <c r="M512"/>
      <c r="N512" s="203"/>
      <c r="O512" s="204"/>
      <c r="P512" s="204"/>
      <c r="Q512" s="204"/>
      <c r="R512" s="204"/>
      <c r="S512" s="204"/>
      <c r="T512" s="204"/>
      <c r="U512" s="204"/>
      <c r="V512" s="204"/>
      <c r="W512" s="204"/>
      <c r="X512" s="204"/>
      <c r="Y512" s="204"/>
      <c r="Z512" s="204"/>
      <c r="AA512" s="204"/>
      <c r="AB512"/>
      <c r="AC512"/>
    </row>
    <row r="513" spans="2:29" ht="18.5" hidden="1" x14ac:dyDescent="0.45">
      <c r="B513"/>
      <c r="C513"/>
      <c r="D513"/>
      <c r="E513"/>
      <c r="F513"/>
      <c r="G513"/>
      <c r="H513"/>
      <c r="I513"/>
      <c r="J513"/>
      <c r="K513"/>
      <c r="L513"/>
      <c r="M513"/>
      <c r="N513" s="203"/>
      <c r="O513" s="204"/>
      <c r="P513" s="204"/>
      <c r="Q513" s="204"/>
      <c r="R513" s="204"/>
      <c r="S513" s="204"/>
      <c r="T513" s="204"/>
      <c r="U513" s="204"/>
      <c r="V513" s="204"/>
      <c r="W513" s="204"/>
      <c r="X513" s="204"/>
      <c r="Y513" s="204"/>
      <c r="Z513" s="204"/>
      <c r="AA513" s="204"/>
      <c r="AB513"/>
      <c r="AC513"/>
    </row>
    <row r="514" spans="2:29" ht="18.5" hidden="1" x14ac:dyDescent="0.45">
      <c r="B514"/>
      <c r="C514"/>
      <c r="D514"/>
      <c r="E514"/>
      <c r="F514"/>
      <c r="G514"/>
      <c r="H514"/>
      <c r="I514"/>
      <c r="J514"/>
      <c r="K514"/>
      <c r="L514"/>
      <c r="M514"/>
      <c r="N514" s="203"/>
      <c r="O514" s="204"/>
      <c r="P514" s="204"/>
      <c r="Q514" s="204"/>
      <c r="R514" s="204"/>
      <c r="S514" s="204"/>
      <c r="T514" s="204"/>
      <c r="U514" s="204"/>
      <c r="V514" s="204"/>
      <c r="W514" s="204"/>
      <c r="X514" s="204"/>
      <c r="Y514" s="204"/>
      <c r="Z514" s="204"/>
      <c r="AA514" s="204"/>
      <c r="AB514"/>
      <c r="AC514"/>
    </row>
    <row r="515" spans="2:29" ht="18.5" hidden="1" x14ac:dyDescent="0.45">
      <c r="B515"/>
      <c r="C515"/>
      <c r="D515"/>
      <c r="E515"/>
      <c r="F515"/>
      <c r="G515"/>
      <c r="H515"/>
      <c r="I515"/>
      <c r="J515"/>
      <c r="K515"/>
      <c r="L515"/>
      <c r="M515"/>
      <c r="N515" s="203"/>
      <c r="O515" s="204"/>
      <c r="P515" s="204"/>
      <c r="Q515" s="204"/>
      <c r="R515" s="204"/>
      <c r="S515" s="204"/>
      <c r="T515" s="204"/>
      <c r="U515" s="204"/>
      <c r="V515" s="204"/>
      <c r="W515" s="204"/>
      <c r="X515" s="204"/>
      <c r="Y515" s="204"/>
      <c r="Z515" s="204"/>
      <c r="AA515" s="204"/>
      <c r="AB515"/>
      <c r="AC515"/>
    </row>
    <row r="516" spans="2:29" ht="18.5" hidden="1" x14ac:dyDescent="0.45">
      <c r="B516"/>
      <c r="C516"/>
      <c r="D516"/>
      <c r="E516"/>
      <c r="F516"/>
      <c r="G516"/>
      <c r="H516"/>
      <c r="I516"/>
      <c r="J516"/>
      <c r="K516"/>
      <c r="L516"/>
      <c r="M516"/>
      <c r="N516" s="203"/>
      <c r="O516" s="204"/>
      <c r="P516" s="204"/>
      <c r="Q516" s="204"/>
      <c r="R516" s="204"/>
      <c r="S516" s="204"/>
      <c r="T516" s="204"/>
      <c r="U516" s="204"/>
      <c r="V516" s="204"/>
      <c r="W516" s="204"/>
      <c r="X516" s="204"/>
      <c r="Y516" s="204"/>
      <c r="Z516" s="204"/>
      <c r="AA516" s="204"/>
      <c r="AB516"/>
      <c r="AC516"/>
    </row>
    <row r="517" spans="2:29" ht="18.5" hidden="1" x14ac:dyDescent="0.45">
      <c r="B517"/>
      <c r="C517"/>
      <c r="D517"/>
      <c r="E517"/>
      <c r="F517"/>
      <c r="G517"/>
      <c r="H517"/>
      <c r="I517"/>
      <c r="J517"/>
      <c r="K517"/>
      <c r="L517"/>
      <c r="M517"/>
      <c r="N517" s="203"/>
      <c r="O517" s="204"/>
      <c r="P517" s="204"/>
      <c r="Q517" s="204"/>
      <c r="R517" s="204"/>
      <c r="S517" s="204"/>
      <c r="T517" s="204"/>
      <c r="U517" s="204"/>
      <c r="V517" s="204"/>
      <c r="W517" s="204"/>
      <c r="X517" s="204"/>
      <c r="Y517" s="204"/>
      <c r="Z517" s="204"/>
      <c r="AA517" s="204"/>
      <c r="AB517"/>
      <c r="AC517"/>
    </row>
    <row r="518" spans="2:29" ht="18.5" hidden="1" x14ac:dyDescent="0.45">
      <c r="B518"/>
      <c r="C518"/>
      <c r="D518"/>
      <c r="E518"/>
      <c r="F518"/>
      <c r="G518"/>
      <c r="H518"/>
      <c r="I518"/>
      <c r="J518"/>
      <c r="K518"/>
      <c r="L518"/>
      <c r="M518"/>
      <c r="N518" s="203"/>
      <c r="O518" s="204"/>
      <c r="P518" s="204"/>
      <c r="Q518" s="204"/>
      <c r="R518" s="204"/>
      <c r="S518" s="204"/>
      <c r="T518" s="204"/>
      <c r="U518" s="204"/>
      <c r="V518" s="204"/>
      <c r="W518" s="204"/>
      <c r="X518" s="204"/>
      <c r="Y518" s="204"/>
      <c r="Z518" s="204"/>
      <c r="AA518" s="204"/>
      <c r="AB518"/>
      <c r="AC518"/>
    </row>
    <row r="519" spans="2:29" ht="18.5" hidden="1" x14ac:dyDescent="0.45">
      <c r="B519"/>
      <c r="C519"/>
      <c r="D519"/>
      <c r="E519"/>
      <c r="F519"/>
      <c r="G519"/>
      <c r="H519"/>
      <c r="I519"/>
      <c r="J519"/>
      <c r="K519"/>
      <c r="L519"/>
      <c r="M519"/>
      <c r="N519" s="203"/>
      <c r="O519" s="204"/>
      <c r="P519" s="204"/>
      <c r="Q519" s="204"/>
      <c r="R519" s="204"/>
      <c r="S519" s="204"/>
      <c r="T519" s="204"/>
      <c r="U519" s="204"/>
      <c r="V519" s="204"/>
      <c r="W519" s="204"/>
      <c r="X519" s="204"/>
      <c r="Y519" s="204"/>
      <c r="Z519" s="204"/>
      <c r="AA519" s="204"/>
      <c r="AB519"/>
      <c r="AC519"/>
    </row>
    <row r="520" spans="2:29" ht="18.5" hidden="1" x14ac:dyDescent="0.45">
      <c r="B520"/>
      <c r="C520"/>
      <c r="D520"/>
      <c r="E520"/>
      <c r="F520"/>
      <c r="G520"/>
      <c r="H520"/>
      <c r="I520"/>
      <c r="J520"/>
      <c r="K520"/>
      <c r="L520"/>
      <c r="M520"/>
      <c r="N520" s="203"/>
      <c r="O520" s="204"/>
      <c r="P520" s="204"/>
      <c r="Q520" s="204"/>
      <c r="R520" s="204"/>
      <c r="S520" s="204"/>
      <c r="T520" s="204"/>
      <c r="U520" s="204"/>
      <c r="V520" s="204"/>
      <c r="W520" s="204"/>
      <c r="X520" s="204"/>
      <c r="Y520" s="204"/>
      <c r="Z520" s="204"/>
      <c r="AA520" s="204"/>
      <c r="AB520"/>
      <c r="AC520"/>
    </row>
    <row r="521" spans="2:29" ht="18.5" hidden="1" x14ac:dyDescent="0.45">
      <c r="B521"/>
      <c r="C521"/>
      <c r="D521"/>
      <c r="E521"/>
      <c r="F521"/>
      <c r="G521"/>
      <c r="H521"/>
      <c r="I521"/>
      <c r="J521"/>
      <c r="K521"/>
      <c r="L521"/>
      <c r="M521"/>
      <c r="N521" s="203"/>
      <c r="O521" s="204"/>
      <c r="P521" s="204"/>
      <c r="Q521" s="204"/>
      <c r="R521" s="204"/>
      <c r="S521" s="204"/>
      <c r="T521" s="204"/>
      <c r="U521" s="204"/>
      <c r="V521" s="204"/>
      <c r="W521" s="204"/>
      <c r="X521" s="204"/>
      <c r="Y521" s="204"/>
      <c r="Z521" s="204"/>
      <c r="AA521" s="204"/>
      <c r="AB521"/>
      <c r="AC521"/>
    </row>
    <row r="522" spans="2:29" ht="18.5" hidden="1" x14ac:dyDescent="0.45">
      <c r="B522"/>
      <c r="C522"/>
      <c r="D522"/>
      <c r="E522"/>
      <c r="F522"/>
      <c r="G522"/>
      <c r="H522"/>
      <c r="I522"/>
      <c r="J522"/>
      <c r="K522"/>
      <c r="L522"/>
      <c r="M522"/>
      <c r="N522" s="203"/>
      <c r="O522" s="204"/>
      <c r="P522" s="204"/>
      <c r="Q522" s="204"/>
      <c r="R522" s="204"/>
      <c r="S522" s="204"/>
      <c r="T522" s="204"/>
      <c r="U522" s="204"/>
      <c r="V522" s="204"/>
      <c r="W522" s="204"/>
      <c r="X522" s="204"/>
      <c r="Y522" s="204"/>
      <c r="Z522" s="204"/>
      <c r="AA522" s="204"/>
      <c r="AB522"/>
      <c r="AC522"/>
    </row>
    <row r="523" spans="2:29" ht="18.5" hidden="1" x14ac:dyDescent="0.45">
      <c r="B523"/>
      <c r="C523"/>
      <c r="D523"/>
      <c r="E523"/>
      <c r="F523"/>
      <c r="G523"/>
      <c r="H523"/>
      <c r="I523"/>
      <c r="J523"/>
      <c r="K523"/>
      <c r="L523"/>
      <c r="M523"/>
      <c r="N523" s="203"/>
      <c r="O523" s="204"/>
      <c r="P523" s="204"/>
      <c r="Q523" s="204"/>
      <c r="R523" s="204"/>
      <c r="S523" s="204"/>
      <c r="T523" s="204"/>
      <c r="U523" s="204"/>
      <c r="V523" s="204"/>
      <c r="W523" s="204"/>
      <c r="X523" s="204"/>
      <c r="Y523" s="204"/>
      <c r="Z523" s="204"/>
      <c r="AA523" s="204"/>
      <c r="AB523"/>
      <c r="AC523"/>
    </row>
    <row r="524" spans="2:29" ht="18.5" hidden="1" x14ac:dyDescent="0.45">
      <c r="B524"/>
      <c r="C524"/>
      <c r="D524"/>
      <c r="E524"/>
      <c r="F524"/>
      <c r="G524"/>
      <c r="H524"/>
      <c r="I524"/>
      <c r="J524"/>
      <c r="K524"/>
      <c r="L524"/>
      <c r="M524"/>
      <c r="N524" s="203"/>
      <c r="O524" s="204"/>
      <c r="P524" s="204"/>
      <c r="Q524" s="204"/>
      <c r="R524" s="204"/>
      <c r="S524" s="204"/>
      <c r="T524" s="204"/>
      <c r="U524" s="204"/>
      <c r="V524" s="204"/>
      <c r="W524" s="204"/>
      <c r="X524" s="204"/>
      <c r="Y524" s="204"/>
      <c r="Z524" s="204"/>
      <c r="AA524" s="204"/>
      <c r="AB524"/>
      <c r="AC524"/>
    </row>
    <row r="525" spans="2:29" ht="18.5" hidden="1" x14ac:dyDescent="0.45">
      <c r="B525"/>
      <c r="C525"/>
      <c r="D525"/>
      <c r="E525"/>
      <c r="F525"/>
      <c r="G525"/>
      <c r="H525"/>
      <c r="I525"/>
      <c r="J525"/>
      <c r="K525"/>
      <c r="L525"/>
      <c r="M525"/>
      <c r="N525" s="203"/>
      <c r="O525" s="204"/>
      <c r="P525" s="204"/>
      <c r="Q525" s="204"/>
      <c r="R525" s="204"/>
      <c r="S525" s="204"/>
      <c r="T525" s="204"/>
      <c r="U525" s="204"/>
      <c r="V525" s="204"/>
      <c r="W525" s="204"/>
      <c r="X525" s="204"/>
      <c r="Y525" s="204"/>
      <c r="Z525" s="204"/>
      <c r="AA525" s="204"/>
      <c r="AB525"/>
      <c r="AC525"/>
    </row>
    <row r="526" spans="2:29" ht="18.5" hidden="1" x14ac:dyDescent="0.45">
      <c r="B526"/>
      <c r="C526"/>
      <c r="D526"/>
      <c r="E526"/>
      <c r="F526"/>
      <c r="G526"/>
      <c r="H526"/>
      <c r="I526"/>
      <c r="J526"/>
      <c r="K526"/>
      <c r="L526"/>
      <c r="M526"/>
      <c r="N526" s="203"/>
      <c r="O526" s="204"/>
      <c r="P526" s="204"/>
      <c r="Q526" s="204"/>
      <c r="R526" s="204"/>
      <c r="S526" s="204"/>
      <c r="T526" s="204"/>
      <c r="U526" s="204"/>
      <c r="V526" s="204"/>
      <c r="W526" s="204"/>
      <c r="X526" s="204"/>
      <c r="Y526" s="204"/>
      <c r="Z526" s="204"/>
      <c r="AA526" s="204"/>
      <c r="AB526"/>
      <c r="AC526"/>
    </row>
    <row r="527" spans="2:29" ht="18.5" hidden="1" x14ac:dyDescent="0.45">
      <c r="B527"/>
      <c r="C527"/>
      <c r="D527"/>
      <c r="E527"/>
      <c r="F527"/>
      <c r="G527"/>
      <c r="H527"/>
      <c r="I527"/>
      <c r="J527"/>
      <c r="K527"/>
      <c r="L527"/>
      <c r="M527"/>
      <c r="N527" s="203"/>
      <c r="O527" s="204"/>
      <c r="P527" s="204"/>
      <c r="Q527" s="204"/>
      <c r="R527" s="204"/>
      <c r="S527" s="204"/>
      <c r="T527" s="204"/>
      <c r="U527" s="204"/>
      <c r="V527" s="204"/>
      <c r="W527" s="204"/>
      <c r="X527" s="204"/>
      <c r="Y527" s="204"/>
      <c r="Z527" s="204"/>
      <c r="AA527" s="204"/>
      <c r="AB527"/>
      <c r="AC527"/>
    </row>
    <row r="528" spans="2:29" ht="18.5" hidden="1" x14ac:dyDescent="0.45">
      <c r="B528"/>
      <c r="C528"/>
      <c r="D528"/>
      <c r="E528"/>
      <c r="F528"/>
      <c r="G528"/>
      <c r="H528"/>
      <c r="I528"/>
      <c r="J528"/>
      <c r="K528"/>
      <c r="L528"/>
      <c r="M528"/>
      <c r="N528" s="203"/>
      <c r="O528" s="204"/>
      <c r="P528" s="204"/>
      <c r="Q528" s="204"/>
      <c r="R528" s="204"/>
      <c r="S528" s="204"/>
      <c r="T528" s="204"/>
      <c r="U528" s="204"/>
      <c r="V528" s="204"/>
      <c r="W528" s="204"/>
      <c r="X528" s="204"/>
      <c r="Y528" s="204"/>
      <c r="Z528" s="204"/>
      <c r="AA528" s="204"/>
      <c r="AB528"/>
      <c r="AC528"/>
    </row>
    <row r="529" spans="2:29" ht="18.5" hidden="1" x14ac:dyDescent="0.45">
      <c r="B529"/>
      <c r="C529"/>
      <c r="D529"/>
      <c r="E529"/>
      <c r="F529"/>
      <c r="G529"/>
      <c r="H529"/>
      <c r="I529"/>
      <c r="J529"/>
      <c r="K529"/>
      <c r="L529"/>
      <c r="M529"/>
      <c r="N529" s="203"/>
      <c r="O529" s="204"/>
      <c r="P529" s="204"/>
      <c r="Q529" s="204"/>
      <c r="R529" s="204"/>
      <c r="S529" s="204"/>
      <c r="T529" s="204"/>
      <c r="U529" s="204"/>
      <c r="V529" s="204"/>
      <c r="W529" s="204"/>
      <c r="X529" s="204"/>
      <c r="Y529" s="204"/>
      <c r="Z529" s="204"/>
      <c r="AA529" s="204"/>
      <c r="AB529"/>
      <c r="AC529"/>
    </row>
    <row r="530" spans="2:29" ht="18.5" hidden="1" x14ac:dyDescent="0.45">
      <c r="B530"/>
      <c r="C530"/>
      <c r="D530"/>
      <c r="E530"/>
      <c r="F530"/>
      <c r="G530"/>
      <c r="H530"/>
      <c r="I530"/>
      <c r="J530"/>
      <c r="K530"/>
      <c r="L530"/>
      <c r="M530"/>
      <c r="N530" s="203"/>
      <c r="O530" s="204"/>
      <c r="P530" s="204"/>
      <c r="Q530" s="204"/>
      <c r="R530" s="204"/>
      <c r="S530" s="204"/>
      <c r="T530" s="204"/>
      <c r="U530" s="204"/>
      <c r="V530" s="204"/>
      <c r="W530" s="204"/>
      <c r="X530" s="204"/>
      <c r="Y530" s="204"/>
      <c r="Z530" s="204"/>
      <c r="AA530" s="204"/>
      <c r="AB530"/>
      <c r="AC530"/>
    </row>
    <row r="531" spans="2:29" ht="18.5" hidden="1" x14ac:dyDescent="0.45">
      <c r="B531"/>
      <c r="C531"/>
      <c r="D531"/>
      <c r="E531"/>
      <c r="F531"/>
      <c r="G531"/>
      <c r="H531"/>
      <c r="I531"/>
      <c r="J531"/>
      <c r="K531"/>
      <c r="L531"/>
      <c r="M531"/>
      <c r="N531" s="203"/>
      <c r="O531" s="204"/>
      <c r="P531" s="204"/>
      <c r="Q531" s="204"/>
      <c r="R531" s="204"/>
      <c r="S531" s="204"/>
      <c r="T531" s="204"/>
      <c r="U531" s="204"/>
      <c r="V531" s="204"/>
      <c r="W531" s="204"/>
      <c r="X531" s="204"/>
      <c r="Y531" s="204"/>
      <c r="Z531" s="204"/>
      <c r="AA531" s="204"/>
      <c r="AB531"/>
      <c r="AC531"/>
    </row>
    <row r="532" spans="2:29" ht="18.5" hidden="1" x14ac:dyDescent="0.45">
      <c r="B532"/>
      <c r="C532"/>
      <c r="D532"/>
      <c r="E532"/>
      <c r="F532"/>
      <c r="G532"/>
      <c r="H532"/>
      <c r="I532"/>
      <c r="J532"/>
      <c r="K532"/>
      <c r="L532"/>
      <c r="M532"/>
      <c r="N532" s="203"/>
      <c r="O532" s="204"/>
      <c r="P532" s="204"/>
      <c r="Q532" s="204"/>
      <c r="R532" s="204"/>
      <c r="S532" s="204"/>
      <c r="T532" s="204"/>
      <c r="U532" s="204"/>
      <c r="V532" s="204"/>
      <c r="W532" s="204"/>
      <c r="X532" s="204"/>
      <c r="Y532" s="204"/>
      <c r="Z532" s="204"/>
      <c r="AA532" s="204"/>
      <c r="AB532"/>
      <c r="AC532"/>
    </row>
    <row r="533" spans="2:29" ht="18.5" hidden="1" x14ac:dyDescent="0.45">
      <c r="B533"/>
      <c r="C533"/>
      <c r="D533"/>
      <c r="E533"/>
      <c r="F533"/>
      <c r="G533"/>
      <c r="H533"/>
      <c r="I533"/>
      <c r="J533"/>
      <c r="K533"/>
      <c r="L533"/>
      <c r="M533"/>
      <c r="N533" s="203"/>
      <c r="O533" s="204"/>
      <c r="P533" s="204"/>
      <c r="Q533" s="204"/>
      <c r="R533" s="204"/>
      <c r="S533" s="204"/>
      <c r="T533" s="204"/>
      <c r="U533" s="204"/>
      <c r="V533" s="204"/>
      <c r="W533" s="204"/>
      <c r="X533" s="204"/>
      <c r="Y533" s="204"/>
      <c r="Z533" s="204"/>
      <c r="AA533" s="204"/>
      <c r="AB533"/>
      <c r="AC533"/>
    </row>
    <row r="534" spans="2:29" ht="18.5" hidden="1" x14ac:dyDescent="0.45">
      <c r="B534"/>
      <c r="C534"/>
      <c r="D534"/>
      <c r="E534"/>
      <c r="F534"/>
      <c r="G534"/>
      <c r="H534"/>
      <c r="I534"/>
      <c r="J534"/>
      <c r="K534"/>
      <c r="L534"/>
      <c r="M534"/>
      <c r="N534" s="203"/>
      <c r="O534" s="204"/>
      <c r="P534" s="204"/>
      <c r="Q534" s="204"/>
      <c r="R534" s="204"/>
      <c r="S534" s="204"/>
      <c r="T534" s="204"/>
      <c r="U534" s="204"/>
      <c r="V534" s="204"/>
      <c r="W534" s="204"/>
      <c r="X534" s="204"/>
      <c r="Y534" s="204"/>
      <c r="Z534" s="204"/>
      <c r="AA534" s="204"/>
      <c r="AB534"/>
      <c r="AC534"/>
    </row>
    <row r="535" spans="2:29" ht="18.5" hidden="1" x14ac:dyDescent="0.45">
      <c r="B535"/>
      <c r="C535"/>
      <c r="D535"/>
      <c r="E535"/>
      <c r="F535"/>
      <c r="G535"/>
      <c r="H535"/>
      <c r="I535"/>
      <c r="J535"/>
      <c r="K535"/>
      <c r="L535"/>
      <c r="M535"/>
      <c r="N535" s="203"/>
      <c r="O535" s="204"/>
      <c r="P535" s="204"/>
      <c r="Q535" s="204"/>
      <c r="R535" s="204"/>
      <c r="S535" s="204"/>
      <c r="T535" s="204"/>
      <c r="U535" s="204"/>
      <c r="V535" s="204"/>
      <c r="W535" s="204"/>
      <c r="X535" s="204"/>
      <c r="Y535" s="204"/>
      <c r="Z535" s="204"/>
      <c r="AA535" s="204"/>
      <c r="AB535"/>
      <c r="AC535"/>
    </row>
    <row r="536" spans="2:29" ht="18.5" hidden="1" x14ac:dyDescent="0.45">
      <c r="B536"/>
      <c r="C536"/>
      <c r="D536"/>
      <c r="E536"/>
      <c r="F536"/>
      <c r="G536"/>
      <c r="H536"/>
      <c r="I536"/>
      <c r="J536"/>
      <c r="K536"/>
      <c r="L536"/>
      <c r="M536"/>
      <c r="N536" s="203"/>
      <c r="O536" s="204"/>
      <c r="P536" s="204"/>
      <c r="Q536" s="204"/>
      <c r="R536" s="204"/>
      <c r="S536" s="204"/>
      <c r="T536" s="204"/>
      <c r="U536" s="204"/>
      <c r="V536" s="204"/>
      <c r="W536" s="204"/>
      <c r="X536" s="204"/>
      <c r="Y536" s="204"/>
      <c r="Z536" s="204"/>
      <c r="AA536" s="204"/>
      <c r="AB536"/>
      <c r="AC536"/>
    </row>
    <row r="537" spans="2:29" ht="18.5" hidden="1" x14ac:dyDescent="0.45">
      <c r="B537"/>
      <c r="C537"/>
      <c r="D537"/>
      <c r="E537"/>
      <c r="F537"/>
      <c r="G537"/>
      <c r="H537"/>
      <c r="I537"/>
      <c r="J537"/>
      <c r="K537"/>
      <c r="L537"/>
      <c r="M537"/>
      <c r="N537" s="203"/>
      <c r="O537" s="204"/>
      <c r="P537" s="204"/>
      <c r="Q537" s="204"/>
      <c r="R537" s="204"/>
      <c r="S537" s="204"/>
      <c r="T537" s="204"/>
      <c r="U537" s="204"/>
      <c r="V537" s="204"/>
      <c r="W537" s="204"/>
      <c r="X537" s="204"/>
      <c r="Y537" s="204"/>
      <c r="Z537" s="204"/>
      <c r="AA537" s="204"/>
      <c r="AB537"/>
      <c r="AC537"/>
    </row>
    <row r="538" spans="2:29" ht="18.5" hidden="1" x14ac:dyDescent="0.45">
      <c r="B538"/>
      <c r="C538"/>
      <c r="D538"/>
      <c r="E538"/>
      <c r="F538"/>
      <c r="G538"/>
      <c r="H538"/>
      <c r="I538"/>
      <c r="J538"/>
      <c r="K538"/>
      <c r="L538"/>
      <c r="M538"/>
      <c r="N538" s="203"/>
      <c r="O538" s="204"/>
      <c r="P538" s="204"/>
      <c r="Q538" s="204"/>
      <c r="R538" s="204"/>
      <c r="S538" s="204"/>
      <c r="T538" s="204"/>
      <c r="U538" s="204"/>
      <c r="V538" s="204"/>
      <c r="W538" s="204"/>
      <c r="X538" s="204"/>
      <c r="Y538" s="204"/>
      <c r="Z538" s="204"/>
      <c r="AA538" s="204"/>
      <c r="AB538"/>
      <c r="AC538"/>
    </row>
    <row r="539" spans="2:29" ht="18.5" hidden="1" x14ac:dyDescent="0.45">
      <c r="B539"/>
      <c r="C539"/>
      <c r="D539"/>
      <c r="E539"/>
      <c r="F539"/>
      <c r="G539"/>
      <c r="H539"/>
      <c r="I539"/>
      <c r="J539"/>
      <c r="K539"/>
      <c r="L539"/>
      <c r="M539"/>
      <c r="N539" s="203"/>
      <c r="O539" s="204"/>
      <c r="P539" s="204"/>
      <c r="Q539" s="204"/>
      <c r="R539" s="204"/>
      <c r="S539" s="204"/>
      <c r="T539" s="204"/>
      <c r="U539" s="204"/>
      <c r="V539" s="204"/>
      <c r="W539" s="204"/>
      <c r="X539" s="204"/>
      <c r="Y539" s="204"/>
      <c r="Z539" s="204"/>
      <c r="AA539" s="204"/>
      <c r="AB539"/>
      <c r="AC539"/>
    </row>
    <row r="540" spans="2:29" ht="18.5" hidden="1" x14ac:dyDescent="0.45">
      <c r="B540"/>
      <c r="C540"/>
      <c r="D540"/>
      <c r="E540"/>
      <c r="F540"/>
      <c r="G540"/>
      <c r="H540"/>
      <c r="I540"/>
      <c r="J540"/>
      <c r="K540"/>
      <c r="L540"/>
      <c r="M540"/>
      <c r="N540" s="203"/>
      <c r="O540" s="204"/>
      <c r="P540" s="204"/>
      <c r="Q540" s="204"/>
      <c r="R540" s="204"/>
      <c r="S540" s="204"/>
      <c r="T540" s="204"/>
      <c r="U540" s="204"/>
      <c r="V540" s="204"/>
      <c r="W540" s="204"/>
      <c r="X540" s="204"/>
      <c r="Y540" s="204"/>
      <c r="Z540" s="204"/>
      <c r="AA540" s="204"/>
      <c r="AB540"/>
      <c r="AC540"/>
    </row>
    <row r="541" spans="2:29" ht="18.5" hidden="1" x14ac:dyDescent="0.45">
      <c r="B541"/>
      <c r="C541"/>
      <c r="D541"/>
      <c r="E541"/>
      <c r="F541"/>
      <c r="G541"/>
      <c r="H541"/>
      <c r="I541"/>
      <c r="J541"/>
      <c r="K541"/>
      <c r="L541"/>
      <c r="M541"/>
      <c r="N541" s="203"/>
      <c r="O541" s="204"/>
      <c r="P541" s="204"/>
      <c r="Q541" s="204"/>
      <c r="R541" s="204"/>
      <c r="S541" s="204"/>
      <c r="T541" s="204"/>
      <c r="U541" s="204"/>
      <c r="V541" s="204"/>
      <c r="W541" s="204"/>
      <c r="X541" s="204"/>
      <c r="Y541" s="204"/>
      <c r="Z541" s="204"/>
      <c r="AA541" s="204"/>
      <c r="AB541"/>
      <c r="AC541"/>
    </row>
    <row r="542" spans="2:29" ht="18.5" hidden="1" x14ac:dyDescent="0.45">
      <c r="B542"/>
      <c r="C542"/>
      <c r="D542"/>
      <c r="E542"/>
      <c r="F542"/>
      <c r="G542"/>
      <c r="H542"/>
      <c r="I542"/>
      <c r="J542"/>
      <c r="K542"/>
      <c r="L542"/>
      <c r="M542"/>
      <c r="N542" s="203"/>
      <c r="O542" s="204"/>
      <c r="P542" s="204"/>
      <c r="Q542" s="204"/>
      <c r="R542" s="204"/>
      <c r="S542" s="204"/>
      <c r="T542" s="204"/>
      <c r="U542" s="204"/>
      <c r="V542" s="204"/>
      <c r="W542" s="204"/>
      <c r="X542" s="204"/>
      <c r="Y542" s="204"/>
      <c r="Z542" s="204"/>
      <c r="AA542" s="204"/>
      <c r="AB542"/>
      <c r="AC542"/>
    </row>
    <row r="543" spans="2:29" ht="18.5" hidden="1" x14ac:dyDescent="0.45">
      <c r="B543"/>
      <c r="C543"/>
      <c r="D543"/>
      <c r="E543"/>
      <c r="F543"/>
      <c r="G543"/>
      <c r="H543"/>
      <c r="I543"/>
      <c r="J543"/>
      <c r="K543"/>
      <c r="L543"/>
      <c r="M543"/>
      <c r="N543" s="203"/>
      <c r="O543" s="204"/>
      <c r="P543" s="204"/>
      <c r="Q543" s="204"/>
      <c r="R543" s="204"/>
      <c r="S543" s="204"/>
      <c r="T543" s="204"/>
      <c r="U543" s="204"/>
      <c r="V543" s="204"/>
      <c r="W543" s="204"/>
      <c r="X543" s="204"/>
      <c r="Y543" s="204"/>
      <c r="Z543" s="204"/>
      <c r="AA543" s="204"/>
      <c r="AB543"/>
      <c r="AC543"/>
    </row>
    <row r="544" spans="2:29" ht="18.5" hidden="1" x14ac:dyDescent="0.45">
      <c r="B544"/>
      <c r="C544"/>
      <c r="D544"/>
      <c r="E544"/>
      <c r="F544"/>
      <c r="G544"/>
      <c r="H544"/>
      <c r="I544"/>
      <c r="J544"/>
      <c r="K544"/>
      <c r="L544"/>
      <c r="M544"/>
      <c r="N544" s="203"/>
      <c r="O544" s="204"/>
      <c r="P544" s="204"/>
      <c r="Q544" s="204"/>
      <c r="R544" s="204"/>
      <c r="S544" s="204"/>
      <c r="T544" s="204"/>
      <c r="U544" s="204"/>
      <c r="V544" s="204"/>
      <c r="W544" s="204"/>
      <c r="X544" s="204"/>
      <c r="Y544" s="204"/>
      <c r="Z544" s="204"/>
      <c r="AA544" s="204"/>
      <c r="AB544"/>
      <c r="AC544"/>
    </row>
    <row r="545" spans="2:29" ht="18.5" hidden="1" x14ac:dyDescent="0.45">
      <c r="B545"/>
      <c r="C545"/>
      <c r="D545"/>
      <c r="E545"/>
      <c r="F545"/>
      <c r="G545"/>
      <c r="H545"/>
      <c r="I545"/>
      <c r="J545"/>
      <c r="K545"/>
      <c r="L545"/>
      <c r="M545"/>
      <c r="N545" s="203"/>
      <c r="O545" s="204"/>
      <c r="P545" s="204"/>
      <c r="Q545" s="204"/>
      <c r="R545" s="204"/>
      <c r="S545" s="204"/>
      <c r="T545" s="204"/>
      <c r="U545" s="204"/>
      <c r="V545" s="204"/>
      <c r="W545" s="204"/>
      <c r="X545" s="204"/>
      <c r="Y545" s="204"/>
      <c r="Z545" s="204"/>
      <c r="AA545" s="204"/>
      <c r="AB545"/>
      <c r="AC545"/>
    </row>
    <row r="546" spans="2:29" ht="18.5" hidden="1" x14ac:dyDescent="0.45">
      <c r="B546"/>
      <c r="C546"/>
      <c r="D546"/>
      <c r="E546"/>
      <c r="F546"/>
      <c r="G546"/>
      <c r="H546"/>
      <c r="I546"/>
      <c r="J546"/>
      <c r="K546"/>
      <c r="L546"/>
      <c r="M546"/>
      <c r="N546" s="203"/>
      <c r="O546" s="204"/>
      <c r="P546" s="204"/>
      <c r="Q546" s="204"/>
      <c r="R546" s="204"/>
      <c r="S546" s="204"/>
      <c r="T546" s="204"/>
      <c r="U546" s="204"/>
      <c r="V546" s="204"/>
      <c r="W546" s="204"/>
      <c r="X546" s="204"/>
      <c r="Y546" s="204"/>
      <c r="Z546" s="204"/>
      <c r="AA546" s="204"/>
      <c r="AB546"/>
      <c r="AC546"/>
    </row>
    <row r="547" spans="2:29" ht="18.5" hidden="1" x14ac:dyDescent="0.45">
      <c r="B547"/>
      <c r="C547"/>
      <c r="D547"/>
      <c r="E547"/>
      <c r="F547"/>
      <c r="G547"/>
      <c r="H547"/>
      <c r="I547"/>
      <c r="J547"/>
      <c r="K547"/>
      <c r="L547"/>
      <c r="M547"/>
      <c r="N547" s="203"/>
      <c r="O547" s="204"/>
      <c r="P547" s="204"/>
      <c r="Q547" s="204"/>
      <c r="R547" s="204"/>
      <c r="S547" s="204"/>
      <c r="T547" s="204"/>
      <c r="U547" s="204"/>
      <c r="V547" s="204"/>
      <c r="W547" s="204"/>
      <c r="X547" s="204"/>
      <c r="Y547" s="204"/>
      <c r="Z547" s="204"/>
      <c r="AA547" s="204"/>
      <c r="AB547"/>
      <c r="AC547"/>
    </row>
    <row r="548" spans="2:29" ht="18.5" hidden="1" x14ac:dyDescent="0.45">
      <c r="B548"/>
      <c r="C548"/>
      <c r="D548"/>
      <c r="E548"/>
      <c r="F548"/>
      <c r="G548"/>
      <c r="H548"/>
      <c r="I548"/>
      <c r="J548"/>
      <c r="K548"/>
      <c r="L548"/>
      <c r="M548"/>
      <c r="N548" s="203"/>
      <c r="O548" s="204"/>
      <c r="P548" s="204"/>
      <c r="Q548" s="204"/>
      <c r="R548" s="204"/>
      <c r="S548" s="204"/>
      <c r="T548" s="204"/>
      <c r="U548" s="204"/>
      <c r="V548" s="204"/>
      <c r="W548" s="204"/>
      <c r="X548" s="204"/>
      <c r="Y548" s="204"/>
      <c r="Z548" s="204"/>
      <c r="AA548" s="204"/>
      <c r="AB548"/>
      <c r="AC548"/>
    </row>
    <row r="549" spans="2:29" ht="18.5" hidden="1" x14ac:dyDescent="0.45">
      <c r="B549"/>
      <c r="C549"/>
      <c r="D549"/>
      <c r="E549"/>
      <c r="F549"/>
      <c r="G549"/>
      <c r="H549"/>
      <c r="I549"/>
      <c r="J549"/>
      <c r="K549"/>
      <c r="L549"/>
      <c r="M549"/>
      <c r="N549" s="203"/>
      <c r="O549" s="204"/>
      <c r="P549" s="204"/>
      <c r="Q549" s="204"/>
      <c r="R549" s="204"/>
      <c r="S549" s="204"/>
      <c r="T549" s="204"/>
      <c r="U549" s="204"/>
      <c r="V549" s="204"/>
      <c r="W549" s="204"/>
      <c r="X549" s="204"/>
      <c r="Y549" s="204"/>
      <c r="Z549" s="204"/>
      <c r="AA549" s="204"/>
      <c r="AB549"/>
      <c r="AC549"/>
    </row>
    <row r="550" spans="2:29" ht="18.5" hidden="1" x14ac:dyDescent="0.45">
      <c r="B550"/>
      <c r="C550"/>
      <c r="D550"/>
      <c r="E550"/>
      <c r="F550"/>
      <c r="G550"/>
      <c r="H550"/>
      <c r="I550"/>
      <c r="J550"/>
      <c r="K550"/>
      <c r="L550"/>
      <c r="M550"/>
      <c r="N550" s="203"/>
      <c r="O550" s="204"/>
      <c r="P550" s="204"/>
      <c r="Q550" s="204"/>
      <c r="R550" s="204"/>
      <c r="S550" s="204"/>
      <c r="T550" s="204"/>
      <c r="U550" s="204"/>
      <c r="V550" s="204"/>
      <c r="W550" s="204"/>
      <c r="X550" s="204"/>
      <c r="Y550" s="204"/>
      <c r="Z550" s="204"/>
      <c r="AA550" s="204"/>
      <c r="AB550"/>
      <c r="AC550"/>
    </row>
    <row r="551" spans="2:29" ht="18.5" hidden="1" x14ac:dyDescent="0.45">
      <c r="B551"/>
      <c r="C551"/>
      <c r="D551"/>
      <c r="E551"/>
      <c r="F551"/>
      <c r="G551"/>
      <c r="H551"/>
      <c r="I551"/>
      <c r="J551"/>
      <c r="K551"/>
      <c r="L551"/>
      <c r="M551"/>
      <c r="N551" s="203"/>
      <c r="O551" s="204"/>
      <c r="P551" s="204"/>
      <c r="Q551" s="204"/>
      <c r="R551" s="204"/>
      <c r="S551" s="204"/>
      <c r="T551" s="204"/>
      <c r="U551" s="204"/>
      <c r="V551" s="204"/>
      <c r="W551" s="204"/>
      <c r="X551" s="204"/>
      <c r="Y551" s="204"/>
      <c r="Z551" s="204"/>
      <c r="AA551" s="204"/>
      <c r="AB551"/>
      <c r="AC551"/>
    </row>
    <row r="552" spans="2:29" ht="18.5" hidden="1" x14ac:dyDescent="0.45">
      <c r="B552"/>
      <c r="C552"/>
      <c r="D552"/>
      <c r="E552"/>
      <c r="F552"/>
      <c r="G552"/>
      <c r="H552"/>
      <c r="I552"/>
      <c r="J552"/>
      <c r="K552"/>
      <c r="L552"/>
      <c r="M552"/>
      <c r="N552" s="203"/>
      <c r="O552" s="204"/>
      <c r="P552" s="204"/>
      <c r="Q552" s="204"/>
      <c r="R552" s="204"/>
      <c r="S552" s="204"/>
      <c r="T552" s="204"/>
      <c r="U552" s="204"/>
      <c r="V552" s="204"/>
      <c r="W552" s="204"/>
      <c r="X552" s="204"/>
      <c r="Y552" s="204"/>
      <c r="Z552" s="204"/>
      <c r="AA552" s="204"/>
      <c r="AB552"/>
      <c r="AC552"/>
    </row>
    <row r="553" spans="2:29" ht="18.5" hidden="1" x14ac:dyDescent="0.45">
      <c r="B553"/>
      <c r="C553"/>
      <c r="D553"/>
      <c r="E553"/>
      <c r="F553"/>
      <c r="G553"/>
      <c r="H553"/>
      <c r="I553"/>
      <c r="J553"/>
      <c r="K553"/>
      <c r="L553"/>
      <c r="M553"/>
      <c r="N553" s="203"/>
      <c r="O553" s="204"/>
      <c r="P553" s="204"/>
      <c r="Q553" s="204"/>
      <c r="R553" s="204"/>
      <c r="S553" s="204"/>
      <c r="T553" s="204"/>
      <c r="U553" s="204"/>
      <c r="V553" s="204"/>
      <c r="W553" s="204"/>
      <c r="X553" s="204"/>
      <c r="Y553" s="204"/>
      <c r="Z553" s="204"/>
      <c r="AA553" s="204"/>
      <c r="AB553"/>
      <c r="AC553"/>
    </row>
    <row r="554" spans="2:29" ht="18.5" hidden="1" x14ac:dyDescent="0.45">
      <c r="B554"/>
      <c r="C554"/>
      <c r="D554"/>
      <c r="E554"/>
      <c r="F554"/>
      <c r="G554"/>
      <c r="H554"/>
      <c r="I554"/>
      <c r="J554"/>
      <c r="K554"/>
      <c r="L554"/>
      <c r="M554"/>
      <c r="N554" s="203"/>
      <c r="O554" s="204"/>
      <c r="P554" s="204"/>
      <c r="Q554" s="204"/>
      <c r="R554" s="204"/>
      <c r="S554" s="204"/>
      <c r="T554" s="204"/>
      <c r="U554" s="204"/>
      <c r="V554" s="204"/>
      <c r="W554" s="204"/>
      <c r="X554" s="204"/>
      <c r="Y554" s="204"/>
      <c r="Z554" s="204"/>
      <c r="AA554" s="204"/>
      <c r="AB554"/>
      <c r="AC554"/>
    </row>
    <row r="555" spans="2:29" ht="18.5" hidden="1" x14ac:dyDescent="0.45">
      <c r="B555"/>
      <c r="C555"/>
      <c r="D555"/>
      <c r="E555"/>
      <c r="F555"/>
      <c r="G555"/>
      <c r="H555"/>
      <c r="I555"/>
      <c r="J555"/>
      <c r="K555"/>
      <c r="L555"/>
      <c r="M555"/>
      <c r="N555" s="203"/>
      <c r="O555" s="204"/>
      <c r="P555" s="204"/>
      <c r="Q555" s="204"/>
      <c r="R555" s="204"/>
      <c r="S555" s="204"/>
      <c r="T555" s="204"/>
      <c r="U555" s="204"/>
      <c r="V555" s="204"/>
      <c r="W555" s="204"/>
      <c r="X555" s="204"/>
      <c r="Y555" s="204"/>
      <c r="Z555" s="204"/>
      <c r="AA555" s="204"/>
      <c r="AB555"/>
      <c r="AC555"/>
    </row>
    <row r="556" spans="2:29" ht="18.5" hidden="1" x14ac:dyDescent="0.45">
      <c r="B556"/>
      <c r="C556"/>
      <c r="D556"/>
      <c r="E556"/>
      <c r="F556"/>
      <c r="G556"/>
      <c r="H556"/>
      <c r="I556"/>
      <c r="J556"/>
      <c r="K556"/>
      <c r="L556"/>
      <c r="M556"/>
      <c r="N556" s="203"/>
      <c r="O556" s="204"/>
      <c r="P556" s="204"/>
      <c r="Q556" s="204"/>
      <c r="R556" s="204"/>
      <c r="S556" s="204"/>
      <c r="T556" s="204"/>
      <c r="U556" s="204"/>
      <c r="V556" s="204"/>
      <c r="W556" s="204"/>
      <c r="X556" s="204"/>
      <c r="Y556" s="204"/>
      <c r="Z556" s="204"/>
      <c r="AA556" s="204"/>
      <c r="AB556"/>
      <c r="AC556"/>
    </row>
    <row r="557" spans="2:29" ht="18.5" hidden="1" x14ac:dyDescent="0.45">
      <c r="B557"/>
      <c r="C557"/>
      <c r="D557"/>
      <c r="E557"/>
      <c r="F557"/>
      <c r="G557"/>
      <c r="H557"/>
      <c r="I557"/>
      <c r="J557"/>
      <c r="K557"/>
      <c r="L557"/>
      <c r="M557"/>
      <c r="N557" s="203"/>
      <c r="O557" s="204"/>
      <c r="P557" s="204"/>
      <c r="Q557" s="204"/>
      <c r="R557" s="204"/>
      <c r="S557" s="204"/>
      <c r="T557" s="204"/>
      <c r="U557" s="204"/>
      <c r="V557" s="204"/>
      <c r="W557" s="204"/>
      <c r="X557" s="204"/>
      <c r="Y557" s="204"/>
      <c r="Z557" s="204"/>
      <c r="AA557" s="204"/>
      <c r="AB557"/>
      <c r="AC557"/>
    </row>
    <row r="558" spans="2:29" ht="18.5" hidden="1" x14ac:dyDescent="0.45">
      <c r="B558"/>
      <c r="C558"/>
      <c r="D558"/>
      <c r="E558"/>
      <c r="F558"/>
      <c r="G558"/>
      <c r="H558"/>
      <c r="I558"/>
      <c r="J558"/>
      <c r="K558"/>
      <c r="L558"/>
      <c r="M558"/>
      <c r="N558" s="203"/>
      <c r="O558" s="204"/>
      <c r="P558" s="204"/>
      <c r="Q558" s="204"/>
      <c r="R558" s="204"/>
      <c r="S558" s="204"/>
      <c r="T558" s="204"/>
      <c r="U558" s="204"/>
      <c r="V558" s="204"/>
      <c r="W558" s="204"/>
      <c r="X558" s="204"/>
      <c r="Y558" s="204"/>
      <c r="Z558" s="204"/>
      <c r="AA558" s="204"/>
      <c r="AB558"/>
      <c r="AC558"/>
    </row>
    <row r="559" spans="2:29" ht="18.5" hidden="1" x14ac:dyDescent="0.45">
      <c r="B559"/>
      <c r="C559"/>
      <c r="D559"/>
      <c r="E559"/>
      <c r="F559"/>
      <c r="G559"/>
      <c r="H559"/>
      <c r="I559"/>
      <c r="J559"/>
      <c r="K559"/>
      <c r="L559"/>
      <c r="M559"/>
      <c r="N559" s="203"/>
      <c r="O559" s="204"/>
      <c r="P559" s="204"/>
      <c r="Q559" s="204"/>
      <c r="R559" s="204"/>
      <c r="S559" s="204"/>
      <c r="T559" s="204"/>
      <c r="U559" s="204"/>
      <c r="V559" s="204"/>
      <c r="W559" s="204"/>
      <c r="X559" s="204"/>
      <c r="Y559" s="204"/>
      <c r="Z559" s="204"/>
      <c r="AA559" s="204"/>
      <c r="AB559"/>
      <c r="AC559"/>
    </row>
    <row r="560" spans="2:29" ht="18.5" hidden="1" x14ac:dyDescent="0.45">
      <c r="B560"/>
      <c r="C560"/>
      <c r="D560"/>
      <c r="E560"/>
      <c r="F560"/>
      <c r="G560"/>
      <c r="H560"/>
      <c r="I560"/>
      <c r="J560"/>
      <c r="K560"/>
      <c r="L560"/>
      <c r="M560"/>
      <c r="N560" s="203"/>
      <c r="O560" s="204"/>
      <c r="P560" s="204"/>
      <c r="Q560" s="204"/>
      <c r="R560" s="204"/>
      <c r="S560" s="204"/>
      <c r="T560" s="204"/>
      <c r="U560" s="204"/>
      <c r="V560" s="204"/>
      <c r="W560" s="204"/>
      <c r="X560" s="204"/>
      <c r="Y560" s="204"/>
      <c r="Z560" s="204"/>
      <c r="AA560" s="204"/>
      <c r="AB560"/>
      <c r="AC560"/>
    </row>
    <row r="561" spans="2:29" ht="18.5" hidden="1" x14ac:dyDescent="0.45">
      <c r="B561"/>
      <c r="C561"/>
      <c r="D561"/>
      <c r="E561"/>
      <c r="F561"/>
      <c r="G561"/>
      <c r="H561"/>
      <c r="I561"/>
      <c r="J561"/>
      <c r="K561"/>
      <c r="L561"/>
      <c r="M561"/>
      <c r="N561" s="203"/>
      <c r="O561" s="204"/>
      <c r="P561" s="204"/>
      <c r="Q561" s="204"/>
      <c r="R561" s="204"/>
      <c r="S561" s="204"/>
      <c r="T561" s="204"/>
      <c r="U561" s="204"/>
      <c r="V561" s="204"/>
      <c r="W561" s="204"/>
      <c r="X561" s="204"/>
      <c r="Y561" s="204"/>
      <c r="Z561" s="204"/>
      <c r="AA561" s="204"/>
      <c r="AB561"/>
      <c r="AC561"/>
    </row>
    <row r="562" spans="2:29" ht="18.5" hidden="1" x14ac:dyDescent="0.45">
      <c r="B562"/>
      <c r="C562"/>
      <c r="D562"/>
      <c r="E562"/>
      <c r="F562"/>
      <c r="G562"/>
      <c r="H562"/>
      <c r="I562"/>
      <c r="J562"/>
      <c r="K562"/>
      <c r="L562"/>
      <c r="M562"/>
      <c r="N562" s="203"/>
      <c r="O562" s="204"/>
      <c r="P562" s="204"/>
      <c r="Q562" s="204"/>
      <c r="R562" s="204"/>
      <c r="S562" s="204"/>
      <c r="T562" s="204"/>
      <c r="U562" s="204"/>
      <c r="V562" s="204"/>
      <c r="W562" s="204"/>
      <c r="X562" s="204"/>
      <c r="Y562" s="204"/>
      <c r="Z562" s="204"/>
      <c r="AA562" s="204"/>
      <c r="AB562"/>
      <c r="AC562"/>
    </row>
    <row r="563" spans="2:29" ht="18.5" hidden="1" x14ac:dyDescent="0.45">
      <c r="B563"/>
      <c r="C563"/>
      <c r="D563"/>
      <c r="E563"/>
      <c r="F563"/>
      <c r="G563"/>
      <c r="H563"/>
      <c r="I563"/>
      <c r="J563"/>
      <c r="K563"/>
      <c r="L563"/>
      <c r="M563"/>
      <c r="N563" s="203"/>
      <c r="O563" s="204"/>
      <c r="P563" s="204"/>
      <c r="Q563" s="204"/>
      <c r="R563" s="204"/>
      <c r="S563" s="204"/>
      <c r="T563" s="204"/>
      <c r="U563" s="204"/>
      <c r="V563" s="204"/>
      <c r="W563" s="204"/>
      <c r="X563" s="204"/>
      <c r="Y563" s="204"/>
      <c r="Z563" s="204"/>
      <c r="AA563" s="204"/>
      <c r="AB563"/>
      <c r="AC563"/>
    </row>
    <row r="564" spans="2:29" ht="18.5" hidden="1" x14ac:dyDescent="0.45">
      <c r="B564"/>
      <c r="C564"/>
      <c r="D564"/>
      <c r="E564"/>
      <c r="F564"/>
      <c r="G564"/>
      <c r="H564"/>
      <c r="I564"/>
      <c r="J564"/>
      <c r="K564"/>
      <c r="L564"/>
      <c r="M564"/>
      <c r="N564" s="203"/>
      <c r="O564" s="204"/>
      <c r="P564" s="204"/>
      <c r="Q564" s="204"/>
      <c r="R564" s="204"/>
      <c r="S564" s="204"/>
      <c r="T564" s="204"/>
      <c r="U564" s="204"/>
      <c r="V564" s="204"/>
      <c r="W564" s="204"/>
      <c r="X564" s="204"/>
      <c r="Y564" s="204"/>
      <c r="Z564" s="204"/>
      <c r="AA564" s="204"/>
      <c r="AB564"/>
      <c r="AC564"/>
    </row>
    <row r="565" spans="2:29" ht="18.5" hidden="1" x14ac:dyDescent="0.45">
      <c r="B565"/>
      <c r="C565"/>
      <c r="D565"/>
      <c r="E565"/>
      <c r="F565"/>
      <c r="G565"/>
      <c r="H565"/>
      <c r="I565"/>
      <c r="J565"/>
      <c r="K565"/>
      <c r="L565"/>
      <c r="M565"/>
      <c r="N565" s="203"/>
      <c r="O565" s="204"/>
      <c r="P565" s="204"/>
      <c r="Q565" s="204"/>
      <c r="R565" s="204"/>
      <c r="S565" s="204"/>
      <c r="T565" s="204"/>
      <c r="U565" s="204"/>
      <c r="V565" s="204"/>
      <c r="W565" s="204"/>
      <c r="X565" s="204"/>
      <c r="Y565" s="204"/>
      <c r="Z565" s="204"/>
      <c r="AA565" s="204"/>
      <c r="AB565"/>
      <c r="AC565"/>
    </row>
    <row r="566" spans="2:29" ht="18.5" hidden="1" x14ac:dyDescent="0.45">
      <c r="B566"/>
      <c r="C566"/>
      <c r="D566"/>
      <c r="E566"/>
      <c r="F566"/>
      <c r="G566"/>
      <c r="H566"/>
      <c r="I566"/>
      <c r="J566"/>
      <c r="K566"/>
      <c r="L566"/>
      <c r="M566"/>
      <c r="N566" s="203"/>
      <c r="O566" s="204"/>
      <c r="P566" s="204"/>
      <c r="Q566" s="204"/>
      <c r="R566" s="204"/>
      <c r="S566" s="204"/>
      <c r="T566" s="204"/>
      <c r="U566" s="204"/>
      <c r="V566" s="204"/>
      <c r="W566" s="204"/>
      <c r="X566" s="204"/>
      <c r="Y566" s="204"/>
      <c r="Z566" s="204"/>
      <c r="AA566" s="204"/>
      <c r="AB566"/>
      <c r="AC566"/>
    </row>
    <row r="567" spans="2:29" ht="18.5" hidden="1" x14ac:dyDescent="0.45">
      <c r="B567"/>
      <c r="C567"/>
      <c r="D567"/>
      <c r="E567"/>
      <c r="F567"/>
      <c r="G567"/>
      <c r="H567"/>
      <c r="I567"/>
      <c r="J567"/>
      <c r="K567"/>
      <c r="L567"/>
      <c r="M567"/>
      <c r="N567" s="203"/>
      <c r="O567" s="204"/>
      <c r="P567" s="204"/>
      <c r="Q567" s="204"/>
      <c r="R567" s="204"/>
      <c r="S567" s="204"/>
      <c r="T567" s="204"/>
      <c r="U567" s="204"/>
      <c r="V567" s="204"/>
      <c r="W567" s="204"/>
      <c r="X567" s="204"/>
      <c r="Y567" s="204"/>
      <c r="Z567" s="204"/>
      <c r="AA567" s="204"/>
      <c r="AB567"/>
      <c r="AC567"/>
    </row>
    <row r="568" spans="2:29" ht="18.5" hidden="1" x14ac:dyDescent="0.45">
      <c r="B568"/>
      <c r="C568"/>
      <c r="D568"/>
      <c r="E568"/>
      <c r="F568"/>
      <c r="G568"/>
      <c r="H568"/>
      <c r="I568"/>
      <c r="J568"/>
      <c r="K568"/>
      <c r="L568"/>
      <c r="M568"/>
      <c r="N568" s="203"/>
      <c r="O568" s="204"/>
      <c r="P568" s="204"/>
      <c r="Q568" s="204"/>
      <c r="R568" s="204"/>
      <c r="S568" s="204"/>
      <c r="T568" s="204"/>
      <c r="U568" s="204"/>
      <c r="V568" s="204"/>
      <c r="W568" s="204"/>
      <c r="X568" s="204"/>
      <c r="Y568" s="204"/>
      <c r="Z568" s="204"/>
      <c r="AA568" s="204"/>
      <c r="AB568"/>
      <c r="AC568"/>
    </row>
    <row r="569" spans="2:29" ht="18.5" hidden="1" x14ac:dyDescent="0.45">
      <c r="B569"/>
      <c r="C569"/>
      <c r="D569"/>
      <c r="E569"/>
      <c r="F569"/>
      <c r="G569"/>
      <c r="H569"/>
      <c r="I569"/>
      <c r="J569"/>
      <c r="K569"/>
      <c r="L569"/>
      <c r="M569"/>
      <c r="N569" s="203"/>
      <c r="O569" s="204"/>
      <c r="P569" s="204"/>
      <c r="Q569" s="204"/>
      <c r="R569" s="204"/>
      <c r="S569" s="204"/>
      <c r="T569" s="204"/>
      <c r="U569" s="204"/>
      <c r="V569" s="204"/>
      <c r="W569" s="204"/>
      <c r="X569" s="204"/>
      <c r="Y569" s="204"/>
      <c r="Z569" s="204"/>
      <c r="AA569" s="204"/>
      <c r="AB569"/>
      <c r="AC569"/>
    </row>
    <row r="570" spans="2:29" ht="18.5" hidden="1" x14ac:dyDescent="0.45">
      <c r="B570"/>
      <c r="C570"/>
      <c r="D570"/>
      <c r="E570"/>
      <c r="F570"/>
      <c r="G570"/>
      <c r="H570"/>
      <c r="I570"/>
      <c r="J570"/>
      <c r="K570"/>
      <c r="L570"/>
      <c r="M570"/>
      <c r="N570" s="203"/>
      <c r="O570" s="204"/>
      <c r="P570" s="204"/>
      <c r="Q570" s="204"/>
      <c r="R570" s="204"/>
      <c r="S570" s="204"/>
      <c r="T570" s="204"/>
      <c r="U570" s="204"/>
      <c r="V570" s="204"/>
      <c r="W570" s="204"/>
      <c r="X570" s="204"/>
      <c r="Y570" s="204"/>
      <c r="Z570" s="204"/>
      <c r="AA570" s="204"/>
      <c r="AB570"/>
      <c r="AC570"/>
    </row>
    <row r="571" spans="2:29" ht="18.5" hidden="1" x14ac:dyDescent="0.45">
      <c r="B571"/>
      <c r="C571"/>
      <c r="D571"/>
      <c r="E571"/>
      <c r="F571"/>
      <c r="G571"/>
      <c r="H571"/>
      <c r="I571"/>
      <c r="J571"/>
      <c r="K571"/>
      <c r="L571"/>
      <c r="M571"/>
      <c r="N571" s="203"/>
      <c r="O571" s="204"/>
      <c r="P571" s="204"/>
      <c r="Q571" s="204"/>
      <c r="R571" s="204"/>
      <c r="S571" s="204"/>
      <c r="T571" s="204"/>
      <c r="U571" s="204"/>
      <c r="V571" s="204"/>
      <c r="W571" s="204"/>
      <c r="X571" s="204"/>
      <c r="Y571" s="204"/>
      <c r="Z571" s="204"/>
      <c r="AA571" s="204"/>
      <c r="AB571"/>
      <c r="AC571"/>
    </row>
    <row r="572" spans="2:29" ht="18.5" hidden="1" x14ac:dyDescent="0.45">
      <c r="B572"/>
      <c r="C572"/>
      <c r="D572"/>
      <c r="E572"/>
      <c r="F572"/>
      <c r="G572"/>
      <c r="H572"/>
      <c r="I572"/>
      <c r="J572"/>
      <c r="K572"/>
      <c r="L572"/>
      <c r="M572"/>
      <c r="N572" s="203"/>
      <c r="O572" s="204"/>
      <c r="P572" s="204"/>
      <c r="Q572" s="204"/>
      <c r="R572" s="204"/>
      <c r="S572" s="204"/>
      <c r="T572" s="204"/>
      <c r="U572" s="204"/>
      <c r="V572" s="204"/>
      <c r="W572" s="204"/>
      <c r="X572" s="204"/>
      <c r="Y572" s="204"/>
      <c r="Z572" s="204"/>
      <c r="AA572" s="204"/>
      <c r="AB572"/>
      <c r="AC572"/>
    </row>
    <row r="573" spans="2:29" ht="18.5" hidden="1" x14ac:dyDescent="0.45">
      <c r="B573"/>
      <c r="C573"/>
      <c r="D573"/>
      <c r="E573"/>
      <c r="F573"/>
      <c r="G573"/>
      <c r="H573"/>
      <c r="I573"/>
      <c r="J573"/>
      <c r="K573"/>
      <c r="L573"/>
      <c r="M573"/>
      <c r="N573" s="203"/>
      <c r="O573" s="204"/>
      <c r="P573" s="204"/>
      <c r="Q573" s="204"/>
      <c r="R573" s="204"/>
      <c r="S573" s="204"/>
      <c r="T573" s="204"/>
      <c r="U573" s="204"/>
      <c r="V573" s="204"/>
      <c r="W573" s="204"/>
      <c r="X573" s="204"/>
      <c r="Y573" s="204"/>
      <c r="Z573" s="204"/>
      <c r="AA573" s="204"/>
      <c r="AB573"/>
      <c r="AC573"/>
    </row>
    <row r="574" spans="2:29" ht="18.5" hidden="1" x14ac:dyDescent="0.45">
      <c r="B574"/>
      <c r="C574"/>
      <c r="D574"/>
      <c r="E574"/>
      <c r="F574"/>
      <c r="G574"/>
      <c r="H574"/>
      <c r="I574"/>
      <c r="J574"/>
      <c r="K574"/>
      <c r="L574"/>
      <c r="M574"/>
      <c r="N574" s="203"/>
      <c r="O574" s="204"/>
      <c r="P574" s="204"/>
      <c r="Q574" s="204"/>
      <c r="R574" s="204"/>
      <c r="S574" s="204"/>
      <c r="T574" s="204"/>
      <c r="U574" s="204"/>
      <c r="V574" s="204"/>
      <c r="W574" s="204"/>
      <c r="X574" s="204"/>
      <c r="Y574" s="204"/>
      <c r="Z574" s="204"/>
      <c r="AA574" s="204"/>
      <c r="AB574"/>
      <c r="AC574"/>
    </row>
    <row r="575" spans="2:29" ht="18.5" hidden="1" x14ac:dyDescent="0.45">
      <c r="B575"/>
      <c r="C575"/>
      <c r="D575"/>
      <c r="E575"/>
      <c r="F575"/>
      <c r="G575"/>
      <c r="H575"/>
      <c r="I575"/>
      <c r="J575"/>
      <c r="K575"/>
      <c r="L575"/>
      <c r="M575"/>
      <c r="N575" s="203"/>
      <c r="O575" s="204"/>
      <c r="P575" s="204"/>
      <c r="Q575" s="204"/>
      <c r="R575" s="204"/>
      <c r="S575" s="204"/>
      <c r="T575" s="204"/>
      <c r="U575" s="204"/>
      <c r="V575" s="204"/>
      <c r="W575" s="204"/>
      <c r="X575" s="204"/>
      <c r="Y575" s="204"/>
      <c r="Z575" s="204"/>
      <c r="AA575" s="204"/>
      <c r="AB575"/>
      <c r="AC575"/>
    </row>
    <row r="576" spans="2:29" ht="18.5" hidden="1" x14ac:dyDescent="0.45">
      <c r="B576"/>
      <c r="C576"/>
      <c r="D576"/>
      <c r="E576"/>
      <c r="F576"/>
      <c r="G576"/>
      <c r="H576"/>
      <c r="I576"/>
      <c r="J576"/>
      <c r="K576"/>
      <c r="L576"/>
      <c r="M576"/>
      <c r="N576" s="203"/>
      <c r="O576" s="204"/>
      <c r="P576" s="204"/>
      <c r="Q576" s="204"/>
      <c r="R576" s="204"/>
      <c r="S576" s="204"/>
      <c r="T576" s="204"/>
      <c r="U576" s="204"/>
      <c r="V576" s="204"/>
      <c r="W576" s="204"/>
      <c r="X576" s="204"/>
      <c r="Y576" s="204"/>
      <c r="Z576" s="204"/>
      <c r="AA576" s="204"/>
      <c r="AB576"/>
      <c r="AC576"/>
    </row>
    <row r="577" spans="2:29" ht="18.5" hidden="1" x14ac:dyDescent="0.45">
      <c r="B577"/>
      <c r="C577"/>
      <c r="D577"/>
      <c r="E577"/>
      <c r="F577"/>
      <c r="G577"/>
      <c r="H577"/>
      <c r="I577"/>
      <c r="J577"/>
      <c r="K577"/>
      <c r="L577"/>
      <c r="M577"/>
      <c r="N577" s="203"/>
      <c r="O577" s="204"/>
      <c r="P577" s="204"/>
      <c r="Q577" s="204"/>
      <c r="R577" s="204"/>
      <c r="S577" s="204"/>
      <c r="T577" s="204"/>
      <c r="U577" s="204"/>
      <c r="V577" s="204"/>
      <c r="W577" s="204"/>
      <c r="X577" s="204"/>
      <c r="Y577" s="204"/>
      <c r="Z577" s="204"/>
      <c r="AA577" s="204"/>
      <c r="AB577"/>
      <c r="AC577"/>
    </row>
    <row r="578" spans="2:29" ht="15" hidden="1" customHeight="1" x14ac:dyDescent="0.45">
      <c r="N578" s="203"/>
      <c r="O578" s="204"/>
      <c r="P578" s="204"/>
      <c r="Q578" s="204"/>
      <c r="R578" s="204"/>
      <c r="S578" s="204"/>
      <c r="T578" s="204"/>
      <c r="U578" s="204"/>
      <c r="V578" s="204"/>
      <c r="W578" s="204"/>
      <c r="X578" s="204"/>
      <c r="Y578" s="204"/>
      <c r="Z578" s="204"/>
      <c r="AA578" s="204"/>
    </row>
    <row r="579" spans="2:29" ht="15" hidden="1" customHeight="1" x14ac:dyDescent="0.45">
      <c r="N579" s="203"/>
      <c r="O579" s="204"/>
      <c r="P579" s="204"/>
      <c r="Q579" s="204"/>
      <c r="R579" s="204"/>
      <c r="S579" s="204"/>
      <c r="T579" s="204"/>
      <c r="U579" s="204"/>
      <c r="V579" s="204"/>
      <c r="W579" s="204"/>
      <c r="X579" s="204"/>
      <c r="Y579" s="204"/>
      <c r="Z579" s="204"/>
      <c r="AA579" s="204"/>
    </row>
    <row r="580" spans="2:29" ht="15" hidden="1" customHeight="1" x14ac:dyDescent="0.45">
      <c r="N580" s="203"/>
      <c r="O580" s="204"/>
      <c r="P580" s="204"/>
      <c r="Q580" s="204"/>
      <c r="R580" s="204"/>
      <c r="S580" s="204"/>
      <c r="T580" s="204"/>
      <c r="U580" s="204"/>
      <c r="V580" s="204"/>
      <c r="W580" s="204"/>
      <c r="X580" s="204"/>
      <c r="Y580" s="204"/>
      <c r="Z580" s="204"/>
      <c r="AA580" s="204"/>
    </row>
    <row r="581" spans="2:29" ht="15" hidden="1" customHeight="1" x14ac:dyDescent="0.45">
      <c r="N581" s="203"/>
      <c r="O581" s="204"/>
      <c r="P581" s="204"/>
      <c r="Q581" s="204"/>
      <c r="R581" s="204"/>
      <c r="S581" s="204"/>
      <c r="T581" s="204"/>
      <c r="U581" s="204"/>
      <c r="V581" s="204"/>
      <c r="W581" s="204"/>
      <c r="X581" s="204"/>
      <c r="Y581" s="204"/>
      <c r="Z581" s="204"/>
      <c r="AA581" s="204"/>
    </row>
    <row r="582" spans="2:29" ht="15" hidden="1" customHeight="1" x14ac:dyDescent="0.45">
      <c r="N582" s="203"/>
      <c r="O582" s="204"/>
      <c r="P582" s="204"/>
      <c r="Q582" s="204"/>
      <c r="R582" s="204"/>
      <c r="S582" s="204"/>
      <c r="T582" s="204"/>
      <c r="U582" s="204"/>
      <c r="V582" s="204"/>
      <c r="W582" s="204"/>
      <c r="X582" s="204"/>
      <c r="Y582" s="204"/>
      <c r="Z582" s="204"/>
      <c r="AA582" s="204"/>
    </row>
    <row r="583" spans="2:29" ht="15" hidden="1" customHeight="1" x14ac:dyDescent="0.45">
      <c r="N583" s="203"/>
      <c r="O583" s="204"/>
      <c r="P583" s="204"/>
      <c r="Q583" s="204"/>
      <c r="R583" s="204"/>
      <c r="S583" s="204"/>
      <c r="T583" s="204"/>
      <c r="U583" s="204"/>
      <c r="V583" s="204"/>
      <c r="W583" s="204"/>
      <c r="X583" s="204"/>
      <c r="Y583" s="204"/>
      <c r="Z583" s="204"/>
      <c r="AA583" s="204"/>
    </row>
    <row r="584" spans="2:29" ht="15" hidden="1" customHeight="1" x14ac:dyDescent="0.45">
      <c r="N584" s="203"/>
      <c r="O584" s="204"/>
      <c r="P584" s="204"/>
      <c r="Q584" s="204"/>
      <c r="R584" s="204"/>
      <c r="S584" s="204"/>
      <c r="T584" s="204"/>
      <c r="U584" s="204"/>
      <c r="V584" s="204"/>
      <c r="W584" s="204"/>
      <c r="X584" s="204"/>
      <c r="Y584" s="204"/>
      <c r="Z584" s="204"/>
      <c r="AA584" s="204"/>
    </row>
    <row r="585" spans="2:29" ht="15" hidden="1" customHeight="1" x14ac:dyDescent="0.45">
      <c r="N585" s="203"/>
      <c r="O585" s="204"/>
      <c r="P585" s="204"/>
      <c r="Q585" s="204"/>
      <c r="R585" s="204"/>
      <c r="S585" s="204"/>
      <c r="T585" s="204"/>
      <c r="U585" s="204"/>
      <c r="V585" s="204"/>
      <c r="W585" s="204"/>
      <c r="X585" s="204"/>
      <c r="Y585" s="204"/>
      <c r="Z585" s="204"/>
      <c r="AA585" s="204"/>
    </row>
    <row r="586" spans="2:29" ht="15" hidden="1" customHeight="1" x14ac:dyDescent="0.45">
      <c r="N586" s="203"/>
      <c r="O586" s="204"/>
      <c r="P586" s="204"/>
      <c r="Q586" s="204"/>
      <c r="R586" s="204"/>
      <c r="S586" s="204"/>
      <c r="T586" s="204"/>
      <c r="U586" s="204"/>
      <c r="V586" s="204"/>
      <c r="W586" s="204"/>
      <c r="X586" s="204"/>
      <c r="Y586" s="204"/>
      <c r="Z586" s="204"/>
      <c r="AA586" s="204"/>
    </row>
    <row r="587" spans="2:29" ht="15" hidden="1" customHeight="1" x14ac:dyDescent="0.45">
      <c r="N587" s="203"/>
      <c r="O587" s="204"/>
      <c r="P587" s="204"/>
      <c r="Q587" s="204"/>
      <c r="R587" s="204"/>
      <c r="S587" s="204"/>
      <c r="T587" s="204"/>
      <c r="U587" s="204"/>
      <c r="V587" s="204"/>
      <c r="W587" s="204"/>
      <c r="X587" s="204"/>
      <c r="Y587" s="204"/>
      <c r="Z587" s="204"/>
      <c r="AA587" s="204"/>
    </row>
    <row r="588" spans="2:29" ht="15" hidden="1" customHeight="1" x14ac:dyDescent="0.45">
      <c r="N588" s="203"/>
      <c r="O588" s="204"/>
      <c r="P588" s="204"/>
      <c r="Q588" s="204"/>
      <c r="R588" s="204"/>
      <c r="S588" s="204"/>
      <c r="T588" s="204"/>
      <c r="U588" s="204"/>
      <c r="V588" s="204"/>
      <c r="W588" s="204"/>
      <c r="X588" s="204"/>
      <c r="Y588" s="204"/>
      <c r="Z588" s="204"/>
      <c r="AA588" s="204"/>
    </row>
    <row r="589" spans="2:29" ht="15" hidden="1" customHeight="1" x14ac:dyDescent="0.45">
      <c r="N589" s="203"/>
      <c r="O589" s="204"/>
      <c r="P589" s="204"/>
      <c r="Q589" s="204"/>
      <c r="R589" s="204"/>
      <c r="S589" s="204"/>
      <c r="T589" s="204"/>
      <c r="U589" s="204"/>
      <c r="V589" s="204"/>
      <c r="W589" s="204"/>
      <c r="X589" s="204"/>
      <c r="Y589" s="204"/>
      <c r="Z589" s="204"/>
      <c r="AA589" s="204"/>
    </row>
    <row r="590" spans="2:29" ht="15" hidden="1" customHeight="1" x14ac:dyDescent="0.45">
      <c r="N590" s="203"/>
      <c r="O590" s="204"/>
      <c r="P590" s="204"/>
      <c r="Q590" s="204"/>
      <c r="R590" s="204"/>
      <c r="S590" s="204"/>
      <c r="T590" s="204"/>
      <c r="U590" s="204"/>
      <c r="V590" s="204"/>
      <c r="W590" s="204"/>
      <c r="X590" s="204"/>
      <c r="Y590" s="204"/>
      <c r="Z590" s="204"/>
      <c r="AA590" s="204"/>
    </row>
    <row r="591" spans="2:29" ht="15" hidden="1" customHeight="1" x14ac:dyDescent="0.45">
      <c r="N591" s="203"/>
      <c r="O591" s="204"/>
      <c r="P591" s="204"/>
      <c r="Q591" s="204"/>
      <c r="R591" s="204"/>
      <c r="S591" s="204"/>
      <c r="T591" s="204"/>
      <c r="U591" s="204"/>
      <c r="V591" s="204"/>
      <c r="W591" s="204"/>
      <c r="X591" s="204"/>
      <c r="Y591" s="204"/>
      <c r="Z591" s="204"/>
      <c r="AA591" s="204"/>
    </row>
    <row r="592" spans="2:29" ht="15" hidden="1" customHeight="1" x14ac:dyDescent="0.45">
      <c r="N592" s="203"/>
      <c r="O592" s="204"/>
      <c r="P592" s="204"/>
      <c r="Q592" s="204"/>
      <c r="R592" s="204"/>
      <c r="S592" s="204"/>
      <c r="T592" s="204"/>
      <c r="U592" s="204"/>
      <c r="V592" s="204"/>
      <c r="W592" s="204"/>
      <c r="X592" s="204"/>
      <c r="Y592" s="204"/>
      <c r="Z592" s="204"/>
      <c r="AA592" s="204"/>
    </row>
    <row r="593" spans="14:27" ht="15" hidden="1" customHeight="1" x14ac:dyDescent="0.45">
      <c r="N593" s="203"/>
      <c r="O593" s="204"/>
      <c r="P593" s="204"/>
      <c r="Q593" s="204"/>
      <c r="R593" s="204"/>
      <c r="S593" s="204"/>
      <c r="T593" s="204"/>
      <c r="U593" s="204"/>
      <c r="V593" s="204"/>
      <c r="W593" s="204"/>
      <c r="X593" s="204"/>
      <c r="Y593" s="204"/>
      <c r="Z593" s="204"/>
      <c r="AA593" s="204"/>
    </row>
    <row r="594" spans="14:27" ht="15" hidden="1" customHeight="1" x14ac:dyDescent="0.45">
      <c r="N594" s="203"/>
      <c r="O594" s="204"/>
      <c r="P594" s="204"/>
      <c r="Q594" s="204"/>
      <c r="R594" s="204"/>
      <c r="S594" s="204"/>
      <c r="T594" s="204"/>
      <c r="U594" s="204"/>
      <c r="V594" s="204"/>
      <c r="W594" s="204"/>
      <c r="X594" s="204"/>
      <c r="Y594" s="204"/>
      <c r="Z594" s="204"/>
      <c r="AA594" s="204"/>
    </row>
    <row r="595" spans="14:27" ht="15" hidden="1" customHeight="1" x14ac:dyDescent="0.45">
      <c r="N595" s="203"/>
      <c r="O595" s="204"/>
      <c r="P595" s="204"/>
      <c r="Q595" s="204"/>
      <c r="R595" s="204"/>
      <c r="S595" s="204"/>
      <c r="T595" s="204"/>
      <c r="U595" s="204"/>
      <c r="V595" s="204"/>
      <c r="W595" s="204"/>
      <c r="X595" s="204"/>
      <c r="Y595" s="204"/>
      <c r="Z595" s="204"/>
      <c r="AA595" s="204"/>
    </row>
    <row r="596" spans="14:27" ht="15" hidden="1" customHeight="1" x14ac:dyDescent="0.45">
      <c r="N596" s="203"/>
      <c r="O596" s="204"/>
      <c r="P596" s="204"/>
      <c r="Q596" s="204"/>
      <c r="R596" s="204"/>
      <c r="S596" s="204"/>
      <c r="T596" s="204"/>
      <c r="U596" s="204"/>
      <c r="V596" s="204"/>
      <c r="W596" s="204"/>
      <c r="X596" s="204"/>
      <c r="Y596" s="204"/>
      <c r="Z596" s="204"/>
      <c r="AA596" s="204"/>
    </row>
    <row r="597" spans="14:27" ht="15" hidden="1" customHeight="1" x14ac:dyDescent="0.45">
      <c r="N597" s="203"/>
      <c r="O597" s="204"/>
      <c r="P597" s="204"/>
      <c r="Q597" s="204"/>
      <c r="R597" s="204"/>
      <c r="S597" s="204"/>
      <c r="T597" s="204"/>
      <c r="U597" s="204"/>
      <c r="V597" s="204"/>
      <c r="W597" s="204"/>
      <c r="X597" s="204"/>
      <c r="Y597" s="204"/>
      <c r="Z597" s="204"/>
      <c r="AA597" s="204"/>
    </row>
    <row r="598" spans="14:27" ht="15" hidden="1" customHeight="1" x14ac:dyDescent="0.45">
      <c r="N598" s="203"/>
      <c r="O598" s="204"/>
      <c r="P598" s="204"/>
      <c r="Q598" s="204"/>
      <c r="R598" s="204"/>
      <c r="S598" s="204"/>
      <c r="T598" s="204"/>
      <c r="U598" s="204"/>
      <c r="V598" s="204"/>
      <c r="W598" s="204"/>
      <c r="X598" s="204"/>
      <c r="Y598" s="204"/>
      <c r="Z598" s="204"/>
      <c r="AA598" s="204"/>
    </row>
    <row r="599" spans="14:27" ht="15" hidden="1" customHeight="1" x14ac:dyDescent="0.45">
      <c r="N599" s="203"/>
      <c r="O599" s="204"/>
      <c r="P599" s="204"/>
      <c r="Q599" s="204"/>
      <c r="R599" s="204"/>
      <c r="S599" s="204"/>
      <c r="T599" s="204"/>
      <c r="U599" s="204"/>
      <c r="V599" s="204"/>
      <c r="W599" s="204"/>
      <c r="X599" s="204"/>
      <c r="Y599" s="204"/>
      <c r="Z599" s="204"/>
      <c r="AA599" s="204"/>
    </row>
    <row r="600" spans="14:27" ht="0" hidden="1" customHeight="1" x14ac:dyDescent="0.45">
      <c r="N600" s="203"/>
      <c r="O600" s="204"/>
      <c r="P600" s="204"/>
      <c r="Q600" s="204"/>
      <c r="R600" s="204"/>
      <c r="S600" s="204"/>
      <c r="T600" s="204"/>
      <c r="U600" s="204"/>
      <c r="V600" s="204"/>
      <c r="W600" s="204"/>
      <c r="X600" s="204"/>
      <c r="Y600" s="204"/>
      <c r="Z600" s="204"/>
      <c r="AA600" s="204"/>
    </row>
    <row r="601" spans="14:27" ht="0" hidden="1" customHeight="1" x14ac:dyDescent="0.45">
      <c r="N601" s="203"/>
      <c r="O601" s="204"/>
      <c r="P601" s="204"/>
      <c r="Q601" s="204"/>
      <c r="R601" s="204"/>
      <c r="S601" s="204"/>
      <c r="T601" s="204"/>
      <c r="U601" s="204"/>
      <c r="V601" s="204"/>
      <c r="W601" s="204"/>
      <c r="X601" s="204"/>
      <c r="Y601" s="204"/>
      <c r="Z601" s="204"/>
      <c r="AA601" s="204"/>
    </row>
    <row r="602" spans="14:27" ht="0" hidden="1" customHeight="1" x14ac:dyDescent="0.45">
      <c r="N602" s="203"/>
      <c r="O602" s="204"/>
      <c r="P602" s="204"/>
      <c r="Q602" s="204"/>
      <c r="R602" s="204"/>
      <c r="S602" s="204"/>
      <c r="T602" s="204"/>
      <c r="U602" s="204"/>
      <c r="V602" s="204"/>
      <c r="W602" s="204"/>
      <c r="X602" s="204"/>
      <c r="Y602" s="204"/>
      <c r="Z602" s="204"/>
      <c r="AA602" s="204"/>
    </row>
    <row r="603" spans="14:27" ht="0" hidden="1" customHeight="1" x14ac:dyDescent="0.45">
      <c r="N603" s="203"/>
      <c r="O603" s="204"/>
      <c r="P603" s="204"/>
      <c r="Q603" s="204"/>
      <c r="R603" s="204"/>
      <c r="S603" s="204"/>
      <c r="T603" s="204"/>
      <c r="U603" s="204"/>
      <c r="V603" s="204"/>
      <c r="W603" s="204"/>
      <c r="X603" s="204"/>
      <c r="Y603" s="204"/>
      <c r="Z603" s="204"/>
      <c r="AA603" s="204"/>
    </row>
    <row r="604" spans="14:27" ht="0" hidden="1" customHeight="1" x14ac:dyDescent="0.45">
      <c r="N604" s="203"/>
      <c r="O604" s="204"/>
      <c r="P604" s="204"/>
      <c r="Q604" s="204"/>
      <c r="R604" s="204"/>
      <c r="S604" s="204"/>
      <c r="T604" s="204"/>
      <c r="U604" s="204"/>
      <c r="V604" s="204"/>
      <c r="W604" s="204"/>
      <c r="X604" s="204"/>
      <c r="Y604" s="204"/>
      <c r="Z604" s="204"/>
      <c r="AA604" s="204"/>
    </row>
    <row r="605" spans="14:27" ht="0" hidden="1" customHeight="1" x14ac:dyDescent="0.45">
      <c r="N605" s="203"/>
      <c r="O605" s="204"/>
      <c r="P605" s="204"/>
      <c r="Q605" s="204"/>
      <c r="R605" s="204"/>
      <c r="S605" s="204"/>
      <c r="T605" s="204"/>
      <c r="U605" s="204"/>
      <c r="V605" s="204"/>
      <c r="W605" s="204"/>
      <c r="X605" s="204"/>
      <c r="Y605" s="204"/>
      <c r="Z605" s="204"/>
      <c r="AA605" s="204"/>
    </row>
    <row r="606" spans="14:27" ht="0" hidden="1" customHeight="1" x14ac:dyDescent="0.45">
      <c r="N606" s="203"/>
      <c r="O606" s="204"/>
      <c r="P606" s="204"/>
      <c r="Q606" s="204"/>
      <c r="R606" s="204"/>
      <c r="S606" s="204"/>
      <c r="T606" s="204"/>
      <c r="U606" s="204"/>
      <c r="V606" s="204"/>
      <c r="W606" s="204"/>
      <c r="X606" s="204"/>
      <c r="Y606" s="204"/>
      <c r="Z606" s="204"/>
      <c r="AA606" s="204"/>
    </row>
    <row r="607" spans="14:27" ht="0" hidden="1" customHeight="1" x14ac:dyDescent="0.45">
      <c r="N607" s="203"/>
      <c r="O607" s="204"/>
      <c r="P607" s="204"/>
      <c r="Q607" s="204"/>
      <c r="R607" s="204"/>
      <c r="S607" s="204"/>
      <c r="T607" s="204"/>
      <c r="U607" s="204"/>
      <c r="V607" s="204"/>
      <c r="W607" s="204"/>
      <c r="X607" s="204"/>
      <c r="Y607" s="204"/>
      <c r="Z607" s="204"/>
      <c r="AA607" s="204"/>
    </row>
    <row r="608" spans="14:27" ht="0" hidden="1" customHeight="1" x14ac:dyDescent="0.45">
      <c r="N608" s="203"/>
      <c r="O608" s="204"/>
      <c r="P608" s="204"/>
      <c r="Q608" s="204"/>
      <c r="R608" s="204"/>
      <c r="S608" s="204"/>
      <c r="T608" s="204"/>
      <c r="U608" s="204"/>
      <c r="V608" s="204"/>
      <c r="W608" s="204"/>
      <c r="X608" s="204"/>
      <c r="Y608" s="204"/>
      <c r="Z608" s="204"/>
      <c r="AA608" s="204"/>
    </row>
    <row r="609" spans="14:27" ht="0" hidden="1" customHeight="1" x14ac:dyDescent="0.45">
      <c r="N609" s="203"/>
      <c r="O609" s="204"/>
      <c r="P609" s="204"/>
      <c r="Q609" s="204"/>
      <c r="R609" s="204"/>
      <c r="S609" s="204"/>
      <c r="T609" s="204"/>
      <c r="U609" s="204"/>
      <c r="V609" s="204"/>
      <c r="W609" s="204"/>
      <c r="X609" s="204"/>
      <c r="Y609" s="204"/>
      <c r="Z609" s="204"/>
      <c r="AA609" s="204"/>
    </row>
    <row r="610" spans="14:27" ht="0" hidden="1" customHeight="1" x14ac:dyDescent="0.45">
      <c r="N610" s="203"/>
      <c r="O610" s="204"/>
      <c r="P610" s="204"/>
      <c r="Q610" s="204"/>
      <c r="R610" s="204"/>
      <c r="S610" s="204"/>
      <c r="T610" s="204"/>
      <c r="U610" s="204"/>
      <c r="V610" s="204"/>
      <c r="W610" s="204"/>
      <c r="X610" s="204"/>
      <c r="Y610" s="204"/>
      <c r="Z610" s="204"/>
      <c r="AA610" s="204"/>
    </row>
    <row r="611" spans="14:27" ht="0" hidden="1" customHeight="1" x14ac:dyDescent="0.45">
      <c r="N611" s="203"/>
      <c r="O611" s="204"/>
      <c r="P611" s="204"/>
      <c r="Q611" s="204"/>
      <c r="R611" s="204"/>
      <c r="S611" s="204"/>
      <c r="T611" s="204"/>
      <c r="U611" s="204"/>
      <c r="V611" s="204"/>
      <c r="W611" s="204"/>
      <c r="X611" s="204"/>
      <c r="Y611" s="204"/>
      <c r="Z611" s="204"/>
      <c r="AA611" s="204"/>
    </row>
    <row r="612" spans="14:27" ht="0" hidden="1" customHeight="1" x14ac:dyDescent="0.45">
      <c r="N612" s="203"/>
      <c r="O612" s="204"/>
      <c r="P612" s="204"/>
      <c r="Q612" s="204"/>
      <c r="R612" s="204"/>
      <c r="S612" s="204"/>
      <c r="T612" s="204"/>
      <c r="U612" s="204"/>
      <c r="V612" s="204"/>
      <c r="W612" s="204"/>
      <c r="X612" s="204"/>
      <c r="Y612" s="204"/>
      <c r="Z612" s="204"/>
      <c r="AA612" s="204"/>
    </row>
    <row r="613" spans="14:27" ht="0" hidden="1" customHeight="1" x14ac:dyDescent="0.45">
      <c r="N613" s="203"/>
      <c r="O613" s="204"/>
      <c r="P613" s="204"/>
      <c r="Q613" s="204"/>
      <c r="R613" s="204"/>
      <c r="S613" s="204"/>
      <c r="T613" s="204"/>
      <c r="U613" s="204"/>
      <c r="V613" s="204"/>
      <c r="W613" s="204"/>
      <c r="X613" s="204"/>
      <c r="Y613" s="204"/>
      <c r="Z613" s="204"/>
      <c r="AA613" s="204"/>
    </row>
    <row r="614" spans="14:27" ht="0" hidden="1" customHeight="1" x14ac:dyDescent="0.45">
      <c r="N614" s="203"/>
      <c r="O614" s="204"/>
      <c r="P614" s="204"/>
      <c r="Q614" s="204"/>
      <c r="R614" s="204"/>
      <c r="S614" s="204"/>
      <c r="T614" s="204"/>
      <c r="U614" s="204"/>
      <c r="V614" s="204"/>
      <c r="W614" s="204"/>
      <c r="X614" s="204"/>
      <c r="Y614" s="204"/>
      <c r="Z614" s="204"/>
      <c r="AA614" s="204"/>
    </row>
    <row r="615" spans="14:27" ht="0" hidden="1" customHeight="1" x14ac:dyDescent="0.45">
      <c r="N615" s="203"/>
      <c r="O615" s="204"/>
      <c r="P615" s="204"/>
      <c r="Q615" s="204"/>
      <c r="R615" s="204"/>
      <c r="S615" s="204"/>
      <c r="T615" s="204"/>
      <c r="U615" s="204"/>
      <c r="V615" s="204"/>
      <c r="W615" s="204"/>
      <c r="X615" s="204"/>
      <c r="Y615" s="204"/>
      <c r="Z615" s="204"/>
      <c r="AA615" s="204"/>
    </row>
    <row r="616" spans="14:27" ht="0" hidden="1" customHeight="1" x14ac:dyDescent="0.45">
      <c r="N616" s="203"/>
      <c r="O616" s="204"/>
      <c r="P616" s="204"/>
      <c r="Q616" s="204"/>
      <c r="R616" s="204"/>
      <c r="S616" s="204"/>
      <c r="T616" s="204"/>
      <c r="U616" s="204"/>
      <c r="V616" s="204"/>
      <c r="W616" s="204"/>
      <c r="X616" s="204"/>
      <c r="Y616" s="204"/>
      <c r="Z616" s="204"/>
      <c r="AA616" s="204"/>
    </row>
    <row r="617" spans="14:27" ht="0" hidden="1" customHeight="1" x14ac:dyDescent="0.45">
      <c r="N617" s="203"/>
      <c r="O617" s="204"/>
      <c r="P617" s="204"/>
      <c r="Q617" s="204"/>
      <c r="R617" s="204"/>
      <c r="S617" s="204"/>
      <c r="T617" s="204"/>
      <c r="U617" s="204"/>
      <c r="V617" s="204"/>
      <c r="W617" s="204"/>
      <c r="X617" s="204"/>
      <c r="Y617" s="204"/>
      <c r="Z617" s="204"/>
      <c r="AA617" s="204"/>
    </row>
    <row r="618" spans="14:27" ht="0" hidden="1" customHeight="1" x14ac:dyDescent="0.45">
      <c r="N618" s="203"/>
      <c r="O618" s="204"/>
      <c r="P618" s="204"/>
      <c r="Q618" s="204"/>
      <c r="R618" s="204"/>
      <c r="S618" s="204"/>
      <c r="T618" s="204"/>
      <c r="U618" s="204"/>
      <c r="V618" s="204"/>
      <c r="W618" s="204"/>
      <c r="X618" s="204"/>
      <c r="Y618" s="204"/>
      <c r="Z618" s="204"/>
      <c r="AA618" s="204"/>
    </row>
    <row r="619" spans="14:27" ht="0" hidden="1" customHeight="1" x14ac:dyDescent="0.45">
      <c r="N619" s="203"/>
      <c r="O619" s="204"/>
      <c r="P619" s="204"/>
      <c r="Q619" s="204"/>
      <c r="R619" s="204"/>
      <c r="S619" s="204"/>
      <c r="T619" s="204"/>
      <c r="U619" s="204"/>
      <c r="V619" s="204"/>
      <c r="W619" s="204"/>
      <c r="X619" s="204"/>
      <c r="Y619" s="204"/>
      <c r="Z619" s="204"/>
      <c r="AA619" s="204"/>
    </row>
    <row r="620" spans="14:27" ht="0" hidden="1" customHeight="1" x14ac:dyDescent="0.45">
      <c r="N620" s="203"/>
      <c r="O620" s="204"/>
      <c r="P620" s="204"/>
      <c r="Q620" s="204"/>
      <c r="R620" s="204"/>
      <c r="S620" s="204"/>
      <c r="T620" s="204"/>
      <c r="U620" s="204"/>
      <c r="V620" s="204"/>
      <c r="W620" s="204"/>
      <c r="X620" s="204"/>
      <c r="Y620" s="204"/>
      <c r="Z620" s="204"/>
      <c r="AA620" s="204"/>
    </row>
    <row r="621" spans="14:27" ht="0" hidden="1" customHeight="1" x14ac:dyDescent="0.45">
      <c r="N621" s="203"/>
      <c r="O621" s="204"/>
      <c r="P621" s="204"/>
      <c r="Q621" s="204"/>
      <c r="R621" s="204"/>
      <c r="S621" s="204"/>
      <c r="T621" s="204"/>
      <c r="U621" s="204"/>
      <c r="V621" s="204"/>
      <c r="W621" s="204"/>
      <c r="X621" s="204"/>
      <c r="Y621" s="204"/>
      <c r="Z621" s="204"/>
      <c r="AA621" s="204"/>
    </row>
    <row r="622" spans="14:27" ht="0" hidden="1" customHeight="1" x14ac:dyDescent="0.45">
      <c r="N622" s="203"/>
      <c r="O622" s="204"/>
      <c r="P622" s="204"/>
      <c r="Q622" s="204"/>
      <c r="R622" s="204"/>
      <c r="S622" s="204"/>
      <c r="T622" s="204"/>
      <c r="U622" s="204"/>
      <c r="V622" s="204"/>
      <c r="W622" s="204"/>
      <c r="X622" s="204"/>
      <c r="Y622" s="204"/>
      <c r="Z622" s="204"/>
      <c r="AA622" s="204"/>
    </row>
    <row r="623" spans="14:27" ht="0" hidden="1" customHeight="1" x14ac:dyDescent="0.45">
      <c r="N623" s="203"/>
      <c r="O623" s="204"/>
      <c r="P623" s="204"/>
      <c r="Q623" s="204"/>
      <c r="R623" s="204"/>
      <c r="S623" s="204"/>
      <c r="T623" s="204"/>
      <c r="U623" s="204"/>
      <c r="V623" s="204"/>
      <c r="W623" s="204"/>
      <c r="X623" s="204"/>
      <c r="Y623" s="204"/>
      <c r="Z623" s="204"/>
      <c r="AA623" s="204"/>
    </row>
    <row r="624" spans="14:27" ht="0" hidden="1" customHeight="1" x14ac:dyDescent="0.45">
      <c r="N624" s="203"/>
      <c r="O624" s="204"/>
      <c r="P624" s="204"/>
      <c r="Q624" s="204"/>
      <c r="R624" s="204"/>
      <c r="S624" s="204"/>
      <c r="T624" s="204"/>
      <c r="U624" s="204"/>
      <c r="V624" s="204"/>
      <c r="W624" s="204"/>
      <c r="X624" s="204"/>
      <c r="Y624" s="204"/>
      <c r="Z624" s="204"/>
      <c r="AA624" s="204"/>
    </row>
    <row r="625" spans="14:27" ht="0" hidden="1" customHeight="1" x14ac:dyDescent="0.45">
      <c r="N625" s="203"/>
      <c r="O625" s="204"/>
      <c r="P625" s="204"/>
      <c r="Q625" s="204"/>
      <c r="R625" s="204"/>
      <c r="S625" s="204"/>
      <c r="T625" s="204"/>
      <c r="U625" s="204"/>
      <c r="V625" s="204"/>
      <c r="W625" s="204"/>
      <c r="X625" s="204"/>
      <c r="Y625" s="204"/>
      <c r="Z625" s="204"/>
      <c r="AA625" s="204"/>
    </row>
    <row r="626" spans="14:27" ht="0" hidden="1" customHeight="1" x14ac:dyDescent="0.45">
      <c r="N626" s="203"/>
      <c r="O626" s="204"/>
      <c r="P626" s="204"/>
      <c r="Q626" s="204"/>
      <c r="R626" s="204"/>
      <c r="S626" s="204"/>
      <c r="T626" s="204"/>
      <c r="U626" s="204"/>
      <c r="V626" s="204"/>
      <c r="W626" s="204"/>
      <c r="X626" s="204"/>
      <c r="Y626" s="204"/>
      <c r="Z626" s="204"/>
      <c r="AA626" s="204"/>
    </row>
    <row r="627" spans="14:27" ht="0" hidden="1" customHeight="1" x14ac:dyDescent="0.45">
      <c r="N627" s="203"/>
      <c r="O627" s="204"/>
      <c r="P627" s="204"/>
      <c r="Q627" s="204"/>
      <c r="R627" s="204"/>
      <c r="S627" s="204"/>
      <c r="T627" s="204"/>
      <c r="U627" s="204"/>
      <c r="V627" s="204"/>
      <c r="W627" s="204"/>
      <c r="X627" s="204"/>
      <c r="Y627" s="204"/>
      <c r="Z627" s="204"/>
      <c r="AA627" s="204"/>
    </row>
    <row r="628" spans="14:27" ht="0" hidden="1" customHeight="1" x14ac:dyDescent="0.45">
      <c r="N628" s="203"/>
      <c r="O628" s="204"/>
      <c r="P628" s="204"/>
      <c r="Q628" s="204"/>
      <c r="R628" s="204"/>
      <c r="S628" s="204"/>
      <c r="T628" s="204"/>
      <c r="U628" s="204"/>
      <c r="V628" s="204"/>
      <c r="W628" s="204"/>
      <c r="X628" s="204"/>
      <c r="Y628" s="204"/>
      <c r="Z628" s="204"/>
      <c r="AA628" s="204"/>
    </row>
    <row r="629" spans="14:27" ht="0" hidden="1" customHeight="1" x14ac:dyDescent="0.45">
      <c r="N629" s="203"/>
      <c r="O629" s="204"/>
      <c r="P629" s="204"/>
      <c r="Q629" s="204"/>
      <c r="R629" s="204"/>
      <c r="S629" s="204"/>
      <c r="T629" s="204"/>
      <c r="U629" s="204"/>
      <c r="V629" s="204"/>
      <c r="W629" s="204"/>
      <c r="X629" s="204"/>
      <c r="Y629" s="204"/>
      <c r="Z629" s="204"/>
      <c r="AA629" s="204"/>
    </row>
    <row r="630" spans="14:27" ht="0" hidden="1" customHeight="1" x14ac:dyDescent="0.45">
      <c r="N630" s="203"/>
      <c r="O630" s="204"/>
      <c r="P630" s="204"/>
      <c r="Q630" s="204"/>
      <c r="R630" s="204"/>
      <c r="S630" s="204"/>
      <c r="T630" s="204"/>
      <c r="U630" s="204"/>
      <c r="V630" s="204"/>
      <c r="W630" s="204"/>
      <c r="X630" s="204"/>
      <c r="Y630" s="204"/>
      <c r="Z630" s="204"/>
      <c r="AA630" s="204"/>
    </row>
    <row r="631" spans="14:27" ht="0" hidden="1" customHeight="1" x14ac:dyDescent="0.45">
      <c r="N631" s="203"/>
      <c r="O631" s="204"/>
      <c r="P631" s="204"/>
      <c r="Q631" s="204"/>
      <c r="R631" s="204"/>
      <c r="S631" s="204"/>
      <c r="T631" s="204"/>
      <c r="U631" s="204"/>
      <c r="V631" s="204"/>
      <c r="W631" s="204"/>
      <c r="X631" s="204"/>
      <c r="Y631" s="204"/>
      <c r="Z631" s="204"/>
      <c r="AA631" s="204"/>
    </row>
    <row r="632" spans="14:27" ht="0" hidden="1" customHeight="1" x14ac:dyDescent="0.45">
      <c r="N632" s="203"/>
      <c r="O632" s="204"/>
      <c r="P632" s="204"/>
      <c r="Q632" s="204"/>
      <c r="R632" s="204"/>
      <c r="S632" s="204"/>
      <c r="T632" s="204"/>
      <c r="U632" s="204"/>
      <c r="V632" s="204"/>
      <c r="W632" s="204"/>
      <c r="X632" s="204"/>
      <c r="Y632" s="204"/>
      <c r="Z632" s="204"/>
      <c r="AA632" s="204"/>
    </row>
    <row r="633" spans="14:27" ht="0" hidden="1" customHeight="1" x14ac:dyDescent="0.45">
      <c r="N633" s="203"/>
      <c r="O633" s="204"/>
      <c r="P633" s="204"/>
      <c r="Q633" s="204"/>
      <c r="R633" s="204"/>
      <c r="S633" s="204"/>
      <c r="T633" s="204"/>
      <c r="U633" s="204"/>
      <c r="V633" s="204"/>
      <c r="W633" s="204"/>
      <c r="X633" s="204"/>
      <c r="Y633" s="204"/>
      <c r="Z633" s="204"/>
      <c r="AA633" s="204"/>
    </row>
    <row r="634" spans="14:27" ht="0" hidden="1" customHeight="1" x14ac:dyDescent="0.45">
      <c r="N634" s="203"/>
      <c r="O634" s="204"/>
      <c r="P634" s="204"/>
      <c r="Q634" s="204"/>
      <c r="R634" s="204"/>
      <c r="S634" s="204"/>
      <c r="T634" s="204"/>
      <c r="U634" s="204"/>
      <c r="V634" s="204"/>
      <c r="W634" s="204"/>
      <c r="X634" s="204"/>
      <c r="Y634" s="204"/>
      <c r="Z634" s="204"/>
      <c r="AA634" s="204"/>
    </row>
    <row r="635" spans="14:27" ht="0" hidden="1" customHeight="1" x14ac:dyDescent="0.45">
      <c r="N635" s="203"/>
      <c r="O635" s="204"/>
      <c r="P635" s="204"/>
      <c r="Q635" s="204"/>
      <c r="R635" s="204"/>
      <c r="S635" s="204"/>
      <c r="T635" s="204"/>
      <c r="U635" s="204"/>
      <c r="V635" s="204"/>
      <c r="W635" s="204"/>
      <c r="X635" s="204"/>
      <c r="Y635" s="204"/>
      <c r="Z635" s="204"/>
      <c r="AA635" s="204"/>
    </row>
    <row r="636" spans="14:27" ht="0" hidden="1" customHeight="1" x14ac:dyDescent="0.45">
      <c r="N636" s="203"/>
      <c r="O636" s="204"/>
      <c r="P636" s="204"/>
      <c r="Q636" s="204"/>
      <c r="R636" s="204"/>
      <c r="S636" s="204"/>
      <c r="T636" s="204"/>
      <c r="U636" s="204"/>
      <c r="V636" s="204"/>
      <c r="W636" s="204"/>
      <c r="X636" s="204"/>
      <c r="Y636" s="204"/>
      <c r="Z636" s="204"/>
      <c r="AA636" s="204"/>
    </row>
    <row r="637" spans="14:27" ht="0" hidden="1" customHeight="1" x14ac:dyDescent="0.45">
      <c r="N637" s="203"/>
      <c r="O637" s="204"/>
      <c r="P637" s="204"/>
      <c r="Q637" s="204"/>
      <c r="R637" s="204"/>
      <c r="S637" s="204"/>
      <c r="T637" s="204"/>
      <c r="U637" s="204"/>
      <c r="V637" s="204"/>
      <c r="W637" s="204"/>
      <c r="X637" s="204"/>
      <c r="Y637" s="204"/>
      <c r="Z637" s="204"/>
      <c r="AA637" s="204"/>
    </row>
    <row r="638" spans="14:27" ht="0" hidden="1" customHeight="1" x14ac:dyDescent="0.45">
      <c r="N638" s="203"/>
      <c r="O638" s="204"/>
      <c r="P638" s="204"/>
      <c r="Q638" s="204"/>
      <c r="R638" s="204"/>
      <c r="S638" s="204"/>
      <c r="T638" s="204"/>
      <c r="U638" s="204"/>
      <c r="V638" s="204"/>
      <c r="W638" s="204"/>
      <c r="X638" s="204"/>
      <c r="Y638" s="204"/>
      <c r="Z638" s="204"/>
      <c r="AA638" s="204"/>
    </row>
    <row r="639" spans="14:27" ht="0" hidden="1" customHeight="1" x14ac:dyDescent="0.45">
      <c r="N639" s="203"/>
      <c r="O639" s="204"/>
      <c r="P639" s="204"/>
      <c r="Q639" s="204"/>
      <c r="R639" s="204"/>
      <c r="S639" s="204"/>
      <c r="T639" s="204"/>
      <c r="U639" s="204"/>
      <c r="V639" s="204"/>
      <c r="W639" s="204"/>
      <c r="X639" s="204"/>
      <c r="Y639" s="204"/>
      <c r="Z639" s="204"/>
      <c r="AA639" s="204"/>
    </row>
    <row r="640" spans="14:27" ht="0" hidden="1" customHeight="1" x14ac:dyDescent="0.45">
      <c r="N640" s="203"/>
      <c r="O640" s="204"/>
      <c r="P640" s="204"/>
      <c r="Q640" s="204"/>
      <c r="R640" s="204"/>
      <c r="S640" s="204"/>
      <c r="T640" s="204"/>
      <c r="U640" s="204"/>
      <c r="V640" s="204"/>
      <c r="W640" s="204"/>
      <c r="X640" s="204"/>
      <c r="Y640" s="204"/>
      <c r="Z640" s="204"/>
      <c r="AA640" s="204"/>
    </row>
    <row r="641" spans="14:27" ht="0" hidden="1" customHeight="1" x14ac:dyDescent="0.45">
      <c r="N641" s="203"/>
      <c r="O641" s="204"/>
      <c r="P641" s="204"/>
      <c r="Q641" s="204"/>
      <c r="R641" s="204"/>
      <c r="S641" s="204"/>
      <c r="T641" s="204"/>
      <c r="U641" s="204"/>
      <c r="V641" s="204"/>
      <c r="W641" s="204"/>
      <c r="X641" s="204"/>
      <c r="Y641" s="204"/>
      <c r="Z641" s="204"/>
      <c r="AA641" s="204"/>
    </row>
    <row r="642" spans="14:27" ht="0" hidden="1" customHeight="1" x14ac:dyDescent="0.45">
      <c r="N642" s="203"/>
      <c r="O642" s="204"/>
      <c r="P642" s="204"/>
      <c r="Q642" s="204"/>
      <c r="R642" s="204"/>
      <c r="S642" s="204"/>
      <c r="T642" s="204"/>
      <c r="U642" s="204"/>
      <c r="V642" s="204"/>
      <c r="W642" s="204"/>
      <c r="X642" s="204"/>
      <c r="Y642" s="204"/>
      <c r="Z642" s="204"/>
      <c r="AA642" s="204"/>
    </row>
    <row r="643" spans="14:27" ht="0" hidden="1" customHeight="1" x14ac:dyDescent="0.45">
      <c r="N643" s="203"/>
      <c r="O643" s="204"/>
      <c r="P643" s="204"/>
      <c r="Q643" s="204"/>
      <c r="R643" s="204"/>
      <c r="S643" s="204"/>
      <c r="T643" s="204"/>
      <c r="U643" s="204"/>
      <c r="V643" s="204"/>
      <c r="W643" s="204"/>
      <c r="X643" s="204"/>
      <c r="Y643" s="204"/>
      <c r="Z643" s="204"/>
      <c r="AA643" s="204"/>
    </row>
    <row r="644" spans="14:27" ht="0" hidden="1" customHeight="1" x14ac:dyDescent="0.45">
      <c r="N644" s="203"/>
      <c r="O644" s="204"/>
      <c r="P644" s="204"/>
      <c r="Q644" s="204"/>
      <c r="R644" s="204"/>
      <c r="S644" s="204"/>
      <c r="T644" s="204"/>
      <c r="U644" s="204"/>
      <c r="V644" s="204"/>
      <c r="W644" s="204"/>
      <c r="X644" s="204"/>
      <c r="Y644" s="204"/>
      <c r="Z644" s="204"/>
      <c r="AA644" s="204"/>
    </row>
    <row r="645" spans="14:27" ht="0" hidden="1" customHeight="1" x14ac:dyDescent="0.45">
      <c r="N645" s="203"/>
      <c r="O645" s="204"/>
      <c r="P645" s="204"/>
      <c r="Q645" s="204"/>
      <c r="R645" s="204"/>
      <c r="S645" s="204"/>
      <c r="T645" s="204"/>
      <c r="U645" s="204"/>
      <c r="V645" s="204"/>
      <c r="W645" s="204"/>
      <c r="X645" s="204"/>
      <c r="Y645" s="204"/>
      <c r="Z645" s="204"/>
      <c r="AA645" s="204"/>
    </row>
    <row r="646" spans="14:27" ht="0" hidden="1" customHeight="1" x14ac:dyDescent="0.45">
      <c r="N646" s="203"/>
      <c r="O646" s="204"/>
      <c r="P646" s="204"/>
      <c r="Q646" s="204"/>
      <c r="R646" s="204"/>
      <c r="S646" s="204"/>
      <c r="T646" s="204"/>
      <c r="U646" s="204"/>
      <c r="V646" s="204"/>
      <c r="W646" s="204"/>
      <c r="X646" s="204"/>
      <c r="Y646" s="204"/>
      <c r="Z646" s="204"/>
      <c r="AA646" s="204"/>
    </row>
    <row r="647" spans="14:27" ht="0" hidden="1" customHeight="1" x14ac:dyDescent="0.45">
      <c r="N647" s="203"/>
      <c r="O647" s="204"/>
      <c r="P647" s="204"/>
      <c r="Q647" s="204"/>
      <c r="R647" s="204"/>
      <c r="S647" s="204"/>
      <c r="T647" s="204"/>
      <c r="U647" s="204"/>
      <c r="V647" s="204"/>
      <c r="W647" s="204"/>
      <c r="X647" s="204"/>
      <c r="Y647" s="204"/>
      <c r="Z647" s="204"/>
      <c r="AA647" s="204"/>
    </row>
    <row r="648" spans="14:27" ht="0" hidden="1" customHeight="1" x14ac:dyDescent="0.45">
      <c r="N648" s="203"/>
      <c r="O648" s="204"/>
      <c r="P648" s="204"/>
      <c r="Q648" s="204"/>
      <c r="R648" s="204"/>
      <c r="S648" s="204"/>
      <c r="T648" s="204"/>
      <c r="U648" s="204"/>
      <c r="V648" s="204"/>
      <c r="W648" s="204"/>
      <c r="X648" s="204"/>
      <c r="Y648" s="204"/>
      <c r="Z648" s="204"/>
      <c r="AA648" s="204"/>
    </row>
    <row r="649" spans="14:27" ht="0" hidden="1" customHeight="1" x14ac:dyDescent="0.45">
      <c r="N649" s="203"/>
      <c r="O649" s="204"/>
      <c r="P649" s="204"/>
      <c r="Q649" s="204"/>
      <c r="R649" s="204"/>
      <c r="S649" s="204"/>
      <c r="T649" s="204"/>
      <c r="U649" s="204"/>
      <c r="V649" s="204"/>
      <c r="W649" s="204"/>
      <c r="X649" s="204"/>
      <c r="Y649" s="204"/>
      <c r="Z649" s="204"/>
      <c r="AA649" s="204"/>
    </row>
    <row r="650" spans="14:27" ht="0" hidden="1" customHeight="1" x14ac:dyDescent="0.45">
      <c r="N650" s="203"/>
      <c r="O650" s="204"/>
      <c r="P650" s="204"/>
      <c r="Q650" s="204"/>
      <c r="R650" s="204"/>
      <c r="S650" s="204"/>
      <c r="T650" s="204"/>
      <c r="U650" s="204"/>
      <c r="V650" s="204"/>
      <c r="W650" s="204"/>
      <c r="X650" s="204"/>
      <c r="Y650" s="204"/>
      <c r="Z650" s="204"/>
      <c r="AA650" s="204"/>
    </row>
    <row r="651" spans="14:27" ht="0" hidden="1" customHeight="1" x14ac:dyDescent="0.45">
      <c r="N651" s="203"/>
      <c r="O651" s="204"/>
      <c r="P651" s="204"/>
      <c r="Q651" s="204"/>
      <c r="R651" s="204"/>
      <c r="S651" s="204"/>
      <c r="T651" s="204"/>
      <c r="U651" s="204"/>
      <c r="V651" s="204"/>
      <c r="W651" s="204"/>
      <c r="X651" s="204"/>
      <c r="Y651" s="204"/>
      <c r="Z651" s="204"/>
      <c r="AA651" s="204"/>
    </row>
    <row r="652" spans="14:27" ht="0" hidden="1" customHeight="1" x14ac:dyDescent="0.45">
      <c r="N652" s="203"/>
      <c r="O652" s="204"/>
      <c r="P652" s="204"/>
      <c r="Q652" s="204"/>
      <c r="R652" s="204"/>
      <c r="S652" s="204"/>
      <c r="T652" s="204"/>
      <c r="U652" s="204"/>
      <c r="V652" s="204"/>
      <c r="W652" s="204"/>
      <c r="X652" s="204"/>
      <c r="Y652" s="204"/>
      <c r="Z652" s="204"/>
      <c r="AA652" s="204"/>
    </row>
    <row r="653" spans="14:27" ht="0" hidden="1" customHeight="1" x14ac:dyDescent="0.45">
      <c r="N653" s="203"/>
      <c r="O653" s="204"/>
      <c r="P653" s="204"/>
      <c r="Q653" s="204"/>
      <c r="R653" s="204"/>
      <c r="S653" s="204"/>
      <c r="T653" s="204"/>
      <c r="U653" s="204"/>
      <c r="V653" s="204"/>
      <c r="W653" s="204"/>
      <c r="X653" s="204"/>
      <c r="Y653" s="204"/>
      <c r="Z653" s="204"/>
      <c r="AA653" s="204"/>
    </row>
    <row r="654" spans="14:27" ht="0" hidden="1" customHeight="1" x14ac:dyDescent="0.45">
      <c r="N654" s="203"/>
      <c r="O654" s="204"/>
      <c r="P654" s="204"/>
      <c r="Q654" s="204"/>
      <c r="R654" s="204"/>
      <c r="S654" s="204"/>
      <c r="T654" s="204"/>
      <c r="U654" s="204"/>
      <c r="V654" s="204"/>
      <c r="W654" s="204"/>
      <c r="X654" s="204"/>
      <c r="Y654" s="204"/>
      <c r="Z654" s="204"/>
      <c r="AA654" s="204"/>
    </row>
    <row r="655" spans="14:27" ht="0" hidden="1" customHeight="1" x14ac:dyDescent="0.45">
      <c r="N655" s="203"/>
      <c r="O655" s="204"/>
      <c r="P655" s="204"/>
      <c r="Q655" s="204"/>
      <c r="R655" s="204"/>
      <c r="S655" s="204"/>
      <c r="T655" s="204"/>
      <c r="U655" s="204"/>
      <c r="V655" s="204"/>
      <c r="W655" s="204"/>
      <c r="X655" s="204"/>
      <c r="Y655" s="204"/>
      <c r="Z655" s="204"/>
      <c r="AA655" s="204"/>
    </row>
    <row r="656" spans="14:27" ht="0" hidden="1" customHeight="1" x14ac:dyDescent="0.45">
      <c r="N656" s="203"/>
      <c r="O656" s="204"/>
      <c r="P656" s="204"/>
      <c r="Q656" s="204"/>
      <c r="R656" s="204"/>
      <c r="S656" s="204"/>
      <c r="T656" s="204"/>
      <c r="U656" s="204"/>
      <c r="V656" s="204"/>
      <c r="W656" s="204"/>
      <c r="X656" s="204"/>
      <c r="Y656" s="204"/>
      <c r="Z656" s="204"/>
      <c r="AA656" s="204"/>
    </row>
    <row r="657" spans="14:27" ht="0" hidden="1" customHeight="1" x14ac:dyDescent="0.45">
      <c r="N657" s="203"/>
      <c r="O657" s="204"/>
      <c r="P657" s="204"/>
      <c r="Q657" s="204"/>
      <c r="R657" s="204"/>
      <c r="S657" s="204"/>
      <c r="T657" s="204"/>
      <c r="U657" s="204"/>
      <c r="V657" s="204"/>
      <c r="W657" s="204"/>
      <c r="X657" s="204"/>
      <c r="Y657" s="204"/>
      <c r="Z657" s="204"/>
      <c r="AA657" s="204"/>
    </row>
    <row r="658" spans="14:27" ht="0" hidden="1" customHeight="1" x14ac:dyDescent="0.45">
      <c r="N658" s="203"/>
      <c r="O658" s="204"/>
      <c r="P658" s="204"/>
      <c r="Q658" s="204"/>
      <c r="R658" s="204"/>
      <c r="S658" s="204"/>
      <c r="T658" s="204"/>
      <c r="U658" s="204"/>
      <c r="V658" s="204"/>
      <c r="W658" s="204"/>
      <c r="X658" s="204"/>
      <c r="Y658" s="204"/>
      <c r="Z658" s="204"/>
      <c r="AA658" s="204"/>
    </row>
    <row r="659" spans="14:27" ht="0" hidden="1" customHeight="1" x14ac:dyDescent="0.45">
      <c r="N659" s="203"/>
      <c r="O659" s="204"/>
      <c r="P659" s="204"/>
      <c r="Q659" s="204"/>
      <c r="R659" s="204"/>
      <c r="S659" s="204"/>
      <c r="T659" s="204"/>
      <c r="U659" s="204"/>
      <c r="V659" s="204"/>
      <c r="W659" s="204"/>
      <c r="X659" s="204"/>
      <c r="Y659" s="204"/>
      <c r="Z659" s="204"/>
      <c r="AA659" s="204"/>
    </row>
    <row r="660" spans="14:27" ht="0" hidden="1" customHeight="1" x14ac:dyDescent="0.45">
      <c r="N660" s="203"/>
      <c r="O660" s="204"/>
      <c r="P660" s="204"/>
      <c r="Q660" s="204"/>
      <c r="R660" s="204"/>
      <c r="S660" s="204"/>
      <c r="T660" s="204"/>
      <c r="U660" s="204"/>
      <c r="V660" s="204"/>
      <c r="W660" s="204"/>
      <c r="X660" s="204"/>
      <c r="Y660" s="204"/>
      <c r="Z660" s="204"/>
      <c r="AA660" s="204"/>
    </row>
    <row r="661" spans="14:27" ht="0" hidden="1" customHeight="1" x14ac:dyDescent="0.45">
      <c r="N661" s="203"/>
      <c r="O661" s="204"/>
      <c r="P661" s="204"/>
      <c r="Q661" s="204"/>
      <c r="R661" s="204"/>
      <c r="S661" s="204"/>
      <c r="T661" s="204"/>
      <c r="U661" s="204"/>
      <c r="V661" s="204"/>
      <c r="W661" s="204"/>
      <c r="X661" s="204"/>
      <c r="Y661" s="204"/>
      <c r="Z661" s="204"/>
      <c r="AA661" s="204"/>
    </row>
    <row r="662" spans="14:27" ht="0" hidden="1" customHeight="1" x14ac:dyDescent="0.45">
      <c r="N662" s="203"/>
      <c r="O662" s="204"/>
      <c r="P662" s="204"/>
      <c r="Q662" s="204"/>
      <c r="R662" s="204"/>
      <c r="S662" s="204"/>
      <c r="T662" s="204"/>
      <c r="U662" s="204"/>
      <c r="V662" s="204"/>
      <c r="W662" s="204"/>
      <c r="X662" s="204"/>
      <c r="Y662" s="204"/>
      <c r="Z662" s="204"/>
      <c r="AA662" s="204"/>
    </row>
    <row r="663" spans="14:27" ht="0" hidden="1" customHeight="1" x14ac:dyDescent="0.45">
      <c r="N663" s="203"/>
      <c r="O663" s="204"/>
      <c r="P663" s="204"/>
      <c r="Q663" s="204"/>
      <c r="R663" s="204"/>
      <c r="S663" s="204"/>
      <c r="T663" s="204"/>
      <c r="U663" s="204"/>
      <c r="V663" s="204"/>
      <c r="W663" s="204"/>
      <c r="X663" s="204"/>
      <c r="Y663" s="204"/>
      <c r="Z663" s="204"/>
      <c r="AA663" s="204"/>
    </row>
    <row r="664" spans="14:27" ht="0" hidden="1" customHeight="1" x14ac:dyDescent="0.45">
      <c r="N664" s="203"/>
      <c r="O664" s="204"/>
      <c r="P664" s="204"/>
      <c r="Q664" s="204"/>
      <c r="R664" s="204"/>
      <c r="S664" s="204"/>
      <c r="T664" s="204"/>
      <c r="U664" s="204"/>
      <c r="V664" s="204"/>
      <c r="W664" s="204"/>
      <c r="X664" s="204"/>
      <c r="Y664" s="204"/>
      <c r="Z664" s="204"/>
      <c r="AA664" s="204"/>
    </row>
    <row r="665" spans="14:27" ht="0" hidden="1" customHeight="1" x14ac:dyDescent="0.45">
      <c r="N665" s="203"/>
      <c r="O665" s="204"/>
      <c r="P665" s="204"/>
      <c r="Q665" s="204"/>
      <c r="R665" s="204"/>
      <c r="S665" s="204"/>
      <c r="T665" s="204"/>
      <c r="U665" s="204"/>
      <c r="V665" s="204"/>
      <c r="W665" s="204"/>
      <c r="X665" s="204"/>
      <c r="Y665" s="204"/>
      <c r="Z665" s="204"/>
      <c r="AA665" s="204"/>
    </row>
    <row r="666" spans="14:27" ht="0" hidden="1" customHeight="1" x14ac:dyDescent="0.45">
      <c r="N666" s="203"/>
      <c r="O666" s="204"/>
      <c r="P666" s="204"/>
      <c r="Q666" s="204"/>
      <c r="R666" s="204"/>
      <c r="S666" s="204"/>
      <c r="T666" s="204"/>
      <c r="U666" s="204"/>
      <c r="V666" s="204"/>
      <c r="W666" s="204"/>
      <c r="X666" s="204"/>
      <c r="Y666" s="204"/>
      <c r="Z666" s="204"/>
      <c r="AA666" s="204"/>
    </row>
    <row r="667" spans="14:27" ht="0" hidden="1" customHeight="1" x14ac:dyDescent="0.45">
      <c r="N667" s="203"/>
      <c r="O667" s="204"/>
      <c r="P667" s="204"/>
      <c r="Q667" s="204"/>
      <c r="R667" s="204"/>
      <c r="S667" s="204"/>
      <c r="T667" s="204"/>
      <c r="U667" s="204"/>
      <c r="V667" s="204"/>
      <c r="W667" s="204"/>
      <c r="X667" s="204"/>
      <c r="Y667" s="204"/>
      <c r="Z667" s="204"/>
      <c r="AA667" s="204"/>
    </row>
    <row r="668" spans="14:27" ht="0" hidden="1" customHeight="1" x14ac:dyDescent="0.45">
      <c r="N668" s="203"/>
      <c r="O668" s="204"/>
      <c r="P668" s="204"/>
      <c r="Q668" s="204"/>
      <c r="R668" s="204"/>
      <c r="S668" s="204"/>
      <c r="T668" s="204"/>
      <c r="U668" s="204"/>
      <c r="V668" s="204"/>
      <c r="W668" s="204"/>
      <c r="X668" s="204"/>
      <c r="Y668" s="204"/>
      <c r="Z668" s="204"/>
      <c r="AA668" s="204"/>
    </row>
    <row r="669" spans="14:27" ht="0" hidden="1" customHeight="1" x14ac:dyDescent="0.45">
      <c r="N669" s="203"/>
      <c r="O669" s="204"/>
      <c r="P669" s="204"/>
      <c r="Q669" s="204"/>
      <c r="R669" s="204"/>
      <c r="S669" s="204"/>
      <c r="T669" s="204"/>
      <c r="U669" s="204"/>
      <c r="V669" s="204"/>
      <c r="W669" s="204"/>
      <c r="X669" s="204"/>
      <c r="Y669" s="204"/>
      <c r="Z669" s="204"/>
      <c r="AA669" s="204"/>
    </row>
    <row r="670" spans="14:27" ht="0" hidden="1" customHeight="1" x14ac:dyDescent="0.45">
      <c r="N670" s="203"/>
      <c r="O670" s="204"/>
      <c r="P670" s="204"/>
      <c r="Q670" s="204"/>
      <c r="R670" s="204"/>
      <c r="S670" s="204"/>
      <c r="T670" s="204"/>
      <c r="U670" s="204"/>
      <c r="V670" s="204"/>
      <c r="W670" s="204"/>
      <c r="X670" s="204"/>
      <c r="Y670" s="204"/>
      <c r="Z670" s="204"/>
      <c r="AA670" s="204"/>
    </row>
    <row r="671" spans="14:27" ht="0" hidden="1" customHeight="1" x14ac:dyDescent="0.45">
      <c r="N671" s="203"/>
      <c r="O671" s="204"/>
      <c r="P671" s="204"/>
      <c r="Q671" s="204"/>
      <c r="R671" s="204"/>
      <c r="S671" s="204"/>
      <c r="T671" s="204"/>
      <c r="U671" s="204"/>
      <c r="V671" s="204"/>
      <c r="W671" s="204"/>
      <c r="X671" s="204"/>
      <c r="Y671" s="204"/>
      <c r="Z671" s="204"/>
      <c r="AA671" s="204"/>
    </row>
    <row r="672" spans="14:27" ht="0" hidden="1" customHeight="1" x14ac:dyDescent="0.45">
      <c r="N672" s="203"/>
      <c r="O672" s="204"/>
      <c r="P672" s="204"/>
      <c r="Q672" s="204"/>
      <c r="R672" s="204"/>
      <c r="S672" s="204"/>
      <c r="T672" s="204"/>
      <c r="U672" s="204"/>
      <c r="V672" s="204"/>
      <c r="W672" s="204"/>
      <c r="X672" s="204"/>
      <c r="Y672" s="204"/>
      <c r="Z672" s="204"/>
      <c r="AA672" s="204"/>
    </row>
    <row r="673" spans="14:27" ht="0" hidden="1" customHeight="1" x14ac:dyDescent="0.45">
      <c r="N673" s="203"/>
      <c r="O673" s="204"/>
      <c r="P673" s="204"/>
      <c r="Q673" s="204"/>
      <c r="R673" s="204"/>
      <c r="S673" s="204"/>
      <c r="T673" s="204"/>
      <c r="U673" s="204"/>
      <c r="V673" s="204"/>
      <c r="W673" s="204"/>
      <c r="X673" s="204"/>
      <c r="Y673" s="204"/>
      <c r="Z673" s="204"/>
      <c r="AA673" s="204"/>
    </row>
    <row r="674" spans="14:27" ht="0" hidden="1" customHeight="1" x14ac:dyDescent="0.45">
      <c r="N674" s="203"/>
      <c r="O674" s="204"/>
      <c r="P674" s="204"/>
      <c r="Q674" s="204"/>
      <c r="R674" s="204"/>
      <c r="S674" s="204"/>
      <c r="T674" s="204"/>
      <c r="U674" s="204"/>
      <c r="V674" s="204"/>
      <c r="W674" s="204"/>
      <c r="X674" s="204"/>
      <c r="Y674" s="204"/>
      <c r="Z674" s="204"/>
      <c r="AA674" s="204"/>
    </row>
    <row r="675" spans="14:27" ht="0" hidden="1" customHeight="1" x14ac:dyDescent="0.45">
      <c r="N675" s="203"/>
      <c r="O675" s="204"/>
      <c r="P675" s="204"/>
      <c r="Q675" s="204"/>
      <c r="R675" s="204"/>
      <c r="S675" s="204"/>
      <c r="T675" s="204"/>
      <c r="U675" s="204"/>
      <c r="V675" s="204"/>
      <c r="W675" s="204"/>
      <c r="X675" s="204"/>
      <c r="Y675" s="204"/>
      <c r="Z675" s="204"/>
      <c r="AA675" s="204"/>
    </row>
    <row r="676" spans="14:27" ht="0" hidden="1" customHeight="1" x14ac:dyDescent="0.45">
      <c r="N676" s="203"/>
      <c r="O676" s="204"/>
      <c r="P676" s="204"/>
      <c r="Q676" s="204"/>
      <c r="R676" s="204"/>
      <c r="S676" s="204"/>
      <c r="T676" s="204"/>
      <c r="U676" s="204"/>
      <c r="V676" s="204"/>
      <c r="W676" s="204"/>
      <c r="X676" s="204"/>
      <c r="Y676" s="204"/>
      <c r="Z676" s="204"/>
      <c r="AA676" s="204"/>
    </row>
    <row r="677" spans="14:27" ht="0" hidden="1" customHeight="1" x14ac:dyDescent="0.45">
      <c r="N677" s="203"/>
      <c r="O677" s="204"/>
      <c r="P677" s="204"/>
      <c r="Q677" s="204"/>
      <c r="R677" s="204"/>
      <c r="S677" s="204"/>
      <c r="T677" s="204"/>
      <c r="U677" s="204"/>
      <c r="V677" s="204"/>
      <c r="W677" s="204"/>
      <c r="X677" s="204"/>
      <c r="Y677" s="204"/>
      <c r="Z677" s="204"/>
      <c r="AA677" s="204"/>
    </row>
    <row r="678" spans="14:27" ht="0" hidden="1" customHeight="1" x14ac:dyDescent="0.45">
      <c r="N678" s="203"/>
      <c r="O678" s="204"/>
      <c r="P678" s="204"/>
      <c r="Q678" s="204"/>
      <c r="R678" s="204"/>
      <c r="S678" s="204"/>
      <c r="T678" s="204"/>
      <c r="U678" s="204"/>
      <c r="V678" s="204"/>
      <c r="W678" s="204"/>
      <c r="X678" s="204"/>
      <c r="Y678" s="204"/>
      <c r="Z678" s="204"/>
      <c r="AA678" s="204"/>
    </row>
    <row r="679" spans="14:27" ht="0" hidden="1" customHeight="1" x14ac:dyDescent="0.45">
      <c r="N679" s="203"/>
      <c r="O679" s="204"/>
      <c r="P679" s="204"/>
      <c r="Q679" s="204"/>
      <c r="R679" s="204"/>
      <c r="S679" s="204"/>
      <c r="T679" s="204"/>
      <c r="U679" s="204"/>
      <c r="V679" s="204"/>
      <c r="W679" s="204"/>
      <c r="X679" s="204"/>
      <c r="Y679" s="204"/>
      <c r="Z679" s="204"/>
      <c r="AA679" s="204"/>
    </row>
    <row r="680" spans="14:27" ht="0" hidden="1" customHeight="1" x14ac:dyDescent="0.45">
      <c r="N680" s="203"/>
      <c r="O680" s="204"/>
      <c r="P680" s="204"/>
      <c r="Q680" s="204"/>
      <c r="R680" s="204"/>
      <c r="S680" s="204"/>
      <c r="T680" s="204"/>
      <c r="U680" s="204"/>
      <c r="V680" s="204"/>
      <c r="W680" s="204"/>
      <c r="X680" s="204"/>
      <c r="Y680" s="204"/>
      <c r="Z680" s="204"/>
      <c r="AA680" s="204"/>
    </row>
    <row r="681" spans="14:27" ht="0" hidden="1" customHeight="1" x14ac:dyDescent="0.45">
      <c r="N681" s="203"/>
      <c r="O681" s="204"/>
      <c r="P681" s="204"/>
      <c r="Q681" s="204"/>
      <c r="R681" s="204"/>
      <c r="S681" s="204"/>
      <c r="T681" s="204"/>
      <c r="U681" s="204"/>
      <c r="V681" s="204"/>
      <c r="W681" s="204"/>
      <c r="X681" s="204"/>
      <c r="Y681" s="204"/>
      <c r="Z681" s="204"/>
      <c r="AA681" s="204"/>
    </row>
    <row r="682" spans="14:27" ht="0" hidden="1" customHeight="1" x14ac:dyDescent="0.45">
      <c r="N682" s="203"/>
      <c r="O682" s="204"/>
      <c r="P682" s="204"/>
      <c r="Q682" s="204"/>
      <c r="R682" s="204"/>
      <c r="S682" s="204"/>
      <c r="T682" s="204"/>
      <c r="U682" s="204"/>
      <c r="V682" s="204"/>
      <c r="W682" s="204"/>
      <c r="X682" s="204"/>
      <c r="Y682" s="204"/>
      <c r="Z682" s="204"/>
      <c r="AA682" s="204"/>
    </row>
    <row r="683" spans="14:27" ht="0" hidden="1" customHeight="1" x14ac:dyDescent="0.45">
      <c r="N683" s="203"/>
      <c r="O683" s="204"/>
      <c r="P683" s="204"/>
      <c r="Q683" s="204"/>
      <c r="R683" s="204"/>
      <c r="S683" s="204"/>
      <c r="T683" s="204"/>
      <c r="U683" s="204"/>
      <c r="V683" s="204"/>
      <c r="W683" s="204"/>
      <c r="X683" s="204"/>
      <c r="Y683" s="204"/>
      <c r="Z683" s="204"/>
      <c r="AA683" s="204"/>
    </row>
    <row r="684" spans="14:27" ht="0" hidden="1" customHeight="1" x14ac:dyDescent="0.45">
      <c r="N684" s="203"/>
      <c r="O684" s="204"/>
      <c r="P684" s="204"/>
      <c r="Q684" s="204"/>
      <c r="R684" s="204"/>
      <c r="S684" s="204"/>
      <c r="T684" s="204"/>
      <c r="U684" s="204"/>
      <c r="V684" s="204"/>
      <c r="W684" s="204"/>
      <c r="X684" s="204"/>
      <c r="Y684" s="204"/>
      <c r="Z684" s="204"/>
      <c r="AA684" s="204"/>
    </row>
    <row r="685" spans="14:27" ht="0" hidden="1" customHeight="1" x14ac:dyDescent="0.45">
      <c r="N685" s="203"/>
      <c r="O685" s="204"/>
      <c r="P685" s="204"/>
      <c r="Q685" s="204"/>
      <c r="R685" s="204"/>
      <c r="S685" s="204"/>
      <c r="T685" s="204"/>
      <c r="U685" s="204"/>
      <c r="V685" s="204"/>
      <c r="W685" s="204"/>
      <c r="X685" s="204"/>
      <c r="Y685" s="204"/>
      <c r="Z685" s="204"/>
      <c r="AA685" s="204"/>
    </row>
    <row r="686" spans="14:27" ht="0" hidden="1" customHeight="1" x14ac:dyDescent="0.45">
      <c r="N686" s="203"/>
      <c r="O686" s="204"/>
      <c r="P686" s="204"/>
      <c r="Q686" s="204"/>
      <c r="R686" s="204"/>
      <c r="S686" s="204"/>
      <c r="T686" s="204"/>
      <c r="U686" s="204"/>
      <c r="V686" s="204"/>
      <c r="W686" s="204"/>
      <c r="X686" s="204"/>
      <c r="Y686" s="204"/>
      <c r="Z686" s="204"/>
      <c r="AA686" s="204"/>
    </row>
    <row r="687" spans="14:27" ht="0" hidden="1" customHeight="1" x14ac:dyDescent="0.45">
      <c r="N687" s="203"/>
      <c r="O687" s="204"/>
      <c r="P687" s="204"/>
      <c r="Q687" s="204"/>
      <c r="R687" s="204"/>
      <c r="S687" s="204"/>
      <c r="T687" s="204"/>
      <c r="U687" s="204"/>
      <c r="V687" s="204"/>
      <c r="W687" s="204"/>
      <c r="X687" s="204"/>
      <c r="Y687" s="204"/>
      <c r="Z687" s="204"/>
      <c r="AA687" s="204"/>
    </row>
    <row r="688" spans="14:27" ht="0" hidden="1" customHeight="1" x14ac:dyDescent="0.45">
      <c r="N688" s="203"/>
      <c r="O688" s="204"/>
      <c r="P688" s="204"/>
      <c r="Q688" s="204"/>
      <c r="R688" s="204"/>
      <c r="S688" s="204"/>
      <c r="T688" s="204"/>
      <c r="U688" s="204"/>
      <c r="V688" s="204"/>
      <c r="W688" s="204"/>
      <c r="X688" s="204"/>
      <c r="Y688" s="204"/>
      <c r="Z688" s="204"/>
      <c r="AA688" s="204"/>
    </row>
    <row r="689" spans="14:27" ht="0" hidden="1" customHeight="1" x14ac:dyDescent="0.45">
      <c r="N689" s="203"/>
      <c r="O689" s="204"/>
      <c r="P689" s="204"/>
      <c r="Q689" s="204"/>
      <c r="R689" s="204"/>
      <c r="S689" s="204"/>
      <c r="T689" s="204"/>
      <c r="U689" s="204"/>
      <c r="V689" s="204"/>
      <c r="W689" s="204"/>
      <c r="X689" s="204"/>
      <c r="Y689" s="204"/>
      <c r="Z689" s="204"/>
      <c r="AA689" s="204"/>
    </row>
    <row r="690" spans="14:27" ht="0" hidden="1" customHeight="1" x14ac:dyDescent="0.45">
      <c r="N690" s="203"/>
      <c r="O690" s="204"/>
      <c r="P690" s="204"/>
      <c r="Q690" s="204"/>
      <c r="R690" s="204"/>
      <c r="S690" s="204"/>
      <c r="T690" s="204"/>
      <c r="U690" s="204"/>
      <c r="V690" s="204"/>
      <c r="W690" s="204"/>
      <c r="X690" s="204"/>
      <c r="Y690" s="204"/>
      <c r="Z690" s="204"/>
      <c r="AA690" s="204"/>
    </row>
    <row r="691" spans="14:27" ht="0" hidden="1" customHeight="1" x14ac:dyDescent="0.45">
      <c r="N691" s="203"/>
      <c r="O691" s="204"/>
      <c r="P691" s="204"/>
      <c r="Q691" s="204"/>
      <c r="R691" s="204"/>
      <c r="S691" s="204"/>
      <c r="T691" s="204"/>
      <c r="U691" s="204"/>
      <c r="V691" s="204"/>
      <c r="W691" s="204"/>
      <c r="X691" s="204"/>
      <c r="Y691" s="204"/>
      <c r="Z691" s="204"/>
      <c r="AA691" s="204"/>
    </row>
    <row r="692" spans="14:27" ht="0" hidden="1" customHeight="1" x14ac:dyDescent="0.45">
      <c r="N692" s="203"/>
      <c r="O692" s="204"/>
      <c r="P692" s="204"/>
      <c r="Q692" s="204"/>
      <c r="R692" s="204"/>
      <c r="S692" s="204"/>
      <c r="T692" s="204"/>
      <c r="U692" s="204"/>
      <c r="V692" s="204"/>
      <c r="W692" s="204"/>
      <c r="X692" s="204"/>
      <c r="Y692" s="204"/>
      <c r="Z692" s="204"/>
      <c r="AA692" s="204"/>
    </row>
    <row r="693" spans="14:27" ht="0" hidden="1" customHeight="1" x14ac:dyDescent="0.45">
      <c r="N693" s="203"/>
      <c r="O693" s="204"/>
      <c r="P693" s="204"/>
      <c r="Q693" s="204"/>
      <c r="R693" s="204"/>
      <c r="S693" s="204"/>
      <c r="T693" s="204"/>
      <c r="U693" s="204"/>
      <c r="V693" s="204"/>
      <c r="W693" s="204"/>
      <c r="X693" s="204"/>
      <c r="Y693" s="204"/>
      <c r="Z693" s="204"/>
      <c r="AA693" s="204"/>
    </row>
    <row r="694" spans="14:27" ht="0" hidden="1" customHeight="1" x14ac:dyDescent="0.45">
      <c r="N694" s="203"/>
      <c r="O694" s="204"/>
      <c r="P694" s="204"/>
      <c r="Q694" s="204"/>
      <c r="R694" s="204"/>
      <c r="S694" s="204"/>
      <c r="T694" s="204"/>
      <c r="U694" s="204"/>
      <c r="V694" s="204"/>
      <c r="W694" s="204"/>
      <c r="X694" s="204"/>
      <c r="Y694" s="204"/>
      <c r="Z694" s="204"/>
      <c r="AA694" s="204"/>
    </row>
    <row r="695" spans="14:27" ht="0" hidden="1" customHeight="1" x14ac:dyDescent="0.45">
      <c r="N695" s="203"/>
      <c r="O695" s="204"/>
      <c r="P695" s="204"/>
      <c r="Q695" s="204"/>
      <c r="R695" s="204"/>
      <c r="S695" s="204"/>
      <c r="T695" s="204"/>
      <c r="U695" s="204"/>
      <c r="V695" s="204"/>
      <c r="W695" s="204"/>
      <c r="X695" s="204"/>
      <c r="Y695" s="204"/>
      <c r="Z695" s="204"/>
      <c r="AA695" s="204"/>
    </row>
    <row r="696" spans="14:27" ht="0" hidden="1" customHeight="1" x14ac:dyDescent="0.45">
      <c r="N696" s="203"/>
      <c r="O696" s="204"/>
      <c r="P696" s="204"/>
      <c r="Q696" s="204"/>
      <c r="R696" s="204"/>
      <c r="S696" s="204"/>
      <c r="T696" s="204"/>
      <c r="U696" s="204"/>
      <c r="V696" s="204"/>
      <c r="W696" s="204"/>
      <c r="X696" s="204"/>
      <c r="Y696" s="204"/>
      <c r="Z696" s="204"/>
      <c r="AA696" s="204"/>
    </row>
    <row r="697" spans="14:27" ht="0" hidden="1" customHeight="1" x14ac:dyDescent="0.45">
      <c r="N697" s="203"/>
      <c r="O697" s="204"/>
      <c r="P697" s="204"/>
      <c r="Q697" s="204"/>
      <c r="R697" s="204"/>
      <c r="S697" s="204"/>
      <c r="T697" s="204"/>
      <c r="U697" s="204"/>
      <c r="V697" s="204"/>
      <c r="W697" s="204"/>
      <c r="X697" s="204"/>
      <c r="Y697" s="204"/>
      <c r="Z697" s="204"/>
      <c r="AA697" s="204"/>
    </row>
    <row r="698" spans="14:27" ht="0" hidden="1" customHeight="1" x14ac:dyDescent="0.45">
      <c r="N698" s="203"/>
      <c r="O698" s="204"/>
      <c r="P698" s="204"/>
      <c r="Q698" s="204"/>
      <c r="R698" s="204"/>
      <c r="S698" s="204"/>
      <c r="T698" s="204"/>
      <c r="U698" s="204"/>
      <c r="V698" s="204"/>
      <c r="W698" s="204"/>
      <c r="X698" s="204"/>
      <c r="Y698" s="204"/>
      <c r="Z698" s="204"/>
      <c r="AA698" s="204"/>
    </row>
    <row r="699" spans="14:27" ht="0" hidden="1" customHeight="1" x14ac:dyDescent="0.45">
      <c r="N699" s="203"/>
      <c r="O699" s="204"/>
      <c r="P699" s="204"/>
      <c r="Q699" s="204"/>
      <c r="R699" s="204"/>
      <c r="S699" s="204"/>
      <c r="T699" s="204"/>
      <c r="U699" s="204"/>
      <c r="V699" s="204"/>
      <c r="W699" s="204"/>
      <c r="X699" s="204"/>
      <c r="Y699" s="204"/>
      <c r="Z699" s="204"/>
      <c r="AA699" s="204"/>
    </row>
    <row r="700" spans="14:27" ht="0" hidden="1" customHeight="1" x14ac:dyDescent="0.45">
      <c r="N700" s="203"/>
      <c r="O700" s="204"/>
      <c r="P700" s="204"/>
      <c r="Q700" s="204"/>
      <c r="R700" s="204"/>
      <c r="S700" s="204"/>
      <c r="T700" s="204"/>
      <c r="U700" s="204"/>
      <c r="V700" s="204"/>
      <c r="W700" s="204"/>
      <c r="X700" s="204"/>
      <c r="Y700" s="204"/>
      <c r="Z700" s="204"/>
      <c r="AA700" s="204"/>
    </row>
    <row r="701" spans="14:27" ht="0" hidden="1" customHeight="1" x14ac:dyDescent="0.45">
      <c r="N701" s="203"/>
      <c r="O701" s="204"/>
      <c r="P701" s="204"/>
      <c r="Q701" s="204"/>
      <c r="R701" s="204"/>
      <c r="S701" s="204"/>
      <c r="T701" s="204"/>
      <c r="U701" s="204"/>
      <c r="V701" s="204"/>
      <c r="W701" s="204"/>
      <c r="X701" s="204"/>
      <c r="Y701" s="204"/>
      <c r="Z701" s="204"/>
      <c r="AA701" s="204"/>
    </row>
    <row r="702" spans="14:27" ht="0" hidden="1" customHeight="1" x14ac:dyDescent="0.45">
      <c r="N702" s="203"/>
      <c r="O702" s="204"/>
      <c r="P702" s="204"/>
      <c r="Q702" s="204"/>
      <c r="R702" s="204"/>
      <c r="S702" s="204"/>
      <c r="T702" s="204"/>
      <c r="U702" s="204"/>
      <c r="V702" s="204"/>
      <c r="W702" s="204"/>
      <c r="X702" s="204"/>
      <c r="Y702" s="204"/>
      <c r="Z702" s="204"/>
      <c r="AA702" s="204"/>
    </row>
    <row r="703" spans="14:27" ht="0" hidden="1" customHeight="1" x14ac:dyDescent="0.45">
      <c r="N703" s="203"/>
      <c r="O703" s="204"/>
      <c r="P703" s="204"/>
      <c r="Q703" s="204"/>
      <c r="R703" s="204"/>
      <c r="S703" s="204"/>
      <c r="T703" s="204"/>
      <c r="U703" s="204"/>
      <c r="V703" s="204"/>
      <c r="W703" s="204"/>
      <c r="X703" s="204"/>
      <c r="Y703" s="204"/>
      <c r="Z703" s="204"/>
      <c r="AA703" s="204"/>
    </row>
    <row r="704" spans="14:27" ht="0" hidden="1" customHeight="1" x14ac:dyDescent="0.45">
      <c r="N704" s="203"/>
      <c r="O704" s="204"/>
      <c r="P704" s="204"/>
      <c r="Q704" s="204"/>
      <c r="R704" s="204"/>
      <c r="S704" s="204"/>
      <c r="T704" s="204"/>
      <c r="U704" s="204"/>
      <c r="V704" s="204"/>
      <c r="W704" s="204"/>
      <c r="X704" s="204"/>
      <c r="Y704" s="204"/>
      <c r="Z704" s="204"/>
      <c r="AA704" s="204"/>
    </row>
    <row r="705" spans="14:27" ht="0" hidden="1" customHeight="1" x14ac:dyDescent="0.45">
      <c r="N705" s="203"/>
      <c r="O705" s="204"/>
      <c r="P705" s="204"/>
      <c r="Q705" s="204"/>
      <c r="R705" s="204"/>
      <c r="S705" s="204"/>
      <c r="T705" s="204"/>
      <c r="U705" s="204"/>
      <c r="V705" s="204"/>
      <c r="W705" s="204"/>
      <c r="X705" s="204"/>
      <c r="Y705" s="204"/>
      <c r="Z705" s="204"/>
      <c r="AA705" s="204"/>
    </row>
    <row r="706" spans="14:27" ht="0" hidden="1" customHeight="1" x14ac:dyDescent="0.45">
      <c r="N706" s="203"/>
      <c r="O706" s="204"/>
      <c r="P706" s="204"/>
      <c r="Q706" s="204"/>
      <c r="R706" s="204"/>
      <c r="S706" s="204"/>
      <c r="T706" s="204"/>
      <c r="U706" s="204"/>
      <c r="V706" s="204"/>
      <c r="W706" s="204"/>
      <c r="X706" s="204"/>
      <c r="Y706" s="204"/>
      <c r="Z706" s="204"/>
      <c r="AA706" s="204"/>
    </row>
    <row r="707" spans="14:27" ht="0" hidden="1" customHeight="1" x14ac:dyDescent="0.45">
      <c r="N707" s="203"/>
      <c r="O707" s="204"/>
      <c r="P707" s="204"/>
      <c r="Q707" s="204"/>
      <c r="R707" s="204"/>
      <c r="S707" s="204"/>
      <c r="T707" s="204"/>
      <c r="U707" s="204"/>
      <c r="V707" s="204"/>
      <c r="W707" s="204"/>
      <c r="X707" s="204"/>
      <c r="Y707" s="204"/>
      <c r="Z707" s="204"/>
      <c r="AA707" s="204"/>
    </row>
    <row r="708" spans="14:27" ht="0" hidden="1" customHeight="1" x14ac:dyDescent="0.45">
      <c r="N708" s="203"/>
      <c r="O708" s="204"/>
      <c r="P708" s="204"/>
      <c r="Q708" s="204"/>
      <c r="R708" s="204"/>
      <c r="S708" s="204"/>
      <c r="T708" s="204"/>
      <c r="U708" s="204"/>
      <c r="V708" s="204"/>
      <c r="W708" s="204"/>
      <c r="X708" s="204"/>
      <c r="Y708" s="204"/>
      <c r="Z708" s="204"/>
      <c r="AA708" s="204"/>
    </row>
    <row r="709" spans="14:27" ht="0" hidden="1" customHeight="1" x14ac:dyDescent="0.45">
      <c r="N709" s="203"/>
      <c r="O709" s="204"/>
      <c r="P709" s="204"/>
      <c r="Q709" s="204"/>
      <c r="R709" s="204"/>
      <c r="S709" s="204"/>
      <c r="T709" s="204"/>
      <c r="U709" s="204"/>
      <c r="V709" s="204"/>
      <c r="W709" s="204"/>
      <c r="X709" s="204"/>
      <c r="Y709" s="204"/>
      <c r="Z709" s="204"/>
      <c r="AA709" s="204"/>
    </row>
    <row r="710" spans="14:27" ht="0" hidden="1" customHeight="1" x14ac:dyDescent="0.45">
      <c r="N710" s="203"/>
      <c r="O710" s="204"/>
      <c r="P710" s="204"/>
      <c r="Q710" s="204"/>
      <c r="R710" s="204"/>
      <c r="S710" s="204"/>
      <c r="T710" s="204"/>
      <c r="U710" s="204"/>
      <c r="V710" s="204"/>
      <c r="W710" s="204"/>
      <c r="X710" s="204"/>
      <c r="Y710" s="204"/>
      <c r="Z710" s="204"/>
      <c r="AA710" s="204"/>
    </row>
    <row r="711" spans="14:27" ht="0" hidden="1" customHeight="1" x14ac:dyDescent="0.45">
      <c r="N711" s="203"/>
      <c r="O711" s="204"/>
      <c r="P711" s="204"/>
      <c r="Q711" s="204"/>
      <c r="R711" s="204"/>
      <c r="S711" s="204"/>
      <c r="T711" s="204"/>
      <c r="U711" s="204"/>
      <c r="V711" s="204"/>
      <c r="W711" s="204"/>
      <c r="X711" s="204"/>
      <c r="Y711" s="204"/>
      <c r="Z711" s="204"/>
      <c r="AA711" s="204"/>
    </row>
    <row r="712" spans="14:27" ht="0" hidden="1" customHeight="1" x14ac:dyDescent="0.45">
      <c r="N712" s="203"/>
      <c r="O712" s="204"/>
      <c r="P712" s="204"/>
      <c r="Q712" s="204"/>
      <c r="R712" s="204"/>
      <c r="S712" s="204"/>
      <c r="T712" s="204"/>
      <c r="U712" s="204"/>
      <c r="V712" s="204"/>
      <c r="W712" s="204"/>
      <c r="X712" s="204"/>
      <c r="Y712" s="204"/>
      <c r="Z712" s="204"/>
      <c r="AA712" s="204"/>
    </row>
    <row r="713" spans="14:27" ht="0" hidden="1" customHeight="1" x14ac:dyDescent="0.45">
      <c r="N713" s="203"/>
      <c r="O713" s="204"/>
      <c r="P713" s="204"/>
      <c r="Q713" s="204"/>
      <c r="R713" s="204"/>
      <c r="S713" s="204"/>
      <c r="T713" s="204"/>
      <c r="U713" s="204"/>
      <c r="V713" s="204"/>
      <c r="W713" s="204"/>
      <c r="X713" s="204"/>
      <c r="Y713" s="204"/>
      <c r="Z713" s="204"/>
      <c r="AA713" s="204"/>
    </row>
    <row r="714" spans="14:27" ht="0" hidden="1" customHeight="1" x14ac:dyDescent="0.45">
      <c r="N714" s="203"/>
      <c r="O714" s="204"/>
      <c r="P714" s="204"/>
      <c r="Q714" s="204"/>
      <c r="R714" s="204"/>
      <c r="S714" s="204"/>
      <c r="T714" s="204"/>
      <c r="U714" s="204"/>
      <c r="V714" s="204"/>
      <c r="W714" s="204"/>
      <c r="X714" s="204"/>
      <c r="Y714" s="204"/>
      <c r="Z714" s="204"/>
      <c r="AA714" s="204"/>
    </row>
    <row r="715" spans="14:27" ht="0" hidden="1" customHeight="1" x14ac:dyDescent="0.45">
      <c r="N715" s="203"/>
      <c r="O715" s="204"/>
      <c r="P715" s="204"/>
      <c r="Q715" s="204"/>
      <c r="R715" s="204"/>
      <c r="S715" s="204"/>
      <c r="T715" s="204"/>
      <c r="U715" s="204"/>
      <c r="V715" s="204"/>
      <c r="W715" s="204"/>
      <c r="X715" s="204"/>
      <c r="Y715" s="204"/>
      <c r="Z715" s="204"/>
      <c r="AA715" s="204"/>
    </row>
    <row r="716" spans="14:27" ht="0" hidden="1" customHeight="1" x14ac:dyDescent="0.45">
      <c r="N716" s="203"/>
      <c r="O716" s="204"/>
      <c r="P716" s="204"/>
      <c r="Q716" s="204"/>
      <c r="R716" s="204"/>
      <c r="S716" s="204"/>
      <c r="T716" s="204"/>
      <c r="U716" s="204"/>
      <c r="V716" s="204"/>
      <c r="W716" s="204"/>
      <c r="X716" s="204"/>
      <c r="Y716" s="204"/>
      <c r="Z716" s="204"/>
      <c r="AA716" s="204"/>
    </row>
    <row r="717" spans="14:27" ht="0" hidden="1" customHeight="1" x14ac:dyDescent="0.45">
      <c r="N717" s="203"/>
      <c r="O717" s="204"/>
      <c r="P717" s="204"/>
      <c r="Q717" s="204"/>
      <c r="R717" s="204"/>
      <c r="S717" s="204"/>
      <c r="T717" s="204"/>
      <c r="U717" s="204"/>
      <c r="V717" s="204"/>
      <c r="W717" s="204"/>
      <c r="X717" s="204"/>
      <c r="Y717" s="204"/>
      <c r="Z717" s="204"/>
      <c r="AA717" s="204"/>
    </row>
    <row r="718" spans="14:27" ht="0" hidden="1" customHeight="1" x14ac:dyDescent="0.45">
      <c r="N718" s="203"/>
      <c r="O718" s="204"/>
      <c r="P718" s="204"/>
      <c r="Q718" s="204"/>
      <c r="R718" s="204"/>
      <c r="S718" s="204"/>
      <c r="T718" s="204"/>
      <c r="U718" s="204"/>
      <c r="V718" s="204"/>
      <c r="W718" s="204"/>
      <c r="X718" s="204"/>
      <c r="Y718" s="204"/>
      <c r="Z718" s="204"/>
      <c r="AA718" s="204"/>
    </row>
    <row r="719" spans="14:27" ht="0" hidden="1" customHeight="1" x14ac:dyDescent="0.45">
      <c r="N719" s="203"/>
      <c r="O719" s="204"/>
      <c r="P719" s="204"/>
      <c r="Q719" s="204"/>
      <c r="R719" s="204"/>
      <c r="S719" s="204"/>
      <c r="T719" s="204"/>
      <c r="U719" s="204"/>
      <c r="V719" s="204"/>
      <c r="W719" s="204"/>
      <c r="X719" s="204"/>
      <c r="Y719" s="204"/>
      <c r="Z719" s="204"/>
      <c r="AA719" s="204"/>
    </row>
    <row r="720" spans="14:27" ht="0" hidden="1" customHeight="1" x14ac:dyDescent="0.45">
      <c r="N720" s="203"/>
      <c r="O720" s="204"/>
      <c r="P720" s="204"/>
      <c r="Q720" s="204"/>
      <c r="R720" s="204"/>
      <c r="S720" s="204"/>
      <c r="T720" s="204"/>
      <c r="U720" s="204"/>
      <c r="V720" s="204"/>
      <c r="W720" s="204"/>
      <c r="X720" s="204"/>
      <c r="Y720" s="204"/>
      <c r="Z720" s="204"/>
      <c r="AA720" s="204"/>
    </row>
    <row r="721" spans="14:27" ht="0" hidden="1" customHeight="1" x14ac:dyDescent="0.45">
      <c r="N721" s="203"/>
      <c r="O721" s="204"/>
      <c r="P721" s="204"/>
      <c r="Q721" s="204"/>
      <c r="R721" s="204"/>
      <c r="S721" s="204"/>
      <c r="T721" s="204"/>
      <c r="U721" s="204"/>
      <c r="V721" s="204"/>
      <c r="W721" s="204"/>
      <c r="X721" s="204"/>
      <c r="Y721" s="204"/>
      <c r="Z721" s="204"/>
      <c r="AA721" s="204"/>
    </row>
    <row r="722" spans="14:27" ht="0" hidden="1" customHeight="1" x14ac:dyDescent="0.45">
      <c r="N722" s="203"/>
      <c r="O722" s="204"/>
      <c r="P722" s="204"/>
      <c r="Q722" s="204"/>
      <c r="R722" s="204"/>
      <c r="S722" s="204"/>
      <c r="T722" s="204"/>
      <c r="U722" s="204"/>
      <c r="V722" s="204"/>
      <c r="W722" s="204"/>
      <c r="X722" s="204"/>
      <c r="Y722" s="204"/>
      <c r="Z722" s="204"/>
      <c r="AA722" s="204"/>
    </row>
    <row r="723" spans="14:27" ht="0" hidden="1" customHeight="1" x14ac:dyDescent="0.45">
      <c r="N723" s="203"/>
      <c r="O723" s="204"/>
      <c r="P723" s="204"/>
      <c r="Q723" s="204"/>
      <c r="R723" s="204"/>
      <c r="S723" s="204"/>
      <c r="T723" s="204"/>
      <c r="U723" s="204"/>
      <c r="V723" s="204"/>
      <c r="W723" s="204"/>
      <c r="X723" s="204"/>
      <c r="Y723" s="204"/>
      <c r="Z723" s="204"/>
      <c r="AA723" s="204"/>
    </row>
    <row r="724" spans="14:27" ht="0" hidden="1" customHeight="1" x14ac:dyDescent="0.45">
      <c r="N724" s="203"/>
      <c r="O724" s="204"/>
      <c r="P724" s="204"/>
      <c r="Q724" s="204"/>
      <c r="R724" s="204"/>
      <c r="S724" s="204"/>
      <c r="T724" s="204"/>
      <c r="U724" s="204"/>
      <c r="V724" s="204"/>
      <c r="W724" s="204"/>
      <c r="X724" s="204"/>
      <c r="Y724" s="204"/>
      <c r="Z724" s="204"/>
      <c r="AA724" s="204"/>
    </row>
    <row r="725" spans="14:27" ht="0" hidden="1" customHeight="1" x14ac:dyDescent="0.45">
      <c r="N725" s="203"/>
      <c r="O725" s="204"/>
      <c r="P725" s="204"/>
      <c r="Q725" s="204"/>
      <c r="R725" s="204"/>
      <c r="S725" s="204"/>
      <c r="T725" s="204"/>
      <c r="U725" s="204"/>
      <c r="V725" s="204"/>
      <c r="W725" s="204"/>
      <c r="X725" s="204"/>
      <c r="Y725" s="204"/>
      <c r="Z725" s="204"/>
      <c r="AA725" s="204"/>
    </row>
    <row r="726" spans="14:27" ht="0" hidden="1" customHeight="1" x14ac:dyDescent="0.45">
      <c r="N726" s="203"/>
      <c r="O726" s="204"/>
      <c r="P726" s="204"/>
      <c r="Q726" s="204"/>
      <c r="R726" s="204"/>
      <c r="S726" s="204"/>
      <c r="T726" s="204"/>
      <c r="U726" s="204"/>
      <c r="V726" s="204"/>
      <c r="W726" s="204"/>
      <c r="X726" s="204"/>
      <c r="Y726" s="204"/>
      <c r="Z726" s="204"/>
      <c r="AA726" s="204"/>
    </row>
    <row r="727" spans="14:27" ht="0" hidden="1" customHeight="1" x14ac:dyDescent="0.45">
      <c r="N727" s="203"/>
      <c r="O727" s="204"/>
      <c r="P727" s="204"/>
      <c r="Q727" s="204"/>
      <c r="R727" s="204"/>
      <c r="S727" s="204"/>
      <c r="T727" s="204"/>
      <c r="U727" s="204"/>
      <c r="V727" s="204"/>
      <c r="W727" s="204"/>
      <c r="X727" s="204"/>
      <c r="Y727" s="204"/>
      <c r="Z727" s="204"/>
      <c r="AA727" s="204"/>
    </row>
    <row r="728" spans="14:27" ht="0" hidden="1" customHeight="1" x14ac:dyDescent="0.45">
      <c r="N728" s="203"/>
      <c r="O728" s="204"/>
      <c r="P728" s="204"/>
      <c r="Q728" s="204"/>
      <c r="R728" s="204"/>
      <c r="S728" s="204"/>
      <c r="T728" s="204"/>
      <c r="U728" s="204"/>
      <c r="V728" s="204"/>
      <c r="W728" s="204"/>
      <c r="X728" s="204"/>
      <c r="Y728" s="204"/>
      <c r="Z728" s="204"/>
      <c r="AA728" s="204"/>
    </row>
    <row r="729" spans="14:27" ht="0" hidden="1" customHeight="1" x14ac:dyDescent="0.45">
      <c r="N729" s="203"/>
      <c r="O729" s="204"/>
      <c r="P729" s="204"/>
      <c r="Q729" s="204"/>
      <c r="R729" s="204"/>
      <c r="S729" s="204"/>
      <c r="T729" s="204"/>
      <c r="U729" s="204"/>
      <c r="V729" s="204"/>
      <c r="W729" s="204"/>
      <c r="X729" s="204"/>
      <c r="Y729" s="204"/>
      <c r="Z729" s="204"/>
      <c r="AA729" s="204"/>
    </row>
    <row r="730" spans="14:27" ht="0" hidden="1" customHeight="1" x14ac:dyDescent="0.45">
      <c r="N730" s="203"/>
      <c r="O730" s="204"/>
      <c r="P730" s="204"/>
      <c r="Q730" s="204"/>
      <c r="R730" s="204"/>
      <c r="S730" s="204"/>
      <c r="T730" s="204"/>
      <c r="U730" s="204"/>
      <c r="V730" s="204"/>
      <c r="W730" s="204"/>
      <c r="X730" s="204"/>
      <c r="Y730" s="204"/>
      <c r="Z730" s="204"/>
      <c r="AA730" s="204"/>
    </row>
    <row r="731" spans="14:27" ht="0" hidden="1" customHeight="1" x14ac:dyDescent="0.45">
      <c r="N731" s="203"/>
      <c r="O731" s="204"/>
      <c r="P731" s="204"/>
      <c r="Q731" s="204"/>
      <c r="R731" s="204"/>
      <c r="S731" s="204"/>
      <c r="T731" s="204"/>
      <c r="U731" s="204"/>
      <c r="V731" s="204"/>
      <c r="W731" s="204"/>
      <c r="X731" s="204"/>
      <c r="Y731" s="204"/>
      <c r="Z731" s="204"/>
      <c r="AA731" s="204"/>
    </row>
    <row r="732" spans="14:27" ht="0" hidden="1" customHeight="1" x14ac:dyDescent="0.45">
      <c r="N732" s="203"/>
      <c r="O732" s="204"/>
      <c r="P732" s="204"/>
      <c r="Q732" s="204"/>
      <c r="R732" s="204"/>
      <c r="S732" s="204"/>
      <c r="T732" s="204"/>
      <c r="U732" s="204"/>
      <c r="V732" s="204"/>
      <c r="W732" s="204"/>
      <c r="X732" s="204"/>
      <c r="Y732" s="204"/>
      <c r="Z732" s="204"/>
      <c r="AA732" s="204"/>
    </row>
    <row r="733" spans="14:27" ht="0" hidden="1" customHeight="1" x14ac:dyDescent="0.45">
      <c r="N733" s="203"/>
      <c r="O733" s="204"/>
      <c r="P733" s="204"/>
      <c r="Q733" s="204"/>
      <c r="R733" s="204"/>
      <c r="S733" s="204"/>
      <c r="T733" s="204"/>
      <c r="U733" s="204"/>
      <c r="V733" s="204"/>
      <c r="W733" s="204"/>
      <c r="X733" s="204"/>
      <c r="Y733" s="204"/>
      <c r="Z733" s="204"/>
      <c r="AA733" s="204"/>
    </row>
    <row r="734" spans="14:27" ht="0" hidden="1" customHeight="1" x14ac:dyDescent="0.45">
      <c r="N734" s="203"/>
      <c r="O734" s="204"/>
      <c r="P734" s="204"/>
      <c r="Q734" s="204"/>
      <c r="R734" s="204"/>
      <c r="S734" s="204"/>
      <c r="T734" s="204"/>
      <c r="U734" s="204"/>
      <c r="V734" s="204"/>
      <c r="W734" s="204"/>
      <c r="X734" s="204"/>
      <c r="Y734" s="204"/>
      <c r="Z734" s="204"/>
      <c r="AA734" s="204"/>
    </row>
    <row r="735" spans="14:27" ht="0" hidden="1" customHeight="1" x14ac:dyDescent="0.45">
      <c r="N735" s="203"/>
      <c r="O735" s="204"/>
      <c r="P735" s="204"/>
      <c r="Q735" s="204"/>
      <c r="R735" s="204"/>
      <c r="S735" s="204"/>
      <c r="T735" s="204"/>
      <c r="U735" s="204"/>
      <c r="V735" s="204"/>
      <c r="W735" s="204"/>
      <c r="X735" s="204"/>
      <c r="Y735" s="204"/>
      <c r="Z735" s="204"/>
      <c r="AA735" s="204"/>
    </row>
    <row r="736" spans="14:27" ht="0" hidden="1" customHeight="1" x14ac:dyDescent="0.45">
      <c r="N736" s="203"/>
      <c r="O736" s="204"/>
      <c r="P736" s="204"/>
      <c r="Q736" s="204"/>
      <c r="R736" s="204"/>
      <c r="S736" s="204"/>
      <c r="T736" s="204"/>
      <c r="U736" s="204"/>
      <c r="V736" s="204"/>
      <c r="W736" s="204"/>
      <c r="X736" s="204"/>
      <c r="Y736" s="204"/>
      <c r="Z736" s="204"/>
      <c r="AA736" s="204"/>
    </row>
    <row r="737" spans="14:27" ht="0" hidden="1" customHeight="1" x14ac:dyDescent="0.45">
      <c r="N737" s="203"/>
      <c r="O737" s="204"/>
      <c r="P737" s="204"/>
      <c r="Q737" s="204"/>
      <c r="R737" s="204"/>
      <c r="S737" s="204"/>
      <c r="T737" s="204"/>
      <c r="U737" s="204"/>
      <c r="V737" s="204"/>
      <c r="W737" s="204"/>
      <c r="X737" s="204"/>
      <c r="Y737" s="204"/>
      <c r="Z737" s="204"/>
      <c r="AA737" s="204"/>
    </row>
    <row r="738" spans="14:27" ht="0" hidden="1" customHeight="1" x14ac:dyDescent="0.45">
      <c r="N738" s="203"/>
      <c r="O738" s="204"/>
      <c r="P738" s="204"/>
      <c r="Q738" s="204"/>
      <c r="R738" s="204"/>
      <c r="S738" s="204"/>
      <c r="T738" s="204"/>
      <c r="U738" s="204"/>
      <c r="V738" s="204"/>
      <c r="W738" s="204"/>
      <c r="X738" s="204"/>
      <c r="Y738" s="204"/>
      <c r="Z738" s="204"/>
      <c r="AA738" s="204"/>
    </row>
    <row r="739" spans="14:27" ht="0" hidden="1" customHeight="1" x14ac:dyDescent="0.45">
      <c r="N739" s="203"/>
      <c r="O739" s="204"/>
      <c r="P739" s="204"/>
      <c r="Q739" s="204"/>
      <c r="R739" s="204"/>
      <c r="S739" s="204"/>
      <c r="T739" s="204"/>
      <c r="U739" s="204"/>
      <c r="V739" s="204"/>
      <c r="W739" s="204"/>
      <c r="X739" s="204"/>
      <c r="Y739" s="204"/>
      <c r="Z739" s="204"/>
      <c r="AA739" s="204"/>
    </row>
    <row r="740" spans="14:27" ht="0" hidden="1" customHeight="1" x14ac:dyDescent="0.45">
      <c r="N740" s="203"/>
      <c r="O740" s="204"/>
      <c r="P740" s="204"/>
      <c r="Q740" s="204"/>
      <c r="R740" s="204"/>
      <c r="S740" s="204"/>
      <c r="T740" s="204"/>
      <c r="U740" s="204"/>
      <c r="V740" s="204"/>
      <c r="W740" s="204"/>
      <c r="X740" s="204"/>
      <c r="Y740" s="204"/>
      <c r="Z740" s="204"/>
      <c r="AA740" s="204"/>
    </row>
    <row r="741" spans="14:27" ht="0" hidden="1" customHeight="1" x14ac:dyDescent="0.45">
      <c r="N741" s="203"/>
      <c r="O741" s="204"/>
      <c r="P741" s="204"/>
      <c r="Q741" s="204"/>
      <c r="R741" s="204"/>
      <c r="S741" s="204"/>
      <c r="T741" s="204"/>
      <c r="U741" s="204"/>
      <c r="V741" s="204"/>
      <c r="W741" s="204"/>
      <c r="X741" s="204"/>
      <c r="Y741" s="204"/>
      <c r="Z741" s="204"/>
      <c r="AA741" s="204"/>
    </row>
    <row r="742" spans="14:27" ht="0" hidden="1" customHeight="1" x14ac:dyDescent="0.45">
      <c r="N742" s="203"/>
      <c r="O742" s="204"/>
      <c r="P742" s="204"/>
      <c r="Q742" s="204"/>
      <c r="R742" s="204"/>
      <c r="S742" s="204"/>
      <c r="T742" s="204"/>
      <c r="U742" s="204"/>
      <c r="V742" s="204"/>
      <c r="W742" s="204"/>
      <c r="X742" s="204"/>
      <c r="Y742" s="204"/>
      <c r="Z742" s="204"/>
      <c r="AA742" s="204"/>
    </row>
    <row r="743" spans="14:27" ht="0" hidden="1" customHeight="1" x14ac:dyDescent="0.45">
      <c r="N743" s="203"/>
      <c r="O743" s="204"/>
      <c r="P743" s="204"/>
      <c r="Q743" s="204"/>
      <c r="R743" s="204"/>
      <c r="S743" s="204"/>
      <c r="T743" s="204"/>
      <c r="U743" s="204"/>
      <c r="V743" s="204"/>
      <c r="W743" s="204"/>
      <c r="X743" s="204"/>
      <c r="Y743" s="204"/>
      <c r="Z743" s="204"/>
      <c r="AA743" s="204"/>
    </row>
    <row r="744" spans="14:27" ht="0" hidden="1" customHeight="1" x14ac:dyDescent="0.45">
      <c r="N744" s="203"/>
      <c r="O744" s="204"/>
      <c r="P744" s="204"/>
      <c r="Q744" s="204"/>
      <c r="R744" s="204"/>
      <c r="S744" s="204"/>
      <c r="T744" s="204"/>
      <c r="U744" s="204"/>
      <c r="V744" s="204"/>
      <c r="W744" s="204"/>
      <c r="X744" s="204"/>
      <c r="Y744" s="204"/>
      <c r="Z744" s="204"/>
      <c r="AA744" s="204"/>
    </row>
    <row r="745" spans="14:27" ht="0" hidden="1" customHeight="1" x14ac:dyDescent="0.45">
      <c r="N745" s="203"/>
      <c r="O745" s="204"/>
      <c r="P745" s="204"/>
      <c r="Q745" s="204"/>
      <c r="R745" s="204"/>
      <c r="S745" s="204"/>
      <c r="T745" s="204"/>
      <c r="U745" s="204"/>
      <c r="V745" s="204"/>
      <c r="W745" s="204"/>
      <c r="X745" s="204"/>
      <c r="Y745" s="204"/>
      <c r="Z745" s="204"/>
      <c r="AA745" s="204"/>
    </row>
    <row r="746" spans="14:27" ht="0" hidden="1" customHeight="1" x14ac:dyDescent="0.45">
      <c r="N746" s="203"/>
      <c r="O746" s="204"/>
      <c r="P746" s="204"/>
      <c r="Q746" s="204"/>
      <c r="R746" s="204"/>
      <c r="S746" s="204"/>
      <c r="T746" s="204"/>
      <c r="U746" s="204"/>
      <c r="V746" s="204"/>
      <c r="W746" s="204"/>
      <c r="X746" s="204"/>
      <c r="Y746" s="204"/>
      <c r="Z746" s="204"/>
      <c r="AA746" s="204"/>
    </row>
    <row r="747" spans="14:27" ht="0" hidden="1" customHeight="1" x14ac:dyDescent="0.45">
      <c r="N747" s="203"/>
      <c r="O747" s="204"/>
      <c r="P747" s="204"/>
      <c r="Q747" s="204"/>
      <c r="R747" s="204"/>
      <c r="S747" s="204"/>
      <c r="T747" s="204"/>
      <c r="U747" s="204"/>
      <c r="V747" s="204"/>
      <c r="W747" s="204"/>
      <c r="X747" s="204"/>
      <c r="Y747" s="204"/>
      <c r="Z747" s="204"/>
      <c r="AA747" s="204"/>
    </row>
    <row r="748" spans="14:27" ht="0" hidden="1" customHeight="1" x14ac:dyDescent="0.45">
      <c r="N748" s="203"/>
      <c r="O748" s="204"/>
      <c r="P748" s="204"/>
      <c r="Q748" s="204"/>
      <c r="R748" s="204"/>
      <c r="S748" s="204"/>
      <c r="T748" s="204"/>
      <c r="U748" s="204"/>
      <c r="V748" s="204"/>
      <c r="W748" s="204"/>
      <c r="X748" s="204"/>
      <c r="Y748" s="204"/>
      <c r="Z748" s="204"/>
      <c r="AA748" s="204"/>
    </row>
    <row r="749" spans="14:27" ht="0" hidden="1" customHeight="1" x14ac:dyDescent="0.45">
      <c r="N749" s="203"/>
      <c r="O749" s="204"/>
      <c r="P749" s="204"/>
      <c r="Q749" s="204"/>
      <c r="R749" s="204"/>
      <c r="S749" s="204"/>
      <c r="T749" s="204"/>
      <c r="U749" s="204"/>
      <c r="V749" s="204"/>
      <c r="W749" s="204"/>
      <c r="X749" s="204"/>
      <c r="Y749" s="204"/>
      <c r="Z749" s="204"/>
      <c r="AA749" s="204"/>
    </row>
    <row r="750" spans="14:27" ht="0" hidden="1" customHeight="1" x14ac:dyDescent="0.45">
      <c r="N750" s="203"/>
      <c r="O750" s="204"/>
      <c r="P750" s="204"/>
      <c r="Q750" s="204"/>
      <c r="R750" s="204"/>
      <c r="S750" s="204"/>
      <c r="T750" s="204"/>
      <c r="U750" s="204"/>
      <c r="V750" s="204"/>
      <c r="W750" s="204"/>
      <c r="X750" s="204"/>
      <c r="Y750" s="204"/>
      <c r="Z750" s="204"/>
      <c r="AA750" s="204"/>
    </row>
    <row r="751" spans="14:27" ht="0" hidden="1" customHeight="1" x14ac:dyDescent="0.45">
      <c r="N751" s="203"/>
      <c r="O751" s="204"/>
      <c r="P751" s="204"/>
      <c r="Q751" s="204"/>
      <c r="R751" s="204"/>
      <c r="S751" s="204"/>
      <c r="T751" s="204"/>
      <c r="U751" s="204"/>
      <c r="V751" s="204"/>
      <c r="W751" s="204"/>
      <c r="X751" s="204"/>
      <c r="Y751" s="204"/>
      <c r="Z751" s="204"/>
      <c r="AA751" s="204"/>
    </row>
    <row r="752" spans="14:27" ht="0" hidden="1" customHeight="1" x14ac:dyDescent="0.45">
      <c r="N752" s="203"/>
      <c r="O752" s="204"/>
      <c r="P752" s="204"/>
      <c r="Q752" s="204"/>
      <c r="R752" s="204"/>
      <c r="S752" s="204"/>
      <c r="T752" s="204"/>
      <c r="U752" s="204"/>
      <c r="V752" s="204"/>
      <c r="W752" s="204"/>
      <c r="X752" s="204"/>
      <c r="Y752" s="204"/>
      <c r="Z752" s="204"/>
      <c r="AA752" s="204"/>
    </row>
    <row r="753" spans="14:27" ht="0" hidden="1" customHeight="1" x14ac:dyDescent="0.45">
      <c r="N753" s="203"/>
      <c r="O753" s="204"/>
      <c r="P753" s="204"/>
      <c r="Q753" s="204"/>
      <c r="R753" s="204"/>
      <c r="S753" s="204"/>
      <c r="T753" s="204"/>
      <c r="U753" s="204"/>
      <c r="V753" s="204"/>
      <c r="W753" s="204"/>
      <c r="X753" s="204"/>
      <c r="Y753" s="204"/>
      <c r="Z753" s="204"/>
      <c r="AA753" s="204"/>
    </row>
    <row r="754" spans="14:27" ht="0" hidden="1" customHeight="1" x14ac:dyDescent="0.45">
      <c r="N754" s="203"/>
      <c r="O754" s="204"/>
      <c r="P754" s="204"/>
      <c r="Q754" s="204"/>
      <c r="R754" s="204"/>
      <c r="S754" s="204"/>
      <c r="T754" s="204"/>
      <c r="U754" s="204"/>
      <c r="V754" s="204"/>
      <c r="W754" s="204"/>
      <c r="X754" s="204"/>
      <c r="Y754" s="204"/>
      <c r="Z754" s="204"/>
      <c r="AA754" s="204"/>
    </row>
    <row r="755" spans="14:27" ht="0" hidden="1" customHeight="1" x14ac:dyDescent="0.45">
      <c r="N755" s="203"/>
      <c r="O755" s="204"/>
      <c r="P755" s="204"/>
      <c r="Q755" s="204"/>
      <c r="R755" s="204"/>
      <c r="S755" s="204"/>
      <c r="T755" s="204"/>
      <c r="U755" s="204"/>
      <c r="V755" s="204"/>
      <c r="W755" s="204"/>
      <c r="X755" s="204"/>
      <c r="Y755" s="204"/>
      <c r="Z755" s="204"/>
      <c r="AA755" s="204"/>
    </row>
    <row r="756" spans="14:27" ht="0" hidden="1" customHeight="1" x14ac:dyDescent="0.45">
      <c r="N756" s="203"/>
      <c r="O756" s="204"/>
      <c r="P756" s="204"/>
      <c r="Q756" s="204"/>
      <c r="R756" s="204"/>
      <c r="S756" s="204"/>
      <c r="T756" s="204"/>
      <c r="U756" s="204"/>
      <c r="V756" s="204"/>
      <c r="W756" s="204"/>
      <c r="X756" s="204"/>
      <c r="Y756" s="204"/>
      <c r="Z756" s="204"/>
      <c r="AA756" s="204"/>
    </row>
    <row r="757" spans="14:27" ht="0" hidden="1" customHeight="1" x14ac:dyDescent="0.45">
      <c r="N757" s="203"/>
      <c r="O757" s="204"/>
      <c r="P757" s="204"/>
      <c r="Q757" s="204"/>
      <c r="R757" s="204"/>
      <c r="S757" s="204"/>
      <c r="T757" s="204"/>
      <c r="U757" s="204"/>
      <c r="V757" s="204"/>
      <c r="W757" s="204"/>
      <c r="X757" s="204"/>
      <c r="Y757" s="204"/>
      <c r="Z757" s="204"/>
      <c r="AA757" s="204"/>
    </row>
    <row r="758" spans="14:27" ht="0" hidden="1" customHeight="1" x14ac:dyDescent="0.45">
      <c r="N758" s="203"/>
      <c r="O758" s="204"/>
      <c r="P758" s="204"/>
      <c r="Q758" s="204"/>
      <c r="R758" s="204"/>
      <c r="S758" s="204"/>
      <c r="T758" s="204"/>
      <c r="U758" s="204"/>
      <c r="V758" s="204"/>
      <c r="W758" s="204"/>
      <c r="X758" s="204"/>
      <c r="Y758" s="204"/>
      <c r="Z758" s="204"/>
      <c r="AA758" s="204"/>
    </row>
    <row r="759" spans="14:27" ht="0" hidden="1" customHeight="1" x14ac:dyDescent="0.45">
      <c r="N759" s="203"/>
      <c r="O759" s="204"/>
      <c r="P759" s="204"/>
      <c r="Q759" s="204"/>
      <c r="R759" s="204"/>
      <c r="S759" s="204"/>
      <c r="T759" s="204"/>
      <c r="U759" s="204"/>
      <c r="V759" s="204"/>
      <c r="W759" s="204"/>
      <c r="X759" s="204"/>
      <c r="Y759" s="204"/>
      <c r="Z759" s="204"/>
      <c r="AA759" s="204"/>
    </row>
    <row r="760" spans="14:27" ht="0" hidden="1" customHeight="1" x14ac:dyDescent="0.45">
      <c r="N760" s="203"/>
      <c r="O760" s="204"/>
      <c r="P760" s="204"/>
      <c r="Q760" s="204"/>
      <c r="R760" s="204"/>
      <c r="S760" s="204"/>
      <c r="T760" s="204"/>
      <c r="U760" s="204"/>
      <c r="V760" s="204"/>
      <c r="W760" s="204"/>
      <c r="X760" s="204"/>
      <c r="Y760" s="204"/>
      <c r="Z760" s="204"/>
      <c r="AA760" s="204"/>
    </row>
    <row r="761" spans="14:27" ht="0" hidden="1" customHeight="1" x14ac:dyDescent="0.45">
      <c r="N761" s="203"/>
      <c r="O761" s="204"/>
      <c r="P761" s="204"/>
      <c r="Q761" s="204"/>
      <c r="R761" s="204"/>
      <c r="S761" s="204"/>
      <c r="T761" s="204"/>
      <c r="U761" s="204"/>
      <c r="V761" s="204"/>
      <c r="W761" s="204"/>
      <c r="X761" s="204"/>
      <c r="Y761" s="204"/>
      <c r="Z761" s="204"/>
      <c r="AA761" s="204"/>
    </row>
    <row r="762" spans="14:27" ht="0" hidden="1" customHeight="1" x14ac:dyDescent="0.45">
      <c r="N762" s="203"/>
      <c r="O762" s="204"/>
      <c r="P762" s="204"/>
      <c r="Q762" s="204"/>
      <c r="R762" s="204"/>
      <c r="S762" s="204"/>
      <c r="T762" s="204"/>
      <c r="U762" s="204"/>
      <c r="V762" s="204"/>
      <c r="W762" s="204"/>
      <c r="X762" s="204"/>
      <c r="Y762" s="204"/>
      <c r="Z762" s="204"/>
      <c r="AA762" s="204"/>
    </row>
    <row r="763" spans="14:27" ht="0" hidden="1" customHeight="1" x14ac:dyDescent="0.45">
      <c r="N763" s="203"/>
      <c r="O763" s="204"/>
      <c r="P763" s="204"/>
      <c r="Q763" s="204"/>
      <c r="R763" s="204"/>
      <c r="S763" s="204"/>
      <c r="T763" s="204"/>
      <c r="U763" s="204"/>
      <c r="V763" s="204"/>
      <c r="W763" s="204"/>
      <c r="X763" s="204"/>
      <c r="Y763" s="204"/>
      <c r="Z763" s="204"/>
      <c r="AA763" s="204"/>
    </row>
    <row r="764" spans="14:27" ht="0" hidden="1" customHeight="1" x14ac:dyDescent="0.45">
      <c r="N764" s="203"/>
      <c r="O764" s="204"/>
      <c r="P764" s="204"/>
      <c r="Q764" s="204"/>
      <c r="R764" s="204"/>
      <c r="S764" s="204"/>
      <c r="T764" s="204"/>
      <c r="U764" s="204"/>
      <c r="V764" s="204"/>
      <c r="W764" s="204"/>
      <c r="X764" s="204"/>
      <c r="Y764" s="204"/>
      <c r="Z764" s="204"/>
      <c r="AA764" s="204"/>
    </row>
    <row r="765" spans="14:27" ht="0" hidden="1" customHeight="1" x14ac:dyDescent="0.45">
      <c r="N765" s="203"/>
      <c r="O765" s="204"/>
      <c r="P765" s="204"/>
      <c r="Q765" s="204"/>
      <c r="R765" s="204"/>
      <c r="S765" s="204"/>
      <c r="T765" s="204"/>
      <c r="U765" s="204"/>
      <c r="V765" s="204"/>
      <c r="W765" s="204"/>
      <c r="X765" s="204"/>
      <c r="Y765" s="204"/>
      <c r="Z765" s="204"/>
      <c r="AA765" s="204"/>
    </row>
    <row r="766" spans="14:27" ht="0" hidden="1" customHeight="1" x14ac:dyDescent="0.45">
      <c r="N766" s="203"/>
      <c r="O766" s="204"/>
      <c r="P766" s="204"/>
      <c r="Q766" s="204"/>
      <c r="R766" s="204"/>
      <c r="S766" s="204"/>
      <c r="T766" s="204"/>
      <c r="U766" s="204"/>
      <c r="V766" s="204"/>
      <c r="W766" s="204"/>
      <c r="X766" s="204"/>
      <c r="Y766" s="204"/>
      <c r="Z766" s="204"/>
      <c r="AA766" s="204"/>
    </row>
    <row r="767" spans="14:27" ht="0" hidden="1" customHeight="1" x14ac:dyDescent="0.45">
      <c r="N767" s="203"/>
      <c r="O767" s="204"/>
      <c r="P767" s="204"/>
      <c r="Q767" s="204"/>
      <c r="R767" s="204"/>
      <c r="S767" s="204"/>
      <c r="T767" s="204"/>
      <c r="U767" s="204"/>
      <c r="V767" s="204"/>
      <c r="W767" s="204"/>
      <c r="X767" s="204"/>
      <c r="Y767" s="204"/>
      <c r="Z767" s="204"/>
      <c r="AA767" s="204"/>
    </row>
    <row r="768" spans="14:27" ht="0" hidden="1" customHeight="1" x14ac:dyDescent="0.45">
      <c r="N768" s="203"/>
      <c r="O768" s="204"/>
      <c r="P768" s="204"/>
      <c r="Q768" s="204"/>
      <c r="R768" s="204"/>
      <c r="S768" s="204"/>
      <c r="T768" s="204"/>
      <c r="U768" s="204"/>
      <c r="V768" s="204"/>
      <c r="W768" s="204"/>
      <c r="X768" s="204"/>
      <c r="Y768" s="204"/>
      <c r="Z768" s="204"/>
      <c r="AA768" s="204"/>
    </row>
    <row r="769" spans="14:27" ht="0" hidden="1" customHeight="1" x14ac:dyDescent="0.45">
      <c r="N769" s="203"/>
      <c r="O769" s="204"/>
      <c r="P769" s="204"/>
      <c r="Q769" s="204"/>
      <c r="R769" s="204"/>
      <c r="S769" s="204"/>
      <c r="T769" s="204"/>
      <c r="U769" s="204"/>
      <c r="V769" s="204"/>
      <c r="W769" s="204"/>
      <c r="X769" s="204"/>
      <c r="Y769" s="204"/>
      <c r="Z769" s="204"/>
      <c r="AA769" s="204"/>
    </row>
    <row r="770" spans="14:27" ht="0" hidden="1" customHeight="1" x14ac:dyDescent="0.45">
      <c r="N770" s="203"/>
      <c r="O770" s="204"/>
      <c r="P770" s="204"/>
      <c r="Q770" s="204"/>
      <c r="R770" s="204"/>
      <c r="S770" s="204"/>
      <c r="T770" s="204"/>
      <c r="U770" s="204"/>
      <c r="V770" s="204"/>
      <c r="W770" s="204"/>
      <c r="X770" s="204"/>
      <c r="Y770" s="204"/>
      <c r="Z770" s="204"/>
      <c r="AA770" s="204"/>
    </row>
    <row r="771" spans="14:27" ht="0" hidden="1" customHeight="1" x14ac:dyDescent="0.45">
      <c r="N771" s="203"/>
      <c r="O771" s="204"/>
      <c r="P771" s="204"/>
      <c r="Q771" s="204"/>
      <c r="R771" s="204"/>
      <c r="S771" s="204"/>
      <c r="T771" s="204"/>
      <c r="U771" s="204"/>
      <c r="V771" s="204"/>
      <c r="W771" s="204"/>
      <c r="X771" s="204"/>
      <c r="Y771" s="204"/>
      <c r="Z771" s="204"/>
      <c r="AA771" s="204"/>
    </row>
    <row r="772" spans="14:27" ht="0" hidden="1" customHeight="1" x14ac:dyDescent="0.45">
      <c r="N772" s="203"/>
      <c r="O772" s="204"/>
      <c r="P772" s="204"/>
      <c r="Q772" s="204"/>
      <c r="R772" s="204"/>
      <c r="S772" s="204"/>
      <c r="T772" s="204"/>
      <c r="U772" s="204"/>
      <c r="V772" s="204"/>
      <c r="W772" s="204"/>
      <c r="X772" s="204"/>
      <c r="Y772" s="204"/>
      <c r="Z772" s="204"/>
      <c r="AA772" s="204"/>
    </row>
    <row r="773" spans="14:27" ht="0" hidden="1" customHeight="1" x14ac:dyDescent="0.45">
      <c r="N773" s="203"/>
      <c r="O773" s="204"/>
      <c r="P773" s="204"/>
      <c r="Q773" s="204"/>
      <c r="R773" s="204"/>
      <c r="S773" s="204"/>
      <c r="T773" s="204"/>
      <c r="U773" s="204"/>
      <c r="V773" s="204"/>
      <c r="W773" s="204"/>
      <c r="X773" s="204"/>
      <c r="Y773" s="204"/>
      <c r="Z773" s="204"/>
      <c r="AA773" s="204"/>
    </row>
    <row r="774" spans="14:27" ht="0" hidden="1" customHeight="1" x14ac:dyDescent="0.45">
      <c r="N774" s="203"/>
      <c r="O774" s="204"/>
      <c r="P774" s="204"/>
      <c r="Q774" s="204"/>
      <c r="R774" s="204"/>
      <c r="S774" s="204"/>
      <c r="T774" s="204"/>
      <c r="U774" s="204"/>
      <c r="V774" s="204"/>
      <c r="W774" s="204"/>
      <c r="X774" s="204"/>
      <c r="Y774" s="204"/>
      <c r="Z774" s="204"/>
      <c r="AA774" s="204"/>
    </row>
    <row r="775" spans="14:27" ht="0" hidden="1" customHeight="1" x14ac:dyDescent="0.45">
      <c r="N775" s="203"/>
      <c r="O775" s="204"/>
      <c r="P775" s="204"/>
      <c r="Q775" s="204"/>
      <c r="R775" s="204"/>
      <c r="S775" s="204"/>
      <c r="T775" s="204"/>
      <c r="U775" s="204"/>
      <c r="V775" s="204"/>
      <c r="W775" s="204"/>
      <c r="X775" s="204"/>
      <c r="Y775" s="204"/>
      <c r="Z775" s="204"/>
      <c r="AA775" s="204"/>
    </row>
    <row r="776" spans="14:27" ht="0" hidden="1" customHeight="1" x14ac:dyDescent="0.45">
      <c r="N776" s="203"/>
      <c r="O776" s="204"/>
      <c r="P776" s="204"/>
      <c r="Q776" s="204"/>
      <c r="R776" s="204"/>
      <c r="S776" s="204"/>
      <c r="T776" s="204"/>
      <c r="U776" s="204"/>
      <c r="V776" s="204"/>
      <c r="W776" s="204"/>
      <c r="X776" s="204"/>
      <c r="Y776" s="204"/>
      <c r="Z776" s="204"/>
      <c r="AA776" s="204"/>
    </row>
    <row r="777" spans="14:27" ht="0" hidden="1" customHeight="1" x14ac:dyDescent="0.45">
      <c r="N777" s="203"/>
      <c r="O777" s="204"/>
      <c r="P777" s="204"/>
      <c r="Q777" s="204"/>
      <c r="R777" s="204"/>
      <c r="S777" s="204"/>
      <c r="T777" s="204"/>
      <c r="U777" s="204"/>
      <c r="V777" s="204"/>
      <c r="W777" s="204"/>
      <c r="X777" s="204"/>
      <c r="Y777" s="204"/>
      <c r="Z777" s="204"/>
      <c r="AA777" s="204"/>
    </row>
    <row r="778" spans="14:27" ht="0" hidden="1" customHeight="1" x14ac:dyDescent="0.45">
      <c r="N778" s="203"/>
      <c r="O778" s="204"/>
      <c r="P778" s="204"/>
      <c r="Q778" s="204"/>
      <c r="R778" s="204"/>
      <c r="S778" s="204"/>
      <c r="T778" s="204"/>
      <c r="U778" s="204"/>
      <c r="V778" s="204"/>
      <c r="W778" s="204"/>
      <c r="X778" s="204"/>
      <c r="Y778" s="204"/>
      <c r="Z778" s="204"/>
      <c r="AA778" s="204"/>
    </row>
    <row r="779" spans="14:27" ht="0" hidden="1" customHeight="1" x14ac:dyDescent="0.45">
      <c r="N779" s="203"/>
      <c r="O779" s="204"/>
      <c r="P779" s="204"/>
      <c r="Q779" s="204"/>
      <c r="R779" s="204"/>
      <c r="S779" s="204"/>
      <c r="T779" s="204"/>
      <c r="U779" s="204"/>
      <c r="V779" s="204"/>
      <c r="W779" s="204"/>
      <c r="X779" s="204"/>
      <c r="Y779" s="204"/>
      <c r="Z779" s="204"/>
      <c r="AA779" s="204"/>
    </row>
    <row r="780" spans="14:27" ht="0" hidden="1" customHeight="1" x14ac:dyDescent="0.45">
      <c r="N780" s="203"/>
      <c r="O780" s="204"/>
      <c r="P780" s="204"/>
      <c r="Q780" s="204"/>
      <c r="R780" s="204"/>
      <c r="S780" s="204"/>
      <c r="T780" s="204"/>
      <c r="U780" s="204"/>
      <c r="V780" s="204"/>
      <c r="W780" s="204"/>
      <c r="X780" s="204"/>
      <c r="Y780" s="204"/>
      <c r="Z780" s="204"/>
      <c r="AA780" s="204"/>
    </row>
    <row r="781" spans="14:27" ht="0" hidden="1" customHeight="1" x14ac:dyDescent="0.45">
      <c r="N781" s="203"/>
      <c r="O781" s="204"/>
      <c r="P781" s="204"/>
      <c r="Q781" s="204"/>
      <c r="R781" s="204"/>
      <c r="S781" s="204"/>
      <c r="T781" s="204"/>
      <c r="U781" s="204"/>
      <c r="V781" s="204"/>
      <c r="W781" s="204"/>
      <c r="X781" s="204"/>
      <c r="Y781" s="204"/>
      <c r="Z781" s="204"/>
      <c r="AA781" s="204"/>
    </row>
    <row r="782" spans="14:27" ht="0" hidden="1" customHeight="1" x14ac:dyDescent="0.45">
      <c r="N782" s="203"/>
      <c r="O782" s="204"/>
      <c r="P782" s="204"/>
      <c r="Q782" s="204"/>
      <c r="R782" s="204"/>
      <c r="S782" s="204"/>
      <c r="T782" s="204"/>
      <c r="U782" s="204"/>
      <c r="V782" s="204"/>
      <c r="W782" s="204"/>
      <c r="X782" s="204"/>
      <c r="Y782" s="204"/>
      <c r="Z782" s="204"/>
      <c r="AA782" s="204"/>
    </row>
    <row r="783" spans="14:27" ht="0" hidden="1" customHeight="1" x14ac:dyDescent="0.45">
      <c r="N783" s="203"/>
      <c r="O783" s="204"/>
      <c r="P783" s="204"/>
      <c r="Q783" s="204"/>
      <c r="R783" s="204"/>
      <c r="S783" s="204"/>
      <c r="T783" s="204"/>
      <c r="U783" s="204"/>
      <c r="V783" s="204"/>
      <c r="W783" s="204"/>
      <c r="X783" s="204"/>
      <c r="Y783" s="204"/>
      <c r="Z783" s="204"/>
      <c r="AA783" s="204"/>
    </row>
    <row r="784" spans="14:27" ht="0" hidden="1" customHeight="1" x14ac:dyDescent="0.45">
      <c r="N784" s="203"/>
      <c r="O784" s="204"/>
      <c r="P784" s="204"/>
      <c r="Q784" s="204"/>
      <c r="R784" s="204"/>
      <c r="S784" s="204"/>
      <c r="T784" s="204"/>
      <c r="U784" s="204"/>
      <c r="V784" s="204"/>
      <c r="W784" s="204"/>
      <c r="X784" s="204"/>
      <c r="Y784" s="204"/>
      <c r="Z784" s="204"/>
      <c r="AA784" s="204"/>
    </row>
    <row r="785" spans="14:27" ht="0" hidden="1" customHeight="1" x14ac:dyDescent="0.45">
      <c r="N785" s="203"/>
      <c r="O785" s="204"/>
      <c r="P785" s="204"/>
      <c r="Q785" s="204"/>
      <c r="R785" s="204"/>
      <c r="S785" s="204"/>
      <c r="T785" s="204"/>
      <c r="U785" s="204"/>
      <c r="V785" s="204"/>
      <c r="W785" s="204"/>
      <c r="X785" s="204"/>
      <c r="Y785" s="204"/>
      <c r="Z785" s="204"/>
      <c r="AA785" s="204"/>
    </row>
    <row r="786" spans="14:27" ht="0" hidden="1" customHeight="1" x14ac:dyDescent="0.45">
      <c r="N786" s="203"/>
      <c r="O786" s="204"/>
      <c r="P786" s="204"/>
      <c r="Q786" s="204"/>
      <c r="R786" s="204"/>
      <c r="S786" s="204"/>
      <c r="T786" s="204"/>
      <c r="U786" s="204"/>
      <c r="V786" s="204"/>
      <c r="W786" s="204"/>
      <c r="X786" s="204"/>
      <c r="Y786" s="204"/>
      <c r="Z786" s="204"/>
      <c r="AA786" s="204"/>
    </row>
    <row r="787" spans="14:27" ht="0" hidden="1" customHeight="1" x14ac:dyDescent="0.45">
      <c r="N787" s="203"/>
      <c r="O787" s="204"/>
      <c r="P787" s="204"/>
      <c r="Q787" s="204"/>
      <c r="R787" s="204"/>
      <c r="S787" s="204"/>
      <c r="T787" s="204"/>
      <c r="U787" s="204"/>
      <c r="V787" s="204"/>
      <c r="W787" s="204"/>
      <c r="X787" s="204"/>
      <c r="Y787" s="204"/>
      <c r="Z787" s="204"/>
      <c r="AA787" s="204"/>
    </row>
    <row r="788" spans="14:27" ht="0" hidden="1" customHeight="1" x14ac:dyDescent="0.45">
      <c r="N788" s="203"/>
      <c r="O788" s="204"/>
      <c r="P788" s="204"/>
      <c r="Q788" s="204"/>
      <c r="R788" s="204"/>
      <c r="S788" s="204"/>
      <c r="T788" s="204"/>
      <c r="U788" s="204"/>
      <c r="V788" s="204"/>
      <c r="W788" s="204"/>
      <c r="X788" s="204"/>
      <c r="Y788" s="204"/>
      <c r="Z788" s="204"/>
      <c r="AA788" s="204"/>
    </row>
    <row r="789" spans="14:27" ht="0" hidden="1" customHeight="1" x14ac:dyDescent="0.45">
      <c r="N789" s="203"/>
      <c r="O789" s="204"/>
      <c r="P789" s="204"/>
      <c r="Q789" s="204"/>
      <c r="R789" s="204"/>
      <c r="S789" s="204"/>
      <c r="T789" s="204"/>
      <c r="U789" s="204"/>
      <c r="V789" s="204"/>
      <c r="W789" s="204"/>
      <c r="X789" s="204"/>
      <c r="Y789" s="204"/>
      <c r="Z789" s="204"/>
      <c r="AA789" s="204"/>
    </row>
    <row r="790" spans="14:27" ht="0" hidden="1" customHeight="1" x14ac:dyDescent="0.45">
      <c r="N790" s="203"/>
      <c r="O790" s="204"/>
      <c r="P790" s="204"/>
      <c r="Q790" s="204"/>
      <c r="R790" s="204"/>
      <c r="S790" s="204"/>
      <c r="T790" s="204"/>
      <c r="U790" s="204"/>
      <c r="V790" s="204"/>
      <c r="W790" s="204"/>
      <c r="X790" s="204"/>
      <c r="Y790" s="204"/>
      <c r="Z790" s="204"/>
      <c r="AA790" s="204"/>
    </row>
    <row r="791" spans="14:27" ht="0" hidden="1" customHeight="1" x14ac:dyDescent="0.45">
      <c r="N791" s="203"/>
      <c r="O791" s="204"/>
      <c r="P791" s="204"/>
      <c r="Q791" s="204"/>
      <c r="R791" s="204"/>
      <c r="S791" s="204"/>
      <c r="T791" s="204"/>
      <c r="U791" s="204"/>
      <c r="V791" s="204"/>
      <c r="W791" s="204"/>
      <c r="X791" s="204"/>
      <c r="Y791" s="204"/>
      <c r="Z791" s="204"/>
      <c r="AA791" s="204"/>
    </row>
    <row r="792" spans="14:27" ht="0" hidden="1" customHeight="1" x14ac:dyDescent="0.45">
      <c r="N792" s="203"/>
      <c r="O792" s="204"/>
      <c r="P792" s="204"/>
      <c r="Q792" s="204"/>
      <c r="R792" s="204"/>
      <c r="S792" s="204"/>
      <c r="T792" s="204"/>
      <c r="U792" s="204"/>
      <c r="V792" s="204"/>
      <c r="W792" s="204"/>
      <c r="X792" s="204"/>
      <c r="Y792" s="204"/>
      <c r="Z792" s="204"/>
      <c r="AA792" s="204"/>
    </row>
    <row r="793" spans="14:27" ht="0" hidden="1" customHeight="1" x14ac:dyDescent="0.45">
      <c r="N793" s="203"/>
      <c r="O793" s="204"/>
      <c r="P793" s="204"/>
      <c r="Q793" s="204"/>
      <c r="R793" s="204"/>
      <c r="S793" s="204"/>
      <c r="T793" s="204"/>
      <c r="U793" s="204"/>
      <c r="V793" s="204"/>
      <c r="W793" s="204"/>
      <c r="X793" s="204"/>
      <c r="Y793" s="204"/>
      <c r="Z793" s="204"/>
      <c r="AA793" s="204"/>
    </row>
    <row r="794" spans="14:27" ht="0" hidden="1" customHeight="1" x14ac:dyDescent="0.45">
      <c r="N794" s="203"/>
      <c r="O794" s="204"/>
      <c r="P794" s="204"/>
      <c r="Q794" s="204"/>
      <c r="R794" s="204"/>
      <c r="S794" s="204"/>
      <c r="T794" s="204"/>
      <c r="U794" s="204"/>
      <c r="V794" s="204"/>
      <c r="W794" s="204"/>
      <c r="X794" s="204"/>
      <c r="Y794" s="204"/>
      <c r="Z794" s="204"/>
      <c r="AA794" s="204"/>
    </row>
    <row r="795" spans="14:27" ht="0" hidden="1" customHeight="1" x14ac:dyDescent="0.45">
      <c r="N795" s="203"/>
      <c r="O795" s="204"/>
      <c r="P795" s="204"/>
      <c r="Q795" s="204"/>
      <c r="R795" s="204"/>
      <c r="S795" s="204"/>
      <c r="T795" s="204"/>
      <c r="U795" s="204"/>
      <c r="V795" s="204"/>
      <c r="W795" s="204"/>
      <c r="X795" s="204"/>
      <c r="Y795" s="204"/>
      <c r="Z795" s="204"/>
      <c r="AA795" s="204"/>
    </row>
    <row r="796" spans="14:27" ht="0" hidden="1" customHeight="1" x14ac:dyDescent="0.45">
      <c r="N796" s="203"/>
      <c r="O796" s="204"/>
      <c r="P796" s="204"/>
      <c r="Q796" s="204"/>
      <c r="R796" s="204"/>
      <c r="S796" s="204"/>
      <c r="T796" s="204"/>
      <c r="U796" s="204"/>
      <c r="V796" s="204"/>
      <c r="W796" s="204"/>
      <c r="X796" s="204"/>
      <c r="Y796" s="204"/>
      <c r="Z796" s="204"/>
      <c r="AA796" s="204"/>
    </row>
    <row r="797" spans="14:27" ht="0" hidden="1" customHeight="1" x14ac:dyDescent="0.45">
      <c r="N797" s="203"/>
      <c r="O797" s="204"/>
      <c r="P797" s="204"/>
      <c r="Q797" s="204"/>
      <c r="R797" s="204"/>
      <c r="S797" s="204"/>
      <c r="T797" s="204"/>
      <c r="U797" s="204"/>
      <c r="V797" s="204"/>
      <c r="W797" s="204"/>
      <c r="X797" s="204"/>
      <c r="Y797" s="204"/>
      <c r="Z797" s="204"/>
      <c r="AA797" s="204"/>
    </row>
    <row r="798" spans="14:27" ht="0" hidden="1" customHeight="1" x14ac:dyDescent="0.45">
      <c r="N798" s="203"/>
      <c r="O798" s="204"/>
      <c r="P798" s="204"/>
      <c r="Q798" s="204"/>
      <c r="R798" s="204"/>
      <c r="S798" s="204"/>
      <c r="T798" s="204"/>
      <c r="U798" s="204"/>
      <c r="V798" s="204"/>
      <c r="W798" s="204"/>
      <c r="X798" s="204"/>
      <c r="Y798" s="204"/>
      <c r="Z798" s="204"/>
      <c r="AA798" s="204"/>
    </row>
    <row r="799" spans="14:27" ht="0" hidden="1" customHeight="1" x14ac:dyDescent="0.45">
      <c r="N799" s="203"/>
      <c r="O799" s="204"/>
      <c r="P799" s="204"/>
      <c r="Q799" s="204"/>
      <c r="R799" s="204"/>
      <c r="S799" s="204"/>
      <c r="T799" s="204"/>
      <c r="U799" s="204"/>
      <c r="V799" s="204"/>
      <c r="W799" s="204"/>
      <c r="X799" s="204"/>
      <c r="Y799" s="204"/>
      <c r="Z799" s="204"/>
      <c r="AA799" s="204"/>
    </row>
    <row r="800" spans="14:27" ht="0" hidden="1" customHeight="1" x14ac:dyDescent="0.45">
      <c r="N800" s="203"/>
      <c r="O800" s="204"/>
      <c r="P800" s="204"/>
      <c r="Q800" s="204"/>
      <c r="R800" s="204"/>
      <c r="S800" s="204"/>
      <c r="T800" s="204"/>
      <c r="U800" s="204"/>
      <c r="V800" s="204"/>
      <c r="W800" s="204"/>
      <c r="X800" s="204"/>
      <c r="Y800" s="204"/>
      <c r="Z800" s="204"/>
      <c r="AA800" s="204"/>
    </row>
    <row r="801" spans="14:27" ht="0" hidden="1" customHeight="1" x14ac:dyDescent="0.45">
      <c r="N801" s="203"/>
      <c r="O801" s="204"/>
      <c r="P801" s="204"/>
      <c r="Q801" s="204"/>
      <c r="R801" s="204"/>
      <c r="S801" s="204"/>
      <c r="T801" s="204"/>
      <c r="U801" s="204"/>
      <c r="V801" s="204"/>
      <c r="W801" s="204"/>
      <c r="X801" s="204"/>
      <c r="Y801" s="204"/>
      <c r="Z801" s="204"/>
      <c r="AA801" s="204"/>
    </row>
    <row r="802" spans="14:27" ht="0" hidden="1" customHeight="1" x14ac:dyDescent="0.45">
      <c r="N802" s="203"/>
      <c r="O802" s="204"/>
      <c r="P802" s="204"/>
      <c r="Q802" s="204"/>
      <c r="R802" s="204"/>
      <c r="S802" s="204"/>
      <c r="T802" s="204"/>
      <c r="U802" s="204"/>
      <c r="V802" s="204"/>
      <c r="W802" s="204"/>
      <c r="X802" s="204"/>
      <c r="Y802" s="204"/>
      <c r="Z802" s="204"/>
      <c r="AA802" s="204"/>
    </row>
    <row r="803" spans="14:27" ht="0" hidden="1" customHeight="1" x14ac:dyDescent="0.45">
      <c r="N803" s="203"/>
      <c r="O803" s="204"/>
      <c r="P803" s="204"/>
      <c r="Q803" s="204"/>
      <c r="R803" s="204"/>
      <c r="S803" s="204"/>
      <c r="T803" s="204"/>
      <c r="U803" s="204"/>
      <c r="V803" s="204"/>
      <c r="W803" s="204"/>
      <c r="X803" s="204"/>
      <c r="Y803" s="204"/>
      <c r="Z803" s="204"/>
      <c r="AA803" s="204"/>
    </row>
    <row r="804" spans="14:27" ht="0" hidden="1" customHeight="1" x14ac:dyDescent="0.45">
      <c r="N804" s="203"/>
      <c r="O804" s="204"/>
      <c r="P804" s="204"/>
      <c r="Q804" s="204"/>
      <c r="R804" s="204"/>
      <c r="S804" s="204"/>
      <c r="T804" s="204"/>
      <c r="U804" s="204"/>
      <c r="V804" s="204"/>
      <c r="W804" s="204"/>
      <c r="X804" s="204"/>
      <c r="Y804" s="204"/>
      <c r="Z804" s="204"/>
      <c r="AA804" s="204"/>
    </row>
    <row r="805" spans="14:27" ht="0" hidden="1" customHeight="1" x14ac:dyDescent="0.45">
      <c r="N805" s="203"/>
      <c r="O805" s="204"/>
      <c r="P805" s="204"/>
      <c r="Q805" s="204"/>
      <c r="R805" s="204"/>
      <c r="S805" s="204"/>
      <c r="T805" s="204"/>
      <c r="U805" s="204"/>
      <c r="V805" s="204"/>
      <c r="W805" s="204"/>
      <c r="X805" s="204"/>
      <c r="Y805" s="204"/>
      <c r="Z805" s="204"/>
      <c r="AA805" s="204"/>
    </row>
    <row r="806" spans="14:27" ht="0" hidden="1" customHeight="1" x14ac:dyDescent="0.45">
      <c r="N806" s="203"/>
      <c r="O806" s="204"/>
      <c r="P806" s="204"/>
      <c r="Q806" s="204"/>
      <c r="R806" s="204"/>
      <c r="S806" s="204"/>
      <c r="T806" s="204"/>
      <c r="U806" s="204"/>
      <c r="V806" s="204"/>
      <c r="W806" s="204"/>
      <c r="X806" s="204"/>
      <c r="Y806" s="204"/>
      <c r="Z806" s="204"/>
      <c r="AA806" s="204"/>
    </row>
    <row r="807" spans="14:27" ht="0" hidden="1" customHeight="1" x14ac:dyDescent="0.45">
      <c r="N807" s="203"/>
      <c r="O807" s="204"/>
      <c r="P807" s="204"/>
      <c r="Q807" s="204"/>
      <c r="R807" s="204"/>
      <c r="S807" s="204"/>
      <c r="T807" s="204"/>
      <c r="U807" s="204"/>
      <c r="V807" s="204"/>
      <c r="W807" s="204"/>
      <c r="X807" s="204"/>
      <c r="Y807" s="204"/>
      <c r="Z807" s="204"/>
      <c r="AA807" s="204"/>
    </row>
    <row r="808" spans="14:27" ht="0" hidden="1" customHeight="1" x14ac:dyDescent="0.45">
      <c r="N808" s="203"/>
      <c r="O808" s="204"/>
      <c r="P808" s="204"/>
      <c r="Q808" s="204"/>
      <c r="R808" s="204"/>
      <c r="S808" s="204"/>
      <c r="T808" s="204"/>
      <c r="U808" s="204"/>
      <c r="V808" s="204"/>
      <c r="W808" s="204"/>
      <c r="X808" s="204"/>
      <c r="Y808" s="204"/>
      <c r="Z808" s="204"/>
      <c r="AA808" s="204"/>
    </row>
    <row r="809" spans="14:27" ht="0" hidden="1" customHeight="1" x14ac:dyDescent="0.45">
      <c r="N809" s="203"/>
      <c r="O809" s="204"/>
      <c r="P809" s="204"/>
      <c r="Q809" s="204"/>
      <c r="R809" s="204"/>
      <c r="S809" s="204"/>
      <c r="T809" s="204"/>
      <c r="U809" s="204"/>
      <c r="V809" s="204"/>
      <c r="W809" s="204"/>
      <c r="X809" s="204"/>
      <c r="Y809" s="204"/>
      <c r="Z809" s="204"/>
      <c r="AA809" s="204"/>
    </row>
    <row r="810" spans="14:27" ht="0" hidden="1" customHeight="1" x14ac:dyDescent="0.45">
      <c r="N810" s="203"/>
      <c r="O810" s="204"/>
      <c r="P810" s="204"/>
      <c r="Q810" s="204"/>
      <c r="R810" s="204"/>
      <c r="S810" s="204"/>
      <c r="T810" s="204"/>
      <c r="U810" s="204"/>
      <c r="V810" s="204"/>
      <c r="W810" s="204"/>
      <c r="X810" s="204"/>
      <c r="Y810" s="204"/>
      <c r="Z810" s="204"/>
      <c r="AA810" s="204"/>
    </row>
    <row r="811" spans="14:27" ht="0" hidden="1" customHeight="1" x14ac:dyDescent="0.45">
      <c r="N811" s="203"/>
      <c r="O811" s="204"/>
      <c r="P811" s="204"/>
      <c r="Q811" s="204"/>
      <c r="R811" s="204"/>
      <c r="S811" s="204"/>
      <c r="T811" s="204"/>
      <c r="U811" s="204"/>
      <c r="V811" s="204"/>
      <c r="W811" s="204"/>
      <c r="X811" s="204"/>
      <c r="Y811" s="204"/>
      <c r="Z811" s="204"/>
      <c r="AA811" s="204"/>
    </row>
    <row r="812" spans="14:27" ht="0" hidden="1" customHeight="1" x14ac:dyDescent="0.45">
      <c r="N812" s="203"/>
      <c r="O812" s="204"/>
      <c r="P812" s="204"/>
      <c r="Q812" s="204"/>
      <c r="R812" s="204"/>
      <c r="S812" s="204"/>
      <c r="T812" s="204"/>
      <c r="U812" s="204"/>
      <c r="V812" s="204"/>
      <c r="W812" s="204"/>
      <c r="X812" s="204"/>
      <c r="Y812" s="204"/>
      <c r="Z812" s="204"/>
      <c r="AA812" s="204"/>
    </row>
    <row r="813" spans="14:27" ht="0" hidden="1" customHeight="1" x14ac:dyDescent="0.45">
      <c r="N813" s="203"/>
      <c r="O813" s="204"/>
      <c r="P813" s="204"/>
      <c r="Q813" s="204"/>
      <c r="R813" s="204"/>
      <c r="S813" s="204"/>
      <c r="T813" s="204"/>
      <c r="U813" s="204"/>
      <c r="V813" s="204"/>
      <c r="W813" s="204"/>
      <c r="X813" s="204"/>
      <c r="Y813" s="204"/>
      <c r="Z813" s="204"/>
      <c r="AA813" s="204"/>
    </row>
    <row r="814" spans="14:27" ht="0" hidden="1" customHeight="1" x14ac:dyDescent="0.45">
      <c r="N814" s="203"/>
      <c r="O814" s="204"/>
      <c r="P814" s="204"/>
      <c r="Q814" s="204"/>
      <c r="R814" s="204"/>
      <c r="S814" s="204"/>
      <c r="T814" s="204"/>
      <c r="U814" s="204"/>
      <c r="V814" s="204"/>
      <c r="W814" s="204"/>
      <c r="X814" s="204"/>
      <c r="Y814" s="204"/>
      <c r="Z814" s="204"/>
      <c r="AA814" s="204"/>
    </row>
    <row r="815" spans="14:27" ht="0" hidden="1" customHeight="1" x14ac:dyDescent="0.45">
      <c r="N815" s="203"/>
      <c r="O815" s="204"/>
      <c r="P815" s="204"/>
      <c r="Q815" s="204"/>
      <c r="R815" s="204"/>
      <c r="S815" s="204"/>
      <c r="T815" s="204"/>
      <c r="U815" s="204"/>
      <c r="V815" s="204"/>
      <c r="W815" s="204"/>
      <c r="X815" s="204"/>
      <c r="Y815" s="204"/>
      <c r="Z815" s="204"/>
      <c r="AA815" s="204"/>
    </row>
    <row r="816" spans="14:27" ht="0" hidden="1" customHeight="1" x14ac:dyDescent="0.45">
      <c r="N816" s="203"/>
      <c r="O816" s="204"/>
      <c r="P816" s="204"/>
      <c r="Q816" s="204"/>
      <c r="R816" s="204"/>
      <c r="S816" s="204"/>
      <c r="T816" s="204"/>
      <c r="U816" s="204"/>
      <c r="V816" s="204"/>
      <c r="W816" s="204"/>
      <c r="X816" s="204"/>
      <c r="Y816" s="204"/>
      <c r="Z816" s="204"/>
      <c r="AA816" s="204"/>
    </row>
    <row r="817" spans="14:27" ht="0" hidden="1" customHeight="1" x14ac:dyDescent="0.45">
      <c r="N817" s="203"/>
      <c r="O817" s="204"/>
      <c r="P817" s="204"/>
      <c r="Q817" s="204"/>
      <c r="R817" s="204"/>
      <c r="S817" s="204"/>
      <c r="T817" s="204"/>
      <c r="U817" s="204"/>
      <c r="V817" s="204"/>
      <c r="W817" s="204"/>
      <c r="X817" s="204"/>
      <c r="Y817" s="204"/>
      <c r="Z817" s="204"/>
      <c r="AA817" s="204"/>
    </row>
    <row r="818" spans="14:27" ht="0" hidden="1" customHeight="1" x14ac:dyDescent="0.45">
      <c r="N818" s="203"/>
      <c r="O818" s="204"/>
      <c r="P818" s="204"/>
      <c r="Q818" s="204"/>
      <c r="R818" s="204"/>
      <c r="S818" s="204"/>
      <c r="T818" s="204"/>
      <c r="U818" s="204"/>
      <c r="V818" s="204"/>
      <c r="W818" s="204"/>
      <c r="X818" s="204"/>
      <c r="Y818" s="204"/>
      <c r="Z818" s="204"/>
      <c r="AA818" s="204"/>
    </row>
    <row r="819" spans="14:27" ht="0" hidden="1" customHeight="1" x14ac:dyDescent="0.45">
      <c r="N819" s="203"/>
      <c r="O819" s="204"/>
      <c r="P819" s="204"/>
      <c r="Q819" s="204"/>
      <c r="R819" s="204"/>
      <c r="S819" s="204"/>
      <c r="T819" s="204"/>
      <c r="U819" s="204"/>
      <c r="V819" s="204"/>
      <c r="W819" s="204"/>
      <c r="X819" s="204"/>
      <c r="Y819" s="204"/>
      <c r="Z819" s="204"/>
      <c r="AA819" s="204"/>
    </row>
    <row r="820" spans="14:27" ht="0" hidden="1" customHeight="1" x14ac:dyDescent="0.45">
      <c r="N820" s="203"/>
      <c r="O820" s="204"/>
      <c r="P820" s="204"/>
      <c r="Q820" s="204"/>
      <c r="R820" s="204"/>
      <c r="S820" s="204"/>
      <c r="T820" s="204"/>
      <c r="U820" s="204"/>
      <c r="V820" s="204"/>
      <c r="W820" s="204"/>
      <c r="X820" s="204"/>
      <c r="Y820" s="204"/>
      <c r="Z820" s="204"/>
      <c r="AA820" s="204"/>
    </row>
    <row r="821" spans="14:27" ht="0" hidden="1" customHeight="1" x14ac:dyDescent="0.45">
      <c r="N821" s="203"/>
      <c r="O821" s="204"/>
      <c r="P821" s="204"/>
      <c r="Q821" s="204"/>
      <c r="R821" s="204"/>
      <c r="S821" s="204"/>
      <c r="T821" s="204"/>
      <c r="U821" s="204"/>
      <c r="V821" s="204"/>
      <c r="W821" s="204"/>
      <c r="X821" s="204"/>
      <c r="Y821" s="204"/>
      <c r="Z821" s="204"/>
      <c r="AA821" s="204"/>
    </row>
    <row r="822" spans="14:27" ht="0" hidden="1" customHeight="1" x14ac:dyDescent="0.45">
      <c r="N822" s="203"/>
      <c r="O822" s="204"/>
      <c r="P822" s="204"/>
      <c r="Q822" s="204"/>
      <c r="R822" s="204"/>
      <c r="S822" s="204"/>
      <c r="T822" s="204"/>
      <c r="U822" s="204"/>
      <c r="V822" s="204"/>
      <c r="W822" s="204"/>
      <c r="X822" s="204"/>
      <c r="Y822" s="204"/>
      <c r="Z822" s="204"/>
      <c r="AA822" s="204"/>
    </row>
    <row r="823" spans="14:27" ht="0" hidden="1" customHeight="1" x14ac:dyDescent="0.45">
      <c r="N823" s="203"/>
      <c r="O823" s="204"/>
      <c r="P823" s="204"/>
      <c r="Q823" s="204"/>
      <c r="R823" s="204"/>
      <c r="S823" s="204"/>
      <c r="T823" s="204"/>
      <c r="U823" s="204"/>
      <c r="V823" s="204"/>
      <c r="W823" s="204"/>
      <c r="X823" s="204"/>
      <c r="Y823" s="204"/>
      <c r="Z823" s="204"/>
      <c r="AA823" s="204"/>
    </row>
    <row r="824" spans="14:27" ht="0" hidden="1" customHeight="1" x14ac:dyDescent="0.45">
      <c r="N824" s="203"/>
      <c r="O824" s="204"/>
      <c r="P824" s="204"/>
      <c r="Q824" s="204"/>
      <c r="R824" s="204"/>
      <c r="S824" s="204"/>
      <c r="T824" s="204"/>
      <c r="U824" s="204"/>
      <c r="V824" s="204"/>
      <c r="W824" s="204"/>
      <c r="X824" s="204"/>
      <c r="Y824" s="204"/>
      <c r="Z824" s="204"/>
      <c r="AA824" s="204"/>
    </row>
    <row r="825" spans="14:27" ht="0" hidden="1" customHeight="1" x14ac:dyDescent="0.45">
      <c r="N825" s="203"/>
      <c r="O825" s="204"/>
      <c r="P825" s="204"/>
      <c r="Q825" s="204"/>
      <c r="R825" s="204"/>
      <c r="S825" s="204"/>
      <c r="T825" s="204"/>
      <c r="U825" s="204"/>
      <c r="V825" s="204"/>
      <c r="W825" s="204"/>
      <c r="X825" s="204"/>
      <c r="Y825" s="204"/>
      <c r="Z825" s="204"/>
      <c r="AA825" s="204"/>
    </row>
    <row r="826" spans="14:27" ht="0" hidden="1" customHeight="1" x14ac:dyDescent="0.45">
      <c r="N826" s="203"/>
      <c r="O826" s="204"/>
      <c r="P826" s="204"/>
      <c r="Q826" s="204"/>
      <c r="R826" s="204"/>
      <c r="S826" s="204"/>
      <c r="T826" s="204"/>
      <c r="U826" s="204"/>
      <c r="V826" s="204"/>
      <c r="W826" s="204"/>
      <c r="X826" s="204"/>
      <c r="Y826" s="204"/>
      <c r="Z826" s="204"/>
      <c r="AA826" s="204"/>
    </row>
    <row r="827" spans="14:27" ht="0" hidden="1" customHeight="1" x14ac:dyDescent="0.45">
      <c r="N827" s="203"/>
      <c r="O827" s="204"/>
      <c r="P827" s="204"/>
      <c r="Q827" s="204"/>
      <c r="R827" s="204"/>
      <c r="S827" s="204"/>
      <c r="T827" s="204"/>
      <c r="U827" s="204"/>
      <c r="V827" s="204"/>
      <c r="W827" s="204"/>
      <c r="X827" s="204"/>
      <c r="Y827" s="204"/>
      <c r="Z827" s="204"/>
      <c r="AA827" s="204"/>
    </row>
    <row r="828" spans="14:27" ht="0" hidden="1" customHeight="1" x14ac:dyDescent="0.45">
      <c r="N828" s="203"/>
      <c r="O828" s="204"/>
      <c r="P828" s="204"/>
      <c r="Q828" s="204"/>
      <c r="R828" s="204"/>
      <c r="S828" s="204"/>
      <c r="T828" s="204"/>
      <c r="U828" s="204"/>
      <c r="V828" s="204"/>
      <c r="W828" s="204"/>
      <c r="X828" s="204"/>
      <c r="Y828" s="204"/>
      <c r="Z828" s="204"/>
      <c r="AA828" s="204"/>
    </row>
    <row r="829" spans="14:27" ht="0" hidden="1" customHeight="1" x14ac:dyDescent="0.45">
      <c r="N829" s="203"/>
      <c r="O829" s="204"/>
      <c r="P829" s="204"/>
      <c r="Q829" s="204"/>
      <c r="R829" s="204"/>
      <c r="S829" s="204"/>
      <c r="T829" s="204"/>
      <c r="U829" s="204"/>
      <c r="V829" s="204"/>
      <c r="W829" s="204"/>
      <c r="X829" s="204"/>
      <c r="Y829" s="204"/>
      <c r="Z829" s="204"/>
      <c r="AA829" s="204"/>
    </row>
    <row r="830" spans="14:27" ht="0" hidden="1" customHeight="1" x14ac:dyDescent="0.45">
      <c r="N830" s="203"/>
      <c r="O830" s="204"/>
      <c r="P830" s="204"/>
      <c r="Q830" s="204"/>
      <c r="R830" s="204"/>
      <c r="S830" s="204"/>
      <c r="T830" s="204"/>
      <c r="U830" s="204"/>
      <c r="V830" s="204"/>
      <c r="W830" s="204"/>
      <c r="X830" s="204"/>
      <c r="Y830" s="204"/>
      <c r="Z830" s="204"/>
      <c r="AA830" s="204"/>
    </row>
    <row r="831" spans="14:27" ht="0" hidden="1" customHeight="1" x14ac:dyDescent="0.45">
      <c r="N831" s="203"/>
      <c r="O831" s="204"/>
      <c r="P831" s="204"/>
      <c r="Q831" s="204"/>
      <c r="R831" s="204"/>
      <c r="S831" s="204"/>
      <c r="T831" s="204"/>
      <c r="U831" s="204"/>
      <c r="V831" s="204"/>
      <c r="W831" s="204"/>
      <c r="X831" s="204"/>
      <c r="Y831" s="204"/>
      <c r="Z831" s="204"/>
      <c r="AA831" s="204"/>
    </row>
    <row r="832" spans="14:27" ht="0" hidden="1" customHeight="1" x14ac:dyDescent="0.45">
      <c r="N832" s="203"/>
      <c r="O832" s="204"/>
      <c r="P832" s="204"/>
      <c r="Q832" s="204"/>
      <c r="R832" s="204"/>
      <c r="S832" s="204"/>
      <c r="T832" s="204"/>
      <c r="U832" s="204"/>
      <c r="V832" s="204"/>
      <c r="W832" s="204"/>
      <c r="X832" s="204"/>
      <c r="Y832" s="204"/>
      <c r="Z832" s="204"/>
      <c r="AA832" s="204"/>
    </row>
    <row r="833" spans="14:27" ht="0" hidden="1" customHeight="1" x14ac:dyDescent="0.45">
      <c r="N833" s="203"/>
      <c r="O833" s="204"/>
      <c r="P833" s="204"/>
      <c r="Q833" s="204"/>
      <c r="R833" s="204"/>
      <c r="S833" s="204"/>
      <c r="T833" s="204"/>
      <c r="U833" s="204"/>
      <c r="V833" s="204"/>
      <c r="W833" s="204"/>
      <c r="X833" s="204"/>
      <c r="Y833" s="204"/>
      <c r="Z833" s="204"/>
      <c r="AA833" s="204"/>
    </row>
    <row r="834" spans="14:27" ht="0" hidden="1" customHeight="1" x14ac:dyDescent="0.45">
      <c r="N834" s="203"/>
      <c r="O834" s="204"/>
      <c r="P834" s="204"/>
      <c r="Q834" s="204"/>
      <c r="R834" s="204"/>
      <c r="S834" s="204"/>
      <c r="T834" s="204"/>
      <c r="U834" s="204"/>
      <c r="V834" s="204"/>
      <c r="W834" s="204"/>
      <c r="X834" s="204"/>
      <c r="Y834" s="204"/>
      <c r="Z834" s="204"/>
      <c r="AA834" s="204"/>
    </row>
    <row r="835" spans="14:27" ht="0" hidden="1" customHeight="1" x14ac:dyDescent="0.45">
      <c r="N835" s="203"/>
      <c r="O835" s="204"/>
      <c r="P835" s="204"/>
      <c r="Q835" s="204"/>
      <c r="R835" s="204"/>
      <c r="S835" s="204"/>
      <c r="T835" s="204"/>
      <c r="U835" s="204"/>
      <c r="V835" s="204"/>
      <c r="W835" s="204"/>
      <c r="X835" s="204"/>
      <c r="Y835" s="204"/>
      <c r="Z835" s="204"/>
      <c r="AA835" s="204"/>
    </row>
    <row r="836" spans="14:27" ht="0" hidden="1" customHeight="1" x14ac:dyDescent="0.45">
      <c r="N836" s="203"/>
      <c r="O836" s="204"/>
      <c r="P836" s="204"/>
      <c r="Q836" s="204"/>
      <c r="R836" s="204"/>
      <c r="S836" s="204"/>
      <c r="T836" s="204"/>
      <c r="U836" s="204"/>
      <c r="V836" s="204"/>
      <c r="W836" s="204"/>
      <c r="X836" s="204"/>
      <c r="Y836" s="204"/>
      <c r="Z836" s="204"/>
      <c r="AA836" s="204"/>
    </row>
    <row r="837" spans="14:27" ht="0" hidden="1" customHeight="1" x14ac:dyDescent="0.45">
      <c r="N837" s="203"/>
      <c r="O837" s="204"/>
      <c r="P837" s="204"/>
      <c r="Q837" s="204"/>
      <c r="R837" s="204"/>
      <c r="S837" s="204"/>
      <c r="T837" s="204"/>
      <c r="U837" s="204"/>
      <c r="V837" s="204"/>
      <c r="W837" s="204"/>
      <c r="X837" s="204"/>
      <c r="Y837" s="204"/>
      <c r="Z837" s="204"/>
      <c r="AA837" s="204"/>
    </row>
    <row r="838" spans="14:27" ht="0" hidden="1" customHeight="1" x14ac:dyDescent="0.45">
      <c r="N838" s="203"/>
      <c r="O838" s="204"/>
      <c r="P838" s="204"/>
      <c r="Q838" s="204"/>
      <c r="R838" s="204"/>
      <c r="S838" s="204"/>
      <c r="T838" s="204"/>
      <c r="U838" s="204"/>
      <c r="V838" s="204"/>
      <c r="W838" s="204"/>
      <c r="X838" s="204"/>
      <c r="Y838" s="204"/>
      <c r="Z838" s="204"/>
      <c r="AA838" s="204"/>
    </row>
    <row r="839" spans="14:27" ht="0" hidden="1" customHeight="1" x14ac:dyDescent="0.45">
      <c r="N839" s="203"/>
      <c r="O839" s="204"/>
      <c r="P839" s="204"/>
      <c r="Q839" s="204"/>
      <c r="R839" s="204"/>
      <c r="S839" s="204"/>
      <c r="T839" s="204"/>
      <c r="U839" s="204"/>
      <c r="V839" s="204"/>
      <c r="W839" s="204"/>
      <c r="X839" s="204"/>
      <c r="Y839" s="204"/>
      <c r="Z839" s="204"/>
      <c r="AA839" s="204"/>
    </row>
    <row r="840" spans="14:27" ht="0" hidden="1" customHeight="1" x14ac:dyDescent="0.45">
      <c r="N840" s="203"/>
      <c r="O840" s="204"/>
      <c r="P840" s="204"/>
      <c r="Q840" s="204"/>
      <c r="R840" s="204"/>
      <c r="S840" s="204"/>
      <c r="T840" s="204"/>
      <c r="U840" s="204"/>
      <c r="V840" s="204"/>
      <c r="W840" s="204"/>
      <c r="X840" s="204"/>
      <c r="Y840" s="204"/>
      <c r="Z840" s="204"/>
      <c r="AA840" s="204"/>
    </row>
    <row r="841" spans="14:27" ht="0" hidden="1" customHeight="1" x14ac:dyDescent="0.45">
      <c r="N841" s="203"/>
      <c r="O841" s="204"/>
      <c r="P841" s="204"/>
      <c r="Q841" s="204"/>
      <c r="R841" s="204"/>
      <c r="S841" s="204"/>
      <c r="T841" s="204"/>
      <c r="U841" s="204"/>
      <c r="V841" s="204"/>
      <c r="W841" s="204"/>
      <c r="X841" s="204"/>
      <c r="Y841" s="204"/>
      <c r="Z841" s="204"/>
      <c r="AA841" s="204"/>
    </row>
    <row r="842" spans="14:27" ht="0" hidden="1" customHeight="1" x14ac:dyDescent="0.45">
      <c r="N842" s="203"/>
      <c r="O842" s="204"/>
      <c r="P842" s="204"/>
      <c r="Q842" s="204"/>
      <c r="R842" s="204"/>
      <c r="S842" s="204"/>
      <c r="T842" s="204"/>
      <c r="U842" s="204"/>
      <c r="V842" s="204"/>
      <c r="W842" s="204"/>
      <c r="X842" s="204"/>
      <c r="Y842" s="204"/>
      <c r="Z842" s="204"/>
      <c r="AA842" s="204"/>
    </row>
    <row r="843" spans="14:27" ht="0" hidden="1" customHeight="1" x14ac:dyDescent="0.45">
      <c r="N843" s="203"/>
      <c r="O843" s="204"/>
      <c r="P843" s="204"/>
      <c r="Q843" s="204"/>
      <c r="R843" s="204"/>
      <c r="S843" s="204"/>
      <c r="T843" s="204"/>
      <c r="U843" s="204"/>
      <c r="V843" s="204"/>
      <c r="W843" s="204"/>
      <c r="X843" s="204"/>
      <c r="Y843" s="204"/>
      <c r="Z843" s="204"/>
      <c r="AA843" s="204"/>
    </row>
    <row r="844" spans="14:27" ht="0" hidden="1" customHeight="1" x14ac:dyDescent="0.45">
      <c r="N844" s="203"/>
      <c r="O844" s="204"/>
      <c r="P844" s="204"/>
      <c r="Q844" s="204"/>
      <c r="R844" s="204"/>
      <c r="S844" s="204"/>
      <c r="T844" s="204"/>
      <c r="U844" s="204"/>
      <c r="V844" s="204"/>
      <c r="W844" s="204"/>
      <c r="X844" s="204"/>
      <c r="Y844" s="204"/>
      <c r="Z844" s="204"/>
      <c r="AA844" s="204"/>
    </row>
    <row r="845" spans="14:27" ht="0" hidden="1" customHeight="1" x14ac:dyDescent="0.45">
      <c r="N845" s="203"/>
      <c r="O845" s="204"/>
      <c r="P845" s="204"/>
      <c r="Q845" s="204"/>
      <c r="R845" s="204"/>
      <c r="S845" s="204"/>
      <c r="T845" s="204"/>
      <c r="U845" s="204"/>
      <c r="V845" s="204"/>
      <c r="W845" s="204"/>
      <c r="X845" s="204"/>
      <c r="Y845" s="204"/>
      <c r="Z845" s="204"/>
      <c r="AA845" s="204"/>
    </row>
    <row r="846" spans="14:27" ht="0" hidden="1" customHeight="1" x14ac:dyDescent="0.45">
      <c r="N846" s="203"/>
      <c r="O846" s="204"/>
      <c r="P846" s="204"/>
      <c r="Q846" s="204"/>
      <c r="R846" s="204"/>
      <c r="S846" s="204"/>
      <c r="T846" s="204"/>
      <c r="U846" s="204"/>
      <c r="V846" s="204"/>
      <c r="W846" s="204"/>
      <c r="X846" s="204"/>
      <c r="Y846" s="204"/>
      <c r="Z846" s="204"/>
      <c r="AA846" s="204"/>
    </row>
    <row r="847" spans="14:27" ht="0" hidden="1" customHeight="1" x14ac:dyDescent="0.45">
      <c r="N847" s="203"/>
      <c r="O847" s="204"/>
      <c r="P847" s="204"/>
      <c r="Q847" s="204"/>
      <c r="R847" s="204"/>
      <c r="S847" s="204"/>
      <c r="T847" s="204"/>
      <c r="U847" s="204"/>
      <c r="V847" s="204"/>
      <c r="W847" s="204"/>
      <c r="X847" s="204"/>
      <c r="Y847" s="204"/>
      <c r="Z847" s="204"/>
      <c r="AA847" s="204"/>
    </row>
    <row r="848" spans="14:27" ht="0" hidden="1" customHeight="1" x14ac:dyDescent="0.45">
      <c r="N848" s="203"/>
      <c r="O848" s="204"/>
      <c r="P848" s="204"/>
      <c r="Q848" s="204"/>
      <c r="R848" s="204"/>
      <c r="S848" s="204"/>
      <c r="T848" s="204"/>
      <c r="U848" s="204"/>
      <c r="V848" s="204"/>
      <c r="W848" s="204"/>
      <c r="X848" s="204"/>
      <c r="Y848" s="204"/>
      <c r="Z848" s="204"/>
      <c r="AA848" s="204"/>
    </row>
    <row r="849" spans="14:27" ht="0" hidden="1" customHeight="1" x14ac:dyDescent="0.45">
      <c r="N849" s="203"/>
      <c r="O849" s="204"/>
      <c r="P849" s="204"/>
      <c r="Q849" s="204"/>
      <c r="R849" s="204"/>
      <c r="S849" s="204"/>
      <c r="T849" s="204"/>
      <c r="U849" s="204"/>
      <c r="V849" s="204"/>
      <c r="W849" s="204"/>
      <c r="X849" s="204"/>
      <c r="Y849" s="204"/>
      <c r="Z849" s="204"/>
      <c r="AA849" s="204"/>
    </row>
    <row r="850" spans="14:27" ht="0" hidden="1" customHeight="1" x14ac:dyDescent="0.45">
      <c r="N850" s="203"/>
      <c r="O850" s="204"/>
      <c r="P850" s="204"/>
      <c r="Q850" s="204"/>
      <c r="R850" s="204"/>
      <c r="S850" s="204"/>
      <c r="T850" s="204"/>
      <c r="U850" s="204"/>
      <c r="V850" s="204"/>
      <c r="W850" s="204"/>
      <c r="X850" s="204"/>
      <c r="Y850" s="204"/>
      <c r="Z850" s="204"/>
      <c r="AA850" s="204"/>
    </row>
    <row r="851" spans="14:27" ht="0" hidden="1" customHeight="1" x14ac:dyDescent="0.45">
      <c r="N851" s="203"/>
      <c r="O851" s="204"/>
      <c r="P851" s="204"/>
      <c r="Q851" s="204"/>
      <c r="R851" s="204"/>
      <c r="S851" s="204"/>
      <c r="T851" s="204"/>
      <c r="U851" s="204"/>
      <c r="V851" s="204"/>
      <c r="W851" s="204"/>
      <c r="X851" s="204"/>
      <c r="Y851" s="204"/>
      <c r="Z851" s="204"/>
      <c r="AA851" s="204"/>
    </row>
    <row r="852" spans="14:27" ht="0" hidden="1" customHeight="1" x14ac:dyDescent="0.45">
      <c r="N852" s="203"/>
      <c r="O852" s="204"/>
      <c r="P852" s="204"/>
      <c r="Q852" s="204"/>
      <c r="R852" s="204"/>
      <c r="S852" s="204"/>
      <c r="T852" s="204"/>
      <c r="U852" s="204"/>
      <c r="V852" s="204"/>
      <c r="W852" s="204"/>
      <c r="X852" s="204"/>
      <c r="Y852" s="204"/>
      <c r="Z852" s="204"/>
      <c r="AA852" s="204"/>
    </row>
    <row r="853" spans="14:27" ht="0" hidden="1" customHeight="1" x14ac:dyDescent="0.45">
      <c r="N853" s="203"/>
      <c r="O853" s="204"/>
      <c r="P853" s="204"/>
      <c r="Q853" s="204"/>
      <c r="R853" s="204"/>
      <c r="S853" s="204"/>
      <c r="T853" s="204"/>
      <c r="U853" s="204"/>
      <c r="V853" s="204"/>
      <c r="W853" s="204"/>
      <c r="X853" s="204"/>
      <c r="Y853" s="204"/>
      <c r="Z853" s="204"/>
      <c r="AA853" s="204"/>
    </row>
    <row r="854" spans="14:27" ht="0" hidden="1" customHeight="1" x14ac:dyDescent="0.45">
      <c r="N854" s="203"/>
      <c r="O854" s="204"/>
      <c r="P854" s="204"/>
      <c r="Q854" s="204"/>
      <c r="R854" s="204"/>
      <c r="S854" s="204"/>
      <c r="T854" s="204"/>
      <c r="U854" s="204"/>
      <c r="V854" s="204"/>
      <c r="W854" s="204"/>
      <c r="X854" s="204"/>
      <c r="Y854" s="204"/>
      <c r="Z854" s="204"/>
      <c r="AA854" s="204"/>
    </row>
    <row r="855" spans="14:27" ht="0" hidden="1" customHeight="1" x14ac:dyDescent="0.45">
      <c r="N855" s="203"/>
      <c r="O855" s="204"/>
      <c r="P855" s="204"/>
      <c r="Q855" s="204"/>
      <c r="R855" s="204"/>
      <c r="S855" s="204"/>
      <c r="T855" s="204"/>
      <c r="U855" s="204"/>
      <c r="V855" s="204"/>
      <c r="W855" s="204"/>
      <c r="X855" s="204"/>
      <c r="Y855" s="204"/>
      <c r="Z855" s="204"/>
      <c r="AA855" s="204"/>
    </row>
    <row r="856" spans="14:27" ht="0" hidden="1" customHeight="1" x14ac:dyDescent="0.45">
      <c r="N856" s="203"/>
      <c r="O856" s="204"/>
      <c r="P856" s="204"/>
      <c r="Q856" s="204"/>
      <c r="R856" s="204"/>
      <c r="S856" s="204"/>
      <c r="T856" s="204"/>
      <c r="U856" s="204"/>
      <c r="V856" s="204"/>
      <c r="W856" s="204"/>
      <c r="X856" s="204"/>
      <c r="Y856" s="204"/>
      <c r="Z856" s="204"/>
      <c r="AA856" s="204"/>
    </row>
    <row r="857" spans="14:27" ht="0" hidden="1" customHeight="1" x14ac:dyDescent="0.45">
      <c r="N857" s="203"/>
      <c r="O857" s="204"/>
      <c r="P857" s="204"/>
      <c r="Q857" s="204"/>
      <c r="R857" s="204"/>
      <c r="S857" s="204"/>
      <c r="T857" s="204"/>
      <c r="U857" s="204"/>
      <c r="V857" s="204"/>
      <c r="W857" s="204"/>
      <c r="X857" s="204"/>
      <c r="Y857" s="204"/>
      <c r="Z857" s="204"/>
      <c r="AA857" s="204"/>
    </row>
    <row r="858" spans="14:27" ht="0" hidden="1" customHeight="1" x14ac:dyDescent="0.45">
      <c r="N858" s="203"/>
      <c r="O858" s="204"/>
      <c r="P858" s="204"/>
      <c r="Q858" s="204"/>
      <c r="R858" s="204"/>
      <c r="S858" s="204"/>
      <c r="T858" s="204"/>
      <c r="U858" s="204"/>
      <c r="V858" s="204"/>
      <c r="W858" s="204"/>
      <c r="X858" s="204"/>
      <c r="Y858" s="204"/>
      <c r="Z858" s="204"/>
      <c r="AA858" s="204"/>
    </row>
    <row r="859" spans="14:27" ht="0" hidden="1" customHeight="1" x14ac:dyDescent="0.45">
      <c r="N859" s="203"/>
      <c r="O859" s="204"/>
      <c r="P859" s="204"/>
      <c r="Q859" s="204"/>
      <c r="R859" s="204"/>
      <c r="S859" s="204"/>
      <c r="T859" s="204"/>
      <c r="U859" s="204"/>
      <c r="V859" s="204"/>
      <c r="W859" s="204"/>
      <c r="X859" s="204"/>
      <c r="Y859" s="204"/>
      <c r="Z859" s="204"/>
      <c r="AA859" s="204"/>
    </row>
    <row r="860" spans="14:27" ht="0" hidden="1" customHeight="1" x14ac:dyDescent="0.45">
      <c r="N860" s="203"/>
      <c r="O860" s="204"/>
      <c r="P860" s="204"/>
      <c r="Q860" s="204"/>
      <c r="R860" s="204"/>
      <c r="S860" s="204"/>
      <c r="T860" s="204"/>
      <c r="U860" s="204"/>
      <c r="V860" s="204"/>
      <c r="W860" s="204"/>
      <c r="X860" s="204"/>
      <c r="Y860" s="204"/>
      <c r="Z860" s="204"/>
      <c r="AA860" s="204"/>
    </row>
    <row r="861" spans="14:27" ht="0" hidden="1" customHeight="1" x14ac:dyDescent="0.45">
      <c r="N861" s="203"/>
      <c r="O861" s="204"/>
      <c r="P861" s="204"/>
      <c r="Q861" s="204"/>
      <c r="R861" s="204"/>
      <c r="S861" s="204"/>
      <c r="T861" s="204"/>
      <c r="U861" s="204"/>
      <c r="V861" s="204"/>
      <c r="W861" s="204"/>
      <c r="X861" s="204"/>
      <c r="Y861" s="204"/>
      <c r="Z861" s="204"/>
      <c r="AA861" s="204"/>
    </row>
    <row r="862" spans="14:27" ht="0" hidden="1" customHeight="1" x14ac:dyDescent="0.45">
      <c r="N862" s="203"/>
      <c r="O862" s="204"/>
      <c r="P862" s="204"/>
      <c r="Q862" s="204"/>
      <c r="R862" s="204"/>
      <c r="S862" s="204"/>
      <c r="T862" s="204"/>
      <c r="U862" s="204"/>
      <c r="V862" s="204"/>
      <c r="W862" s="204"/>
      <c r="X862" s="204"/>
      <c r="Y862" s="204"/>
      <c r="Z862" s="204"/>
      <c r="AA862" s="204"/>
    </row>
    <row r="863" spans="14:27" ht="0" hidden="1" customHeight="1" x14ac:dyDescent="0.45">
      <c r="N863" s="203"/>
      <c r="O863" s="204"/>
      <c r="P863" s="204"/>
      <c r="Q863" s="204"/>
      <c r="R863" s="204"/>
      <c r="S863" s="204"/>
      <c r="T863" s="204"/>
      <c r="U863" s="204"/>
      <c r="V863" s="204"/>
      <c r="W863" s="204"/>
      <c r="X863" s="204"/>
      <c r="Y863" s="204"/>
      <c r="Z863" s="204"/>
      <c r="AA863" s="204"/>
    </row>
    <row r="864" spans="14:27" ht="0" hidden="1" customHeight="1" x14ac:dyDescent="0.45">
      <c r="N864" s="203"/>
      <c r="O864" s="204"/>
      <c r="P864" s="204"/>
      <c r="Q864" s="204"/>
      <c r="R864" s="204"/>
      <c r="S864" s="204"/>
      <c r="T864" s="204"/>
      <c r="U864" s="204"/>
      <c r="V864" s="204"/>
      <c r="W864" s="204"/>
      <c r="X864" s="204"/>
      <c r="Y864" s="204"/>
      <c r="Z864" s="204"/>
      <c r="AA864" s="204"/>
    </row>
    <row r="865" spans="14:27" ht="0" hidden="1" customHeight="1" x14ac:dyDescent="0.45">
      <c r="N865" s="203"/>
      <c r="O865" s="204"/>
      <c r="P865" s="204"/>
      <c r="Q865" s="204"/>
      <c r="R865" s="204"/>
      <c r="S865" s="204"/>
      <c r="T865" s="204"/>
      <c r="U865" s="204"/>
      <c r="V865" s="204"/>
      <c r="W865" s="204"/>
      <c r="X865" s="204"/>
      <c r="Y865" s="204"/>
      <c r="Z865" s="204"/>
      <c r="AA865" s="204"/>
    </row>
    <row r="866" spans="14:27" ht="0" hidden="1" customHeight="1" x14ac:dyDescent="0.45">
      <c r="N866" s="203"/>
      <c r="O866" s="204"/>
      <c r="P866" s="204"/>
      <c r="Q866" s="204"/>
      <c r="R866" s="204"/>
      <c r="S866" s="204"/>
      <c r="T866" s="204"/>
      <c r="U866" s="204"/>
      <c r="V866" s="204"/>
      <c r="W866" s="204"/>
      <c r="X866" s="204"/>
      <c r="Y866" s="204"/>
      <c r="Z866" s="204"/>
      <c r="AA866" s="204"/>
    </row>
    <row r="867" spans="14:27" ht="0" hidden="1" customHeight="1" x14ac:dyDescent="0.45">
      <c r="N867" s="203"/>
      <c r="O867" s="204"/>
      <c r="P867" s="204"/>
      <c r="Q867" s="204"/>
      <c r="R867" s="204"/>
      <c r="S867" s="204"/>
      <c r="T867" s="204"/>
      <c r="U867" s="204"/>
      <c r="V867" s="204"/>
      <c r="W867" s="204"/>
      <c r="X867" s="204"/>
      <c r="Y867" s="204"/>
      <c r="Z867" s="204"/>
      <c r="AA867" s="204"/>
    </row>
    <row r="868" spans="14:27" ht="0" hidden="1" customHeight="1" x14ac:dyDescent="0.45">
      <c r="N868" s="203"/>
      <c r="O868" s="204"/>
      <c r="P868" s="204"/>
      <c r="Q868" s="204"/>
      <c r="R868" s="204"/>
      <c r="S868" s="204"/>
      <c r="T868" s="204"/>
      <c r="U868" s="204"/>
      <c r="V868" s="204"/>
      <c r="W868" s="204"/>
      <c r="X868" s="204"/>
      <c r="Y868" s="204"/>
      <c r="Z868" s="204"/>
      <c r="AA868" s="204"/>
    </row>
    <row r="869" spans="14:27" ht="0" hidden="1" customHeight="1" x14ac:dyDescent="0.45">
      <c r="N869" s="203"/>
      <c r="O869" s="204"/>
      <c r="P869" s="204"/>
      <c r="Q869" s="204"/>
      <c r="R869" s="204"/>
      <c r="S869" s="204"/>
      <c r="T869" s="204"/>
      <c r="U869" s="204"/>
      <c r="V869" s="204"/>
      <c r="W869" s="204"/>
      <c r="X869" s="204"/>
      <c r="Y869" s="204"/>
      <c r="Z869" s="204"/>
      <c r="AA869" s="204"/>
    </row>
    <row r="870" spans="14:27" ht="0" hidden="1" customHeight="1" x14ac:dyDescent="0.45">
      <c r="N870" s="203"/>
      <c r="O870" s="204"/>
      <c r="P870" s="204"/>
      <c r="Q870" s="204"/>
      <c r="R870" s="204"/>
      <c r="S870" s="204"/>
      <c r="T870" s="204"/>
      <c r="U870" s="204"/>
      <c r="V870" s="204"/>
      <c r="W870" s="204"/>
      <c r="X870" s="204"/>
      <c r="Y870" s="204"/>
      <c r="Z870" s="204"/>
      <c r="AA870" s="204"/>
    </row>
    <row r="871" spans="14:27" ht="0" hidden="1" customHeight="1" x14ac:dyDescent="0.45">
      <c r="N871" s="203"/>
      <c r="O871" s="204"/>
      <c r="P871" s="204"/>
      <c r="Q871" s="204"/>
      <c r="R871" s="204"/>
      <c r="S871" s="204"/>
      <c r="T871" s="204"/>
      <c r="U871" s="204"/>
      <c r="V871" s="204"/>
      <c r="W871" s="204"/>
      <c r="X871" s="204"/>
      <c r="Y871" s="204"/>
      <c r="Z871" s="204"/>
      <c r="AA871" s="204"/>
    </row>
    <row r="872" spans="14:27" ht="0" hidden="1" customHeight="1" x14ac:dyDescent="0.45">
      <c r="N872" s="203"/>
      <c r="O872" s="204"/>
      <c r="P872" s="204"/>
      <c r="Q872" s="204"/>
      <c r="R872" s="204"/>
      <c r="S872" s="204"/>
      <c r="T872" s="204"/>
      <c r="U872" s="204"/>
      <c r="V872" s="204"/>
      <c r="W872" s="204"/>
      <c r="X872" s="204"/>
      <c r="Y872" s="204"/>
      <c r="Z872" s="204"/>
      <c r="AA872" s="204"/>
    </row>
    <row r="873" spans="14:27" ht="0" hidden="1" customHeight="1" x14ac:dyDescent="0.45">
      <c r="N873" s="203"/>
      <c r="O873" s="204"/>
      <c r="P873" s="204"/>
      <c r="Q873" s="204"/>
      <c r="R873" s="204"/>
      <c r="S873" s="204"/>
      <c r="T873" s="204"/>
      <c r="U873" s="204"/>
      <c r="V873" s="204"/>
      <c r="W873" s="204"/>
      <c r="X873" s="204"/>
      <c r="Y873" s="204"/>
      <c r="Z873" s="204"/>
      <c r="AA873" s="204"/>
    </row>
    <row r="874" spans="14:27" ht="0" hidden="1" customHeight="1" x14ac:dyDescent="0.45">
      <c r="N874" s="203"/>
      <c r="O874" s="204"/>
      <c r="P874" s="204"/>
      <c r="Q874" s="204"/>
      <c r="R874" s="204"/>
      <c r="S874" s="204"/>
      <c r="T874" s="204"/>
      <c r="U874" s="204"/>
      <c r="V874" s="204"/>
      <c r="W874" s="204"/>
      <c r="X874" s="204"/>
      <c r="Y874" s="204"/>
      <c r="Z874" s="204"/>
      <c r="AA874" s="204"/>
    </row>
    <row r="875" spans="14:27" ht="0" hidden="1" customHeight="1" x14ac:dyDescent="0.45">
      <c r="N875" s="203"/>
      <c r="O875" s="204"/>
      <c r="P875" s="204"/>
      <c r="Q875" s="204"/>
      <c r="R875" s="204"/>
      <c r="S875" s="204"/>
      <c r="T875" s="204"/>
      <c r="U875" s="204"/>
      <c r="V875" s="204"/>
      <c r="W875" s="204"/>
      <c r="X875" s="204"/>
      <c r="Y875" s="204"/>
      <c r="Z875" s="204"/>
      <c r="AA875" s="204"/>
    </row>
    <row r="876" spans="14:27" ht="0" hidden="1" customHeight="1" x14ac:dyDescent="0.45">
      <c r="N876" s="203"/>
      <c r="O876" s="204"/>
      <c r="P876" s="204"/>
      <c r="Q876" s="204"/>
      <c r="R876" s="204"/>
      <c r="S876" s="204"/>
      <c r="T876" s="204"/>
      <c r="U876" s="204"/>
      <c r="V876" s="204"/>
      <c r="W876" s="204"/>
      <c r="X876" s="204"/>
      <c r="Y876" s="204"/>
      <c r="Z876" s="204"/>
      <c r="AA876" s="204"/>
    </row>
    <row r="877" spans="14:27" ht="0" hidden="1" customHeight="1" x14ac:dyDescent="0.45">
      <c r="N877" s="203"/>
      <c r="O877" s="204"/>
      <c r="P877" s="204"/>
      <c r="Q877" s="204"/>
      <c r="R877" s="204"/>
      <c r="S877" s="204"/>
      <c r="T877" s="204"/>
      <c r="U877" s="204"/>
      <c r="V877" s="204"/>
      <c r="W877" s="204"/>
      <c r="X877" s="204"/>
      <c r="Y877" s="204"/>
      <c r="Z877" s="204"/>
      <c r="AA877" s="204"/>
    </row>
    <row r="878" spans="14:27" ht="0" hidden="1" customHeight="1" x14ac:dyDescent="0.45">
      <c r="N878" s="203"/>
      <c r="O878" s="204"/>
      <c r="P878" s="204"/>
      <c r="Q878" s="204"/>
      <c r="R878" s="204"/>
      <c r="S878" s="204"/>
      <c r="T878" s="204"/>
      <c r="U878" s="204"/>
      <c r="V878" s="204"/>
      <c r="W878" s="204"/>
      <c r="X878" s="204"/>
      <c r="Y878" s="204"/>
      <c r="Z878" s="204"/>
      <c r="AA878" s="204"/>
    </row>
    <row r="879" spans="14:27" ht="0" hidden="1" customHeight="1" x14ac:dyDescent="0.45">
      <c r="N879" s="203"/>
      <c r="O879" s="204"/>
      <c r="P879" s="204"/>
      <c r="Q879" s="204"/>
      <c r="R879" s="204"/>
      <c r="S879" s="204"/>
      <c r="T879" s="204"/>
      <c r="U879" s="204"/>
      <c r="V879" s="204"/>
      <c r="W879" s="204"/>
      <c r="X879" s="204"/>
      <c r="Y879" s="204"/>
      <c r="Z879" s="204"/>
      <c r="AA879" s="204"/>
    </row>
    <row r="880" spans="14:27" ht="0" hidden="1" customHeight="1" x14ac:dyDescent="0.45">
      <c r="N880" s="203"/>
      <c r="O880" s="204"/>
      <c r="P880" s="204"/>
      <c r="Q880" s="204"/>
      <c r="R880" s="204"/>
      <c r="S880" s="204"/>
      <c r="T880" s="204"/>
      <c r="U880" s="204"/>
      <c r="V880" s="204"/>
      <c r="W880" s="204"/>
      <c r="X880" s="204"/>
      <c r="Y880" s="204"/>
      <c r="Z880" s="204"/>
      <c r="AA880" s="204"/>
    </row>
    <row r="881" spans="14:27" ht="0" hidden="1" customHeight="1" x14ac:dyDescent="0.45">
      <c r="N881" s="203"/>
      <c r="O881" s="204"/>
      <c r="P881" s="204"/>
      <c r="Q881" s="204"/>
      <c r="R881" s="204"/>
      <c r="S881" s="204"/>
      <c r="T881" s="204"/>
      <c r="U881" s="204"/>
      <c r="V881" s="204"/>
      <c r="W881" s="204"/>
      <c r="X881" s="204"/>
      <c r="Y881" s="204"/>
      <c r="Z881" s="204"/>
      <c r="AA881" s="204"/>
    </row>
    <row r="882" spans="14:27" ht="0" hidden="1" customHeight="1" x14ac:dyDescent="0.45">
      <c r="N882" s="203"/>
      <c r="O882" s="204"/>
      <c r="P882" s="204"/>
      <c r="Q882" s="204"/>
      <c r="R882" s="204"/>
      <c r="S882" s="204"/>
      <c r="T882" s="204"/>
      <c r="U882" s="204"/>
      <c r="V882" s="204"/>
      <c r="W882" s="204"/>
      <c r="X882" s="204"/>
      <c r="Y882" s="204"/>
      <c r="Z882" s="204"/>
      <c r="AA882" s="204"/>
    </row>
    <row r="883" spans="14:27" ht="0" hidden="1" customHeight="1" x14ac:dyDescent="0.45">
      <c r="N883" s="203"/>
      <c r="O883" s="204"/>
      <c r="P883" s="204"/>
      <c r="Q883" s="204"/>
      <c r="R883" s="204"/>
      <c r="S883" s="204"/>
      <c r="T883" s="204"/>
      <c r="U883" s="204"/>
      <c r="V883" s="204"/>
      <c r="W883" s="204"/>
      <c r="X883" s="204"/>
      <c r="Y883" s="204"/>
      <c r="Z883" s="204"/>
      <c r="AA883" s="204"/>
    </row>
    <row r="884" spans="14:27" ht="0" hidden="1" customHeight="1" x14ac:dyDescent="0.45">
      <c r="N884" s="203"/>
      <c r="O884" s="204"/>
      <c r="P884" s="204"/>
      <c r="Q884" s="204"/>
      <c r="R884" s="204"/>
      <c r="S884" s="204"/>
      <c r="T884" s="204"/>
      <c r="U884" s="204"/>
      <c r="V884" s="204"/>
      <c r="W884" s="204"/>
      <c r="X884" s="204"/>
      <c r="Y884" s="204"/>
      <c r="Z884" s="204"/>
      <c r="AA884" s="204"/>
    </row>
    <row r="885" spans="14:27" ht="0" hidden="1" customHeight="1" x14ac:dyDescent="0.45">
      <c r="N885" s="203"/>
      <c r="O885" s="204"/>
      <c r="P885" s="204"/>
      <c r="Q885" s="204"/>
      <c r="R885" s="204"/>
      <c r="S885" s="204"/>
      <c r="T885" s="204"/>
      <c r="U885" s="204"/>
      <c r="V885" s="204"/>
      <c r="W885" s="204"/>
      <c r="X885" s="204"/>
      <c r="Y885" s="204"/>
      <c r="Z885" s="204"/>
      <c r="AA885" s="204"/>
    </row>
    <row r="886" spans="14:27" ht="0" hidden="1" customHeight="1" x14ac:dyDescent="0.45">
      <c r="N886" s="203"/>
      <c r="O886" s="204"/>
      <c r="P886" s="204"/>
      <c r="Q886" s="204"/>
      <c r="R886" s="204"/>
      <c r="S886" s="204"/>
      <c r="T886" s="204"/>
      <c r="U886" s="204"/>
      <c r="V886" s="204"/>
      <c r="W886" s="204"/>
      <c r="X886" s="204"/>
      <c r="Y886" s="204"/>
      <c r="Z886" s="204"/>
      <c r="AA886" s="204"/>
    </row>
    <row r="887" spans="14:27" ht="0" hidden="1" customHeight="1" x14ac:dyDescent="0.45">
      <c r="N887" s="203"/>
      <c r="O887" s="204"/>
      <c r="P887" s="204"/>
      <c r="Q887" s="204"/>
      <c r="R887" s="204"/>
      <c r="S887" s="204"/>
      <c r="T887" s="204"/>
      <c r="U887" s="204"/>
      <c r="V887" s="204"/>
      <c r="W887" s="204"/>
      <c r="X887" s="204"/>
      <c r="Y887" s="204"/>
      <c r="Z887" s="204"/>
      <c r="AA887" s="204"/>
    </row>
    <row r="888" spans="14:27" ht="0" hidden="1" customHeight="1" x14ac:dyDescent="0.45">
      <c r="N888" s="203"/>
      <c r="O888" s="204"/>
      <c r="P888" s="204"/>
      <c r="Q888" s="204"/>
      <c r="R888" s="204"/>
      <c r="S888" s="204"/>
      <c r="T888" s="204"/>
      <c r="U888" s="204"/>
      <c r="V888" s="204"/>
      <c r="W888" s="204"/>
      <c r="X888" s="204"/>
      <c r="Y888" s="204"/>
      <c r="Z888" s="204"/>
      <c r="AA888" s="204"/>
    </row>
    <row r="889" spans="14:27" ht="0" hidden="1" customHeight="1" x14ac:dyDescent="0.45">
      <c r="N889" s="203"/>
      <c r="O889" s="204"/>
      <c r="P889" s="204"/>
      <c r="Q889" s="204"/>
      <c r="R889" s="204"/>
      <c r="S889" s="204"/>
      <c r="T889" s="204"/>
      <c r="U889" s="204"/>
      <c r="V889" s="204"/>
      <c r="W889" s="204"/>
      <c r="X889" s="204"/>
      <c r="Y889" s="204"/>
      <c r="Z889" s="204"/>
      <c r="AA889" s="204"/>
    </row>
    <row r="890" spans="14:27" ht="0" hidden="1" customHeight="1" x14ac:dyDescent="0.45">
      <c r="N890" s="203"/>
      <c r="O890" s="204"/>
      <c r="P890" s="204"/>
      <c r="Q890" s="204"/>
      <c r="R890" s="204"/>
      <c r="S890" s="204"/>
      <c r="T890" s="204"/>
      <c r="U890" s="204"/>
      <c r="V890" s="204"/>
      <c r="W890" s="204"/>
      <c r="X890" s="204"/>
      <c r="Y890" s="204"/>
      <c r="Z890" s="204"/>
      <c r="AA890" s="204"/>
    </row>
    <row r="891" spans="14:27" ht="0" hidden="1" customHeight="1" x14ac:dyDescent="0.45">
      <c r="N891" s="203"/>
      <c r="O891" s="204"/>
      <c r="P891" s="204"/>
      <c r="Q891" s="204"/>
      <c r="R891" s="204"/>
      <c r="S891" s="204"/>
      <c r="T891" s="204"/>
      <c r="U891" s="204"/>
      <c r="V891" s="204"/>
      <c r="W891" s="204"/>
      <c r="X891" s="204"/>
      <c r="Y891" s="204"/>
      <c r="Z891" s="204"/>
      <c r="AA891" s="204"/>
    </row>
    <row r="892" spans="14:27" ht="0" hidden="1" customHeight="1" x14ac:dyDescent="0.45">
      <c r="N892" s="203"/>
      <c r="O892" s="204"/>
      <c r="P892" s="204"/>
      <c r="Q892" s="204"/>
      <c r="R892" s="204"/>
      <c r="S892" s="204"/>
      <c r="T892" s="204"/>
      <c r="U892" s="204"/>
      <c r="V892" s="204"/>
      <c r="W892" s="204"/>
      <c r="X892" s="204"/>
      <c r="Y892" s="204"/>
      <c r="Z892" s="204"/>
      <c r="AA892" s="204"/>
    </row>
    <row r="893" spans="14:27" ht="0" hidden="1" customHeight="1" x14ac:dyDescent="0.45">
      <c r="N893" s="203"/>
      <c r="O893" s="204"/>
      <c r="P893" s="204"/>
      <c r="Q893" s="204"/>
      <c r="R893" s="204"/>
      <c r="S893" s="204"/>
      <c r="T893" s="204"/>
      <c r="U893" s="204"/>
      <c r="V893" s="204"/>
      <c r="W893" s="204"/>
      <c r="X893" s="204"/>
      <c r="Y893" s="204"/>
      <c r="Z893" s="204"/>
      <c r="AA893" s="204"/>
    </row>
    <row r="894" spans="14:27" ht="0" hidden="1" customHeight="1" x14ac:dyDescent="0.45">
      <c r="N894" s="203"/>
      <c r="O894" s="204"/>
      <c r="P894" s="204"/>
      <c r="Q894" s="204"/>
      <c r="R894" s="204"/>
      <c r="S894" s="204"/>
      <c r="T894" s="204"/>
      <c r="U894" s="204"/>
      <c r="V894" s="204"/>
      <c r="W894" s="204"/>
      <c r="X894" s="204"/>
      <c r="Y894" s="204"/>
      <c r="Z894" s="204"/>
      <c r="AA894" s="204"/>
    </row>
    <row r="895" spans="14:27" ht="0" hidden="1" customHeight="1" x14ac:dyDescent="0.45">
      <c r="N895" s="203"/>
      <c r="O895" s="204"/>
      <c r="P895" s="204"/>
      <c r="Q895" s="204"/>
      <c r="R895" s="204"/>
      <c r="S895" s="204"/>
      <c r="T895" s="204"/>
      <c r="U895" s="204"/>
      <c r="V895" s="204"/>
      <c r="W895" s="204"/>
      <c r="X895" s="204"/>
      <c r="Y895" s="204"/>
      <c r="Z895" s="204"/>
      <c r="AA895" s="204"/>
    </row>
    <row r="896" spans="14:27" ht="0" hidden="1" customHeight="1" x14ac:dyDescent="0.45">
      <c r="N896" s="203"/>
      <c r="O896" s="204"/>
      <c r="P896" s="204"/>
      <c r="Q896" s="204"/>
      <c r="R896" s="204"/>
      <c r="S896" s="204"/>
      <c r="T896" s="204"/>
      <c r="U896" s="204"/>
      <c r="V896" s="204"/>
      <c r="W896" s="204"/>
      <c r="X896" s="204"/>
      <c r="Y896" s="204"/>
      <c r="Z896" s="204"/>
      <c r="AA896" s="204"/>
    </row>
    <row r="897" spans="14:27" ht="0" hidden="1" customHeight="1" x14ac:dyDescent="0.45">
      <c r="N897" s="203"/>
      <c r="O897" s="204"/>
      <c r="P897" s="204"/>
      <c r="Q897" s="204"/>
      <c r="R897" s="204"/>
      <c r="S897" s="204"/>
      <c r="T897" s="204"/>
      <c r="U897" s="204"/>
      <c r="V897" s="204"/>
      <c r="W897" s="204"/>
      <c r="X897" s="204"/>
      <c r="Y897" s="204"/>
      <c r="Z897" s="204"/>
      <c r="AA897" s="204"/>
    </row>
    <row r="898" spans="14:27" ht="0" hidden="1" customHeight="1" x14ac:dyDescent="0.45">
      <c r="N898" s="203"/>
      <c r="O898" s="204"/>
      <c r="P898" s="204"/>
      <c r="Q898" s="204"/>
      <c r="R898" s="204"/>
      <c r="S898" s="204"/>
      <c r="T898" s="204"/>
      <c r="U898" s="204"/>
      <c r="V898" s="204"/>
      <c r="W898" s="204"/>
      <c r="X898" s="204"/>
      <c r="Y898" s="204"/>
      <c r="Z898" s="204"/>
      <c r="AA898" s="204"/>
    </row>
    <row r="899" spans="14:27" ht="0" hidden="1" customHeight="1" x14ac:dyDescent="0.45">
      <c r="N899" s="203"/>
      <c r="O899" s="204"/>
      <c r="P899" s="204"/>
      <c r="Q899" s="204"/>
      <c r="R899" s="204"/>
      <c r="S899" s="204"/>
      <c r="T899" s="204"/>
      <c r="U899" s="204"/>
      <c r="V899" s="204"/>
      <c r="W899" s="204"/>
      <c r="X899" s="204"/>
      <c r="Y899" s="204"/>
      <c r="Z899" s="204"/>
      <c r="AA899" s="204"/>
    </row>
    <row r="900" spans="14:27" ht="0" hidden="1" customHeight="1" x14ac:dyDescent="0.45">
      <c r="N900" s="203"/>
      <c r="O900" s="204"/>
      <c r="P900" s="204"/>
      <c r="Q900" s="204"/>
      <c r="R900" s="204"/>
      <c r="S900" s="204"/>
      <c r="T900" s="204"/>
      <c r="U900" s="204"/>
      <c r="V900" s="204"/>
      <c r="W900" s="204"/>
      <c r="X900" s="204"/>
      <c r="Y900" s="204"/>
      <c r="Z900" s="204"/>
      <c r="AA900" s="204"/>
    </row>
    <row r="901" spans="14:27" ht="0" hidden="1" customHeight="1" x14ac:dyDescent="0.45">
      <c r="N901" s="203"/>
      <c r="O901" s="204"/>
      <c r="P901" s="204"/>
      <c r="Q901" s="204"/>
      <c r="R901" s="204"/>
      <c r="S901" s="204"/>
      <c r="T901" s="204"/>
      <c r="U901" s="204"/>
      <c r="V901" s="204"/>
      <c r="W901" s="204"/>
      <c r="X901" s="204"/>
      <c r="Y901" s="204"/>
      <c r="Z901" s="204"/>
      <c r="AA901" s="204"/>
    </row>
    <row r="902" spans="14:27" ht="0" hidden="1" customHeight="1" x14ac:dyDescent="0.45">
      <c r="N902" s="203"/>
      <c r="O902" s="204"/>
      <c r="P902" s="204"/>
      <c r="Q902" s="204"/>
      <c r="R902" s="204"/>
      <c r="S902" s="204"/>
      <c r="T902" s="204"/>
      <c r="U902" s="204"/>
      <c r="V902" s="204"/>
      <c r="W902" s="204"/>
      <c r="X902" s="204"/>
      <c r="Y902" s="204"/>
      <c r="Z902" s="204"/>
      <c r="AA902" s="204"/>
    </row>
    <row r="903" spans="14:27" ht="0" hidden="1" customHeight="1" x14ac:dyDescent="0.45">
      <c r="N903" s="203"/>
      <c r="O903" s="204"/>
      <c r="P903" s="204"/>
      <c r="Q903" s="204"/>
      <c r="R903" s="204"/>
      <c r="S903" s="204"/>
      <c r="T903" s="204"/>
      <c r="U903" s="204"/>
      <c r="V903" s="204"/>
      <c r="W903" s="204"/>
      <c r="X903" s="204"/>
      <c r="Y903" s="204"/>
      <c r="Z903" s="204"/>
      <c r="AA903" s="204"/>
    </row>
    <row r="904" spans="14:27" ht="0" hidden="1" customHeight="1" x14ac:dyDescent="0.45">
      <c r="N904" s="203"/>
      <c r="O904" s="204"/>
      <c r="P904" s="204"/>
      <c r="Q904" s="204"/>
      <c r="R904" s="204"/>
      <c r="S904" s="204"/>
      <c r="T904" s="204"/>
      <c r="U904" s="204"/>
      <c r="V904" s="204"/>
      <c r="W904" s="204"/>
      <c r="X904" s="204"/>
      <c r="Y904" s="204"/>
      <c r="Z904" s="204"/>
      <c r="AA904" s="204"/>
    </row>
    <row r="905" spans="14:27" ht="0" hidden="1" customHeight="1" x14ac:dyDescent="0.45">
      <c r="N905" s="203"/>
      <c r="O905" s="204"/>
      <c r="P905" s="204"/>
      <c r="Q905" s="204"/>
      <c r="R905" s="204"/>
      <c r="S905" s="204"/>
      <c r="T905" s="204"/>
      <c r="U905" s="204"/>
      <c r="V905" s="204"/>
      <c r="W905" s="204"/>
      <c r="X905" s="204"/>
      <c r="Y905" s="204"/>
      <c r="Z905" s="204"/>
      <c r="AA905" s="204"/>
    </row>
    <row r="906" spans="14:27" ht="0" hidden="1" customHeight="1" x14ac:dyDescent="0.45">
      <c r="N906" s="203"/>
      <c r="O906" s="204"/>
      <c r="P906" s="204"/>
      <c r="Q906" s="204"/>
      <c r="R906" s="204"/>
      <c r="S906" s="204"/>
      <c r="T906" s="204"/>
      <c r="U906" s="204"/>
      <c r="V906" s="204"/>
      <c r="W906" s="204"/>
      <c r="X906" s="204"/>
      <c r="Y906" s="204"/>
      <c r="Z906" s="204"/>
      <c r="AA906" s="204"/>
    </row>
    <row r="907" spans="14:27" ht="0" hidden="1" customHeight="1" x14ac:dyDescent="0.45">
      <c r="N907" s="203"/>
      <c r="O907" s="204"/>
      <c r="P907" s="204"/>
      <c r="Q907" s="204"/>
      <c r="R907" s="204"/>
      <c r="S907" s="204"/>
      <c r="T907" s="204"/>
      <c r="U907" s="204"/>
      <c r="V907" s="204"/>
      <c r="W907" s="204"/>
      <c r="X907" s="204"/>
      <c r="Y907" s="204"/>
      <c r="Z907" s="204"/>
      <c r="AA907" s="204"/>
    </row>
    <row r="908" spans="14:27" ht="0" hidden="1" customHeight="1" x14ac:dyDescent="0.45">
      <c r="N908" s="203"/>
      <c r="O908" s="204"/>
      <c r="P908" s="204"/>
      <c r="Q908" s="204"/>
      <c r="R908" s="204"/>
      <c r="S908" s="204"/>
      <c r="T908" s="204"/>
      <c r="U908" s="204"/>
      <c r="V908" s="204"/>
      <c r="W908" s="204"/>
      <c r="X908" s="204"/>
      <c r="Y908" s="204"/>
      <c r="Z908" s="204"/>
      <c r="AA908" s="204"/>
    </row>
    <row r="909" spans="14:27" ht="0" hidden="1" customHeight="1" x14ac:dyDescent="0.45">
      <c r="N909" s="203"/>
      <c r="O909" s="204"/>
      <c r="P909" s="204"/>
      <c r="Q909" s="204"/>
      <c r="R909" s="204"/>
      <c r="S909" s="204"/>
      <c r="T909" s="204"/>
      <c r="U909" s="204"/>
      <c r="V909" s="204"/>
      <c r="W909" s="204"/>
      <c r="X909" s="204"/>
      <c r="Y909" s="204"/>
      <c r="Z909" s="204"/>
      <c r="AA909" s="204"/>
    </row>
    <row r="910" spans="14:27" ht="0" hidden="1" customHeight="1" x14ac:dyDescent="0.45">
      <c r="N910" s="203"/>
      <c r="O910" s="204"/>
      <c r="P910" s="204"/>
      <c r="Q910" s="204"/>
      <c r="R910" s="204"/>
      <c r="S910" s="204"/>
      <c r="T910" s="204"/>
      <c r="U910" s="204"/>
      <c r="V910" s="204"/>
      <c r="W910" s="204"/>
      <c r="X910" s="204"/>
      <c r="Y910" s="204"/>
      <c r="Z910" s="204"/>
      <c r="AA910" s="204"/>
    </row>
    <row r="911" spans="14:27" ht="0" hidden="1" customHeight="1" x14ac:dyDescent="0.45">
      <c r="N911" s="203"/>
      <c r="O911" s="204"/>
      <c r="P911" s="204"/>
      <c r="Q911" s="204"/>
      <c r="R911" s="204"/>
      <c r="S911" s="204"/>
      <c r="T911" s="204"/>
      <c r="U911" s="204"/>
      <c r="V911" s="204"/>
      <c r="W911" s="204"/>
      <c r="X911" s="204"/>
      <c r="Y911" s="204"/>
      <c r="Z911" s="204"/>
      <c r="AA911" s="204"/>
    </row>
    <row r="912" spans="14:27" ht="0" hidden="1" customHeight="1" x14ac:dyDescent="0.45">
      <c r="N912" s="203"/>
      <c r="O912" s="204"/>
      <c r="P912" s="204"/>
      <c r="Q912" s="204"/>
      <c r="R912" s="204"/>
      <c r="S912" s="204"/>
      <c r="T912" s="204"/>
      <c r="U912" s="204"/>
      <c r="V912" s="204"/>
      <c r="W912" s="204"/>
      <c r="X912" s="204"/>
      <c r="Y912" s="204"/>
      <c r="Z912" s="204"/>
      <c r="AA912" s="204"/>
    </row>
    <row r="913" spans="14:27" ht="0" hidden="1" customHeight="1" x14ac:dyDescent="0.45">
      <c r="N913" s="203"/>
      <c r="O913" s="204"/>
      <c r="P913" s="204"/>
      <c r="Q913" s="204"/>
      <c r="R913" s="204"/>
      <c r="S913" s="204"/>
      <c r="T913" s="204"/>
      <c r="U913" s="204"/>
      <c r="V913" s="204"/>
      <c r="W913" s="204"/>
      <c r="X913" s="204"/>
      <c r="Y913" s="204"/>
      <c r="Z913" s="204"/>
      <c r="AA913" s="204"/>
    </row>
    <row r="914" spans="14:27" ht="0" hidden="1" customHeight="1" x14ac:dyDescent="0.45">
      <c r="N914" s="203"/>
      <c r="O914" s="204"/>
      <c r="P914" s="204"/>
      <c r="Q914" s="204"/>
      <c r="R914" s="204"/>
      <c r="S914" s="204"/>
      <c r="T914" s="204"/>
      <c r="U914" s="204"/>
      <c r="V914" s="204"/>
      <c r="W914" s="204"/>
      <c r="X914" s="204"/>
      <c r="Y914" s="204"/>
      <c r="Z914" s="204"/>
      <c r="AA914" s="204"/>
    </row>
    <row r="915" spans="14:27" ht="0" hidden="1" customHeight="1" x14ac:dyDescent="0.45">
      <c r="N915" s="203"/>
      <c r="O915" s="204"/>
      <c r="P915" s="204"/>
      <c r="Q915" s="204"/>
      <c r="R915" s="204"/>
      <c r="S915" s="204"/>
      <c r="T915" s="204"/>
      <c r="U915" s="204"/>
      <c r="V915" s="204"/>
      <c r="W915" s="204"/>
      <c r="X915" s="204"/>
      <c r="Y915" s="204"/>
      <c r="Z915" s="204"/>
      <c r="AA915" s="204"/>
    </row>
    <row r="916" spans="14:27" ht="0" hidden="1" customHeight="1" x14ac:dyDescent="0.45">
      <c r="N916" s="203"/>
      <c r="O916" s="204"/>
      <c r="P916" s="204"/>
      <c r="Q916" s="204"/>
      <c r="R916" s="204"/>
      <c r="S916" s="204"/>
      <c r="T916" s="204"/>
      <c r="U916" s="204"/>
      <c r="V916" s="204"/>
      <c r="W916" s="204"/>
      <c r="X916" s="204"/>
      <c r="Y916" s="204"/>
      <c r="Z916" s="204"/>
      <c r="AA916" s="204"/>
    </row>
    <row r="917" spans="14:27" ht="0" hidden="1" customHeight="1" x14ac:dyDescent="0.45">
      <c r="N917" s="203"/>
      <c r="O917" s="204"/>
      <c r="P917" s="204"/>
      <c r="Q917" s="204"/>
      <c r="R917" s="204"/>
      <c r="S917" s="204"/>
      <c r="T917" s="204"/>
      <c r="U917" s="204"/>
      <c r="V917" s="204"/>
      <c r="W917" s="204"/>
      <c r="X917" s="204"/>
      <c r="Y917" s="204"/>
      <c r="Z917" s="204"/>
      <c r="AA917" s="204"/>
    </row>
    <row r="918" spans="14:27" ht="0" hidden="1" customHeight="1" x14ac:dyDescent="0.45">
      <c r="N918" s="203"/>
      <c r="O918" s="204"/>
      <c r="P918" s="204"/>
      <c r="Q918" s="204"/>
      <c r="R918" s="204"/>
      <c r="S918" s="204"/>
      <c r="T918" s="204"/>
      <c r="U918" s="204"/>
      <c r="V918" s="204"/>
      <c r="W918" s="204"/>
      <c r="X918" s="204"/>
      <c r="Y918" s="204"/>
      <c r="Z918" s="204"/>
      <c r="AA918" s="204"/>
    </row>
    <row r="919" spans="14:27" ht="0" hidden="1" customHeight="1" x14ac:dyDescent="0.45">
      <c r="N919" s="203"/>
      <c r="O919" s="204"/>
      <c r="P919" s="204"/>
      <c r="Q919" s="204"/>
      <c r="R919" s="204"/>
      <c r="S919" s="204"/>
      <c r="T919" s="204"/>
      <c r="U919" s="204"/>
      <c r="V919" s="204"/>
      <c r="W919" s="204"/>
      <c r="X919" s="204"/>
      <c r="Y919" s="204"/>
      <c r="Z919" s="204"/>
      <c r="AA919" s="204"/>
    </row>
    <row r="920" spans="14:27" ht="0" hidden="1" customHeight="1" x14ac:dyDescent="0.45">
      <c r="N920" s="203"/>
      <c r="O920" s="204"/>
      <c r="P920" s="204"/>
      <c r="Q920" s="204"/>
      <c r="R920" s="204"/>
      <c r="S920" s="204"/>
      <c r="T920" s="204"/>
      <c r="U920" s="204"/>
      <c r="V920" s="204"/>
      <c r="W920" s="204"/>
      <c r="X920" s="204"/>
      <c r="Y920" s="204"/>
      <c r="Z920" s="204"/>
      <c r="AA920" s="204"/>
    </row>
    <row r="921" spans="14:27" ht="0" hidden="1" customHeight="1" x14ac:dyDescent="0.45">
      <c r="N921" s="203"/>
      <c r="O921" s="204"/>
      <c r="P921" s="204"/>
      <c r="Q921" s="204"/>
      <c r="R921" s="204"/>
      <c r="S921" s="204"/>
      <c r="T921" s="204"/>
      <c r="U921" s="204"/>
      <c r="V921" s="204"/>
      <c r="W921" s="204"/>
      <c r="X921" s="204"/>
      <c r="Y921" s="204"/>
      <c r="Z921" s="204"/>
      <c r="AA921" s="204"/>
    </row>
    <row r="922" spans="14:27" ht="0" hidden="1" customHeight="1" x14ac:dyDescent="0.45">
      <c r="N922" s="203"/>
      <c r="O922" s="204"/>
      <c r="P922" s="204"/>
      <c r="Q922" s="204"/>
      <c r="R922" s="204"/>
      <c r="S922" s="204"/>
      <c r="T922" s="204"/>
      <c r="U922" s="204"/>
      <c r="V922" s="204"/>
      <c r="W922" s="204"/>
      <c r="X922" s="204"/>
      <c r="Y922" s="204"/>
      <c r="Z922" s="204"/>
      <c r="AA922" s="204"/>
    </row>
    <row r="923" spans="14:27" ht="0" hidden="1" customHeight="1" x14ac:dyDescent="0.45">
      <c r="N923" s="203"/>
      <c r="O923" s="204"/>
      <c r="P923" s="204"/>
      <c r="Q923" s="204"/>
      <c r="R923" s="204"/>
      <c r="S923" s="204"/>
      <c r="T923" s="204"/>
      <c r="U923" s="204"/>
      <c r="V923" s="204"/>
      <c r="W923" s="204"/>
      <c r="X923" s="204"/>
      <c r="Y923" s="204"/>
      <c r="Z923" s="204"/>
      <c r="AA923" s="204"/>
    </row>
    <row r="924" spans="14:27" ht="0" hidden="1" customHeight="1" x14ac:dyDescent="0.45">
      <c r="N924" s="203"/>
      <c r="O924" s="204"/>
      <c r="P924" s="204"/>
      <c r="Q924" s="204"/>
      <c r="R924" s="204"/>
      <c r="S924" s="204"/>
      <c r="T924" s="204"/>
      <c r="U924" s="204"/>
      <c r="V924" s="204"/>
      <c r="W924" s="204"/>
      <c r="X924" s="204"/>
      <c r="Y924" s="204"/>
      <c r="Z924" s="204"/>
      <c r="AA924" s="204"/>
    </row>
    <row r="925" spans="14:27" ht="0" hidden="1" customHeight="1" x14ac:dyDescent="0.45">
      <c r="N925" s="203"/>
      <c r="O925" s="204"/>
      <c r="P925" s="204"/>
      <c r="Q925" s="204"/>
      <c r="R925" s="204"/>
      <c r="S925" s="204"/>
      <c r="T925" s="204"/>
      <c r="U925" s="204"/>
      <c r="V925" s="204"/>
      <c r="W925" s="204"/>
      <c r="X925" s="204"/>
      <c r="Y925" s="204"/>
      <c r="Z925" s="204"/>
      <c r="AA925" s="204"/>
    </row>
    <row r="926" spans="14:27" ht="0" hidden="1" customHeight="1" x14ac:dyDescent="0.45">
      <c r="N926" s="203"/>
      <c r="O926" s="204"/>
      <c r="P926" s="204"/>
      <c r="Q926" s="204"/>
      <c r="R926" s="204"/>
      <c r="S926" s="204"/>
      <c r="T926" s="204"/>
      <c r="U926" s="204"/>
      <c r="V926" s="204"/>
      <c r="W926" s="204"/>
      <c r="X926" s="204"/>
      <c r="Y926" s="204"/>
      <c r="Z926" s="204"/>
      <c r="AA926" s="204"/>
    </row>
    <row r="927" spans="14:27" ht="0" hidden="1" customHeight="1" x14ac:dyDescent="0.45">
      <c r="N927" s="203"/>
      <c r="O927" s="204"/>
      <c r="P927" s="204"/>
      <c r="Q927" s="204"/>
      <c r="R927" s="204"/>
      <c r="S927" s="204"/>
      <c r="T927" s="204"/>
      <c r="U927" s="204"/>
      <c r="V927" s="204"/>
      <c r="W927" s="204"/>
      <c r="X927" s="204"/>
      <c r="Y927" s="204"/>
      <c r="Z927" s="204"/>
      <c r="AA927" s="204"/>
    </row>
    <row r="928" spans="14:27" ht="0" hidden="1" customHeight="1" x14ac:dyDescent="0.45">
      <c r="N928" s="203"/>
      <c r="O928" s="204"/>
      <c r="P928" s="204"/>
      <c r="Q928" s="204"/>
      <c r="R928" s="204"/>
      <c r="S928" s="204"/>
      <c r="T928" s="204"/>
      <c r="U928" s="204"/>
      <c r="V928" s="204"/>
      <c r="W928" s="204"/>
      <c r="X928" s="204"/>
      <c r="Y928" s="204"/>
      <c r="Z928" s="204"/>
      <c r="AA928" s="204"/>
    </row>
    <row r="929" spans="14:27" ht="0" hidden="1" customHeight="1" x14ac:dyDescent="0.45">
      <c r="N929" s="203"/>
      <c r="O929" s="204"/>
      <c r="P929" s="204"/>
      <c r="Q929" s="204"/>
      <c r="R929" s="204"/>
      <c r="S929" s="204"/>
      <c r="T929" s="204"/>
      <c r="U929" s="204"/>
      <c r="V929" s="204"/>
      <c r="W929" s="204"/>
      <c r="X929" s="204"/>
      <c r="Y929" s="204"/>
      <c r="Z929" s="204"/>
      <c r="AA929" s="204"/>
    </row>
    <row r="930" spans="14:27" ht="0" hidden="1" customHeight="1" x14ac:dyDescent="0.45">
      <c r="N930" s="203"/>
      <c r="O930" s="204"/>
      <c r="P930" s="204"/>
      <c r="Q930" s="204"/>
      <c r="R930" s="204"/>
      <c r="S930" s="204"/>
      <c r="T930" s="204"/>
      <c r="U930" s="204"/>
      <c r="V930" s="204"/>
      <c r="W930" s="204"/>
      <c r="X930" s="204"/>
      <c r="Y930" s="204"/>
      <c r="Z930" s="204"/>
      <c r="AA930" s="204"/>
    </row>
    <row r="931" spans="14:27" ht="0" hidden="1" customHeight="1" x14ac:dyDescent="0.45">
      <c r="N931" s="203"/>
      <c r="O931" s="204"/>
      <c r="P931" s="204"/>
      <c r="Q931" s="204"/>
      <c r="R931" s="204"/>
      <c r="S931" s="204"/>
      <c r="T931" s="204"/>
      <c r="U931" s="204"/>
      <c r="V931" s="204"/>
      <c r="W931" s="204"/>
      <c r="X931" s="204"/>
      <c r="Y931" s="204"/>
      <c r="Z931" s="204"/>
      <c r="AA931" s="204"/>
    </row>
    <row r="932" spans="14:27" ht="0" hidden="1" customHeight="1" x14ac:dyDescent="0.45">
      <c r="N932" s="203"/>
      <c r="O932" s="204"/>
      <c r="P932" s="204"/>
      <c r="Q932" s="204"/>
      <c r="R932" s="204"/>
      <c r="S932" s="204"/>
      <c r="T932" s="204"/>
      <c r="U932" s="204"/>
      <c r="V932" s="204"/>
      <c r="W932" s="204"/>
      <c r="X932" s="204"/>
      <c r="Y932" s="204"/>
      <c r="Z932" s="204"/>
      <c r="AA932" s="204"/>
    </row>
    <row r="933" spans="14:27" ht="0" hidden="1" customHeight="1" x14ac:dyDescent="0.45">
      <c r="N933" s="203"/>
      <c r="O933" s="204"/>
      <c r="P933" s="204"/>
      <c r="Q933" s="204"/>
      <c r="R933" s="204"/>
      <c r="S933" s="204"/>
      <c r="T933" s="204"/>
      <c r="U933" s="204"/>
      <c r="V933" s="204"/>
      <c r="W933" s="204"/>
      <c r="X933" s="204"/>
      <c r="Y933" s="204"/>
      <c r="Z933" s="204"/>
      <c r="AA933" s="204"/>
    </row>
    <row r="934" spans="14:27" ht="0" hidden="1" customHeight="1" x14ac:dyDescent="0.45">
      <c r="N934" s="203"/>
      <c r="O934" s="204"/>
      <c r="P934" s="204"/>
      <c r="Q934" s="204"/>
      <c r="R934" s="204"/>
      <c r="S934" s="204"/>
      <c r="T934" s="204"/>
      <c r="U934" s="204"/>
      <c r="V934" s="204"/>
      <c r="W934" s="204"/>
      <c r="X934" s="204"/>
      <c r="Y934" s="204"/>
      <c r="Z934" s="204"/>
      <c r="AA934" s="204"/>
    </row>
    <row r="935" spans="14:27" ht="0" hidden="1" customHeight="1" x14ac:dyDescent="0.45">
      <c r="N935" s="203"/>
      <c r="O935" s="204"/>
      <c r="P935" s="204"/>
      <c r="Q935" s="204"/>
      <c r="R935" s="204"/>
      <c r="S935" s="204"/>
      <c r="T935" s="204"/>
      <c r="U935" s="204"/>
      <c r="V935" s="204"/>
      <c r="W935" s="204"/>
      <c r="X935" s="204"/>
      <c r="Y935" s="204"/>
      <c r="Z935" s="204"/>
      <c r="AA935" s="204"/>
    </row>
    <row r="936" spans="14:27" ht="0" hidden="1" customHeight="1" x14ac:dyDescent="0.45">
      <c r="N936" s="203"/>
      <c r="O936" s="204"/>
      <c r="P936" s="204"/>
      <c r="Q936" s="204"/>
      <c r="R936" s="204"/>
      <c r="S936" s="204"/>
      <c r="T936" s="204"/>
      <c r="U936" s="204"/>
      <c r="V936" s="204"/>
      <c r="W936" s="204"/>
      <c r="X936" s="204"/>
      <c r="Y936" s="204"/>
      <c r="Z936" s="204"/>
      <c r="AA936" s="204"/>
    </row>
    <row r="937" spans="14:27" ht="0" hidden="1" customHeight="1" x14ac:dyDescent="0.45">
      <c r="N937" s="203"/>
      <c r="O937" s="204"/>
      <c r="P937" s="204"/>
      <c r="Q937" s="204"/>
      <c r="R937" s="204"/>
      <c r="S937" s="204"/>
      <c r="T937" s="204"/>
      <c r="U937" s="204"/>
      <c r="V937" s="204"/>
      <c r="W937" s="204"/>
      <c r="X937" s="204"/>
      <c r="Y937" s="204"/>
      <c r="Z937" s="204"/>
      <c r="AA937" s="204"/>
    </row>
    <row r="938" spans="14:27" ht="0" hidden="1" customHeight="1" x14ac:dyDescent="0.45">
      <c r="N938" s="203"/>
      <c r="O938" s="204"/>
      <c r="P938" s="204"/>
      <c r="Q938" s="204"/>
      <c r="R938" s="204"/>
      <c r="S938" s="204"/>
      <c r="T938" s="204"/>
      <c r="U938" s="204"/>
      <c r="V938" s="204"/>
      <c r="W938" s="204"/>
      <c r="X938" s="204"/>
      <c r="Y938" s="204"/>
      <c r="Z938" s="204"/>
      <c r="AA938" s="204"/>
    </row>
    <row r="939" spans="14:27" ht="0" hidden="1" customHeight="1" x14ac:dyDescent="0.45">
      <c r="N939" s="203"/>
      <c r="O939" s="204"/>
      <c r="P939" s="204"/>
      <c r="Q939" s="204"/>
      <c r="R939" s="204"/>
      <c r="S939" s="204"/>
      <c r="T939" s="204"/>
      <c r="U939" s="204"/>
      <c r="V939" s="204"/>
      <c r="W939" s="204"/>
      <c r="X939" s="204"/>
      <c r="Y939" s="204"/>
      <c r="Z939" s="204"/>
      <c r="AA939" s="204"/>
    </row>
    <row r="940" spans="14:27" ht="0" hidden="1" customHeight="1" x14ac:dyDescent="0.45">
      <c r="N940" s="203"/>
      <c r="O940" s="204"/>
      <c r="P940" s="204"/>
      <c r="Q940" s="204"/>
      <c r="R940" s="204"/>
      <c r="S940" s="204"/>
      <c r="T940" s="204"/>
      <c r="U940" s="204"/>
      <c r="V940" s="204"/>
      <c r="W940" s="204"/>
      <c r="X940" s="204"/>
      <c r="Y940" s="204"/>
      <c r="Z940" s="204"/>
      <c r="AA940" s="204"/>
    </row>
    <row r="941" spans="14:27" ht="0" hidden="1" customHeight="1" x14ac:dyDescent="0.45">
      <c r="N941" s="203"/>
      <c r="O941" s="204"/>
      <c r="P941" s="204"/>
      <c r="Q941" s="204"/>
      <c r="R941" s="204"/>
      <c r="S941" s="204"/>
      <c r="T941" s="204"/>
      <c r="U941" s="204"/>
      <c r="V941" s="204"/>
      <c r="W941" s="204"/>
      <c r="X941" s="204"/>
      <c r="Y941" s="204"/>
      <c r="Z941" s="204"/>
      <c r="AA941" s="204"/>
    </row>
    <row r="942" spans="14:27" ht="0" hidden="1" customHeight="1" x14ac:dyDescent="0.45">
      <c r="N942" s="203"/>
      <c r="O942" s="204"/>
      <c r="P942" s="204"/>
      <c r="Q942" s="204"/>
      <c r="R942" s="204"/>
      <c r="S942" s="204"/>
      <c r="T942" s="204"/>
      <c r="U942" s="204"/>
      <c r="V942" s="204"/>
      <c r="W942" s="204"/>
      <c r="X942" s="204"/>
      <c r="Y942" s="204"/>
      <c r="Z942" s="204"/>
      <c r="AA942" s="204"/>
    </row>
    <row r="943" spans="14:27" ht="0" hidden="1" customHeight="1" x14ac:dyDescent="0.45">
      <c r="N943" s="203"/>
      <c r="O943" s="204"/>
      <c r="P943" s="204"/>
      <c r="Q943" s="204"/>
      <c r="R943" s="204"/>
      <c r="S943" s="204"/>
      <c r="T943" s="204"/>
      <c r="U943" s="204"/>
      <c r="V943" s="204"/>
      <c r="W943" s="204"/>
      <c r="X943" s="204"/>
      <c r="Y943" s="204"/>
      <c r="Z943" s="204"/>
      <c r="AA943" s="204"/>
    </row>
    <row r="944" spans="14:27" ht="0" hidden="1" customHeight="1" x14ac:dyDescent="0.45">
      <c r="N944" s="203"/>
      <c r="O944" s="204"/>
      <c r="P944" s="204"/>
      <c r="Q944" s="204"/>
      <c r="R944" s="204"/>
      <c r="S944" s="204"/>
      <c r="T944" s="204"/>
      <c r="U944" s="204"/>
      <c r="V944" s="204"/>
      <c r="W944" s="204"/>
      <c r="X944" s="204"/>
      <c r="Y944" s="204"/>
      <c r="Z944" s="204"/>
      <c r="AA944" s="204"/>
    </row>
    <row r="945" spans="14:27" ht="0" hidden="1" customHeight="1" x14ac:dyDescent="0.45">
      <c r="N945" s="203"/>
      <c r="O945" s="204"/>
      <c r="P945" s="204"/>
      <c r="Q945" s="204"/>
      <c r="R945" s="204"/>
      <c r="S945" s="204"/>
      <c r="T945" s="204"/>
      <c r="U945" s="204"/>
      <c r="V945" s="204"/>
      <c r="W945" s="204"/>
      <c r="X945" s="204"/>
      <c r="Y945" s="204"/>
      <c r="Z945" s="204"/>
      <c r="AA945" s="204"/>
    </row>
    <row r="946" spans="14:27" ht="0" hidden="1" customHeight="1" x14ac:dyDescent="0.45">
      <c r="N946" s="203"/>
      <c r="O946" s="204"/>
      <c r="P946" s="204"/>
      <c r="Q946" s="204"/>
      <c r="R946" s="204"/>
      <c r="S946" s="204"/>
      <c r="T946" s="204"/>
      <c r="U946" s="204"/>
      <c r="V946" s="204"/>
      <c r="W946" s="204"/>
      <c r="X946" s="204"/>
      <c r="Y946" s="204"/>
      <c r="Z946" s="204"/>
      <c r="AA946" s="204"/>
    </row>
    <row r="947" spans="14:27" ht="0" hidden="1" customHeight="1" x14ac:dyDescent="0.45">
      <c r="N947" s="203"/>
      <c r="O947" s="204"/>
      <c r="P947" s="204"/>
      <c r="Q947" s="204"/>
      <c r="R947" s="204"/>
      <c r="S947" s="204"/>
      <c r="T947" s="204"/>
      <c r="U947" s="204"/>
      <c r="V947" s="204"/>
      <c r="W947" s="204"/>
      <c r="X947" s="204"/>
      <c r="Y947" s="204"/>
      <c r="Z947" s="204"/>
      <c r="AA947" s="204"/>
    </row>
    <row r="948" spans="14:27" ht="0" hidden="1" customHeight="1" x14ac:dyDescent="0.45">
      <c r="N948" s="203"/>
      <c r="O948" s="204"/>
      <c r="P948" s="204"/>
      <c r="Q948" s="204"/>
      <c r="R948" s="204"/>
      <c r="S948" s="204"/>
      <c r="T948" s="204"/>
      <c r="U948" s="204"/>
      <c r="V948" s="204"/>
      <c r="W948" s="204"/>
      <c r="X948" s="204"/>
      <c r="Y948" s="204"/>
      <c r="Z948" s="204"/>
      <c r="AA948" s="204"/>
    </row>
    <row r="949" spans="14:27" ht="0" hidden="1" customHeight="1" x14ac:dyDescent="0.45">
      <c r="N949" s="203"/>
      <c r="O949" s="204"/>
      <c r="P949" s="204"/>
      <c r="Q949" s="204"/>
      <c r="R949" s="204"/>
      <c r="S949" s="204"/>
      <c r="T949" s="204"/>
      <c r="U949" s="204"/>
      <c r="V949" s="204"/>
      <c r="W949" s="204"/>
      <c r="X949" s="204"/>
      <c r="Y949" s="204"/>
      <c r="Z949" s="204"/>
      <c r="AA949" s="204"/>
    </row>
    <row r="950" spans="14:27" ht="0" hidden="1" customHeight="1" x14ac:dyDescent="0.45">
      <c r="N950" s="203"/>
      <c r="O950" s="204"/>
      <c r="P950" s="204"/>
      <c r="Q950" s="204"/>
      <c r="R950" s="204"/>
      <c r="S950" s="204"/>
      <c r="T950" s="204"/>
      <c r="U950" s="204"/>
      <c r="V950" s="204"/>
      <c r="W950" s="204"/>
      <c r="X950" s="204"/>
      <c r="Y950" s="204"/>
      <c r="Z950" s="204"/>
      <c r="AA950" s="204"/>
    </row>
    <row r="951" spans="14:27" ht="0" hidden="1" customHeight="1" x14ac:dyDescent="0.45">
      <c r="N951" s="203"/>
      <c r="O951" s="204"/>
      <c r="P951" s="204"/>
      <c r="Q951" s="204"/>
      <c r="R951" s="204"/>
      <c r="S951" s="204"/>
      <c r="T951" s="204"/>
      <c r="U951" s="204"/>
      <c r="V951" s="204"/>
      <c r="W951" s="204"/>
      <c r="X951" s="204"/>
      <c r="Y951" s="204"/>
      <c r="Z951" s="204"/>
      <c r="AA951" s="204"/>
    </row>
    <row r="952" spans="14:27" ht="0" hidden="1" customHeight="1" x14ac:dyDescent="0.45">
      <c r="N952" s="203"/>
      <c r="O952" s="204"/>
      <c r="P952" s="204"/>
      <c r="Q952" s="204"/>
      <c r="R952" s="204"/>
      <c r="S952" s="204"/>
      <c r="T952" s="204"/>
      <c r="U952" s="204"/>
      <c r="V952" s="204"/>
      <c r="W952" s="204"/>
      <c r="X952" s="204"/>
      <c r="Y952" s="204"/>
      <c r="Z952" s="204"/>
      <c r="AA952" s="204"/>
    </row>
    <row r="953" spans="14:27" ht="0" hidden="1" customHeight="1" x14ac:dyDescent="0.45">
      <c r="N953" s="203"/>
      <c r="O953" s="204"/>
      <c r="P953" s="204"/>
      <c r="Q953" s="204"/>
      <c r="R953" s="204"/>
      <c r="S953" s="204"/>
      <c r="T953" s="204"/>
      <c r="U953" s="204"/>
      <c r="V953" s="204"/>
      <c r="W953" s="204"/>
      <c r="X953" s="204"/>
      <c r="Y953" s="204"/>
      <c r="Z953" s="204"/>
      <c r="AA953" s="204"/>
    </row>
    <row r="954" spans="14:27" ht="0" hidden="1" customHeight="1" x14ac:dyDescent="0.45">
      <c r="N954" s="203"/>
      <c r="O954" s="204"/>
      <c r="P954" s="204"/>
      <c r="Q954" s="204"/>
      <c r="R954" s="204"/>
      <c r="S954" s="204"/>
      <c r="T954" s="204"/>
      <c r="U954" s="204"/>
      <c r="V954" s="204"/>
      <c r="W954" s="204"/>
      <c r="X954" s="204"/>
      <c r="Y954" s="204"/>
      <c r="Z954" s="204"/>
      <c r="AA954" s="204"/>
    </row>
    <row r="955" spans="14:27" ht="0" hidden="1" customHeight="1" x14ac:dyDescent="0.45">
      <c r="N955" s="203"/>
      <c r="O955" s="204"/>
      <c r="P955" s="204"/>
      <c r="Q955" s="204"/>
      <c r="R955" s="204"/>
      <c r="S955" s="204"/>
      <c r="T955" s="204"/>
      <c r="U955" s="204"/>
      <c r="V955" s="204"/>
      <c r="W955" s="204"/>
      <c r="X955" s="204"/>
      <c r="Y955" s="204"/>
      <c r="Z955" s="204"/>
      <c r="AA955" s="204"/>
    </row>
    <row r="956" spans="14:27" ht="0" hidden="1" customHeight="1" x14ac:dyDescent="0.45">
      <c r="N956" s="203"/>
      <c r="O956" s="204"/>
      <c r="P956" s="204"/>
      <c r="Q956" s="204"/>
      <c r="R956" s="204"/>
      <c r="S956" s="204"/>
      <c r="T956" s="204"/>
      <c r="U956" s="204"/>
      <c r="V956" s="204"/>
      <c r="W956" s="204"/>
      <c r="X956" s="204"/>
      <c r="Y956" s="204"/>
      <c r="Z956" s="204"/>
      <c r="AA956" s="204"/>
    </row>
    <row r="957" spans="14:27" ht="0" hidden="1" customHeight="1" x14ac:dyDescent="0.45">
      <c r="N957" s="203"/>
      <c r="O957" s="204"/>
      <c r="P957" s="204"/>
      <c r="Q957" s="204"/>
      <c r="R957" s="204"/>
      <c r="S957" s="204"/>
      <c r="T957" s="204"/>
      <c r="U957" s="204"/>
      <c r="V957" s="204"/>
      <c r="W957" s="204"/>
      <c r="X957" s="204"/>
      <c r="Y957" s="204"/>
      <c r="Z957" s="204"/>
      <c r="AA957" s="204"/>
    </row>
    <row r="958" spans="14:27" ht="0" hidden="1" customHeight="1" x14ac:dyDescent="0.45">
      <c r="N958" s="203"/>
      <c r="O958" s="204"/>
      <c r="P958" s="204"/>
      <c r="Q958" s="204"/>
      <c r="R958" s="204"/>
      <c r="S958" s="204"/>
      <c r="T958" s="204"/>
      <c r="U958" s="204"/>
      <c r="V958" s="204"/>
      <c r="W958" s="204"/>
      <c r="X958" s="204"/>
      <c r="Y958" s="204"/>
      <c r="Z958" s="204"/>
      <c r="AA958" s="204"/>
    </row>
    <row r="959" spans="14:27" ht="0" hidden="1" customHeight="1" x14ac:dyDescent="0.45">
      <c r="N959" s="203"/>
      <c r="O959" s="204"/>
      <c r="P959" s="204"/>
      <c r="Q959" s="204"/>
      <c r="R959" s="204"/>
      <c r="S959" s="204"/>
      <c r="T959" s="204"/>
      <c r="U959" s="204"/>
      <c r="V959" s="204"/>
      <c r="W959" s="204"/>
      <c r="X959" s="204"/>
      <c r="Y959" s="204"/>
      <c r="Z959" s="204"/>
      <c r="AA959" s="204"/>
    </row>
    <row r="960" spans="14:27" ht="0" hidden="1" customHeight="1" x14ac:dyDescent="0.45">
      <c r="N960" s="203"/>
      <c r="O960" s="204"/>
      <c r="P960" s="204"/>
      <c r="Q960" s="204"/>
      <c r="R960" s="204"/>
      <c r="S960" s="204"/>
      <c r="T960" s="204"/>
      <c r="U960" s="204"/>
      <c r="V960" s="204"/>
      <c r="W960" s="204"/>
      <c r="X960" s="204"/>
      <c r="Y960" s="204"/>
      <c r="Z960" s="204"/>
      <c r="AA960" s="204"/>
    </row>
    <row r="961" spans="14:27" ht="0" hidden="1" customHeight="1" x14ac:dyDescent="0.45">
      <c r="N961" s="203"/>
      <c r="O961" s="204"/>
      <c r="P961" s="204"/>
      <c r="Q961" s="204"/>
      <c r="R961" s="204"/>
      <c r="S961" s="204"/>
      <c r="T961" s="204"/>
      <c r="U961" s="204"/>
      <c r="V961" s="204"/>
      <c r="W961" s="204"/>
      <c r="X961" s="204"/>
      <c r="Y961" s="204"/>
      <c r="Z961" s="204"/>
      <c r="AA961" s="204"/>
    </row>
    <row r="962" spans="14:27" ht="0" hidden="1" customHeight="1" x14ac:dyDescent="0.45">
      <c r="N962" s="203"/>
      <c r="O962" s="204"/>
      <c r="P962" s="204"/>
      <c r="Q962" s="204"/>
      <c r="R962" s="204"/>
      <c r="S962" s="204"/>
      <c r="T962" s="204"/>
      <c r="U962" s="204"/>
      <c r="V962" s="204"/>
      <c r="W962" s="204"/>
      <c r="X962" s="204"/>
      <c r="Y962" s="204"/>
      <c r="Z962" s="204"/>
      <c r="AA962" s="204"/>
    </row>
    <row r="963" spans="14:27" ht="0" hidden="1" customHeight="1" x14ac:dyDescent="0.45">
      <c r="N963" s="203"/>
      <c r="O963" s="204"/>
      <c r="P963" s="204"/>
      <c r="Q963" s="204"/>
      <c r="R963" s="204"/>
      <c r="S963" s="204"/>
      <c r="T963" s="204"/>
      <c r="U963" s="204"/>
      <c r="V963" s="204"/>
      <c r="W963" s="204"/>
      <c r="X963" s="204"/>
      <c r="Y963" s="204"/>
      <c r="Z963" s="204"/>
      <c r="AA963" s="204"/>
    </row>
    <row r="964" spans="14:27" ht="0" hidden="1" customHeight="1" x14ac:dyDescent="0.45">
      <c r="N964" s="203"/>
      <c r="O964" s="204"/>
      <c r="P964" s="204"/>
      <c r="Q964" s="204"/>
      <c r="R964" s="204"/>
      <c r="S964" s="204"/>
      <c r="T964" s="204"/>
      <c r="U964" s="204"/>
      <c r="V964" s="204"/>
      <c r="W964" s="204"/>
      <c r="X964" s="204"/>
      <c r="Y964" s="204"/>
      <c r="Z964" s="204"/>
      <c r="AA964" s="204"/>
    </row>
    <row r="965" spans="14:27" ht="0" hidden="1" customHeight="1" x14ac:dyDescent="0.45">
      <c r="N965" s="203"/>
      <c r="O965" s="204"/>
      <c r="P965" s="204"/>
      <c r="Q965" s="204"/>
      <c r="R965" s="204"/>
      <c r="S965" s="204"/>
      <c r="T965" s="204"/>
      <c r="U965" s="204"/>
      <c r="V965" s="204"/>
      <c r="W965" s="204"/>
      <c r="X965" s="204"/>
      <c r="Y965" s="204"/>
      <c r="Z965" s="204"/>
      <c r="AA965" s="204"/>
    </row>
    <row r="966" spans="14:27" ht="0" hidden="1" customHeight="1" x14ac:dyDescent="0.45">
      <c r="N966" s="203"/>
      <c r="O966" s="204"/>
      <c r="P966" s="204"/>
      <c r="Q966" s="204"/>
      <c r="R966" s="204"/>
      <c r="S966" s="204"/>
      <c r="T966" s="204"/>
      <c r="U966" s="204"/>
      <c r="V966" s="204"/>
      <c r="W966" s="204"/>
      <c r="X966" s="204"/>
      <c r="Y966" s="204"/>
      <c r="Z966" s="204"/>
      <c r="AA966" s="204"/>
    </row>
    <row r="967" spans="14:27" ht="0" hidden="1" customHeight="1" x14ac:dyDescent="0.45">
      <c r="N967" s="203"/>
      <c r="O967" s="204"/>
      <c r="P967" s="204"/>
      <c r="Q967" s="204"/>
      <c r="R967" s="204"/>
      <c r="S967" s="204"/>
      <c r="T967" s="204"/>
      <c r="U967" s="204"/>
      <c r="V967" s="204"/>
      <c r="W967" s="204"/>
      <c r="X967" s="204"/>
      <c r="Y967" s="204"/>
      <c r="Z967" s="204"/>
      <c r="AA967" s="204"/>
    </row>
    <row r="968" spans="14:27" ht="0" hidden="1" customHeight="1" x14ac:dyDescent="0.45">
      <c r="N968" s="203"/>
      <c r="O968" s="204"/>
      <c r="P968" s="204"/>
      <c r="Q968" s="204"/>
      <c r="R968" s="204"/>
      <c r="S968" s="204"/>
      <c r="T968" s="204"/>
      <c r="U968" s="204"/>
      <c r="V968" s="204"/>
      <c r="W968" s="204"/>
      <c r="X968" s="204"/>
      <c r="Y968" s="204"/>
      <c r="Z968" s="204"/>
      <c r="AA968" s="204"/>
    </row>
    <row r="969" spans="14:27" ht="0" hidden="1" customHeight="1" x14ac:dyDescent="0.45">
      <c r="N969" s="203"/>
      <c r="O969" s="204"/>
      <c r="P969" s="204"/>
      <c r="Q969" s="204"/>
      <c r="R969" s="204"/>
      <c r="S969" s="204"/>
      <c r="T969" s="204"/>
      <c r="U969" s="204"/>
      <c r="V969" s="204"/>
      <c r="W969" s="204"/>
      <c r="X969" s="204"/>
      <c r="Y969" s="204"/>
      <c r="Z969" s="204"/>
      <c r="AA969" s="204"/>
    </row>
    <row r="970" spans="14:27" ht="0" hidden="1" customHeight="1" x14ac:dyDescent="0.45">
      <c r="N970" s="203"/>
      <c r="O970" s="204"/>
      <c r="P970" s="204"/>
      <c r="Q970" s="204"/>
      <c r="R970" s="204"/>
      <c r="S970" s="204"/>
      <c r="T970" s="204"/>
      <c r="U970" s="204"/>
      <c r="V970" s="204"/>
      <c r="W970" s="204"/>
      <c r="X970" s="204"/>
      <c r="Y970" s="204"/>
      <c r="Z970" s="204"/>
      <c r="AA970" s="204"/>
    </row>
    <row r="971" spans="14:27" ht="0" hidden="1" customHeight="1" x14ac:dyDescent="0.45">
      <c r="N971" s="203"/>
      <c r="O971" s="204"/>
      <c r="P971" s="204"/>
      <c r="Q971" s="204"/>
      <c r="R971" s="204"/>
      <c r="S971" s="204"/>
      <c r="T971" s="204"/>
      <c r="U971" s="204"/>
      <c r="V971" s="204"/>
      <c r="W971" s="204"/>
      <c r="X971" s="204"/>
      <c r="Y971" s="204"/>
      <c r="Z971" s="204"/>
      <c r="AA971" s="204"/>
    </row>
    <row r="972" spans="14:27" ht="0" hidden="1" customHeight="1" x14ac:dyDescent="0.45">
      <c r="N972" s="203"/>
      <c r="O972" s="204"/>
      <c r="P972" s="204"/>
      <c r="Q972" s="204"/>
      <c r="R972" s="204"/>
      <c r="S972" s="204"/>
      <c r="T972" s="204"/>
      <c r="U972" s="204"/>
      <c r="V972" s="204"/>
      <c r="W972" s="204"/>
      <c r="X972" s="204"/>
      <c r="Y972" s="204"/>
      <c r="Z972" s="204"/>
      <c r="AA972" s="204"/>
    </row>
    <row r="973" spans="14:27" ht="0" hidden="1" customHeight="1" x14ac:dyDescent="0.45">
      <c r="N973" s="203"/>
      <c r="O973" s="204"/>
      <c r="P973" s="204"/>
      <c r="Q973" s="204"/>
      <c r="R973" s="204"/>
      <c r="S973" s="204"/>
      <c r="T973" s="204"/>
      <c r="U973" s="204"/>
      <c r="V973" s="204"/>
      <c r="W973" s="204"/>
      <c r="X973" s="204"/>
      <c r="Y973" s="204"/>
      <c r="Z973" s="204"/>
      <c r="AA973" s="204"/>
    </row>
    <row r="974" spans="14:27" ht="0" hidden="1" customHeight="1" x14ac:dyDescent="0.45">
      <c r="N974" s="203"/>
      <c r="O974" s="204"/>
      <c r="P974" s="204"/>
      <c r="Q974" s="204"/>
      <c r="R974" s="204"/>
      <c r="S974" s="204"/>
      <c r="T974" s="204"/>
      <c r="U974" s="204"/>
      <c r="V974" s="204"/>
      <c r="W974" s="204"/>
      <c r="X974" s="204"/>
      <c r="Y974" s="204"/>
      <c r="Z974" s="204"/>
      <c r="AA974" s="204"/>
    </row>
    <row r="975" spans="14:27" ht="0" hidden="1" customHeight="1" x14ac:dyDescent="0.45">
      <c r="N975" s="203"/>
      <c r="O975" s="204"/>
      <c r="P975" s="204"/>
      <c r="Q975" s="204"/>
      <c r="R975" s="204"/>
      <c r="S975" s="204"/>
      <c r="T975" s="204"/>
      <c r="U975" s="204"/>
      <c r="V975" s="204"/>
      <c r="W975" s="204"/>
      <c r="X975" s="204"/>
      <c r="Y975" s="204"/>
      <c r="Z975" s="204"/>
      <c r="AA975" s="204"/>
    </row>
    <row r="976" spans="14:27" ht="0" hidden="1" customHeight="1" x14ac:dyDescent="0.45">
      <c r="N976" s="203"/>
      <c r="O976" s="204"/>
      <c r="P976" s="204"/>
      <c r="Q976" s="204"/>
      <c r="R976" s="204"/>
      <c r="S976" s="204"/>
      <c r="T976" s="204"/>
      <c r="U976" s="204"/>
      <c r="V976" s="204"/>
      <c r="W976" s="204"/>
      <c r="X976" s="204"/>
      <c r="Y976" s="204"/>
      <c r="Z976" s="204"/>
      <c r="AA976" s="204"/>
    </row>
    <row r="977" spans="14:27" ht="0" hidden="1" customHeight="1" x14ac:dyDescent="0.45">
      <c r="N977" s="203"/>
      <c r="O977" s="204"/>
      <c r="P977" s="204"/>
      <c r="Q977" s="204"/>
      <c r="R977" s="204"/>
      <c r="S977" s="204"/>
      <c r="T977" s="204"/>
      <c r="U977" s="204"/>
      <c r="V977" s="204"/>
      <c r="W977" s="204"/>
      <c r="X977" s="204"/>
      <c r="Y977" s="204"/>
      <c r="Z977" s="204"/>
      <c r="AA977" s="204"/>
    </row>
    <row r="978" spans="14:27" ht="0" hidden="1" customHeight="1" x14ac:dyDescent="0.45">
      <c r="N978" s="203"/>
      <c r="O978" s="204"/>
      <c r="P978" s="204"/>
      <c r="Q978" s="204"/>
      <c r="R978" s="204"/>
      <c r="S978" s="204"/>
      <c r="T978" s="204"/>
      <c r="U978" s="204"/>
      <c r="V978" s="204"/>
      <c r="W978" s="204"/>
      <c r="X978" s="204"/>
      <c r="Y978" s="204"/>
      <c r="Z978" s="204"/>
      <c r="AA978" s="204"/>
    </row>
    <row r="979" spans="14:27" ht="0" hidden="1" customHeight="1" x14ac:dyDescent="0.45">
      <c r="N979" s="203"/>
      <c r="O979" s="204"/>
      <c r="P979" s="204"/>
      <c r="Q979" s="204"/>
      <c r="R979" s="204"/>
      <c r="S979" s="204"/>
      <c r="T979" s="204"/>
      <c r="U979" s="204"/>
      <c r="V979" s="204"/>
      <c r="W979" s="204"/>
      <c r="X979" s="204"/>
      <c r="Y979" s="204"/>
      <c r="Z979" s="204"/>
      <c r="AA979" s="204"/>
    </row>
    <row r="980" spans="14:27" ht="0" hidden="1" customHeight="1" x14ac:dyDescent="0.45">
      <c r="N980" s="203"/>
      <c r="O980" s="204"/>
      <c r="P980" s="204"/>
      <c r="Q980" s="204"/>
      <c r="R980" s="204"/>
      <c r="S980" s="204"/>
      <c r="T980" s="204"/>
      <c r="U980" s="204"/>
      <c r="V980" s="204"/>
      <c r="W980" s="204"/>
      <c r="X980" s="204"/>
      <c r="Y980" s="204"/>
      <c r="Z980" s="204"/>
      <c r="AA980" s="204"/>
    </row>
    <row r="981" spans="14:27" ht="0" hidden="1" customHeight="1" x14ac:dyDescent="0.45">
      <c r="N981" s="203"/>
      <c r="O981" s="204"/>
      <c r="P981" s="204"/>
      <c r="Q981" s="204"/>
      <c r="R981" s="204"/>
      <c r="S981" s="204"/>
      <c r="T981" s="204"/>
      <c r="U981" s="204"/>
      <c r="V981" s="204"/>
      <c r="W981" s="204"/>
      <c r="X981" s="204"/>
      <c r="Y981" s="204"/>
      <c r="Z981" s="204"/>
      <c r="AA981" s="204"/>
    </row>
    <row r="982" spans="14:27" ht="0" hidden="1" customHeight="1" x14ac:dyDescent="0.45">
      <c r="N982" s="203"/>
      <c r="O982" s="204"/>
      <c r="P982" s="204"/>
      <c r="Q982" s="204"/>
      <c r="R982" s="204"/>
      <c r="S982" s="204"/>
      <c r="T982" s="204"/>
      <c r="U982" s="204"/>
      <c r="V982" s="204"/>
      <c r="W982" s="204"/>
      <c r="X982" s="204"/>
      <c r="Y982" s="204"/>
      <c r="Z982" s="204"/>
      <c r="AA982" s="204"/>
    </row>
    <row r="983" spans="14:27" ht="0" hidden="1" customHeight="1" x14ac:dyDescent="0.45">
      <c r="N983" s="203"/>
      <c r="O983" s="204"/>
      <c r="P983" s="204"/>
      <c r="Q983" s="204"/>
      <c r="R983" s="204"/>
      <c r="S983" s="204"/>
      <c r="T983" s="204"/>
      <c r="U983" s="204"/>
      <c r="V983" s="204"/>
      <c r="W983" s="204"/>
      <c r="X983" s="204"/>
      <c r="Y983" s="204"/>
      <c r="Z983" s="204"/>
      <c r="AA983" s="204"/>
    </row>
    <row r="984" spans="14:27" ht="0" hidden="1" customHeight="1" x14ac:dyDescent="0.45">
      <c r="N984" s="203"/>
      <c r="O984" s="204"/>
      <c r="P984" s="204"/>
      <c r="Q984" s="204"/>
      <c r="R984" s="204"/>
      <c r="S984" s="204"/>
      <c r="T984" s="204"/>
      <c r="U984" s="204"/>
      <c r="V984" s="204"/>
      <c r="W984" s="204"/>
      <c r="X984" s="204"/>
      <c r="Y984" s="204"/>
      <c r="Z984" s="204"/>
      <c r="AA984" s="204"/>
    </row>
    <row r="985" spans="14:27" ht="0" hidden="1" customHeight="1" x14ac:dyDescent="0.45">
      <c r="N985" s="203"/>
      <c r="O985" s="204"/>
      <c r="P985" s="204"/>
      <c r="Q985" s="204"/>
      <c r="R985" s="204"/>
      <c r="S985" s="204"/>
      <c r="T985" s="204"/>
      <c r="U985" s="204"/>
      <c r="V985" s="204"/>
      <c r="W985" s="204"/>
      <c r="X985" s="204"/>
      <c r="Y985" s="204"/>
      <c r="Z985" s="204"/>
      <c r="AA985" s="204"/>
    </row>
    <row r="986" spans="14:27" ht="0" hidden="1" customHeight="1" x14ac:dyDescent="0.45">
      <c r="N986" s="203"/>
      <c r="O986" s="204"/>
      <c r="P986" s="204"/>
      <c r="Q986" s="204"/>
      <c r="R986" s="204"/>
      <c r="S986" s="204"/>
      <c r="T986" s="204"/>
      <c r="U986" s="204"/>
      <c r="V986" s="204"/>
      <c r="W986" s="204"/>
      <c r="X986" s="204"/>
      <c r="Y986" s="204"/>
      <c r="Z986" s="204"/>
      <c r="AA986" s="204"/>
    </row>
    <row r="987" spans="14:27" ht="0" hidden="1" customHeight="1" x14ac:dyDescent="0.45">
      <c r="N987" s="203"/>
      <c r="O987" s="204"/>
      <c r="P987" s="204"/>
      <c r="Q987" s="204"/>
      <c r="R987" s="204"/>
      <c r="S987" s="204"/>
      <c r="T987" s="204"/>
      <c r="U987" s="204"/>
      <c r="V987" s="204"/>
      <c r="W987" s="204"/>
      <c r="X987" s="204"/>
      <c r="Y987" s="204"/>
      <c r="Z987" s="204"/>
      <c r="AA987" s="204"/>
    </row>
    <row r="988" spans="14:27" ht="0" hidden="1" customHeight="1" x14ac:dyDescent="0.45">
      <c r="N988" s="203"/>
      <c r="O988" s="204"/>
      <c r="P988" s="204"/>
      <c r="Q988" s="204"/>
      <c r="R988" s="204"/>
      <c r="S988" s="204"/>
      <c r="T988" s="204"/>
      <c r="U988" s="204"/>
      <c r="V988" s="204"/>
      <c r="W988" s="204"/>
      <c r="X988" s="204"/>
      <c r="Y988" s="204"/>
      <c r="Z988" s="204"/>
      <c r="AA988" s="204"/>
    </row>
    <row r="989" spans="14:27" ht="0" hidden="1" customHeight="1" x14ac:dyDescent="0.45">
      <c r="N989" s="203"/>
      <c r="O989" s="204"/>
      <c r="P989" s="204"/>
      <c r="Q989" s="204"/>
      <c r="R989" s="204"/>
      <c r="S989" s="204"/>
      <c r="T989" s="204"/>
      <c r="U989" s="204"/>
      <c r="V989" s="204"/>
      <c r="W989" s="204"/>
      <c r="X989" s="204"/>
      <c r="Y989" s="204"/>
      <c r="Z989" s="204"/>
      <c r="AA989" s="204"/>
    </row>
    <row r="990" spans="14:27" ht="0" hidden="1" customHeight="1" x14ac:dyDescent="0.45">
      <c r="N990" s="203"/>
      <c r="O990" s="204"/>
      <c r="P990" s="204"/>
      <c r="Q990" s="204"/>
      <c r="R990" s="204"/>
      <c r="S990" s="204"/>
      <c r="T990" s="204"/>
      <c r="U990" s="204"/>
      <c r="V990" s="204"/>
      <c r="W990" s="204"/>
      <c r="X990" s="204"/>
      <c r="Y990" s="204"/>
      <c r="Z990" s="204"/>
      <c r="AA990" s="204"/>
    </row>
    <row r="991" spans="14:27" ht="0" hidden="1" customHeight="1" x14ac:dyDescent="0.45">
      <c r="N991" s="203"/>
      <c r="O991" s="204"/>
      <c r="P991" s="204"/>
      <c r="Q991" s="204"/>
      <c r="R991" s="204"/>
      <c r="S991" s="204"/>
      <c r="T991" s="204"/>
      <c r="U991" s="204"/>
      <c r="V991" s="204"/>
      <c r="W991" s="204"/>
      <c r="X991" s="204"/>
      <c r="Y991" s="204"/>
      <c r="Z991" s="204"/>
      <c r="AA991" s="204"/>
    </row>
    <row r="992" spans="14:27" ht="0" hidden="1" customHeight="1" x14ac:dyDescent="0.45">
      <c r="N992" s="203"/>
      <c r="O992" s="204"/>
      <c r="P992" s="204"/>
      <c r="Q992" s="204"/>
      <c r="R992" s="204"/>
      <c r="S992" s="204"/>
      <c r="T992" s="204"/>
      <c r="U992" s="204"/>
      <c r="V992" s="204"/>
      <c r="W992" s="204"/>
      <c r="X992" s="204"/>
      <c r="Y992" s="204"/>
      <c r="Z992" s="204"/>
      <c r="AA992" s="204"/>
    </row>
    <row r="993" spans="14:27" ht="0" hidden="1" customHeight="1" x14ac:dyDescent="0.45">
      <c r="N993" s="203"/>
      <c r="O993" s="204"/>
      <c r="P993" s="204"/>
      <c r="Q993" s="204"/>
      <c r="R993" s="204"/>
      <c r="S993" s="204"/>
      <c r="T993" s="204"/>
      <c r="U993" s="204"/>
      <c r="V993" s="204"/>
      <c r="W993" s="204"/>
      <c r="X993" s="204"/>
      <c r="Y993" s="204"/>
      <c r="Z993" s="204"/>
      <c r="AA993" s="204"/>
    </row>
    <row r="994" spans="14:27" ht="0" hidden="1" customHeight="1" x14ac:dyDescent="0.45">
      <c r="N994" s="203"/>
      <c r="O994" s="204"/>
      <c r="P994" s="204"/>
      <c r="Q994" s="204"/>
      <c r="R994" s="204"/>
      <c r="S994" s="204"/>
      <c r="T994" s="204"/>
      <c r="U994" s="204"/>
      <c r="V994" s="204"/>
      <c r="W994" s="204"/>
      <c r="X994" s="204"/>
      <c r="Y994" s="204"/>
      <c r="Z994" s="204"/>
      <c r="AA994" s="204"/>
    </row>
  </sheetData>
  <sheetProtection algorithmName="SHA-512" hashValue="crV3gCt8z1U0Go98F20sL9N8rUZM0XWzsi2WoLC8SfsPNWiOpSKZUINs+59g/IqBDGBOlOcGWqeg4vDCXg9pBA==" saltValue="L4rRTPU5NMbojT3IjIXQ6A==" spinCount="100000" sheet="1" objects="1" scenarios="1"/>
  <mergeCells count="68">
    <mergeCell ref="N2:AA2"/>
    <mergeCell ref="B58:F58"/>
    <mergeCell ref="B53:F53"/>
    <mergeCell ref="H53:L53"/>
    <mergeCell ref="B3:F3"/>
    <mergeCell ref="H3:L3"/>
    <mergeCell ref="N3:N5"/>
    <mergeCell ref="O3:P3"/>
    <mergeCell ref="Q3:R3"/>
    <mergeCell ref="AA3:AA5"/>
    <mergeCell ref="O4:O5"/>
    <mergeCell ref="P4:P5"/>
    <mergeCell ref="Q4:Q5"/>
    <mergeCell ref="R4:R5"/>
    <mergeCell ref="S4:S5"/>
    <mergeCell ref="T4:T5"/>
    <mergeCell ref="X3:X5"/>
    <mergeCell ref="Y3:Y5"/>
    <mergeCell ref="Z3:Z5"/>
    <mergeCell ref="H58:L58"/>
    <mergeCell ref="H59:L59"/>
    <mergeCell ref="U4:U5"/>
    <mergeCell ref="V4:V5"/>
    <mergeCell ref="W4:W5"/>
    <mergeCell ref="S3:T3"/>
    <mergeCell ref="U3:V3"/>
    <mergeCell ref="B60:F60"/>
    <mergeCell ref="H60:L60"/>
    <mergeCell ref="B61:F61"/>
    <mergeCell ref="H61:L61"/>
    <mergeCell ref="B62:F62"/>
    <mergeCell ref="H62:L62"/>
    <mergeCell ref="B64:F64"/>
    <mergeCell ref="H64:L64"/>
    <mergeCell ref="B65:F65"/>
    <mergeCell ref="H65:L65"/>
    <mergeCell ref="H66:L66"/>
    <mergeCell ref="B68:F68"/>
    <mergeCell ref="H68:L68"/>
    <mergeCell ref="B70:F70"/>
    <mergeCell ref="H70:L70"/>
    <mergeCell ref="B71:F71"/>
    <mergeCell ref="H71:L71"/>
    <mergeCell ref="B72:F72"/>
    <mergeCell ref="H72:L72"/>
    <mergeCell ref="B73:F73"/>
    <mergeCell ref="H73:L73"/>
    <mergeCell ref="B76:F76"/>
    <mergeCell ref="H76:L76"/>
    <mergeCell ref="B77:F77"/>
    <mergeCell ref="H77:L77"/>
    <mergeCell ref="B78:F78"/>
    <mergeCell ref="H78:L78"/>
    <mergeCell ref="H85:L85"/>
    <mergeCell ref="H86:L86"/>
    <mergeCell ref="B89:F89"/>
    <mergeCell ref="B79:F79"/>
    <mergeCell ref="H79:L79"/>
    <mergeCell ref="B80:F80"/>
    <mergeCell ref="H80:L80"/>
    <mergeCell ref="B83:F83"/>
    <mergeCell ref="H83:L83"/>
    <mergeCell ref="B91:F91"/>
    <mergeCell ref="B92:F92"/>
    <mergeCell ref="B93:F93"/>
    <mergeCell ref="B95:F95"/>
    <mergeCell ref="B85:F85"/>
    <mergeCell ref="B86:F86"/>
  </mergeCells>
  <pageMargins left="0.7" right="0.7" top="0.75" bottom="0.75" header="0.3" footer="0.3"/>
  <pageSetup paperSize="9" orientation="portrait" r:id="rId1"/>
  <ignoredErrors>
    <ignoredError sqref="O6:AA17" numberStoredAsText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6"/>
  <dimension ref="A1:AQ114"/>
  <sheetViews>
    <sheetView showGridLines="0" workbookViewId="0">
      <pane ySplit="9" topLeftCell="A10" activePane="bottomLeft" state="frozen"/>
      <selection activeCell="B2" sqref="B2:D2"/>
      <selection pane="bottomLeft" activeCell="B8" sqref="B8:B9"/>
    </sheetView>
  </sheetViews>
  <sheetFormatPr defaultColWidth="0" defaultRowHeight="15" customHeight="1" zeroHeight="1" x14ac:dyDescent="0.35"/>
  <cols>
    <col min="1" max="1" width="8.54296875" style="2" customWidth="1"/>
    <col min="2" max="2" width="5" style="2" bestFit="1" customWidth="1"/>
    <col min="3" max="3" width="10" style="2" customWidth="1"/>
    <col min="4" max="4" width="32.1796875" style="2" customWidth="1"/>
    <col min="5" max="5" width="35.7265625" style="2" customWidth="1"/>
    <col min="6" max="7" width="13.54296875" style="2" customWidth="1"/>
    <col min="8" max="8" width="11.453125" style="2" customWidth="1"/>
    <col min="9" max="10" width="28.54296875" style="2" customWidth="1"/>
    <col min="11" max="43" width="0" style="2" hidden="1" customWidth="1"/>
    <col min="44" max="16384" width="9.1796875" style="2" hidden="1"/>
  </cols>
  <sheetData>
    <row r="1" spans="1:10" ht="3.75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22.5" customHeight="1" x14ac:dyDescent="0.6">
      <c r="A2" s="1"/>
      <c r="B2" s="321" t="str">
        <f>PR</f>
        <v>NAMA PERUSAHAAN ANDA</v>
      </c>
      <c r="C2" s="321"/>
      <c r="D2" s="321"/>
      <c r="E2" s="321"/>
      <c r="F2" s="321"/>
      <c r="G2" s="321"/>
      <c r="H2" s="107"/>
      <c r="I2" s="1"/>
      <c r="J2" s="1"/>
    </row>
    <row r="3" spans="1:10" ht="18.75" customHeight="1" x14ac:dyDescent="0.5">
      <c r="A3" s="1"/>
      <c r="B3" s="322" t="s">
        <v>332</v>
      </c>
      <c r="C3" s="322"/>
      <c r="D3" s="322"/>
      <c r="E3" s="322"/>
      <c r="F3" s="322"/>
      <c r="G3" s="322"/>
      <c r="H3" s="95"/>
      <c r="I3" s="1"/>
      <c r="J3" s="1"/>
    </row>
    <row r="4" spans="1:10" ht="18.75" customHeight="1" x14ac:dyDescent="0.35">
      <c r="A4" s="1"/>
      <c r="B4" s="326" t="str">
        <f>TG&amp;" "&amp;BL&amp;" "&amp;TH&amp;" - "&amp;TG_2&amp;" "&amp;BL_2&amp;" "&amp;TH_2</f>
        <v>1 Januari 2025 - 31 Desember 2025</v>
      </c>
      <c r="C4" s="326"/>
      <c r="D4" s="326"/>
      <c r="E4" s="326"/>
      <c r="F4" s="326"/>
      <c r="G4" s="326"/>
      <c r="H4" s="36"/>
      <c r="I4" s="1"/>
      <c r="J4" s="1"/>
    </row>
    <row r="5" spans="1:10" ht="18.75" customHeight="1" x14ac:dyDescent="0.35">
      <c r="A5" s="1"/>
      <c r="B5" s="36"/>
      <c r="C5" s="36"/>
      <c r="D5" s="36"/>
      <c r="E5" s="36"/>
      <c r="F5" s="36"/>
      <c r="G5" s="36"/>
      <c r="H5" s="36"/>
      <c r="I5" s="1"/>
      <c r="J5" s="1"/>
    </row>
    <row r="6" spans="1:10" ht="22.5" customHeight="1" x14ac:dyDescent="0.35">
      <c r="A6" s="1"/>
      <c r="B6" s="36"/>
      <c r="C6" s="36"/>
      <c r="D6" s="38"/>
      <c r="E6" s="38" t="s">
        <v>35</v>
      </c>
      <c r="F6" s="48">
        <f ca="1">SUM(F10:F109)</f>
        <v>525</v>
      </c>
      <c r="G6" s="48">
        <f ca="1">SUM(G10:G109)</f>
        <v>14000000</v>
      </c>
      <c r="H6" s="36"/>
      <c r="I6" s="1"/>
      <c r="J6" s="1"/>
    </row>
    <row r="7" spans="1:10" ht="2.25" customHeight="1" x14ac:dyDescent="0.35">
      <c r="A7" s="1"/>
      <c r="B7" s="108"/>
      <c r="C7" s="36"/>
      <c r="D7" s="36"/>
      <c r="E7" s="36"/>
      <c r="F7" s="36"/>
      <c r="G7" s="36"/>
      <c r="H7" s="36"/>
      <c r="I7" s="1"/>
      <c r="J7" s="1"/>
    </row>
    <row r="8" spans="1:10" s="110" customFormat="1" ht="18.75" customHeight="1" x14ac:dyDescent="0.35">
      <c r="A8" s="9"/>
      <c r="B8" s="347" t="s">
        <v>2</v>
      </c>
      <c r="C8" s="19" t="s">
        <v>13</v>
      </c>
      <c r="D8" s="19" t="s">
        <v>26</v>
      </c>
      <c r="E8" s="228" t="s">
        <v>26</v>
      </c>
      <c r="F8" s="337" t="s">
        <v>43</v>
      </c>
      <c r="G8" s="338"/>
      <c r="H8" s="36"/>
      <c r="I8" s="9"/>
      <c r="J8" s="9"/>
    </row>
    <row r="9" spans="1:10" s="110" customFormat="1" ht="22.5" customHeight="1" x14ac:dyDescent="0.35">
      <c r="A9" s="9"/>
      <c r="B9" s="348"/>
      <c r="C9" s="96" t="s">
        <v>27</v>
      </c>
      <c r="D9" s="96" t="s">
        <v>27</v>
      </c>
      <c r="E9" s="96" t="s">
        <v>10</v>
      </c>
      <c r="F9" s="25" t="s">
        <v>38</v>
      </c>
      <c r="G9" s="25" t="s">
        <v>7</v>
      </c>
      <c r="H9" s="36"/>
      <c r="I9" s="9"/>
      <c r="J9" s="9"/>
    </row>
    <row r="10" spans="1:10" ht="18.75" customHeight="1" x14ac:dyDescent="0.35">
      <c r="A10" s="9"/>
      <c r="B10" s="18">
        <v>1</v>
      </c>
      <c r="C10" s="20" t="str">
        <f ca="1">IF(TODAY()&gt;EXP,"0",IF(Produk!C6="","",Produk!C6))</f>
        <v>HM 001</v>
      </c>
      <c r="D10" s="16" t="str">
        <f t="shared" ref="D10:D73" ca="1" si="0">IF(C10="","",VLOOKUP(C10,DP,2,FALSE))</f>
        <v>Boneka Beruang Besar</v>
      </c>
      <c r="E10" s="16" t="str">
        <f t="shared" ref="E10:E41" ca="1" si="1">IF(C10="","",VLOOKUP(C10,DP,9,FALSE))</f>
        <v>Toko Mata Air Indah</v>
      </c>
      <c r="F10" s="16">
        <f ca="1">IF(C10="","",SUMIF(Jurnal!O:O,C10,Jurnal!R:R))</f>
        <v>175</v>
      </c>
      <c r="G10" s="7">
        <f ca="1">IF(C10="","",SUMIF(Jurnal!O:O,C10,Jurnal!T:T))</f>
        <v>7000000</v>
      </c>
      <c r="H10" s="36"/>
      <c r="I10" s="1"/>
      <c r="J10" s="1"/>
    </row>
    <row r="11" spans="1:10" ht="18.75" customHeight="1" x14ac:dyDescent="0.35">
      <c r="A11" s="9"/>
      <c r="B11" s="18">
        <f>B10+1</f>
        <v>2</v>
      </c>
      <c r="C11" s="20" t="str">
        <f ca="1">IF(TODAY()&gt;EXP,"0",IF(Produk!C7="","",Produk!C7))</f>
        <v>HM 002</v>
      </c>
      <c r="D11" s="16" t="str">
        <f t="shared" ca="1" si="0"/>
        <v>Kereta 5 gerbong</v>
      </c>
      <c r="E11" s="16" t="str">
        <f t="shared" ca="1" si="1"/>
        <v>Toko Alami Abadi</v>
      </c>
      <c r="F11" s="16">
        <f ca="1">IF(C11="","",SUMIF(Jurnal!O:O,C11,Jurnal!R:R))</f>
        <v>0</v>
      </c>
      <c r="G11" s="7">
        <f ca="1">IF(C11="","",SUMIF(Jurnal!O:O,C11,Jurnal!T:T))</f>
        <v>0</v>
      </c>
      <c r="H11" s="36"/>
      <c r="I11" s="1"/>
      <c r="J11" s="1"/>
    </row>
    <row r="12" spans="1:10" ht="18.75" customHeight="1" x14ac:dyDescent="0.35">
      <c r="A12" s="1"/>
      <c r="B12" s="18">
        <f t="shared" ref="B12:B75" si="2">B11+1</f>
        <v>3</v>
      </c>
      <c r="C12" s="20" t="str">
        <f ca="1">IF(TODAY()&gt;EXP,"0",IF(Produk!C8="","",Produk!C8))</f>
        <v>HM 003</v>
      </c>
      <c r="D12" s="16" t="str">
        <f t="shared" ca="1" si="0"/>
        <v>Boneka Beruang Kecil</v>
      </c>
      <c r="E12" s="16" t="str">
        <f t="shared" ca="1" si="1"/>
        <v>Toko Mata Air Indah</v>
      </c>
      <c r="F12" s="16">
        <f ca="1">IF(C12="","",SUMIF(Jurnal!O:O,C12,Jurnal!R:R))</f>
        <v>0</v>
      </c>
      <c r="G12" s="7">
        <f ca="1">IF(C12="","",SUMIF(Jurnal!O:O,C12,Jurnal!T:T))</f>
        <v>0</v>
      </c>
      <c r="H12" s="36"/>
      <c r="I12" s="1"/>
      <c r="J12" s="1"/>
    </row>
    <row r="13" spans="1:10" ht="18.75" customHeight="1" x14ac:dyDescent="0.35">
      <c r="A13" s="1"/>
      <c r="B13" s="18">
        <f t="shared" si="2"/>
        <v>4</v>
      </c>
      <c r="C13" s="20" t="str">
        <f ca="1">IF(TODAY()&gt;EXP,"0",IF(Produk!C9="","",Produk!C9))</f>
        <v>HM 004</v>
      </c>
      <c r="D13" s="16" t="str">
        <f t="shared" ca="1" si="0"/>
        <v>Kereta 3 gerbong</v>
      </c>
      <c r="E13" s="16" t="str">
        <f t="shared" ca="1" si="1"/>
        <v>Toko Alami Abadi</v>
      </c>
      <c r="F13" s="16">
        <f ca="1">IF(C13="","",SUMIF(Jurnal!O:O,C13,Jurnal!R:R))</f>
        <v>0</v>
      </c>
      <c r="G13" s="7">
        <f ca="1">IF(C13="","",SUMIF(Jurnal!O:O,C13,Jurnal!T:T))</f>
        <v>0</v>
      </c>
      <c r="H13" s="36"/>
      <c r="I13" s="1"/>
      <c r="J13" s="1"/>
    </row>
    <row r="14" spans="1:10" ht="18.75" customHeight="1" x14ac:dyDescent="0.35">
      <c r="A14" s="1"/>
      <c r="B14" s="18">
        <f t="shared" si="2"/>
        <v>5</v>
      </c>
      <c r="C14" s="20" t="str">
        <f ca="1">IF(TODAY()&gt;EXP,"0",IF(Produk!C10="","",Produk!C10))</f>
        <v>HM 005</v>
      </c>
      <c r="D14" s="16" t="str">
        <f t="shared" ca="1" si="0"/>
        <v>Payung anak Biru</v>
      </c>
      <c r="E14" s="16" t="str">
        <f t="shared" ca="1" si="1"/>
        <v>CV Pelita Payung</v>
      </c>
      <c r="F14" s="16">
        <f ca="1">IF(C14="","",SUMIF(Jurnal!O:O,C14,Jurnal!R:R))</f>
        <v>150</v>
      </c>
      <c r="G14" s="7">
        <f ca="1">IF(C14="","",SUMIF(Jurnal!O:O,C14,Jurnal!T:T))</f>
        <v>3000000</v>
      </c>
      <c r="H14" s="36"/>
      <c r="I14" s="1"/>
      <c r="J14" s="1"/>
    </row>
    <row r="15" spans="1:10" ht="18.75" customHeight="1" x14ac:dyDescent="0.35">
      <c r="A15" s="1"/>
      <c r="B15" s="18">
        <f t="shared" si="2"/>
        <v>6</v>
      </c>
      <c r="C15" s="20" t="str">
        <f ca="1">IF(TODAY()&gt;EXP,"0",IF(Produk!C11="","",Produk!C11))</f>
        <v>HM 006</v>
      </c>
      <c r="D15" s="16" t="str">
        <f t="shared" ca="1" si="0"/>
        <v>Payung anak Merah</v>
      </c>
      <c r="E15" s="16" t="str">
        <f t="shared" ca="1" si="1"/>
        <v>CV Pelita Payung</v>
      </c>
      <c r="F15" s="16">
        <f ca="1">IF(C15="","",SUMIF(Jurnal!O:O,C15,Jurnal!R:R))</f>
        <v>200</v>
      </c>
      <c r="G15" s="7">
        <f ca="1">IF(C15="","",SUMIF(Jurnal!O:O,C15,Jurnal!T:T))</f>
        <v>4000000</v>
      </c>
      <c r="H15" s="36"/>
      <c r="I15" s="1"/>
      <c r="J15" s="1"/>
    </row>
    <row r="16" spans="1:10" ht="18.75" customHeight="1" x14ac:dyDescent="0.35">
      <c r="A16" s="1"/>
      <c r="B16" s="18">
        <f t="shared" si="2"/>
        <v>7</v>
      </c>
      <c r="C16" s="20" t="str">
        <f ca="1">IF(TODAY()&gt;EXP,"0",IF(Produk!C12="","",Produk!C12))</f>
        <v>HM 007</v>
      </c>
      <c r="D16" s="16" t="str">
        <f t="shared" ca="1" si="0"/>
        <v>Topi Panda</v>
      </c>
      <c r="E16" s="16" t="str">
        <f t="shared" ca="1" si="1"/>
        <v>CV My Star Kids</v>
      </c>
      <c r="F16" s="16">
        <f ca="1">IF(C16="","",SUMIF(Jurnal!O:O,C16,Jurnal!R:R))</f>
        <v>0</v>
      </c>
      <c r="G16" s="7">
        <f ca="1">IF(C16="","",SUMIF(Jurnal!O:O,C16,Jurnal!T:T))</f>
        <v>0</v>
      </c>
      <c r="H16" s="36"/>
      <c r="I16" s="1"/>
      <c r="J16" s="1"/>
    </row>
    <row r="17" spans="1:10" ht="18.75" customHeight="1" x14ac:dyDescent="0.35">
      <c r="A17" s="1"/>
      <c r="B17" s="18">
        <f t="shared" si="2"/>
        <v>8</v>
      </c>
      <c r="C17" s="20" t="str">
        <f ca="1">IF(TODAY()&gt;EXP,"0",IF(Produk!C13="","",Produk!C13))</f>
        <v>HM 008</v>
      </c>
      <c r="D17" s="16" t="str">
        <f t="shared" ca="1" si="0"/>
        <v>Tas kecil Doraemon</v>
      </c>
      <c r="E17" s="16" t="str">
        <f t="shared" ca="1" si="1"/>
        <v>CV My Star Kids</v>
      </c>
      <c r="F17" s="16">
        <f ca="1">IF(C17="","",SUMIF(Jurnal!O:O,C17,Jurnal!R:R))</f>
        <v>0</v>
      </c>
      <c r="G17" s="7">
        <f ca="1">IF(C17="","",SUMIF(Jurnal!O:O,C17,Jurnal!T:T))</f>
        <v>0</v>
      </c>
      <c r="H17" s="36"/>
      <c r="I17" s="1"/>
      <c r="J17" s="1"/>
    </row>
    <row r="18" spans="1:10" ht="18.75" customHeight="1" x14ac:dyDescent="0.35">
      <c r="A18" s="1"/>
      <c r="B18" s="18">
        <f t="shared" si="2"/>
        <v>9</v>
      </c>
      <c r="C18" s="20" t="str">
        <f ca="1">IF(TODAY()&gt;EXP,"0",IF(Produk!C14="","",Produk!C14))</f>
        <v>HM 009</v>
      </c>
      <c r="D18" s="16" t="str">
        <f t="shared" ca="1" si="0"/>
        <v>Jam tangan Hello Kitty</v>
      </c>
      <c r="E18" s="16" t="str">
        <f t="shared" ca="1" si="1"/>
        <v>Toko Mata Air Indah</v>
      </c>
      <c r="F18" s="16">
        <f ca="1">IF(C18="","",SUMIF(Jurnal!O:O,C18,Jurnal!R:R))</f>
        <v>0</v>
      </c>
      <c r="G18" s="7">
        <f ca="1">IF(C18="","",SUMIF(Jurnal!O:O,C18,Jurnal!T:T))</f>
        <v>0</v>
      </c>
      <c r="H18" s="36"/>
      <c r="I18" s="1"/>
      <c r="J18" s="1"/>
    </row>
    <row r="19" spans="1:10" ht="18.75" customHeight="1" x14ac:dyDescent="0.35">
      <c r="A19" s="1"/>
      <c r="B19" s="18">
        <f t="shared" si="2"/>
        <v>10</v>
      </c>
      <c r="C19" s="20" t="str">
        <f ca="1">IF(TODAY()&gt;EXP,"0",IF(Produk!C15="","",Produk!C15))</f>
        <v>HM 010</v>
      </c>
      <c r="D19" s="16" t="str">
        <f t="shared" ca="1" si="0"/>
        <v>Kacamata anak warna-warni</v>
      </c>
      <c r="E19" s="16" t="str">
        <f t="shared" ca="1" si="1"/>
        <v>Toko Alami Abadi</v>
      </c>
      <c r="F19" s="16">
        <f ca="1">IF(C19="","",SUMIF(Jurnal!O:O,C19,Jurnal!R:R))</f>
        <v>0</v>
      </c>
      <c r="G19" s="7">
        <f ca="1">IF(C19="","",SUMIF(Jurnal!O:O,C19,Jurnal!T:T))</f>
        <v>0</v>
      </c>
      <c r="H19" s="36"/>
      <c r="I19" s="1"/>
      <c r="J19" s="1"/>
    </row>
    <row r="20" spans="1:10" ht="18.75" customHeight="1" x14ac:dyDescent="0.35">
      <c r="A20" s="1"/>
      <c r="B20" s="18">
        <f t="shared" si="2"/>
        <v>11</v>
      </c>
      <c r="C20" s="20" t="str">
        <f ca="1">IF(TODAY()&gt;EXP,"0",IF(Produk!C16="","",Produk!C16))</f>
        <v/>
      </c>
      <c r="D20" s="16" t="str">
        <f t="shared" ca="1" si="0"/>
        <v/>
      </c>
      <c r="E20" s="16" t="str">
        <f t="shared" ca="1" si="1"/>
        <v/>
      </c>
      <c r="F20" s="16" t="str">
        <f ca="1">IF(C20="","",SUMIF(Jurnal!O:O,C20,Jurnal!R:R))</f>
        <v/>
      </c>
      <c r="G20" s="7" t="str">
        <f ca="1">IF(C20="","",SUMIF(Jurnal!O:O,C20,Jurnal!T:T))</f>
        <v/>
      </c>
      <c r="H20" s="36"/>
      <c r="I20" s="1"/>
      <c r="J20" s="1"/>
    </row>
    <row r="21" spans="1:10" ht="18.75" customHeight="1" x14ac:dyDescent="0.35">
      <c r="A21" s="1"/>
      <c r="B21" s="18">
        <f t="shared" si="2"/>
        <v>12</v>
      </c>
      <c r="C21" s="20" t="str">
        <f ca="1">IF(TODAY()&gt;EXP,"0",IF(Produk!C17="","",Produk!C17))</f>
        <v/>
      </c>
      <c r="D21" s="16" t="str">
        <f t="shared" ca="1" si="0"/>
        <v/>
      </c>
      <c r="E21" s="16" t="str">
        <f t="shared" ca="1" si="1"/>
        <v/>
      </c>
      <c r="F21" s="16" t="str">
        <f ca="1">IF(C21="","",SUMIF(Jurnal!O:O,C21,Jurnal!R:R))</f>
        <v/>
      </c>
      <c r="G21" s="7" t="str">
        <f ca="1">IF(C21="","",SUMIF(Jurnal!O:O,C21,Jurnal!T:T))</f>
        <v/>
      </c>
      <c r="H21" s="36"/>
      <c r="I21" s="1"/>
      <c r="J21" s="1"/>
    </row>
    <row r="22" spans="1:10" ht="18.75" customHeight="1" x14ac:dyDescent="0.35">
      <c r="A22" s="1"/>
      <c r="B22" s="18">
        <f t="shared" si="2"/>
        <v>13</v>
      </c>
      <c r="C22" s="20" t="str">
        <f ca="1">IF(TODAY()&gt;EXP,"0",IF(Produk!C18="","",Produk!C18))</f>
        <v/>
      </c>
      <c r="D22" s="16" t="str">
        <f t="shared" ca="1" si="0"/>
        <v/>
      </c>
      <c r="E22" s="16" t="str">
        <f t="shared" ca="1" si="1"/>
        <v/>
      </c>
      <c r="F22" s="16" t="str">
        <f ca="1">IF(C22="","",SUMIF(Jurnal!O:O,C22,Jurnal!R:R))</f>
        <v/>
      </c>
      <c r="G22" s="7" t="str">
        <f ca="1">IF(C22="","",SUMIF(Jurnal!O:O,C22,Jurnal!T:T))</f>
        <v/>
      </c>
      <c r="H22" s="36"/>
      <c r="I22" s="1"/>
      <c r="J22" s="1"/>
    </row>
    <row r="23" spans="1:10" ht="18.75" customHeight="1" x14ac:dyDescent="0.35">
      <c r="A23" s="1"/>
      <c r="B23" s="18">
        <f t="shared" si="2"/>
        <v>14</v>
      </c>
      <c r="C23" s="20" t="str">
        <f ca="1">IF(TODAY()&gt;EXP,"0",IF(Produk!C19="","",Produk!C19))</f>
        <v/>
      </c>
      <c r="D23" s="16" t="str">
        <f t="shared" ca="1" si="0"/>
        <v/>
      </c>
      <c r="E23" s="16" t="str">
        <f t="shared" ca="1" si="1"/>
        <v/>
      </c>
      <c r="F23" s="16" t="str">
        <f ca="1">IF(C23="","",SUMIF(Jurnal!O:O,C23,Jurnal!R:R))</f>
        <v/>
      </c>
      <c r="G23" s="7" t="str">
        <f ca="1">IF(C23="","",SUMIF(Jurnal!O:O,C23,Jurnal!T:T))</f>
        <v/>
      </c>
      <c r="H23" s="36"/>
      <c r="I23" s="1"/>
      <c r="J23" s="1"/>
    </row>
    <row r="24" spans="1:10" ht="18.75" customHeight="1" x14ac:dyDescent="0.35">
      <c r="A24" s="1"/>
      <c r="B24" s="18">
        <f t="shared" si="2"/>
        <v>15</v>
      </c>
      <c r="C24" s="20" t="str">
        <f ca="1">IF(TODAY()&gt;EXP,"0",IF(Produk!C20="","",Produk!C20))</f>
        <v/>
      </c>
      <c r="D24" s="16" t="str">
        <f t="shared" ca="1" si="0"/>
        <v/>
      </c>
      <c r="E24" s="16" t="str">
        <f t="shared" ca="1" si="1"/>
        <v/>
      </c>
      <c r="F24" s="16" t="str">
        <f ca="1">IF(C24="","",SUMIF(Jurnal!O:O,C24,Jurnal!R:R))</f>
        <v/>
      </c>
      <c r="G24" s="7" t="str">
        <f ca="1">IF(C24="","",SUMIF(Jurnal!O:O,C24,Jurnal!T:T))</f>
        <v/>
      </c>
      <c r="H24" s="36"/>
      <c r="I24" s="1"/>
      <c r="J24" s="1"/>
    </row>
    <row r="25" spans="1:10" ht="18.75" customHeight="1" x14ac:dyDescent="0.35">
      <c r="A25" s="1"/>
      <c r="B25" s="18">
        <f t="shared" si="2"/>
        <v>16</v>
      </c>
      <c r="C25" s="20" t="str">
        <f ca="1">IF(TODAY()&gt;EXP,"0",IF(Produk!C21="","",Produk!C21))</f>
        <v/>
      </c>
      <c r="D25" s="16" t="str">
        <f t="shared" ca="1" si="0"/>
        <v/>
      </c>
      <c r="E25" s="16" t="str">
        <f t="shared" ca="1" si="1"/>
        <v/>
      </c>
      <c r="F25" s="16" t="str">
        <f ca="1">IF(C25="","",SUMIF(Jurnal!O:O,C25,Jurnal!R:R))</f>
        <v/>
      </c>
      <c r="G25" s="7" t="str">
        <f ca="1">IF(C25="","",SUMIF(Jurnal!O:O,C25,Jurnal!T:T))</f>
        <v/>
      </c>
      <c r="H25" s="36"/>
      <c r="I25" s="1"/>
      <c r="J25" s="1"/>
    </row>
    <row r="26" spans="1:10" ht="18.75" customHeight="1" x14ac:dyDescent="0.35">
      <c r="A26" s="1"/>
      <c r="B26" s="18">
        <f t="shared" si="2"/>
        <v>17</v>
      </c>
      <c r="C26" s="20" t="str">
        <f ca="1">IF(TODAY()&gt;EXP,"0",IF(Produk!C22="","",Produk!C22))</f>
        <v/>
      </c>
      <c r="D26" s="16" t="str">
        <f t="shared" ca="1" si="0"/>
        <v/>
      </c>
      <c r="E26" s="16" t="str">
        <f t="shared" ca="1" si="1"/>
        <v/>
      </c>
      <c r="F26" s="16" t="str">
        <f ca="1">IF(C26="","",SUMIF(Jurnal!O:O,C26,Jurnal!R:R))</f>
        <v/>
      </c>
      <c r="G26" s="7" t="str">
        <f ca="1">IF(C26="","",SUMIF(Jurnal!O:O,C26,Jurnal!T:T))</f>
        <v/>
      </c>
      <c r="H26" s="36"/>
      <c r="I26" s="1"/>
      <c r="J26" s="1"/>
    </row>
    <row r="27" spans="1:10" ht="18.75" customHeight="1" x14ac:dyDescent="0.35">
      <c r="A27" s="1"/>
      <c r="B27" s="18">
        <f t="shared" si="2"/>
        <v>18</v>
      </c>
      <c r="C27" s="20" t="str">
        <f ca="1">IF(TODAY()&gt;EXP,"0",IF(Produk!C23="","",Produk!C23))</f>
        <v/>
      </c>
      <c r="D27" s="16" t="str">
        <f t="shared" ca="1" si="0"/>
        <v/>
      </c>
      <c r="E27" s="16" t="str">
        <f t="shared" ca="1" si="1"/>
        <v/>
      </c>
      <c r="F27" s="16" t="str">
        <f ca="1">IF(C27="","",SUMIF(Jurnal!O:O,C27,Jurnal!R:R))</f>
        <v/>
      </c>
      <c r="G27" s="7" t="str">
        <f ca="1">IF(C27="","",SUMIF(Jurnal!O:O,C27,Jurnal!T:T))</f>
        <v/>
      </c>
      <c r="H27" s="36"/>
      <c r="I27" s="1"/>
      <c r="J27" s="1"/>
    </row>
    <row r="28" spans="1:10" ht="18.75" customHeight="1" x14ac:dyDescent="0.35">
      <c r="A28" s="1"/>
      <c r="B28" s="18">
        <f t="shared" si="2"/>
        <v>19</v>
      </c>
      <c r="C28" s="20" t="str">
        <f ca="1">IF(TODAY()&gt;EXP,"0",IF(Produk!C24="","",Produk!C24))</f>
        <v/>
      </c>
      <c r="D28" s="16" t="str">
        <f t="shared" ca="1" si="0"/>
        <v/>
      </c>
      <c r="E28" s="16" t="str">
        <f t="shared" ca="1" si="1"/>
        <v/>
      </c>
      <c r="F28" s="16" t="str">
        <f ca="1">IF(C28="","",SUMIF(Jurnal!O:O,C28,Jurnal!R:R))</f>
        <v/>
      </c>
      <c r="G28" s="7" t="str">
        <f ca="1">IF(C28="","",SUMIF(Jurnal!O:O,C28,Jurnal!T:T))</f>
        <v/>
      </c>
      <c r="H28" s="36"/>
      <c r="I28" s="1"/>
      <c r="J28" s="1"/>
    </row>
    <row r="29" spans="1:10" ht="18.75" customHeight="1" x14ac:dyDescent="0.35">
      <c r="A29" s="1"/>
      <c r="B29" s="18">
        <f t="shared" si="2"/>
        <v>20</v>
      </c>
      <c r="C29" s="20" t="str">
        <f ca="1">IF(TODAY()&gt;EXP,"0",IF(Produk!C25="","",Produk!C25))</f>
        <v/>
      </c>
      <c r="D29" s="16" t="str">
        <f t="shared" ca="1" si="0"/>
        <v/>
      </c>
      <c r="E29" s="16" t="str">
        <f t="shared" ca="1" si="1"/>
        <v/>
      </c>
      <c r="F29" s="16" t="str">
        <f ca="1">IF(C29="","",SUMIF(Jurnal!O:O,C29,Jurnal!R:R))</f>
        <v/>
      </c>
      <c r="G29" s="7" t="str">
        <f ca="1">IF(C29="","",SUMIF(Jurnal!O:O,C29,Jurnal!T:T))</f>
        <v/>
      </c>
      <c r="H29" s="36"/>
      <c r="I29" s="1"/>
      <c r="J29" s="1"/>
    </row>
    <row r="30" spans="1:10" ht="18.75" customHeight="1" x14ac:dyDescent="0.35">
      <c r="A30" s="1"/>
      <c r="B30" s="18">
        <f t="shared" si="2"/>
        <v>21</v>
      </c>
      <c r="C30" s="20" t="str">
        <f ca="1">IF(TODAY()&gt;EXP,"0",IF(Produk!C26="","",Produk!C26))</f>
        <v/>
      </c>
      <c r="D30" s="16" t="str">
        <f t="shared" ca="1" si="0"/>
        <v/>
      </c>
      <c r="E30" s="16" t="str">
        <f t="shared" ca="1" si="1"/>
        <v/>
      </c>
      <c r="F30" s="16" t="str">
        <f ca="1">IF(C30="","",SUMIF(Jurnal!O:O,C30,Jurnal!R:R))</f>
        <v/>
      </c>
      <c r="G30" s="7" t="str">
        <f ca="1">IF(C30="","",SUMIF(Jurnal!O:O,C30,Jurnal!T:T))</f>
        <v/>
      </c>
      <c r="H30" s="36"/>
      <c r="I30" s="1"/>
      <c r="J30" s="1"/>
    </row>
    <row r="31" spans="1:10" ht="18.75" customHeight="1" x14ac:dyDescent="0.35">
      <c r="A31" s="1"/>
      <c r="B31" s="18">
        <f t="shared" si="2"/>
        <v>22</v>
      </c>
      <c r="C31" s="20" t="str">
        <f ca="1">IF(TODAY()&gt;EXP,"0",IF(Produk!C27="","",Produk!C27))</f>
        <v/>
      </c>
      <c r="D31" s="16" t="str">
        <f t="shared" ca="1" si="0"/>
        <v/>
      </c>
      <c r="E31" s="16" t="str">
        <f t="shared" ca="1" si="1"/>
        <v/>
      </c>
      <c r="F31" s="16" t="str">
        <f ca="1">IF(C31="","",SUMIF(Jurnal!O:O,C31,Jurnal!R:R))</f>
        <v/>
      </c>
      <c r="G31" s="7" t="str">
        <f ca="1">IF(C31="","",SUMIF(Jurnal!O:O,C31,Jurnal!T:T))</f>
        <v/>
      </c>
      <c r="H31" s="36"/>
      <c r="I31" s="1"/>
      <c r="J31" s="1"/>
    </row>
    <row r="32" spans="1:10" ht="18.75" customHeight="1" x14ac:dyDescent="0.35">
      <c r="A32" s="1"/>
      <c r="B32" s="18">
        <f t="shared" si="2"/>
        <v>23</v>
      </c>
      <c r="C32" s="20" t="str">
        <f ca="1">IF(TODAY()&gt;EXP,"0",IF(Produk!C28="","",Produk!C28))</f>
        <v/>
      </c>
      <c r="D32" s="16" t="str">
        <f t="shared" ca="1" si="0"/>
        <v/>
      </c>
      <c r="E32" s="16" t="str">
        <f t="shared" ca="1" si="1"/>
        <v/>
      </c>
      <c r="F32" s="16" t="str">
        <f ca="1">IF(C32="","",SUMIF(Jurnal!O:O,C32,Jurnal!R:R))</f>
        <v/>
      </c>
      <c r="G32" s="7" t="str">
        <f ca="1">IF(C32="","",SUMIF(Jurnal!O:O,C32,Jurnal!T:T))</f>
        <v/>
      </c>
      <c r="H32" s="36"/>
      <c r="I32" s="1"/>
      <c r="J32" s="1"/>
    </row>
    <row r="33" spans="1:10" ht="18.75" customHeight="1" x14ac:dyDescent="0.35">
      <c r="A33" s="1"/>
      <c r="B33" s="18">
        <f t="shared" si="2"/>
        <v>24</v>
      </c>
      <c r="C33" s="20" t="str">
        <f ca="1">IF(TODAY()&gt;EXP,"0",IF(Produk!C29="","",Produk!C29))</f>
        <v/>
      </c>
      <c r="D33" s="16" t="str">
        <f t="shared" ca="1" si="0"/>
        <v/>
      </c>
      <c r="E33" s="16" t="str">
        <f t="shared" ca="1" si="1"/>
        <v/>
      </c>
      <c r="F33" s="16" t="str">
        <f ca="1">IF(C33="","",SUMIF(Jurnal!O:O,C33,Jurnal!R:R))</f>
        <v/>
      </c>
      <c r="G33" s="7" t="str">
        <f ca="1">IF(C33="","",SUMIF(Jurnal!O:O,C33,Jurnal!T:T))</f>
        <v/>
      </c>
      <c r="H33" s="36"/>
      <c r="I33" s="1"/>
      <c r="J33" s="1"/>
    </row>
    <row r="34" spans="1:10" ht="18.75" customHeight="1" x14ac:dyDescent="0.35">
      <c r="A34" s="1"/>
      <c r="B34" s="18">
        <f t="shared" si="2"/>
        <v>25</v>
      </c>
      <c r="C34" s="20" t="str">
        <f ca="1">IF(TODAY()&gt;EXP,"0",IF(Produk!C30="","",Produk!C30))</f>
        <v/>
      </c>
      <c r="D34" s="16" t="str">
        <f t="shared" ca="1" si="0"/>
        <v/>
      </c>
      <c r="E34" s="16" t="str">
        <f t="shared" ca="1" si="1"/>
        <v/>
      </c>
      <c r="F34" s="16" t="str">
        <f ca="1">IF(C34="","",SUMIF(Jurnal!O:O,C34,Jurnal!R:R))</f>
        <v/>
      </c>
      <c r="G34" s="7" t="str">
        <f ca="1">IF(C34="","",SUMIF(Jurnal!O:O,C34,Jurnal!T:T))</f>
        <v/>
      </c>
      <c r="H34" s="36"/>
      <c r="I34" s="1"/>
      <c r="J34" s="1"/>
    </row>
    <row r="35" spans="1:10" ht="18.75" customHeight="1" x14ac:dyDescent="0.35">
      <c r="A35" s="1"/>
      <c r="B35" s="18">
        <f t="shared" si="2"/>
        <v>26</v>
      </c>
      <c r="C35" s="20" t="str">
        <f ca="1">IF(TODAY()&gt;EXP,"0",IF(Produk!C31="","",Produk!C31))</f>
        <v/>
      </c>
      <c r="D35" s="16" t="str">
        <f t="shared" ca="1" si="0"/>
        <v/>
      </c>
      <c r="E35" s="16" t="str">
        <f t="shared" ca="1" si="1"/>
        <v/>
      </c>
      <c r="F35" s="16" t="str">
        <f ca="1">IF(C35="","",SUMIF(Jurnal!O:O,C35,Jurnal!R:R))</f>
        <v/>
      </c>
      <c r="G35" s="7" t="str">
        <f ca="1">IF(C35="","",SUMIF(Jurnal!O:O,C35,Jurnal!T:T))</f>
        <v/>
      </c>
      <c r="H35" s="36"/>
      <c r="I35" s="1"/>
      <c r="J35" s="1"/>
    </row>
    <row r="36" spans="1:10" ht="18.75" customHeight="1" x14ac:dyDescent="0.35">
      <c r="A36" s="1"/>
      <c r="B36" s="18">
        <f t="shared" si="2"/>
        <v>27</v>
      </c>
      <c r="C36" s="20" t="str">
        <f ca="1">IF(TODAY()&gt;EXP,"0",IF(Produk!C32="","",Produk!C32))</f>
        <v/>
      </c>
      <c r="D36" s="16" t="str">
        <f t="shared" ca="1" si="0"/>
        <v/>
      </c>
      <c r="E36" s="16" t="str">
        <f t="shared" ca="1" si="1"/>
        <v/>
      </c>
      <c r="F36" s="16" t="str">
        <f ca="1">IF(C36="","",SUMIF(Jurnal!O:O,C36,Jurnal!R:R))</f>
        <v/>
      </c>
      <c r="G36" s="7" t="str">
        <f ca="1">IF(C36="","",SUMIF(Jurnal!O:O,C36,Jurnal!T:T))</f>
        <v/>
      </c>
      <c r="H36" s="36"/>
      <c r="I36" s="1"/>
      <c r="J36" s="1"/>
    </row>
    <row r="37" spans="1:10" ht="18.75" customHeight="1" x14ac:dyDescent="0.35">
      <c r="A37" s="1"/>
      <c r="B37" s="18">
        <f t="shared" si="2"/>
        <v>28</v>
      </c>
      <c r="C37" s="20" t="str">
        <f ca="1">IF(TODAY()&gt;EXP,"0",IF(Produk!C33="","",Produk!C33))</f>
        <v/>
      </c>
      <c r="D37" s="16" t="str">
        <f t="shared" ca="1" si="0"/>
        <v/>
      </c>
      <c r="E37" s="16" t="str">
        <f t="shared" ca="1" si="1"/>
        <v/>
      </c>
      <c r="F37" s="16" t="str">
        <f ca="1">IF(C37="","",SUMIF(Jurnal!O:O,C37,Jurnal!R:R))</f>
        <v/>
      </c>
      <c r="G37" s="7" t="str">
        <f ca="1">IF(C37="","",SUMIF(Jurnal!O:O,C37,Jurnal!T:T))</f>
        <v/>
      </c>
      <c r="H37" s="36"/>
      <c r="I37" s="1"/>
      <c r="J37" s="1"/>
    </row>
    <row r="38" spans="1:10" ht="18.75" customHeight="1" x14ac:dyDescent="0.35">
      <c r="A38" s="1"/>
      <c r="B38" s="18">
        <f t="shared" si="2"/>
        <v>29</v>
      </c>
      <c r="C38" s="20" t="str">
        <f ca="1">IF(TODAY()&gt;EXP,"0",IF(Produk!C34="","",Produk!C34))</f>
        <v/>
      </c>
      <c r="D38" s="16" t="str">
        <f t="shared" ca="1" si="0"/>
        <v/>
      </c>
      <c r="E38" s="16" t="str">
        <f t="shared" ca="1" si="1"/>
        <v/>
      </c>
      <c r="F38" s="16" t="str">
        <f ca="1">IF(C38="","",SUMIF(Jurnal!O:O,C38,Jurnal!R:R))</f>
        <v/>
      </c>
      <c r="G38" s="7" t="str">
        <f ca="1">IF(C38="","",SUMIF(Jurnal!O:O,C38,Jurnal!T:T))</f>
        <v/>
      </c>
      <c r="H38" s="36"/>
      <c r="I38" s="1"/>
      <c r="J38" s="1"/>
    </row>
    <row r="39" spans="1:10" ht="18.75" customHeight="1" x14ac:dyDescent="0.35">
      <c r="A39" s="1"/>
      <c r="B39" s="18">
        <f t="shared" si="2"/>
        <v>30</v>
      </c>
      <c r="C39" s="20" t="str">
        <f ca="1">IF(TODAY()&gt;EXP,"0",IF(Produk!C35="","",Produk!C35))</f>
        <v/>
      </c>
      <c r="D39" s="16" t="str">
        <f t="shared" ca="1" si="0"/>
        <v/>
      </c>
      <c r="E39" s="16" t="str">
        <f t="shared" ca="1" si="1"/>
        <v/>
      </c>
      <c r="F39" s="16" t="str">
        <f ca="1">IF(C39="","",SUMIF(Jurnal!O:O,C39,Jurnal!R:R))</f>
        <v/>
      </c>
      <c r="G39" s="7" t="str">
        <f ca="1">IF(C39="","",SUMIF(Jurnal!O:O,C39,Jurnal!T:T))</f>
        <v/>
      </c>
      <c r="H39" s="36"/>
      <c r="I39" s="1"/>
      <c r="J39" s="1"/>
    </row>
    <row r="40" spans="1:10" ht="18.75" customHeight="1" x14ac:dyDescent="0.35">
      <c r="A40" s="1"/>
      <c r="B40" s="18">
        <f t="shared" si="2"/>
        <v>31</v>
      </c>
      <c r="C40" s="20" t="str">
        <f ca="1">IF(TODAY()&gt;EXP,"0",IF(Produk!C36="","",Produk!C36))</f>
        <v/>
      </c>
      <c r="D40" s="16" t="str">
        <f t="shared" ca="1" si="0"/>
        <v/>
      </c>
      <c r="E40" s="16" t="str">
        <f t="shared" ca="1" si="1"/>
        <v/>
      </c>
      <c r="F40" s="16" t="str">
        <f ca="1">IF(C40="","",SUMIF(Jurnal!O:O,C40,Jurnal!R:R))</f>
        <v/>
      </c>
      <c r="G40" s="7" t="str">
        <f ca="1">IF(C40="","",SUMIF(Jurnal!O:O,C40,Jurnal!T:T))</f>
        <v/>
      </c>
      <c r="H40" s="36"/>
      <c r="I40" s="1"/>
      <c r="J40" s="1"/>
    </row>
    <row r="41" spans="1:10" ht="18.75" customHeight="1" x14ac:dyDescent="0.35">
      <c r="A41" s="1"/>
      <c r="B41" s="18">
        <f t="shared" si="2"/>
        <v>32</v>
      </c>
      <c r="C41" s="20" t="str">
        <f ca="1">IF(TODAY()&gt;EXP,"0",IF(Produk!C37="","",Produk!C37))</f>
        <v/>
      </c>
      <c r="D41" s="16" t="str">
        <f t="shared" ca="1" si="0"/>
        <v/>
      </c>
      <c r="E41" s="16" t="str">
        <f t="shared" ca="1" si="1"/>
        <v/>
      </c>
      <c r="F41" s="16" t="str">
        <f ca="1">IF(C41="","",SUMIF(Jurnal!O:O,C41,Jurnal!R:R))</f>
        <v/>
      </c>
      <c r="G41" s="7" t="str">
        <f ca="1">IF(C41="","",SUMIF(Jurnal!O:O,C41,Jurnal!T:T))</f>
        <v/>
      </c>
      <c r="H41" s="36"/>
      <c r="I41" s="1"/>
      <c r="J41" s="1"/>
    </row>
    <row r="42" spans="1:10" ht="18.75" customHeight="1" x14ac:dyDescent="0.35">
      <c r="A42" s="1"/>
      <c r="B42" s="18">
        <f t="shared" si="2"/>
        <v>33</v>
      </c>
      <c r="C42" s="20" t="str">
        <f ca="1">IF(TODAY()&gt;EXP,"0",IF(Produk!C38="","",Produk!C38))</f>
        <v/>
      </c>
      <c r="D42" s="16" t="str">
        <f t="shared" ca="1" si="0"/>
        <v/>
      </c>
      <c r="E42" s="16" t="str">
        <f t="shared" ref="E42:E73" ca="1" si="3">IF(C42="","",VLOOKUP(C42,DP,9,FALSE))</f>
        <v/>
      </c>
      <c r="F42" s="16" t="str">
        <f ca="1">IF(C42="","",SUMIF(Jurnal!O:O,C42,Jurnal!R:R))</f>
        <v/>
      </c>
      <c r="G42" s="7" t="str">
        <f ca="1">IF(C42="","",SUMIF(Jurnal!O:O,C42,Jurnal!T:T))</f>
        <v/>
      </c>
      <c r="H42" s="36"/>
      <c r="I42" s="1"/>
      <c r="J42" s="1"/>
    </row>
    <row r="43" spans="1:10" ht="18.75" customHeight="1" x14ac:dyDescent="0.35">
      <c r="A43" s="1"/>
      <c r="B43" s="18">
        <f t="shared" si="2"/>
        <v>34</v>
      </c>
      <c r="C43" s="20" t="str">
        <f ca="1">IF(TODAY()&gt;EXP,"0",IF(Produk!C39="","",Produk!C39))</f>
        <v/>
      </c>
      <c r="D43" s="16" t="str">
        <f t="shared" ca="1" si="0"/>
        <v/>
      </c>
      <c r="E43" s="16" t="str">
        <f t="shared" ca="1" si="3"/>
        <v/>
      </c>
      <c r="F43" s="16" t="str">
        <f ca="1">IF(C43="","",SUMIF(Jurnal!O:O,C43,Jurnal!R:R))</f>
        <v/>
      </c>
      <c r="G43" s="7" t="str">
        <f ca="1">IF(C43="","",SUMIF(Jurnal!O:O,C43,Jurnal!T:T))</f>
        <v/>
      </c>
      <c r="H43" s="36"/>
      <c r="I43" s="1"/>
      <c r="J43" s="1"/>
    </row>
    <row r="44" spans="1:10" ht="18.75" customHeight="1" x14ac:dyDescent="0.35">
      <c r="A44" s="1"/>
      <c r="B44" s="18">
        <f t="shared" si="2"/>
        <v>35</v>
      </c>
      <c r="C44" s="20" t="str">
        <f ca="1">IF(TODAY()&gt;EXP,"0",IF(Produk!C40="","",Produk!C40))</f>
        <v/>
      </c>
      <c r="D44" s="16" t="str">
        <f t="shared" ca="1" si="0"/>
        <v/>
      </c>
      <c r="E44" s="16" t="str">
        <f t="shared" ca="1" si="3"/>
        <v/>
      </c>
      <c r="F44" s="16" t="str">
        <f ca="1">IF(C44="","",SUMIF(Jurnal!O:O,C44,Jurnal!R:R))</f>
        <v/>
      </c>
      <c r="G44" s="7" t="str">
        <f ca="1">IF(C44="","",SUMIF(Jurnal!O:O,C44,Jurnal!T:T))</f>
        <v/>
      </c>
      <c r="H44" s="36"/>
      <c r="I44" s="1"/>
      <c r="J44" s="1"/>
    </row>
    <row r="45" spans="1:10" ht="18.75" customHeight="1" x14ac:dyDescent="0.35">
      <c r="A45" s="1"/>
      <c r="B45" s="18">
        <f t="shared" si="2"/>
        <v>36</v>
      </c>
      <c r="C45" s="20" t="str">
        <f ca="1">IF(TODAY()&gt;EXP,"0",IF(Produk!C41="","",Produk!C41))</f>
        <v/>
      </c>
      <c r="D45" s="16" t="str">
        <f t="shared" ca="1" si="0"/>
        <v/>
      </c>
      <c r="E45" s="16" t="str">
        <f t="shared" ca="1" si="3"/>
        <v/>
      </c>
      <c r="F45" s="16" t="str">
        <f ca="1">IF(C45="","",SUMIF(Jurnal!O:O,C45,Jurnal!R:R))</f>
        <v/>
      </c>
      <c r="G45" s="7" t="str">
        <f ca="1">IF(C45="","",SUMIF(Jurnal!O:O,C45,Jurnal!T:T))</f>
        <v/>
      </c>
      <c r="H45" s="36"/>
      <c r="I45" s="1"/>
      <c r="J45" s="1"/>
    </row>
    <row r="46" spans="1:10" ht="18.75" customHeight="1" x14ac:dyDescent="0.35">
      <c r="A46" s="1"/>
      <c r="B46" s="18">
        <f t="shared" si="2"/>
        <v>37</v>
      </c>
      <c r="C46" s="20" t="str">
        <f ca="1">IF(TODAY()&gt;EXP,"0",IF(Produk!C42="","",Produk!C42))</f>
        <v/>
      </c>
      <c r="D46" s="16" t="str">
        <f t="shared" ca="1" si="0"/>
        <v/>
      </c>
      <c r="E46" s="16" t="str">
        <f t="shared" ca="1" si="3"/>
        <v/>
      </c>
      <c r="F46" s="16" t="str">
        <f ca="1">IF(C46="","",SUMIF(Jurnal!O:O,C46,Jurnal!R:R))</f>
        <v/>
      </c>
      <c r="G46" s="7" t="str">
        <f ca="1">IF(C46="","",SUMIF(Jurnal!O:O,C46,Jurnal!T:T))</f>
        <v/>
      </c>
      <c r="H46" s="36"/>
      <c r="I46" s="1"/>
      <c r="J46" s="1"/>
    </row>
    <row r="47" spans="1:10" ht="18.75" customHeight="1" x14ac:dyDescent="0.35">
      <c r="A47" s="1"/>
      <c r="B47" s="18">
        <f t="shared" si="2"/>
        <v>38</v>
      </c>
      <c r="C47" s="20" t="str">
        <f ca="1">IF(TODAY()&gt;EXP,"0",IF(Produk!C43="","",Produk!C43))</f>
        <v/>
      </c>
      <c r="D47" s="16" t="str">
        <f t="shared" ca="1" si="0"/>
        <v/>
      </c>
      <c r="E47" s="16" t="str">
        <f t="shared" ca="1" si="3"/>
        <v/>
      </c>
      <c r="F47" s="16" t="str">
        <f ca="1">IF(C47="","",SUMIF(Jurnal!O:O,C47,Jurnal!R:R))</f>
        <v/>
      </c>
      <c r="G47" s="7" t="str">
        <f ca="1">IF(C47="","",SUMIF(Jurnal!O:O,C47,Jurnal!T:T))</f>
        <v/>
      </c>
      <c r="H47" s="36"/>
      <c r="I47" s="1"/>
      <c r="J47" s="1"/>
    </row>
    <row r="48" spans="1:10" ht="18.75" customHeight="1" x14ac:dyDescent="0.35">
      <c r="A48" s="1"/>
      <c r="B48" s="18">
        <f t="shared" si="2"/>
        <v>39</v>
      </c>
      <c r="C48" s="20" t="str">
        <f ca="1">IF(TODAY()&gt;EXP,"0",IF(Produk!C44="","",Produk!C44))</f>
        <v/>
      </c>
      <c r="D48" s="16" t="str">
        <f t="shared" ca="1" si="0"/>
        <v/>
      </c>
      <c r="E48" s="16" t="str">
        <f t="shared" ca="1" si="3"/>
        <v/>
      </c>
      <c r="F48" s="16" t="str">
        <f ca="1">IF(C48="","",SUMIF(Jurnal!O:O,C48,Jurnal!R:R))</f>
        <v/>
      </c>
      <c r="G48" s="7" t="str">
        <f ca="1">IF(C48="","",SUMIF(Jurnal!O:O,C48,Jurnal!T:T))</f>
        <v/>
      </c>
      <c r="H48" s="36"/>
      <c r="I48" s="1"/>
      <c r="J48" s="1"/>
    </row>
    <row r="49" spans="1:10" ht="18.75" customHeight="1" x14ac:dyDescent="0.35">
      <c r="A49" s="1"/>
      <c r="B49" s="18">
        <f t="shared" si="2"/>
        <v>40</v>
      </c>
      <c r="C49" s="20" t="str">
        <f ca="1">IF(TODAY()&gt;EXP,"0",IF(Produk!C45="","",Produk!C45))</f>
        <v/>
      </c>
      <c r="D49" s="16" t="str">
        <f t="shared" ca="1" si="0"/>
        <v/>
      </c>
      <c r="E49" s="16" t="str">
        <f t="shared" ca="1" si="3"/>
        <v/>
      </c>
      <c r="F49" s="16" t="str">
        <f ca="1">IF(C49="","",SUMIF(Jurnal!O:O,C49,Jurnal!R:R))</f>
        <v/>
      </c>
      <c r="G49" s="7" t="str">
        <f ca="1">IF(C49="","",SUMIF(Jurnal!O:O,C49,Jurnal!T:T))</f>
        <v/>
      </c>
      <c r="H49" s="36"/>
      <c r="I49" s="1"/>
      <c r="J49" s="1"/>
    </row>
    <row r="50" spans="1:10" ht="18.75" customHeight="1" x14ac:dyDescent="0.35">
      <c r="A50" s="1"/>
      <c r="B50" s="18">
        <f t="shared" si="2"/>
        <v>41</v>
      </c>
      <c r="C50" s="20" t="str">
        <f ca="1">IF(TODAY()&gt;EXP,"0",IF(Produk!C46="","",Produk!C46))</f>
        <v/>
      </c>
      <c r="D50" s="16" t="str">
        <f t="shared" ca="1" si="0"/>
        <v/>
      </c>
      <c r="E50" s="16" t="str">
        <f t="shared" ca="1" si="3"/>
        <v/>
      </c>
      <c r="F50" s="16" t="str">
        <f ca="1">IF(C50="","",SUMIF(Jurnal!O:O,C50,Jurnal!R:R))</f>
        <v/>
      </c>
      <c r="G50" s="7" t="str">
        <f ca="1">IF(C50="","",SUMIF(Jurnal!O:O,C50,Jurnal!T:T))</f>
        <v/>
      </c>
      <c r="H50" s="36"/>
      <c r="I50" s="1"/>
      <c r="J50" s="1"/>
    </row>
    <row r="51" spans="1:10" ht="18.75" customHeight="1" x14ac:dyDescent="0.35">
      <c r="A51" s="1"/>
      <c r="B51" s="18">
        <f t="shared" si="2"/>
        <v>42</v>
      </c>
      <c r="C51" s="20" t="str">
        <f ca="1">IF(TODAY()&gt;EXP,"0",IF(Produk!C47="","",Produk!C47))</f>
        <v/>
      </c>
      <c r="D51" s="16" t="str">
        <f t="shared" ca="1" si="0"/>
        <v/>
      </c>
      <c r="E51" s="16" t="str">
        <f t="shared" ca="1" si="3"/>
        <v/>
      </c>
      <c r="F51" s="16" t="str">
        <f ca="1">IF(C51="","",SUMIF(Jurnal!O:O,C51,Jurnal!R:R))</f>
        <v/>
      </c>
      <c r="G51" s="7" t="str">
        <f ca="1">IF(C51="","",SUMIF(Jurnal!O:O,C51,Jurnal!T:T))</f>
        <v/>
      </c>
      <c r="H51" s="36"/>
      <c r="I51" s="1"/>
      <c r="J51" s="1"/>
    </row>
    <row r="52" spans="1:10" ht="18.75" customHeight="1" x14ac:dyDescent="0.35">
      <c r="A52" s="1"/>
      <c r="B52" s="18">
        <f t="shared" si="2"/>
        <v>43</v>
      </c>
      <c r="C52" s="20" t="str">
        <f ca="1">IF(TODAY()&gt;EXP,"0",IF(Produk!C48="","",Produk!C48))</f>
        <v/>
      </c>
      <c r="D52" s="16" t="str">
        <f t="shared" ca="1" si="0"/>
        <v/>
      </c>
      <c r="E52" s="16" t="str">
        <f t="shared" ca="1" si="3"/>
        <v/>
      </c>
      <c r="F52" s="16" t="str">
        <f ca="1">IF(C52="","",SUMIF(Jurnal!O:O,C52,Jurnal!R:R))</f>
        <v/>
      </c>
      <c r="G52" s="7" t="str">
        <f ca="1">IF(C52="","",SUMIF(Jurnal!O:O,C52,Jurnal!T:T))</f>
        <v/>
      </c>
      <c r="H52" s="36"/>
      <c r="I52" s="1"/>
      <c r="J52" s="1"/>
    </row>
    <row r="53" spans="1:10" ht="18.75" customHeight="1" x14ac:dyDescent="0.35">
      <c r="A53" s="1"/>
      <c r="B53" s="18">
        <f t="shared" si="2"/>
        <v>44</v>
      </c>
      <c r="C53" s="20" t="str">
        <f ca="1">IF(TODAY()&gt;EXP,"0",IF(Produk!C49="","",Produk!C49))</f>
        <v/>
      </c>
      <c r="D53" s="16" t="str">
        <f t="shared" ca="1" si="0"/>
        <v/>
      </c>
      <c r="E53" s="16" t="str">
        <f t="shared" ca="1" si="3"/>
        <v/>
      </c>
      <c r="F53" s="16" t="str">
        <f ca="1">IF(C53="","",SUMIF(Jurnal!O:O,C53,Jurnal!R:R))</f>
        <v/>
      </c>
      <c r="G53" s="7" t="str">
        <f ca="1">IF(C53="","",SUMIF(Jurnal!O:O,C53,Jurnal!T:T))</f>
        <v/>
      </c>
      <c r="H53" s="36"/>
      <c r="I53" s="1"/>
      <c r="J53" s="1"/>
    </row>
    <row r="54" spans="1:10" ht="18.75" customHeight="1" x14ac:dyDescent="0.35">
      <c r="A54" s="1"/>
      <c r="B54" s="18">
        <f t="shared" si="2"/>
        <v>45</v>
      </c>
      <c r="C54" s="20" t="str">
        <f ca="1">IF(TODAY()&gt;EXP,"0",IF(Produk!C50="","",Produk!C50))</f>
        <v/>
      </c>
      <c r="D54" s="16" t="str">
        <f t="shared" ca="1" si="0"/>
        <v/>
      </c>
      <c r="E54" s="16" t="str">
        <f t="shared" ca="1" si="3"/>
        <v/>
      </c>
      <c r="F54" s="16" t="str">
        <f ca="1">IF(C54="","",SUMIF(Jurnal!O:O,C54,Jurnal!R:R))</f>
        <v/>
      </c>
      <c r="G54" s="7" t="str">
        <f ca="1">IF(C54="","",SUMIF(Jurnal!O:O,C54,Jurnal!T:T))</f>
        <v/>
      </c>
      <c r="H54" s="36"/>
      <c r="I54" s="1"/>
      <c r="J54" s="1"/>
    </row>
    <row r="55" spans="1:10" ht="18.75" customHeight="1" x14ac:dyDescent="0.35">
      <c r="A55" s="1"/>
      <c r="B55" s="18">
        <f t="shared" si="2"/>
        <v>46</v>
      </c>
      <c r="C55" s="20" t="str">
        <f ca="1">IF(TODAY()&gt;EXP,"0",IF(Produk!C51="","",Produk!C51))</f>
        <v/>
      </c>
      <c r="D55" s="16" t="str">
        <f t="shared" ca="1" si="0"/>
        <v/>
      </c>
      <c r="E55" s="16" t="str">
        <f t="shared" ca="1" si="3"/>
        <v/>
      </c>
      <c r="F55" s="16" t="str">
        <f ca="1">IF(C55="","",SUMIF(Jurnal!O:O,C55,Jurnal!R:R))</f>
        <v/>
      </c>
      <c r="G55" s="7" t="str">
        <f ca="1">IF(C55="","",SUMIF(Jurnal!O:O,C55,Jurnal!T:T))</f>
        <v/>
      </c>
      <c r="H55" s="36"/>
      <c r="I55" s="1"/>
      <c r="J55" s="1"/>
    </row>
    <row r="56" spans="1:10" ht="18.75" customHeight="1" x14ac:dyDescent="0.35">
      <c r="A56" s="1"/>
      <c r="B56" s="18">
        <f t="shared" si="2"/>
        <v>47</v>
      </c>
      <c r="C56" s="20" t="str">
        <f ca="1">IF(TODAY()&gt;EXP,"0",IF(Produk!C52="","",Produk!C52))</f>
        <v/>
      </c>
      <c r="D56" s="16" t="str">
        <f t="shared" ca="1" si="0"/>
        <v/>
      </c>
      <c r="E56" s="16" t="str">
        <f t="shared" ca="1" si="3"/>
        <v/>
      </c>
      <c r="F56" s="16" t="str">
        <f ca="1">IF(C56="","",SUMIF(Jurnal!O:O,C56,Jurnal!R:R))</f>
        <v/>
      </c>
      <c r="G56" s="7" t="str">
        <f ca="1">IF(C56="","",SUMIF(Jurnal!O:O,C56,Jurnal!T:T))</f>
        <v/>
      </c>
      <c r="H56" s="36"/>
      <c r="I56" s="1"/>
      <c r="J56" s="1"/>
    </row>
    <row r="57" spans="1:10" ht="18.75" customHeight="1" x14ac:dyDescent="0.35">
      <c r="A57" s="1"/>
      <c r="B57" s="18">
        <f t="shared" si="2"/>
        <v>48</v>
      </c>
      <c r="C57" s="20" t="str">
        <f ca="1">IF(TODAY()&gt;EXP,"0",IF(Produk!C53="","",Produk!C53))</f>
        <v/>
      </c>
      <c r="D57" s="16" t="str">
        <f t="shared" ca="1" si="0"/>
        <v/>
      </c>
      <c r="E57" s="16" t="str">
        <f t="shared" ca="1" si="3"/>
        <v/>
      </c>
      <c r="F57" s="16" t="str">
        <f ca="1">IF(C57="","",SUMIF(Jurnal!O:O,C57,Jurnal!R:R))</f>
        <v/>
      </c>
      <c r="G57" s="7" t="str">
        <f ca="1">IF(C57="","",SUMIF(Jurnal!O:O,C57,Jurnal!T:T))</f>
        <v/>
      </c>
      <c r="H57" s="36"/>
      <c r="I57" s="1"/>
      <c r="J57" s="1"/>
    </row>
    <row r="58" spans="1:10" ht="18.75" customHeight="1" x14ac:dyDescent="0.35">
      <c r="A58" s="1"/>
      <c r="B58" s="18">
        <f t="shared" si="2"/>
        <v>49</v>
      </c>
      <c r="C58" s="20" t="str">
        <f ca="1">IF(TODAY()&gt;EXP,"0",IF(Produk!C54="","",Produk!C54))</f>
        <v/>
      </c>
      <c r="D58" s="16" t="str">
        <f t="shared" ca="1" si="0"/>
        <v/>
      </c>
      <c r="E58" s="16" t="str">
        <f t="shared" ca="1" si="3"/>
        <v/>
      </c>
      <c r="F58" s="16" t="str">
        <f ca="1">IF(C58="","",SUMIF(Jurnal!O:O,C58,Jurnal!R:R))</f>
        <v/>
      </c>
      <c r="G58" s="7" t="str">
        <f ca="1">IF(C58="","",SUMIF(Jurnal!O:O,C58,Jurnal!T:T))</f>
        <v/>
      </c>
      <c r="H58" s="36"/>
      <c r="I58" s="1"/>
      <c r="J58" s="1"/>
    </row>
    <row r="59" spans="1:10" ht="18.75" customHeight="1" x14ac:dyDescent="0.35">
      <c r="A59" s="1"/>
      <c r="B59" s="18">
        <f t="shared" si="2"/>
        <v>50</v>
      </c>
      <c r="C59" s="20" t="str">
        <f ca="1">IF(TODAY()&gt;EXP,"0",IF(Produk!C55="","",Produk!C55))</f>
        <v/>
      </c>
      <c r="D59" s="16" t="str">
        <f t="shared" ca="1" si="0"/>
        <v/>
      </c>
      <c r="E59" s="16" t="str">
        <f t="shared" ca="1" si="3"/>
        <v/>
      </c>
      <c r="F59" s="16" t="str">
        <f ca="1">IF(C59="","",SUMIF(Jurnal!O:O,C59,Jurnal!R:R))</f>
        <v/>
      </c>
      <c r="G59" s="7" t="str">
        <f ca="1">IF(C59="","",SUMIF(Jurnal!O:O,C59,Jurnal!T:T))</f>
        <v/>
      </c>
      <c r="H59" s="36"/>
      <c r="I59" s="1"/>
      <c r="J59" s="1"/>
    </row>
    <row r="60" spans="1:10" ht="18.75" customHeight="1" x14ac:dyDescent="0.35">
      <c r="A60" s="1"/>
      <c r="B60" s="18">
        <f t="shared" si="2"/>
        <v>51</v>
      </c>
      <c r="C60" s="20" t="str">
        <f ca="1">IF(TODAY()&gt;EXP,"0",IF(Produk!C56="","",Produk!C56))</f>
        <v/>
      </c>
      <c r="D60" s="16" t="str">
        <f t="shared" ca="1" si="0"/>
        <v/>
      </c>
      <c r="E60" s="16" t="str">
        <f t="shared" ca="1" si="3"/>
        <v/>
      </c>
      <c r="F60" s="16" t="str">
        <f ca="1">IF(C60="","",SUMIF(Jurnal!O:O,C60,Jurnal!R:R))</f>
        <v/>
      </c>
      <c r="G60" s="7" t="str">
        <f ca="1">IF(C60="","",SUMIF(Jurnal!O:O,C60,Jurnal!T:T))</f>
        <v/>
      </c>
      <c r="H60" s="36"/>
      <c r="I60" s="1"/>
      <c r="J60" s="1"/>
    </row>
    <row r="61" spans="1:10" ht="18.75" customHeight="1" x14ac:dyDescent="0.35">
      <c r="A61" s="1"/>
      <c r="B61" s="18">
        <f t="shared" si="2"/>
        <v>52</v>
      </c>
      <c r="C61" s="20" t="str">
        <f ca="1">IF(TODAY()&gt;EXP,"0",IF(Produk!C57="","",Produk!C57))</f>
        <v/>
      </c>
      <c r="D61" s="16" t="str">
        <f t="shared" ca="1" si="0"/>
        <v/>
      </c>
      <c r="E61" s="16" t="str">
        <f t="shared" ca="1" si="3"/>
        <v/>
      </c>
      <c r="F61" s="16" t="str">
        <f ca="1">IF(C61="","",SUMIF(Jurnal!O:O,C61,Jurnal!R:R))</f>
        <v/>
      </c>
      <c r="G61" s="7" t="str">
        <f ca="1">IF(C61="","",SUMIF(Jurnal!O:O,C61,Jurnal!T:T))</f>
        <v/>
      </c>
      <c r="H61" s="36"/>
      <c r="I61" s="1"/>
      <c r="J61" s="1"/>
    </row>
    <row r="62" spans="1:10" ht="18.75" customHeight="1" x14ac:dyDescent="0.35">
      <c r="A62" s="1"/>
      <c r="B62" s="18">
        <f t="shared" si="2"/>
        <v>53</v>
      </c>
      <c r="C62" s="20" t="str">
        <f ca="1">IF(TODAY()&gt;EXP,"0",IF(Produk!C58="","",Produk!C58))</f>
        <v/>
      </c>
      <c r="D62" s="16" t="str">
        <f t="shared" ca="1" si="0"/>
        <v/>
      </c>
      <c r="E62" s="16" t="str">
        <f t="shared" ca="1" si="3"/>
        <v/>
      </c>
      <c r="F62" s="16" t="str">
        <f ca="1">IF(C62="","",SUMIF(Jurnal!O:O,C62,Jurnal!R:R))</f>
        <v/>
      </c>
      <c r="G62" s="7" t="str">
        <f ca="1">IF(C62="","",SUMIF(Jurnal!O:O,C62,Jurnal!T:T))</f>
        <v/>
      </c>
      <c r="H62" s="36"/>
      <c r="I62" s="1"/>
      <c r="J62" s="1"/>
    </row>
    <row r="63" spans="1:10" ht="18.75" customHeight="1" x14ac:dyDescent="0.35">
      <c r="A63" s="1"/>
      <c r="B63" s="18">
        <f t="shared" si="2"/>
        <v>54</v>
      </c>
      <c r="C63" s="20" t="str">
        <f ca="1">IF(TODAY()&gt;EXP,"0",IF(Produk!C59="","",Produk!C59))</f>
        <v/>
      </c>
      <c r="D63" s="16" t="str">
        <f t="shared" ca="1" si="0"/>
        <v/>
      </c>
      <c r="E63" s="16" t="str">
        <f t="shared" ca="1" si="3"/>
        <v/>
      </c>
      <c r="F63" s="16" t="str">
        <f ca="1">IF(C63="","",SUMIF(Jurnal!O:O,C63,Jurnal!R:R))</f>
        <v/>
      </c>
      <c r="G63" s="7" t="str">
        <f ca="1">IF(C63="","",SUMIF(Jurnal!O:O,C63,Jurnal!T:T))</f>
        <v/>
      </c>
      <c r="H63" s="36"/>
      <c r="I63" s="1"/>
      <c r="J63" s="1"/>
    </row>
    <row r="64" spans="1:10" ht="18.75" customHeight="1" x14ac:dyDescent="0.35">
      <c r="A64" s="1"/>
      <c r="B64" s="18">
        <f t="shared" si="2"/>
        <v>55</v>
      </c>
      <c r="C64" s="20" t="str">
        <f ca="1">IF(TODAY()&gt;EXP,"0",IF(Produk!C60="","",Produk!C60))</f>
        <v/>
      </c>
      <c r="D64" s="16" t="str">
        <f t="shared" ca="1" si="0"/>
        <v/>
      </c>
      <c r="E64" s="16" t="str">
        <f t="shared" ca="1" si="3"/>
        <v/>
      </c>
      <c r="F64" s="16" t="str">
        <f ca="1">IF(C64="","",SUMIF(Jurnal!O:O,C64,Jurnal!R:R))</f>
        <v/>
      </c>
      <c r="G64" s="7" t="str">
        <f ca="1">IF(C64="","",SUMIF(Jurnal!O:O,C64,Jurnal!T:T))</f>
        <v/>
      </c>
      <c r="H64" s="36"/>
      <c r="I64" s="1"/>
      <c r="J64" s="1"/>
    </row>
    <row r="65" spans="1:10" ht="18.75" customHeight="1" x14ac:dyDescent="0.35">
      <c r="A65" s="1"/>
      <c r="B65" s="18">
        <f t="shared" si="2"/>
        <v>56</v>
      </c>
      <c r="C65" s="20" t="str">
        <f ca="1">IF(TODAY()&gt;EXP,"0",IF(Produk!C61="","",Produk!C61))</f>
        <v/>
      </c>
      <c r="D65" s="16" t="str">
        <f t="shared" ca="1" si="0"/>
        <v/>
      </c>
      <c r="E65" s="16" t="str">
        <f t="shared" ca="1" si="3"/>
        <v/>
      </c>
      <c r="F65" s="16" t="str">
        <f ca="1">IF(C65="","",SUMIF(Jurnal!O:O,C65,Jurnal!R:R))</f>
        <v/>
      </c>
      <c r="G65" s="7" t="str">
        <f ca="1">IF(C65="","",SUMIF(Jurnal!O:O,C65,Jurnal!T:T))</f>
        <v/>
      </c>
      <c r="H65" s="36"/>
      <c r="I65" s="1"/>
      <c r="J65" s="1"/>
    </row>
    <row r="66" spans="1:10" ht="18.75" customHeight="1" x14ac:dyDescent="0.35">
      <c r="A66" s="1"/>
      <c r="B66" s="18">
        <f t="shared" si="2"/>
        <v>57</v>
      </c>
      <c r="C66" s="20" t="str">
        <f ca="1">IF(TODAY()&gt;EXP,"0",IF(Produk!C62="","",Produk!C62))</f>
        <v/>
      </c>
      <c r="D66" s="16" t="str">
        <f t="shared" ca="1" si="0"/>
        <v/>
      </c>
      <c r="E66" s="16" t="str">
        <f t="shared" ca="1" si="3"/>
        <v/>
      </c>
      <c r="F66" s="16" t="str">
        <f ca="1">IF(C66="","",SUMIF(Jurnal!O:O,C66,Jurnal!R:R))</f>
        <v/>
      </c>
      <c r="G66" s="7" t="str">
        <f ca="1">IF(C66="","",SUMIF(Jurnal!O:O,C66,Jurnal!T:T))</f>
        <v/>
      </c>
      <c r="H66" s="36"/>
      <c r="I66" s="1"/>
      <c r="J66" s="1"/>
    </row>
    <row r="67" spans="1:10" ht="18.75" customHeight="1" x14ac:dyDescent="0.35">
      <c r="A67" s="1"/>
      <c r="B67" s="18">
        <f t="shared" si="2"/>
        <v>58</v>
      </c>
      <c r="C67" s="20" t="str">
        <f ca="1">IF(TODAY()&gt;EXP,"0",IF(Produk!C63="","",Produk!C63))</f>
        <v/>
      </c>
      <c r="D67" s="16" t="str">
        <f t="shared" ca="1" si="0"/>
        <v/>
      </c>
      <c r="E67" s="16" t="str">
        <f t="shared" ca="1" si="3"/>
        <v/>
      </c>
      <c r="F67" s="16" t="str">
        <f ca="1">IF(C67="","",SUMIF(Jurnal!O:O,C67,Jurnal!R:R))</f>
        <v/>
      </c>
      <c r="G67" s="7" t="str">
        <f ca="1">IF(C67="","",SUMIF(Jurnal!O:O,C67,Jurnal!T:T))</f>
        <v/>
      </c>
      <c r="H67" s="36"/>
      <c r="I67" s="1"/>
      <c r="J67" s="1"/>
    </row>
    <row r="68" spans="1:10" ht="18.75" customHeight="1" x14ac:dyDescent="0.35">
      <c r="A68" s="1"/>
      <c r="B68" s="18">
        <f t="shared" si="2"/>
        <v>59</v>
      </c>
      <c r="C68" s="20" t="str">
        <f ca="1">IF(TODAY()&gt;EXP,"0",IF(Produk!C64="","",Produk!C64))</f>
        <v/>
      </c>
      <c r="D68" s="16" t="str">
        <f t="shared" ca="1" si="0"/>
        <v/>
      </c>
      <c r="E68" s="16" t="str">
        <f t="shared" ca="1" si="3"/>
        <v/>
      </c>
      <c r="F68" s="16" t="str">
        <f ca="1">IF(C68="","",SUMIF(Jurnal!O:O,C68,Jurnal!R:R))</f>
        <v/>
      </c>
      <c r="G68" s="7" t="str">
        <f ca="1">IF(C68="","",SUMIF(Jurnal!O:O,C68,Jurnal!T:T))</f>
        <v/>
      </c>
      <c r="H68" s="36"/>
      <c r="I68" s="1"/>
      <c r="J68" s="1"/>
    </row>
    <row r="69" spans="1:10" ht="18.75" customHeight="1" x14ac:dyDescent="0.35">
      <c r="A69" s="1"/>
      <c r="B69" s="18">
        <f t="shared" si="2"/>
        <v>60</v>
      </c>
      <c r="C69" s="20" t="str">
        <f ca="1">IF(TODAY()&gt;EXP,"0",IF(Produk!C65="","",Produk!C65))</f>
        <v/>
      </c>
      <c r="D69" s="16" t="str">
        <f t="shared" ca="1" si="0"/>
        <v/>
      </c>
      <c r="E69" s="16" t="str">
        <f t="shared" ca="1" si="3"/>
        <v/>
      </c>
      <c r="F69" s="16" t="str">
        <f ca="1">IF(C69="","",SUMIF(Jurnal!O:O,C69,Jurnal!R:R))</f>
        <v/>
      </c>
      <c r="G69" s="7" t="str">
        <f ca="1">IF(C69="","",SUMIF(Jurnal!O:O,C69,Jurnal!T:T))</f>
        <v/>
      </c>
      <c r="H69" s="36"/>
      <c r="I69" s="1"/>
      <c r="J69" s="1"/>
    </row>
    <row r="70" spans="1:10" ht="18.75" customHeight="1" x14ac:dyDescent="0.35">
      <c r="A70" s="1"/>
      <c r="B70" s="18">
        <f t="shared" si="2"/>
        <v>61</v>
      </c>
      <c r="C70" s="20" t="str">
        <f ca="1">IF(TODAY()&gt;EXP,"0",IF(Produk!C66="","",Produk!C66))</f>
        <v/>
      </c>
      <c r="D70" s="16" t="str">
        <f t="shared" ca="1" si="0"/>
        <v/>
      </c>
      <c r="E70" s="16" t="str">
        <f t="shared" ca="1" si="3"/>
        <v/>
      </c>
      <c r="F70" s="16" t="str">
        <f ca="1">IF(C70="","",SUMIF(Jurnal!O:O,C70,Jurnal!R:R))</f>
        <v/>
      </c>
      <c r="G70" s="7" t="str">
        <f ca="1">IF(C70="","",SUMIF(Jurnal!O:O,C70,Jurnal!T:T))</f>
        <v/>
      </c>
      <c r="H70" s="36"/>
      <c r="I70" s="1"/>
      <c r="J70" s="1"/>
    </row>
    <row r="71" spans="1:10" ht="18.75" customHeight="1" x14ac:dyDescent="0.35">
      <c r="A71" s="1"/>
      <c r="B71" s="18">
        <f t="shared" si="2"/>
        <v>62</v>
      </c>
      <c r="C71" s="20" t="str">
        <f ca="1">IF(TODAY()&gt;EXP,"0",IF(Produk!C67="","",Produk!C67))</f>
        <v/>
      </c>
      <c r="D71" s="16" t="str">
        <f t="shared" ca="1" si="0"/>
        <v/>
      </c>
      <c r="E71" s="16" t="str">
        <f t="shared" ca="1" si="3"/>
        <v/>
      </c>
      <c r="F71" s="16" t="str">
        <f ca="1">IF(C71="","",SUMIF(Jurnal!O:O,C71,Jurnal!R:R))</f>
        <v/>
      </c>
      <c r="G71" s="7" t="str">
        <f ca="1">IF(C71="","",SUMIF(Jurnal!O:O,C71,Jurnal!T:T))</f>
        <v/>
      </c>
      <c r="H71" s="36"/>
      <c r="I71" s="1"/>
      <c r="J71" s="1"/>
    </row>
    <row r="72" spans="1:10" ht="18.75" customHeight="1" x14ac:dyDescent="0.35">
      <c r="A72" s="1"/>
      <c r="B72" s="18">
        <f t="shared" si="2"/>
        <v>63</v>
      </c>
      <c r="C72" s="20" t="str">
        <f ca="1">IF(TODAY()&gt;EXP,"0",IF(Produk!C68="","",Produk!C68))</f>
        <v/>
      </c>
      <c r="D72" s="16" t="str">
        <f t="shared" ca="1" si="0"/>
        <v/>
      </c>
      <c r="E72" s="16" t="str">
        <f t="shared" ca="1" si="3"/>
        <v/>
      </c>
      <c r="F72" s="16" t="str">
        <f ca="1">IF(C72="","",SUMIF(Jurnal!O:O,C72,Jurnal!R:R))</f>
        <v/>
      </c>
      <c r="G72" s="7" t="str">
        <f ca="1">IF(C72="","",SUMIF(Jurnal!O:O,C72,Jurnal!T:T))</f>
        <v/>
      </c>
      <c r="H72" s="36"/>
      <c r="I72" s="1"/>
      <c r="J72" s="1"/>
    </row>
    <row r="73" spans="1:10" ht="18.75" customHeight="1" x14ac:dyDescent="0.35">
      <c r="A73" s="1"/>
      <c r="B73" s="18">
        <f t="shared" si="2"/>
        <v>64</v>
      </c>
      <c r="C73" s="20" t="str">
        <f ca="1">IF(TODAY()&gt;EXP,"0",IF(Produk!C69="","",Produk!C69))</f>
        <v/>
      </c>
      <c r="D73" s="16" t="str">
        <f t="shared" ca="1" si="0"/>
        <v/>
      </c>
      <c r="E73" s="16" t="str">
        <f t="shared" ca="1" si="3"/>
        <v/>
      </c>
      <c r="F73" s="16" t="str">
        <f ca="1">IF(C73="","",SUMIF(Jurnal!O:O,C73,Jurnal!R:R))</f>
        <v/>
      </c>
      <c r="G73" s="7" t="str">
        <f ca="1">IF(C73="","",SUMIF(Jurnal!O:O,C73,Jurnal!T:T))</f>
        <v/>
      </c>
      <c r="H73" s="36"/>
      <c r="I73" s="1"/>
      <c r="J73" s="1"/>
    </row>
    <row r="74" spans="1:10" ht="18.75" customHeight="1" x14ac:dyDescent="0.35">
      <c r="A74" s="1"/>
      <c r="B74" s="18">
        <f t="shared" si="2"/>
        <v>65</v>
      </c>
      <c r="C74" s="20" t="str">
        <f ca="1">IF(TODAY()&gt;EXP,"0",IF(Produk!C70="","",Produk!C70))</f>
        <v/>
      </c>
      <c r="D74" s="16" t="str">
        <f t="shared" ref="D74:D109" ca="1" si="4">IF(C74="","",VLOOKUP(C74,DP,2,FALSE))</f>
        <v/>
      </c>
      <c r="E74" s="16" t="str">
        <f t="shared" ref="E74:E109" ca="1" si="5">IF(C74="","",VLOOKUP(C74,DP,9,FALSE))</f>
        <v/>
      </c>
      <c r="F74" s="16" t="str">
        <f ca="1">IF(C74="","",SUMIF(Jurnal!O:O,C74,Jurnal!R:R))</f>
        <v/>
      </c>
      <c r="G74" s="7" t="str">
        <f ca="1">IF(C74="","",SUMIF(Jurnal!O:O,C74,Jurnal!T:T))</f>
        <v/>
      </c>
      <c r="H74" s="36"/>
      <c r="I74" s="1"/>
      <c r="J74" s="1"/>
    </row>
    <row r="75" spans="1:10" ht="18.75" customHeight="1" x14ac:dyDescent="0.35">
      <c r="A75" s="1"/>
      <c r="B75" s="18">
        <f t="shared" si="2"/>
        <v>66</v>
      </c>
      <c r="C75" s="20" t="str">
        <f ca="1">IF(TODAY()&gt;EXP,"0",IF(Produk!C71="","",Produk!C71))</f>
        <v/>
      </c>
      <c r="D75" s="16" t="str">
        <f t="shared" ca="1" si="4"/>
        <v/>
      </c>
      <c r="E75" s="16" t="str">
        <f t="shared" ca="1" si="5"/>
        <v/>
      </c>
      <c r="F75" s="16" t="str">
        <f ca="1">IF(C75="","",SUMIF(Jurnal!O:O,C75,Jurnal!R:R))</f>
        <v/>
      </c>
      <c r="G75" s="7" t="str">
        <f ca="1">IF(C75="","",SUMIF(Jurnal!O:O,C75,Jurnal!T:T))</f>
        <v/>
      </c>
      <c r="H75" s="36"/>
      <c r="I75" s="1"/>
      <c r="J75" s="1"/>
    </row>
    <row r="76" spans="1:10" ht="18.75" customHeight="1" x14ac:dyDescent="0.35">
      <c r="A76" s="1"/>
      <c r="B76" s="18">
        <f t="shared" ref="B76:B109" si="6">B75+1</f>
        <v>67</v>
      </c>
      <c r="C76" s="20" t="str">
        <f ca="1">IF(TODAY()&gt;EXP,"0",IF(Produk!C72="","",Produk!C72))</f>
        <v/>
      </c>
      <c r="D76" s="16" t="str">
        <f t="shared" ca="1" si="4"/>
        <v/>
      </c>
      <c r="E76" s="16" t="str">
        <f t="shared" ca="1" si="5"/>
        <v/>
      </c>
      <c r="F76" s="16" t="str">
        <f ca="1">IF(C76="","",SUMIF(Jurnal!O:O,C76,Jurnal!R:R))</f>
        <v/>
      </c>
      <c r="G76" s="7" t="str">
        <f ca="1">IF(C76="","",SUMIF(Jurnal!O:O,C76,Jurnal!T:T))</f>
        <v/>
      </c>
      <c r="H76" s="36"/>
      <c r="I76" s="1"/>
      <c r="J76" s="1"/>
    </row>
    <row r="77" spans="1:10" ht="18.75" customHeight="1" x14ac:dyDescent="0.35">
      <c r="A77" s="1"/>
      <c r="B77" s="18">
        <f t="shared" si="6"/>
        <v>68</v>
      </c>
      <c r="C77" s="20" t="str">
        <f ca="1">IF(TODAY()&gt;EXP,"0",IF(Produk!C73="","",Produk!C73))</f>
        <v/>
      </c>
      <c r="D77" s="16" t="str">
        <f t="shared" ca="1" si="4"/>
        <v/>
      </c>
      <c r="E77" s="16" t="str">
        <f t="shared" ca="1" si="5"/>
        <v/>
      </c>
      <c r="F77" s="16" t="str">
        <f ca="1">IF(C77="","",SUMIF(Jurnal!O:O,C77,Jurnal!R:R))</f>
        <v/>
      </c>
      <c r="G77" s="7" t="str">
        <f ca="1">IF(C77="","",SUMIF(Jurnal!O:O,C77,Jurnal!T:T))</f>
        <v/>
      </c>
      <c r="H77" s="36"/>
      <c r="I77" s="1"/>
      <c r="J77" s="1"/>
    </row>
    <row r="78" spans="1:10" ht="18.75" customHeight="1" x14ac:dyDescent="0.35">
      <c r="A78" s="1"/>
      <c r="B78" s="18">
        <f t="shared" si="6"/>
        <v>69</v>
      </c>
      <c r="C78" s="20" t="str">
        <f ca="1">IF(TODAY()&gt;EXP,"0",IF(Produk!C74="","",Produk!C74))</f>
        <v/>
      </c>
      <c r="D78" s="16" t="str">
        <f t="shared" ca="1" si="4"/>
        <v/>
      </c>
      <c r="E78" s="16" t="str">
        <f t="shared" ca="1" si="5"/>
        <v/>
      </c>
      <c r="F78" s="16" t="str">
        <f ca="1">IF(C78="","",SUMIF(Jurnal!O:O,C78,Jurnal!R:R))</f>
        <v/>
      </c>
      <c r="G78" s="7" t="str">
        <f ca="1">IF(C78="","",SUMIF(Jurnal!O:O,C78,Jurnal!T:T))</f>
        <v/>
      </c>
      <c r="H78" s="36"/>
      <c r="I78" s="1"/>
      <c r="J78" s="1"/>
    </row>
    <row r="79" spans="1:10" ht="18.75" customHeight="1" x14ac:dyDescent="0.35">
      <c r="A79" s="1"/>
      <c r="B79" s="18">
        <f t="shared" si="6"/>
        <v>70</v>
      </c>
      <c r="C79" s="20" t="str">
        <f ca="1">IF(TODAY()&gt;EXP,"0",IF(Produk!C75="","",Produk!C75))</f>
        <v/>
      </c>
      <c r="D79" s="16" t="str">
        <f t="shared" ca="1" si="4"/>
        <v/>
      </c>
      <c r="E79" s="16" t="str">
        <f t="shared" ca="1" si="5"/>
        <v/>
      </c>
      <c r="F79" s="16" t="str">
        <f ca="1">IF(C79="","",SUMIF(Jurnal!O:O,C79,Jurnal!R:R))</f>
        <v/>
      </c>
      <c r="G79" s="7" t="str">
        <f ca="1">IF(C79="","",SUMIF(Jurnal!O:O,C79,Jurnal!T:T))</f>
        <v/>
      </c>
      <c r="H79" s="36"/>
      <c r="I79" s="1"/>
      <c r="J79" s="1"/>
    </row>
    <row r="80" spans="1:10" ht="18.75" customHeight="1" x14ac:dyDescent="0.35">
      <c r="A80" s="1"/>
      <c r="B80" s="18">
        <f t="shared" si="6"/>
        <v>71</v>
      </c>
      <c r="C80" s="20" t="str">
        <f ca="1">IF(TODAY()&gt;EXP,"0",IF(Produk!C76="","",Produk!C76))</f>
        <v/>
      </c>
      <c r="D80" s="16" t="str">
        <f t="shared" ca="1" si="4"/>
        <v/>
      </c>
      <c r="E80" s="16" t="str">
        <f t="shared" ca="1" si="5"/>
        <v/>
      </c>
      <c r="F80" s="16" t="str">
        <f ca="1">IF(C80="","",SUMIF(Jurnal!O:O,C80,Jurnal!R:R))</f>
        <v/>
      </c>
      <c r="G80" s="7" t="str">
        <f ca="1">IF(C80="","",SUMIF(Jurnal!O:O,C80,Jurnal!T:T))</f>
        <v/>
      </c>
      <c r="H80" s="36"/>
      <c r="I80" s="1"/>
      <c r="J80" s="1"/>
    </row>
    <row r="81" spans="1:10" ht="18.75" customHeight="1" x14ac:dyDescent="0.35">
      <c r="A81" s="1"/>
      <c r="B81" s="18">
        <f t="shared" si="6"/>
        <v>72</v>
      </c>
      <c r="C81" s="20" t="str">
        <f ca="1">IF(TODAY()&gt;EXP,"0",IF(Produk!C77="","",Produk!C77))</f>
        <v/>
      </c>
      <c r="D81" s="16" t="str">
        <f t="shared" ca="1" si="4"/>
        <v/>
      </c>
      <c r="E81" s="16" t="str">
        <f t="shared" ca="1" si="5"/>
        <v/>
      </c>
      <c r="F81" s="16" t="str">
        <f ca="1">IF(C81="","",SUMIF(Jurnal!O:O,C81,Jurnal!R:R))</f>
        <v/>
      </c>
      <c r="G81" s="7" t="str">
        <f ca="1">IF(C81="","",SUMIF(Jurnal!O:O,C81,Jurnal!T:T))</f>
        <v/>
      </c>
      <c r="H81" s="36"/>
      <c r="I81" s="1"/>
      <c r="J81" s="1"/>
    </row>
    <row r="82" spans="1:10" ht="18.75" customHeight="1" x14ac:dyDescent="0.35">
      <c r="A82" s="1"/>
      <c r="B82" s="18">
        <f t="shared" si="6"/>
        <v>73</v>
      </c>
      <c r="C82" s="20" t="str">
        <f ca="1">IF(TODAY()&gt;EXP,"0",IF(Produk!C78="","",Produk!C78))</f>
        <v/>
      </c>
      <c r="D82" s="16" t="str">
        <f t="shared" ca="1" si="4"/>
        <v/>
      </c>
      <c r="E82" s="16" t="str">
        <f t="shared" ca="1" si="5"/>
        <v/>
      </c>
      <c r="F82" s="16" t="str">
        <f ca="1">IF(C82="","",SUMIF(Jurnal!O:O,C82,Jurnal!R:R))</f>
        <v/>
      </c>
      <c r="G82" s="7" t="str">
        <f ca="1">IF(C82="","",SUMIF(Jurnal!O:O,C82,Jurnal!T:T))</f>
        <v/>
      </c>
      <c r="H82" s="36"/>
      <c r="I82" s="1"/>
      <c r="J82" s="1"/>
    </row>
    <row r="83" spans="1:10" ht="18.75" customHeight="1" x14ac:dyDescent="0.35">
      <c r="A83" s="1"/>
      <c r="B83" s="18">
        <f t="shared" si="6"/>
        <v>74</v>
      </c>
      <c r="C83" s="20" t="str">
        <f ca="1">IF(TODAY()&gt;EXP,"0",IF(Produk!C79="","",Produk!C79))</f>
        <v/>
      </c>
      <c r="D83" s="16" t="str">
        <f t="shared" ca="1" si="4"/>
        <v/>
      </c>
      <c r="E83" s="16" t="str">
        <f t="shared" ca="1" si="5"/>
        <v/>
      </c>
      <c r="F83" s="16" t="str">
        <f ca="1">IF(C83="","",SUMIF(Jurnal!O:O,C83,Jurnal!R:R))</f>
        <v/>
      </c>
      <c r="G83" s="7" t="str">
        <f ca="1">IF(C83="","",SUMIF(Jurnal!O:O,C83,Jurnal!T:T))</f>
        <v/>
      </c>
      <c r="H83" s="36"/>
      <c r="I83" s="1"/>
      <c r="J83" s="1"/>
    </row>
    <row r="84" spans="1:10" ht="18.75" customHeight="1" x14ac:dyDescent="0.35">
      <c r="A84" s="1"/>
      <c r="B84" s="18">
        <f t="shared" si="6"/>
        <v>75</v>
      </c>
      <c r="C84" s="20" t="str">
        <f ca="1">IF(TODAY()&gt;EXP,"0",IF(Produk!C80="","",Produk!C80))</f>
        <v/>
      </c>
      <c r="D84" s="16" t="str">
        <f t="shared" ca="1" si="4"/>
        <v/>
      </c>
      <c r="E84" s="16" t="str">
        <f t="shared" ca="1" si="5"/>
        <v/>
      </c>
      <c r="F84" s="16" t="str">
        <f ca="1">IF(C84="","",SUMIF(Jurnal!O:O,C84,Jurnal!R:R))</f>
        <v/>
      </c>
      <c r="G84" s="7" t="str">
        <f ca="1">IF(C84="","",SUMIF(Jurnal!O:O,C84,Jurnal!T:T))</f>
        <v/>
      </c>
      <c r="H84" s="36"/>
      <c r="I84" s="1"/>
      <c r="J84" s="1"/>
    </row>
    <row r="85" spans="1:10" ht="18.75" customHeight="1" x14ac:dyDescent="0.35">
      <c r="A85" s="1"/>
      <c r="B85" s="18">
        <f t="shared" si="6"/>
        <v>76</v>
      </c>
      <c r="C85" s="20" t="str">
        <f ca="1">IF(TODAY()&gt;EXP,"0",IF(Produk!C81="","",Produk!C81))</f>
        <v/>
      </c>
      <c r="D85" s="16" t="str">
        <f t="shared" ca="1" si="4"/>
        <v/>
      </c>
      <c r="E85" s="16" t="str">
        <f t="shared" ca="1" si="5"/>
        <v/>
      </c>
      <c r="F85" s="16" t="str">
        <f ca="1">IF(C85="","",SUMIF(Jurnal!O:O,C85,Jurnal!R:R))</f>
        <v/>
      </c>
      <c r="G85" s="7" t="str">
        <f ca="1">IF(C85="","",SUMIF(Jurnal!O:O,C85,Jurnal!T:T))</f>
        <v/>
      </c>
      <c r="H85" s="36"/>
      <c r="I85" s="1"/>
      <c r="J85" s="1"/>
    </row>
    <row r="86" spans="1:10" ht="18.75" customHeight="1" x14ac:dyDescent="0.35">
      <c r="A86" s="1"/>
      <c r="B86" s="18">
        <f t="shared" si="6"/>
        <v>77</v>
      </c>
      <c r="C86" s="20" t="str">
        <f ca="1">IF(TODAY()&gt;EXP,"0",IF(Produk!C82="","",Produk!C82))</f>
        <v/>
      </c>
      <c r="D86" s="16" t="str">
        <f t="shared" ca="1" si="4"/>
        <v/>
      </c>
      <c r="E86" s="16" t="str">
        <f t="shared" ca="1" si="5"/>
        <v/>
      </c>
      <c r="F86" s="16" t="str">
        <f ca="1">IF(C86="","",SUMIF(Jurnal!O:O,C86,Jurnal!R:R))</f>
        <v/>
      </c>
      <c r="G86" s="7" t="str">
        <f ca="1">IF(C86="","",SUMIF(Jurnal!O:O,C86,Jurnal!T:T))</f>
        <v/>
      </c>
      <c r="H86" s="36"/>
      <c r="I86" s="1"/>
      <c r="J86" s="1"/>
    </row>
    <row r="87" spans="1:10" ht="18.75" customHeight="1" x14ac:dyDescent="0.35">
      <c r="A87" s="1"/>
      <c r="B87" s="18">
        <f t="shared" si="6"/>
        <v>78</v>
      </c>
      <c r="C87" s="20" t="str">
        <f ca="1">IF(TODAY()&gt;EXP,"0",IF(Produk!C83="","",Produk!C83))</f>
        <v/>
      </c>
      <c r="D87" s="16" t="str">
        <f t="shared" ca="1" si="4"/>
        <v/>
      </c>
      <c r="E87" s="16" t="str">
        <f t="shared" ca="1" si="5"/>
        <v/>
      </c>
      <c r="F87" s="16" t="str">
        <f ca="1">IF(C87="","",SUMIF(Jurnal!O:O,C87,Jurnal!R:R))</f>
        <v/>
      </c>
      <c r="G87" s="7" t="str">
        <f ca="1">IF(C87="","",SUMIF(Jurnal!O:O,C87,Jurnal!T:T))</f>
        <v/>
      </c>
      <c r="H87" s="36"/>
      <c r="I87" s="1"/>
      <c r="J87" s="1"/>
    </row>
    <row r="88" spans="1:10" ht="18.75" customHeight="1" x14ac:dyDescent="0.35">
      <c r="A88" s="1"/>
      <c r="B88" s="18">
        <f t="shared" si="6"/>
        <v>79</v>
      </c>
      <c r="C88" s="20" t="str">
        <f ca="1">IF(TODAY()&gt;EXP,"0",IF(Produk!C84="","",Produk!C84))</f>
        <v/>
      </c>
      <c r="D88" s="16" t="str">
        <f t="shared" ca="1" si="4"/>
        <v/>
      </c>
      <c r="E88" s="16" t="str">
        <f t="shared" ca="1" si="5"/>
        <v/>
      </c>
      <c r="F88" s="16" t="str">
        <f ca="1">IF(C88="","",SUMIF(Jurnal!O:O,C88,Jurnal!R:R))</f>
        <v/>
      </c>
      <c r="G88" s="7" t="str">
        <f ca="1">IF(C88="","",SUMIF(Jurnal!O:O,C88,Jurnal!T:T))</f>
        <v/>
      </c>
      <c r="H88" s="36"/>
      <c r="I88" s="1"/>
      <c r="J88" s="1"/>
    </row>
    <row r="89" spans="1:10" ht="18.75" customHeight="1" x14ac:dyDescent="0.35">
      <c r="A89" s="1"/>
      <c r="B89" s="18">
        <f t="shared" si="6"/>
        <v>80</v>
      </c>
      <c r="C89" s="20" t="str">
        <f ca="1">IF(TODAY()&gt;EXP,"0",IF(Produk!C85="","",Produk!C85))</f>
        <v/>
      </c>
      <c r="D89" s="16" t="str">
        <f t="shared" ca="1" si="4"/>
        <v/>
      </c>
      <c r="E89" s="16" t="str">
        <f t="shared" ca="1" si="5"/>
        <v/>
      </c>
      <c r="F89" s="16" t="str">
        <f ca="1">IF(C89="","",SUMIF(Jurnal!O:O,C89,Jurnal!R:R))</f>
        <v/>
      </c>
      <c r="G89" s="7" t="str">
        <f ca="1">IF(C89="","",SUMIF(Jurnal!O:O,C89,Jurnal!T:T))</f>
        <v/>
      </c>
      <c r="H89" s="36"/>
      <c r="I89" s="1"/>
      <c r="J89" s="1"/>
    </row>
    <row r="90" spans="1:10" ht="18.75" customHeight="1" x14ac:dyDescent="0.35">
      <c r="A90" s="1"/>
      <c r="B90" s="18">
        <f t="shared" si="6"/>
        <v>81</v>
      </c>
      <c r="C90" s="20" t="str">
        <f ca="1">IF(TODAY()&gt;EXP,"0",IF(Produk!C86="","",Produk!C86))</f>
        <v/>
      </c>
      <c r="D90" s="16" t="str">
        <f t="shared" ca="1" si="4"/>
        <v/>
      </c>
      <c r="E90" s="16" t="str">
        <f t="shared" ca="1" si="5"/>
        <v/>
      </c>
      <c r="F90" s="16" t="str">
        <f ca="1">IF(C90="","",SUMIF(Jurnal!O:O,C90,Jurnal!R:R))</f>
        <v/>
      </c>
      <c r="G90" s="7" t="str">
        <f ca="1">IF(C90="","",SUMIF(Jurnal!O:O,C90,Jurnal!T:T))</f>
        <v/>
      </c>
      <c r="H90" s="36"/>
      <c r="I90" s="1"/>
      <c r="J90" s="1"/>
    </row>
    <row r="91" spans="1:10" ht="18.75" customHeight="1" x14ac:dyDescent="0.35">
      <c r="A91" s="1"/>
      <c r="B91" s="18">
        <f t="shared" si="6"/>
        <v>82</v>
      </c>
      <c r="C91" s="20" t="str">
        <f ca="1">IF(TODAY()&gt;EXP,"0",IF(Produk!C87="","",Produk!C87))</f>
        <v/>
      </c>
      <c r="D91" s="16" t="str">
        <f t="shared" ca="1" si="4"/>
        <v/>
      </c>
      <c r="E91" s="16" t="str">
        <f t="shared" ca="1" si="5"/>
        <v/>
      </c>
      <c r="F91" s="16" t="str">
        <f ca="1">IF(C91="","",SUMIF(Jurnal!O:O,C91,Jurnal!R:R))</f>
        <v/>
      </c>
      <c r="G91" s="7" t="str">
        <f ca="1">IF(C91="","",SUMIF(Jurnal!O:O,C91,Jurnal!T:T))</f>
        <v/>
      </c>
      <c r="H91" s="36"/>
      <c r="I91" s="1"/>
      <c r="J91" s="1"/>
    </row>
    <row r="92" spans="1:10" ht="18.75" customHeight="1" x14ac:dyDescent="0.35">
      <c r="A92" s="1"/>
      <c r="B92" s="18">
        <f t="shared" si="6"/>
        <v>83</v>
      </c>
      <c r="C92" s="20" t="str">
        <f ca="1">IF(TODAY()&gt;EXP,"0",IF(Produk!C88="","",Produk!C88))</f>
        <v/>
      </c>
      <c r="D92" s="16" t="str">
        <f t="shared" ca="1" si="4"/>
        <v/>
      </c>
      <c r="E92" s="16" t="str">
        <f t="shared" ca="1" si="5"/>
        <v/>
      </c>
      <c r="F92" s="16" t="str">
        <f ca="1">IF(C92="","",SUMIF(Jurnal!O:O,C92,Jurnal!R:R))</f>
        <v/>
      </c>
      <c r="G92" s="7" t="str">
        <f ca="1">IF(C92="","",SUMIF(Jurnal!O:O,C92,Jurnal!T:T))</f>
        <v/>
      </c>
      <c r="H92" s="36"/>
      <c r="I92" s="1"/>
      <c r="J92" s="1"/>
    </row>
    <row r="93" spans="1:10" ht="18.75" customHeight="1" x14ac:dyDescent="0.35">
      <c r="A93" s="1"/>
      <c r="B93" s="18">
        <f t="shared" si="6"/>
        <v>84</v>
      </c>
      <c r="C93" s="20" t="str">
        <f ca="1">IF(TODAY()&gt;EXP,"0",IF(Produk!C89="","",Produk!C89))</f>
        <v/>
      </c>
      <c r="D93" s="16" t="str">
        <f t="shared" ca="1" si="4"/>
        <v/>
      </c>
      <c r="E93" s="16" t="str">
        <f t="shared" ca="1" si="5"/>
        <v/>
      </c>
      <c r="F93" s="16" t="str">
        <f ca="1">IF(C93="","",SUMIF(Jurnal!O:O,C93,Jurnal!R:R))</f>
        <v/>
      </c>
      <c r="G93" s="7" t="str">
        <f ca="1">IF(C93="","",SUMIF(Jurnal!O:O,C93,Jurnal!T:T))</f>
        <v/>
      </c>
      <c r="H93" s="36"/>
      <c r="I93" s="1"/>
      <c r="J93" s="1"/>
    </row>
    <row r="94" spans="1:10" ht="18.75" customHeight="1" x14ac:dyDescent="0.35">
      <c r="A94" s="1"/>
      <c r="B94" s="18">
        <f t="shared" si="6"/>
        <v>85</v>
      </c>
      <c r="C94" s="20" t="str">
        <f ca="1">IF(TODAY()&gt;EXP,"0",IF(Produk!C90="","",Produk!C90))</f>
        <v/>
      </c>
      <c r="D94" s="16" t="str">
        <f t="shared" ca="1" si="4"/>
        <v/>
      </c>
      <c r="E94" s="16" t="str">
        <f t="shared" ca="1" si="5"/>
        <v/>
      </c>
      <c r="F94" s="16" t="str">
        <f ca="1">IF(C94="","",SUMIF(Jurnal!O:O,C94,Jurnal!R:R))</f>
        <v/>
      </c>
      <c r="G94" s="7" t="str">
        <f ca="1">IF(C94="","",SUMIF(Jurnal!O:O,C94,Jurnal!T:T))</f>
        <v/>
      </c>
      <c r="H94" s="36"/>
      <c r="I94" s="1"/>
      <c r="J94" s="1"/>
    </row>
    <row r="95" spans="1:10" ht="18.75" customHeight="1" x14ac:dyDescent="0.35">
      <c r="A95" s="1"/>
      <c r="B95" s="18">
        <f t="shared" si="6"/>
        <v>86</v>
      </c>
      <c r="C95" s="20" t="str">
        <f ca="1">IF(TODAY()&gt;EXP,"0",IF(Produk!C91="","",Produk!C91))</f>
        <v/>
      </c>
      <c r="D95" s="16" t="str">
        <f t="shared" ca="1" si="4"/>
        <v/>
      </c>
      <c r="E95" s="16" t="str">
        <f t="shared" ca="1" si="5"/>
        <v/>
      </c>
      <c r="F95" s="16" t="str">
        <f ca="1">IF(C95="","",SUMIF(Jurnal!O:O,C95,Jurnal!R:R))</f>
        <v/>
      </c>
      <c r="G95" s="7" t="str">
        <f ca="1">IF(C95="","",SUMIF(Jurnal!O:O,C95,Jurnal!T:T))</f>
        <v/>
      </c>
      <c r="H95" s="36"/>
      <c r="I95" s="1"/>
      <c r="J95" s="1"/>
    </row>
    <row r="96" spans="1:10" ht="18.75" customHeight="1" x14ac:dyDescent="0.35">
      <c r="A96" s="1"/>
      <c r="B96" s="18">
        <f t="shared" si="6"/>
        <v>87</v>
      </c>
      <c r="C96" s="20" t="str">
        <f ca="1">IF(TODAY()&gt;EXP,"0",IF(Produk!C92="","",Produk!C92))</f>
        <v/>
      </c>
      <c r="D96" s="16" t="str">
        <f t="shared" ca="1" si="4"/>
        <v/>
      </c>
      <c r="E96" s="16" t="str">
        <f t="shared" ca="1" si="5"/>
        <v/>
      </c>
      <c r="F96" s="16" t="str">
        <f ca="1">IF(C96="","",SUMIF(Jurnal!O:O,C96,Jurnal!R:R))</f>
        <v/>
      </c>
      <c r="G96" s="7" t="str">
        <f ca="1">IF(C96="","",SUMIF(Jurnal!O:O,C96,Jurnal!T:T))</f>
        <v/>
      </c>
      <c r="H96" s="36"/>
      <c r="I96" s="1"/>
      <c r="J96" s="1"/>
    </row>
    <row r="97" spans="1:10" ht="18.75" customHeight="1" x14ac:dyDescent="0.35">
      <c r="A97" s="1"/>
      <c r="B97" s="18">
        <f t="shared" si="6"/>
        <v>88</v>
      </c>
      <c r="C97" s="20" t="str">
        <f ca="1">IF(TODAY()&gt;EXP,"0",IF(Produk!C93="","",Produk!C93))</f>
        <v/>
      </c>
      <c r="D97" s="16" t="str">
        <f t="shared" ca="1" si="4"/>
        <v/>
      </c>
      <c r="E97" s="16" t="str">
        <f t="shared" ca="1" si="5"/>
        <v/>
      </c>
      <c r="F97" s="16" t="str">
        <f ca="1">IF(C97="","",SUMIF(Jurnal!O:O,C97,Jurnal!R:R))</f>
        <v/>
      </c>
      <c r="G97" s="7" t="str">
        <f ca="1">IF(C97="","",SUMIF(Jurnal!O:O,C97,Jurnal!T:T))</f>
        <v/>
      </c>
      <c r="H97" s="36"/>
      <c r="I97" s="1"/>
      <c r="J97" s="1"/>
    </row>
    <row r="98" spans="1:10" ht="18.75" customHeight="1" x14ac:dyDescent="0.35">
      <c r="A98" s="1"/>
      <c r="B98" s="18">
        <f t="shared" si="6"/>
        <v>89</v>
      </c>
      <c r="C98" s="20" t="str">
        <f ca="1">IF(TODAY()&gt;EXP,"0",IF(Produk!C94="","",Produk!C94))</f>
        <v/>
      </c>
      <c r="D98" s="16" t="str">
        <f t="shared" ca="1" si="4"/>
        <v/>
      </c>
      <c r="E98" s="16" t="str">
        <f t="shared" ca="1" si="5"/>
        <v/>
      </c>
      <c r="F98" s="16" t="str">
        <f ca="1">IF(C98="","",SUMIF(Jurnal!O:O,C98,Jurnal!R:R))</f>
        <v/>
      </c>
      <c r="G98" s="7" t="str">
        <f ca="1">IF(C98="","",SUMIF(Jurnal!O:O,C98,Jurnal!T:T))</f>
        <v/>
      </c>
      <c r="H98" s="36"/>
      <c r="I98" s="1"/>
      <c r="J98" s="1"/>
    </row>
    <row r="99" spans="1:10" ht="18.75" customHeight="1" x14ac:dyDescent="0.35">
      <c r="A99" s="1"/>
      <c r="B99" s="18">
        <f t="shared" si="6"/>
        <v>90</v>
      </c>
      <c r="C99" s="20" t="str">
        <f ca="1">IF(TODAY()&gt;EXP,"0",IF(Produk!C95="","",Produk!C95))</f>
        <v/>
      </c>
      <c r="D99" s="16" t="str">
        <f t="shared" ca="1" si="4"/>
        <v/>
      </c>
      <c r="E99" s="16" t="str">
        <f t="shared" ca="1" si="5"/>
        <v/>
      </c>
      <c r="F99" s="16" t="str">
        <f ca="1">IF(C99="","",SUMIF(Jurnal!O:O,C99,Jurnal!R:R))</f>
        <v/>
      </c>
      <c r="G99" s="7" t="str">
        <f ca="1">IF(C99="","",SUMIF(Jurnal!O:O,C99,Jurnal!T:T))</f>
        <v/>
      </c>
      <c r="H99" s="36"/>
      <c r="I99" s="1"/>
      <c r="J99" s="1"/>
    </row>
    <row r="100" spans="1:10" ht="18.75" customHeight="1" x14ac:dyDescent="0.35">
      <c r="A100" s="1"/>
      <c r="B100" s="18">
        <f t="shared" si="6"/>
        <v>91</v>
      </c>
      <c r="C100" s="20" t="str">
        <f ca="1">IF(TODAY()&gt;EXP,"0",IF(Produk!C96="","",Produk!C96))</f>
        <v/>
      </c>
      <c r="D100" s="16" t="str">
        <f t="shared" ca="1" si="4"/>
        <v/>
      </c>
      <c r="E100" s="16" t="str">
        <f t="shared" ca="1" si="5"/>
        <v/>
      </c>
      <c r="F100" s="16" t="str">
        <f ca="1">IF(C100="","",SUMIF(Jurnal!O:O,C100,Jurnal!R:R))</f>
        <v/>
      </c>
      <c r="G100" s="7" t="str">
        <f ca="1">IF(C100="","",SUMIF(Jurnal!O:O,C100,Jurnal!T:T))</f>
        <v/>
      </c>
      <c r="H100" s="36"/>
      <c r="I100" s="1"/>
      <c r="J100" s="1"/>
    </row>
    <row r="101" spans="1:10" ht="18.75" customHeight="1" x14ac:dyDescent="0.35">
      <c r="A101" s="1"/>
      <c r="B101" s="18">
        <f t="shared" si="6"/>
        <v>92</v>
      </c>
      <c r="C101" s="20" t="str">
        <f ca="1">IF(TODAY()&gt;EXP,"0",IF(Produk!C97="","",Produk!C97))</f>
        <v/>
      </c>
      <c r="D101" s="16" t="str">
        <f t="shared" ca="1" si="4"/>
        <v/>
      </c>
      <c r="E101" s="16" t="str">
        <f t="shared" ca="1" si="5"/>
        <v/>
      </c>
      <c r="F101" s="16" t="str">
        <f ca="1">IF(C101="","",SUMIF(Jurnal!O:O,C101,Jurnal!R:R))</f>
        <v/>
      </c>
      <c r="G101" s="7" t="str">
        <f ca="1">IF(C101="","",SUMIF(Jurnal!O:O,C101,Jurnal!T:T))</f>
        <v/>
      </c>
      <c r="H101" s="36"/>
      <c r="I101" s="1"/>
      <c r="J101" s="1"/>
    </row>
    <row r="102" spans="1:10" ht="18.75" customHeight="1" x14ac:dyDescent="0.35">
      <c r="A102" s="1"/>
      <c r="B102" s="18">
        <f t="shared" si="6"/>
        <v>93</v>
      </c>
      <c r="C102" s="20" t="str">
        <f ca="1">IF(TODAY()&gt;EXP,"0",IF(Produk!C98="","",Produk!C98))</f>
        <v/>
      </c>
      <c r="D102" s="16" t="str">
        <f t="shared" ca="1" si="4"/>
        <v/>
      </c>
      <c r="E102" s="16" t="str">
        <f t="shared" ca="1" si="5"/>
        <v/>
      </c>
      <c r="F102" s="16" t="str">
        <f ca="1">IF(C102="","",SUMIF(Jurnal!O:O,C102,Jurnal!R:R))</f>
        <v/>
      </c>
      <c r="G102" s="7" t="str">
        <f ca="1">IF(C102="","",SUMIF(Jurnal!O:O,C102,Jurnal!T:T))</f>
        <v/>
      </c>
      <c r="H102" s="36"/>
      <c r="I102" s="1"/>
      <c r="J102" s="1"/>
    </row>
    <row r="103" spans="1:10" ht="18.75" customHeight="1" x14ac:dyDescent="0.35">
      <c r="A103" s="1"/>
      <c r="B103" s="18">
        <f t="shared" si="6"/>
        <v>94</v>
      </c>
      <c r="C103" s="20" t="str">
        <f ca="1">IF(TODAY()&gt;EXP,"0",IF(Produk!C99="","",Produk!C99))</f>
        <v/>
      </c>
      <c r="D103" s="16" t="str">
        <f t="shared" ca="1" si="4"/>
        <v/>
      </c>
      <c r="E103" s="16" t="str">
        <f t="shared" ca="1" si="5"/>
        <v/>
      </c>
      <c r="F103" s="16" t="str">
        <f ca="1">IF(C103="","",SUMIF(Jurnal!O:O,C103,Jurnal!R:R))</f>
        <v/>
      </c>
      <c r="G103" s="7" t="str">
        <f ca="1">IF(C103="","",SUMIF(Jurnal!O:O,C103,Jurnal!T:T))</f>
        <v/>
      </c>
      <c r="H103" s="36"/>
      <c r="I103" s="1"/>
      <c r="J103" s="1"/>
    </row>
    <row r="104" spans="1:10" ht="18.75" customHeight="1" x14ac:dyDescent="0.35">
      <c r="A104" s="1"/>
      <c r="B104" s="18">
        <f t="shared" si="6"/>
        <v>95</v>
      </c>
      <c r="C104" s="20" t="str">
        <f ca="1">IF(TODAY()&gt;EXP,"0",IF(Produk!C100="","",Produk!C100))</f>
        <v/>
      </c>
      <c r="D104" s="16" t="str">
        <f t="shared" ca="1" si="4"/>
        <v/>
      </c>
      <c r="E104" s="16" t="str">
        <f t="shared" ca="1" si="5"/>
        <v/>
      </c>
      <c r="F104" s="16" t="str">
        <f ca="1">IF(C104="","",SUMIF(Jurnal!O:O,C104,Jurnal!R:R))</f>
        <v/>
      </c>
      <c r="G104" s="7" t="str">
        <f ca="1">IF(C104="","",SUMIF(Jurnal!O:O,C104,Jurnal!T:T))</f>
        <v/>
      </c>
      <c r="H104" s="36"/>
      <c r="I104" s="1"/>
      <c r="J104" s="1"/>
    </row>
    <row r="105" spans="1:10" ht="18.75" customHeight="1" x14ac:dyDescent="0.35">
      <c r="A105" s="1"/>
      <c r="B105" s="18">
        <f t="shared" si="6"/>
        <v>96</v>
      </c>
      <c r="C105" s="20" t="str">
        <f ca="1">IF(TODAY()&gt;EXP,"0",IF(Produk!C101="","",Produk!C101))</f>
        <v/>
      </c>
      <c r="D105" s="16" t="str">
        <f t="shared" ca="1" si="4"/>
        <v/>
      </c>
      <c r="E105" s="16" t="str">
        <f t="shared" ca="1" si="5"/>
        <v/>
      </c>
      <c r="F105" s="16" t="str">
        <f ca="1">IF(C105="","",SUMIF(Jurnal!O:O,C105,Jurnal!R:R))</f>
        <v/>
      </c>
      <c r="G105" s="7" t="str">
        <f ca="1">IF(C105="","",SUMIF(Jurnal!O:O,C105,Jurnal!T:T))</f>
        <v/>
      </c>
      <c r="H105" s="36"/>
      <c r="I105" s="1"/>
      <c r="J105" s="1"/>
    </row>
    <row r="106" spans="1:10" ht="18.75" customHeight="1" x14ac:dyDescent="0.35">
      <c r="A106" s="1"/>
      <c r="B106" s="18">
        <f t="shared" si="6"/>
        <v>97</v>
      </c>
      <c r="C106" s="20" t="str">
        <f ca="1">IF(TODAY()&gt;EXP,"0",IF(Produk!C102="","",Produk!C102))</f>
        <v/>
      </c>
      <c r="D106" s="16" t="str">
        <f t="shared" ca="1" si="4"/>
        <v/>
      </c>
      <c r="E106" s="16" t="str">
        <f t="shared" ca="1" si="5"/>
        <v/>
      </c>
      <c r="F106" s="16" t="str">
        <f ca="1">IF(C106="","",SUMIF(Jurnal!O:O,C106,Jurnal!R:R))</f>
        <v/>
      </c>
      <c r="G106" s="7" t="str">
        <f ca="1">IF(C106="","",SUMIF(Jurnal!O:O,C106,Jurnal!T:T))</f>
        <v/>
      </c>
      <c r="H106" s="36"/>
      <c r="I106" s="1"/>
      <c r="J106" s="1"/>
    </row>
    <row r="107" spans="1:10" ht="18.75" customHeight="1" x14ac:dyDescent="0.35">
      <c r="A107" s="1"/>
      <c r="B107" s="18">
        <f t="shared" si="6"/>
        <v>98</v>
      </c>
      <c r="C107" s="20" t="str">
        <f ca="1">IF(TODAY()&gt;EXP,"0",IF(Produk!C103="","",Produk!C103))</f>
        <v/>
      </c>
      <c r="D107" s="16" t="str">
        <f t="shared" ca="1" si="4"/>
        <v/>
      </c>
      <c r="E107" s="16" t="str">
        <f t="shared" ca="1" si="5"/>
        <v/>
      </c>
      <c r="F107" s="16" t="str">
        <f ca="1">IF(C107="","",SUMIF(Jurnal!O:O,C107,Jurnal!R:R))</f>
        <v/>
      </c>
      <c r="G107" s="7" t="str">
        <f ca="1">IF(C107="","",SUMIF(Jurnal!O:O,C107,Jurnal!T:T))</f>
        <v/>
      </c>
      <c r="H107" s="36"/>
      <c r="I107" s="1"/>
      <c r="J107" s="1"/>
    </row>
    <row r="108" spans="1:10" ht="18.75" customHeight="1" x14ac:dyDescent="0.35">
      <c r="A108" s="1"/>
      <c r="B108" s="18">
        <f t="shared" si="6"/>
        <v>99</v>
      </c>
      <c r="C108" s="20" t="str">
        <f ca="1">IF(TODAY()&gt;EXP,"0",IF(Produk!C104="","",Produk!C104))</f>
        <v/>
      </c>
      <c r="D108" s="16" t="str">
        <f t="shared" ca="1" si="4"/>
        <v/>
      </c>
      <c r="E108" s="16" t="str">
        <f t="shared" ca="1" si="5"/>
        <v/>
      </c>
      <c r="F108" s="16" t="str">
        <f ca="1">IF(C108="","",SUMIF(Jurnal!O:O,C108,Jurnal!R:R))</f>
        <v/>
      </c>
      <c r="G108" s="7" t="str">
        <f ca="1">IF(C108="","",SUMIF(Jurnal!O:O,C108,Jurnal!T:T))</f>
        <v/>
      </c>
      <c r="H108" s="36"/>
      <c r="I108" s="1"/>
      <c r="J108" s="1"/>
    </row>
    <row r="109" spans="1:10" ht="18.75" customHeight="1" x14ac:dyDescent="0.35">
      <c r="A109" s="1"/>
      <c r="B109" s="18">
        <f t="shared" si="6"/>
        <v>100</v>
      </c>
      <c r="C109" s="20" t="str">
        <f ca="1">IF(TODAY()&gt;EXP,"0",IF(Produk!C105="","",Produk!C105))</f>
        <v/>
      </c>
      <c r="D109" s="16" t="str">
        <f t="shared" ca="1" si="4"/>
        <v/>
      </c>
      <c r="E109" s="16" t="str">
        <f t="shared" ca="1" si="5"/>
        <v/>
      </c>
      <c r="F109" s="16" t="str">
        <f ca="1">IF(C109="","",SUMIF(Jurnal!O:O,C109,Jurnal!R:R))</f>
        <v/>
      </c>
      <c r="G109" s="7" t="str">
        <f ca="1">IF(C109="","",SUMIF(Jurnal!O:O,C109,Jurnal!T:T))</f>
        <v/>
      </c>
      <c r="H109" s="36"/>
      <c r="I109" s="1"/>
      <c r="J109" s="1"/>
    </row>
    <row r="110" spans="1:10" ht="14.5" hidden="1" x14ac:dyDescent="0.35">
      <c r="A110" s="1"/>
      <c r="B110" s="1"/>
      <c r="C110" s="111"/>
      <c r="D110" s="1"/>
      <c r="E110" s="1"/>
      <c r="F110" s="1"/>
      <c r="G110" s="1"/>
      <c r="H110" s="36"/>
      <c r="I110" s="1"/>
      <c r="J110" s="1"/>
    </row>
    <row r="111" spans="1:10" ht="14.5" hidden="1" x14ac:dyDescent="0.35">
      <c r="A111" s="1"/>
      <c r="B111" s="1"/>
      <c r="C111" s="111"/>
      <c r="D111" s="1"/>
      <c r="E111" s="1"/>
      <c r="F111" s="1"/>
      <c r="G111" s="1"/>
      <c r="H111" s="36"/>
      <c r="I111" s="1"/>
      <c r="J111" s="1"/>
    </row>
    <row r="112" spans="1:10" ht="14.5" hidden="1" x14ac:dyDescent="0.35">
      <c r="A112" s="1"/>
      <c r="B112" s="1"/>
      <c r="C112" s="111"/>
      <c r="D112" s="1"/>
      <c r="E112" s="1"/>
      <c r="F112" s="1"/>
      <c r="G112" s="1"/>
      <c r="H112" s="1"/>
      <c r="I112" s="1"/>
      <c r="J112" s="1"/>
    </row>
    <row r="113" spans="1:10" ht="14.5" hidden="1" x14ac:dyDescent="0.35">
      <c r="A113" s="1"/>
      <c r="B113" s="1"/>
      <c r="C113" s="111"/>
      <c r="D113" s="1"/>
      <c r="E113" s="1"/>
      <c r="F113" s="1"/>
      <c r="G113" s="1"/>
      <c r="H113" s="1"/>
      <c r="I113" s="1"/>
      <c r="J113" s="1"/>
    </row>
    <row r="114" spans="1:10" ht="14.5" hidden="1" x14ac:dyDescent="0.35">
      <c r="A114" s="1"/>
      <c r="B114" s="1"/>
      <c r="C114" s="111"/>
      <c r="D114" s="1"/>
      <c r="E114" s="1"/>
      <c r="F114" s="1"/>
      <c r="G114" s="1"/>
      <c r="H114" s="1"/>
      <c r="I114" s="1"/>
      <c r="J114" s="1"/>
    </row>
  </sheetData>
  <sheetProtection algorithmName="SHA-512" hashValue="Zb9VOy4Kupza+OLY0uW0ZERNgAmqqXUH4+4+k4EDFtpPyk9sEonZaSasOWouTXdEUf0OJLLujueHo38Mf4cuug==" saltValue="tGG1phnWFs1iObbFOYfBsw==" spinCount="100000" sheet="1" formatCells="0" formatColumns="0" formatRows="0" autoFilter="0"/>
  <autoFilter ref="D8:D109" xr:uid="{00000000-0009-0000-0000-000009000000}"/>
  <mergeCells count="5">
    <mergeCell ref="B2:G2"/>
    <mergeCell ref="B3:G3"/>
    <mergeCell ref="B4:G4"/>
    <mergeCell ref="B8:B9"/>
    <mergeCell ref="F8:G8"/>
  </mergeCells>
  <pageMargins left="0.27559055118110237" right="0.15748031496062992" top="0.74803149606299213" bottom="0.74803149606299213" header="0.31496062992125984" footer="0.31496062992125984"/>
  <pageSetup paperSize="9" pageOrder="overThenDown" orientation="portrait" blackAndWhite="1" horizontalDpi="4294967293" verticalDpi="4294967293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/>
  <dimension ref="A1:AP114"/>
  <sheetViews>
    <sheetView showGridLines="0" workbookViewId="0">
      <pane ySplit="9" topLeftCell="A10" activePane="bottomLeft" state="frozen"/>
      <selection activeCell="B8" sqref="B8:B9"/>
      <selection pane="bottomLeft" activeCell="B8" sqref="B8:B9"/>
    </sheetView>
  </sheetViews>
  <sheetFormatPr defaultColWidth="0" defaultRowHeight="15" customHeight="1" zeroHeight="1" x14ac:dyDescent="0.35"/>
  <cols>
    <col min="1" max="1" width="8.54296875" style="2" customWidth="1"/>
    <col min="2" max="2" width="5" style="2" bestFit="1" customWidth="1"/>
    <col min="3" max="3" width="10" style="2" customWidth="1"/>
    <col min="4" max="4" width="26.26953125" style="2" customWidth="1"/>
    <col min="5" max="5" width="8.7265625" style="2" bestFit="1" customWidth="1"/>
    <col min="6" max="8" width="13.54296875" style="2" customWidth="1"/>
    <col min="9" max="9" width="7" style="79" customWidth="1"/>
    <col min="10" max="10" width="11.453125" style="2" customWidth="1"/>
    <col min="11" max="12" width="28.54296875" style="2" customWidth="1"/>
    <col min="13" max="42" width="0" style="2" hidden="1" customWidth="1"/>
    <col min="43" max="16384" width="9.1796875" style="2" hidden="1"/>
  </cols>
  <sheetData>
    <row r="1" spans="1:12" ht="3.75" customHeight="1" x14ac:dyDescent="0.35">
      <c r="A1" s="1"/>
      <c r="B1" s="1"/>
      <c r="C1" s="1"/>
      <c r="D1" s="1"/>
      <c r="E1" s="1"/>
      <c r="F1" s="1"/>
      <c r="G1" s="1"/>
      <c r="H1" s="1"/>
      <c r="I1" s="78"/>
      <c r="J1" s="1"/>
      <c r="K1" s="1"/>
      <c r="L1" s="1"/>
    </row>
    <row r="2" spans="1:12" ht="22.5" customHeight="1" x14ac:dyDescent="0.6">
      <c r="A2" s="1"/>
      <c r="B2" s="321" t="str">
        <f>PR</f>
        <v>NAMA PERUSAHAAN ANDA</v>
      </c>
      <c r="C2" s="321"/>
      <c r="D2" s="321"/>
      <c r="E2" s="321"/>
      <c r="F2" s="321"/>
      <c r="G2" s="321"/>
      <c r="H2" s="321"/>
      <c r="I2" s="321"/>
      <c r="J2" s="107"/>
      <c r="K2" s="1"/>
      <c r="L2" s="1"/>
    </row>
    <row r="3" spans="1:12" ht="18.75" customHeight="1" x14ac:dyDescent="0.5">
      <c r="A3" s="1"/>
      <c r="B3" s="322" t="s">
        <v>76</v>
      </c>
      <c r="C3" s="322"/>
      <c r="D3" s="322"/>
      <c r="E3" s="322"/>
      <c r="F3" s="322"/>
      <c r="G3" s="322"/>
      <c r="H3" s="322"/>
      <c r="I3" s="322"/>
      <c r="J3" s="95"/>
      <c r="K3" s="1"/>
      <c r="L3" s="1"/>
    </row>
    <row r="4" spans="1:12" ht="18.75" customHeight="1" x14ac:dyDescent="0.35">
      <c r="A4" s="1"/>
      <c r="B4" s="326" t="str">
        <f>TG&amp;" "&amp;BL&amp;" "&amp;TH&amp;" - "&amp;TG_2&amp;" "&amp;BL_2&amp;" "&amp;TH_2</f>
        <v>1 Januari 2025 - 31 Desember 2025</v>
      </c>
      <c r="C4" s="326"/>
      <c r="D4" s="326"/>
      <c r="E4" s="326"/>
      <c r="F4" s="326"/>
      <c r="G4" s="326"/>
      <c r="H4" s="326"/>
      <c r="I4" s="326"/>
      <c r="J4" s="36"/>
      <c r="K4" s="1"/>
      <c r="L4" s="1"/>
    </row>
    <row r="5" spans="1:12" ht="18.75" customHeight="1" x14ac:dyDescent="0.35">
      <c r="A5" s="1"/>
      <c r="B5" s="36"/>
      <c r="C5" s="36"/>
      <c r="D5" s="36"/>
      <c r="E5" s="36"/>
      <c r="F5" s="36"/>
      <c r="G5" s="36"/>
      <c r="H5" s="36"/>
      <c r="I5" s="36"/>
      <c r="J5" s="36"/>
      <c r="K5" s="1"/>
      <c r="L5" s="1"/>
    </row>
    <row r="6" spans="1:12" ht="22.5" customHeight="1" x14ac:dyDescent="0.35">
      <c r="A6" s="1"/>
      <c r="B6" s="36"/>
      <c r="C6" s="36"/>
      <c r="D6" s="38" t="s">
        <v>35</v>
      </c>
      <c r="E6" s="48">
        <f ca="1">SUM(E10:E109)</f>
        <v>1670</v>
      </c>
      <c r="F6" s="48">
        <f ca="1">SUM(F10:F109)</f>
        <v>66580000</v>
      </c>
      <c r="G6" s="48">
        <f ca="1">SUM(G10:G109)</f>
        <v>38610000</v>
      </c>
      <c r="H6" s="49">
        <f ca="1">SUM(H10:H109)</f>
        <v>27970000</v>
      </c>
      <c r="I6" s="50">
        <f ca="1">IF(OR(E6="",E6=0),"",H6/F6)</f>
        <v>0.42009612496245119</v>
      </c>
      <c r="J6" s="36"/>
      <c r="K6" s="1"/>
      <c r="L6" s="1"/>
    </row>
    <row r="7" spans="1:12" ht="2.25" customHeight="1" x14ac:dyDescent="0.35">
      <c r="A7" s="1"/>
      <c r="B7" s="108"/>
      <c r="C7" s="36"/>
      <c r="D7" s="36"/>
      <c r="E7" s="36"/>
      <c r="F7" s="36"/>
      <c r="G7" s="36"/>
      <c r="H7" s="36"/>
      <c r="I7" s="109"/>
      <c r="J7" s="36"/>
      <c r="K7" s="1"/>
      <c r="L7" s="1"/>
    </row>
    <row r="8" spans="1:12" s="110" customFormat="1" ht="18.75" customHeight="1" x14ac:dyDescent="0.35">
      <c r="A8" s="9"/>
      <c r="B8" s="347" t="s">
        <v>2</v>
      </c>
      <c r="C8" s="19" t="s">
        <v>13</v>
      </c>
      <c r="D8" s="19" t="s">
        <v>26</v>
      </c>
      <c r="E8" s="337" t="s">
        <v>41</v>
      </c>
      <c r="F8" s="338"/>
      <c r="G8" s="338"/>
      <c r="H8" s="338"/>
      <c r="I8" s="339"/>
      <c r="J8" s="36"/>
      <c r="K8" s="9"/>
      <c r="L8" s="9"/>
    </row>
    <row r="9" spans="1:12" s="110" customFormat="1" ht="22.5" customHeight="1" x14ac:dyDescent="0.35">
      <c r="A9" s="9"/>
      <c r="B9" s="348"/>
      <c r="C9" s="96" t="s">
        <v>27</v>
      </c>
      <c r="D9" s="96" t="s">
        <v>27</v>
      </c>
      <c r="E9" s="25" t="s">
        <v>38</v>
      </c>
      <c r="F9" s="25" t="s">
        <v>6</v>
      </c>
      <c r="G9" s="25" t="s">
        <v>7</v>
      </c>
      <c r="H9" s="25" t="s">
        <v>36</v>
      </c>
      <c r="I9" s="25" t="s">
        <v>37</v>
      </c>
      <c r="J9" s="36"/>
      <c r="K9" s="9"/>
      <c r="L9" s="9"/>
    </row>
    <row r="10" spans="1:12" ht="18.75" customHeight="1" x14ac:dyDescent="0.35">
      <c r="A10" s="9"/>
      <c r="B10" s="18">
        <v>1</v>
      </c>
      <c r="C10" s="20" t="str">
        <f ca="1">IF(TODAY()&gt;EXP,"0",IF(Produk!C6="","",Produk!C6))</f>
        <v>HM 001</v>
      </c>
      <c r="D10" s="16" t="str">
        <f t="shared" ref="D10:D30" ca="1" si="0">IF(C10="","",VLOOKUP(C10,DP,2,FALSE))</f>
        <v>Boneka Beruang Besar</v>
      </c>
      <c r="E10" s="16">
        <f ca="1">IF(C10="","",SUMIF(Jurnal!O:O,C10,Jurnal!W:W))</f>
        <v>140</v>
      </c>
      <c r="F10" s="7">
        <f ca="1">IF(C10="","",SUMIF(Jurnal!O:O,C10,Jurnal!Z:Z))</f>
        <v>9100000</v>
      </c>
      <c r="G10" s="7">
        <f ca="1">IF(C10="","",SUMIF(Jurnal!O:O,C10,Jurnal!AA:AA))</f>
        <v>5600000</v>
      </c>
      <c r="H10" s="7">
        <f t="shared" ref="H10:H30" ca="1" si="1">IF(E10="","",F10-G10)</f>
        <v>3500000</v>
      </c>
      <c r="I10" s="76">
        <f t="shared" ref="I10:I30" ca="1" si="2">IF(OR(E10="",E10=0),"",H10/F10)</f>
        <v>0.38461538461538464</v>
      </c>
      <c r="J10" s="36"/>
      <c r="K10" s="1"/>
      <c r="L10" s="1"/>
    </row>
    <row r="11" spans="1:12" ht="18.75" customHeight="1" x14ac:dyDescent="0.35">
      <c r="A11" s="9"/>
      <c r="B11" s="18">
        <f>B10+1</f>
        <v>2</v>
      </c>
      <c r="C11" s="20" t="str">
        <f ca="1">IF(TODAY()&gt;EXP,"0",IF(Produk!C7="","",Produk!C7))</f>
        <v>HM 002</v>
      </c>
      <c r="D11" s="16" t="str">
        <f t="shared" ca="1" si="0"/>
        <v>Kereta 5 gerbong</v>
      </c>
      <c r="E11" s="16">
        <f ca="1">IF(C11="","",SUMIF(Jurnal!O:O,C11,Jurnal!W:W))</f>
        <v>130</v>
      </c>
      <c r="F11" s="7">
        <f ca="1">IF(C11="","",SUMIF(Jurnal!O:O,C11,Jurnal!Z:Z))</f>
        <v>5200000</v>
      </c>
      <c r="G11" s="7">
        <f ca="1">IF(C11="","",SUMIF(Jurnal!O:O,C11,Jurnal!AA:AA))</f>
        <v>3250000</v>
      </c>
      <c r="H11" s="7">
        <f t="shared" ca="1" si="1"/>
        <v>1950000</v>
      </c>
      <c r="I11" s="76">
        <f t="shared" ca="1" si="2"/>
        <v>0.375</v>
      </c>
      <c r="J11" s="36"/>
      <c r="K11" s="1"/>
      <c r="L11" s="1"/>
    </row>
    <row r="12" spans="1:12" ht="18.75" customHeight="1" x14ac:dyDescent="0.35">
      <c r="A12" s="1"/>
      <c r="B12" s="18">
        <f t="shared" ref="B12:B75" si="3">B11+1</f>
        <v>3</v>
      </c>
      <c r="C12" s="20" t="str">
        <f ca="1">IF(TODAY()&gt;EXP,"0",IF(Produk!C8="","",Produk!C8))</f>
        <v>HM 003</v>
      </c>
      <c r="D12" s="16" t="str">
        <f t="shared" ca="1" si="0"/>
        <v>Boneka Beruang Kecil</v>
      </c>
      <c r="E12" s="16">
        <f ca="1">IF(C12="","",SUMIF(Jurnal!O:O,C12,Jurnal!W:W))</f>
        <v>190</v>
      </c>
      <c r="F12" s="7">
        <f ca="1">IF(C12="","",SUMIF(Jurnal!O:O,C12,Jurnal!Z:Z))</f>
        <v>10450000</v>
      </c>
      <c r="G12" s="7">
        <f ca="1">IF(C12="","",SUMIF(Jurnal!O:O,C12,Jurnal!AA:AA))</f>
        <v>5700000</v>
      </c>
      <c r="H12" s="7">
        <f t="shared" ca="1" si="1"/>
        <v>4750000</v>
      </c>
      <c r="I12" s="76">
        <f t="shared" ca="1" si="2"/>
        <v>0.45454545454545453</v>
      </c>
      <c r="J12" s="36"/>
      <c r="K12" s="1"/>
      <c r="L12" s="1"/>
    </row>
    <row r="13" spans="1:12" ht="18.75" customHeight="1" x14ac:dyDescent="0.35">
      <c r="A13" s="1"/>
      <c r="B13" s="18">
        <f t="shared" si="3"/>
        <v>4</v>
      </c>
      <c r="C13" s="20" t="str">
        <f ca="1">IF(TODAY()&gt;EXP,"0",IF(Produk!C9="","",Produk!C9))</f>
        <v>HM 004</v>
      </c>
      <c r="D13" s="16" t="str">
        <f t="shared" ca="1" si="0"/>
        <v>Kereta 3 gerbong</v>
      </c>
      <c r="E13" s="16">
        <f ca="1">IF(C13="","",SUMIF(Jurnal!O:O,C13,Jurnal!W:W))</f>
        <v>180</v>
      </c>
      <c r="F13" s="7">
        <f ca="1">IF(C13="","",SUMIF(Jurnal!O:O,C13,Jurnal!Z:Z))</f>
        <v>5400000</v>
      </c>
      <c r="G13" s="7">
        <f ca="1">IF(C13="","",SUMIF(Jurnal!O:O,C13,Jurnal!AA:AA))</f>
        <v>3060000</v>
      </c>
      <c r="H13" s="7">
        <f t="shared" ca="1" si="1"/>
        <v>2340000</v>
      </c>
      <c r="I13" s="76">
        <f t="shared" ca="1" si="2"/>
        <v>0.43333333333333335</v>
      </c>
      <c r="J13" s="36"/>
      <c r="K13" s="1"/>
      <c r="L13" s="1"/>
    </row>
    <row r="14" spans="1:12" ht="18.75" customHeight="1" x14ac:dyDescent="0.35">
      <c r="A14" s="1"/>
      <c r="B14" s="18">
        <f t="shared" si="3"/>
        <v>5</v>
      </c>
      <c r="C14" s="20" t="str">
        <f ca="1">IF(TODAY()&gt;EXP,"0",IF(Produk!C10="","",Produk!C10))</f>
        <v>HM 005</v>
      </c>
      <c r="D14" s="16" t="str">
        <f t="shared" ca="1" si="0"/>
        <v>Payung anak Biru</v>
      </c>
      <c r="E14" s="16">
        <f ca="1">IF(C14="","",SUMIF(Jurnal!O:O,C14,Jurnal!W:W))</f>
        <v>240</v>
      </c>
      <c r="F14" s="7">
        <f ca="1">IF(C14="","",SUMIF(Jurnal!O:O,C14,Jurnal!Z:Z))</f>
        <v>8400000</v>
      </c>
      <c r="G14" s="7">
        <f ca="1">IF(C14="","",SUMIF(Jurnal!O:O,C14,Jurnal!AA:AA))</f>
        <v>4800000</v>
      </c>
      <c r="H14" s="7">
        <f t="shared" ca="1" si="1"/>
        <v>3600000</v>
      </c>
      <c r="I14" s="76">
        <f t="shared" ca="1" si="2"/>
        <v>0.42857142857142855</v>
      </c>
      <c r="J14" s="36"/>
      <c r="K14" s="1"/>
      <c r="L14" s="1"/>
    </row>
    <row r="15" spans="1:12" ht="18.75" customHeight="1" x14ac:dyDescent="0.35">
      <c r="A15" s="1"/>
      <c r="B15" s="18">
        <f t="shared" si="3"/>
        <v>6</v>
      </c>
      <c r="C15" s="20" t="str">
        <f ca="1">IF(TODAY()&gt;EXP,"0",IF(Produk!C11="","",Produk!C11))</f>
        <v>HM 006</v>
      </c>
      <c r="D15" s="16" t="str">
        <f t="shared" ca="1" si="0"/>
        <v>Payung anak Merah</v>
      </c>
      <c r="E15" s="16">
        <f ca="1">IF(C15="","",SUMIF(Jurnal!O:O,C15,Jurnal!W:W))</f>
        <v>200</v>
      </c>
      <c r="F15" s="7">
        <f ca="1">IF(C15="","",SUMIF(Jurnal!O:O,C15,Jurnal!Z:Z))</f>
        <v>7000000</v>
      </c>
      <c r="G15" s="7">
        <f ca="1">IF(C15="","",SUMIF(Jurnal!O:O,C15,Jurnal!AA:AA))</f>
        <v>4000000</v>
      </c>
      <c r="H15" s="7">
        <f t="shared" ca="1" si="1"/>
        <v>3000000</v>
      </c>
      <c r="I15" s="76">
        <f t="shared" ca="1" si="2"/>
        <v>0.42857142857142855</v>
      </c>
      <c r="J15" s="36"/>
      <c r="K15" s="1"/>
      <c r="L15" s="1"/>
    </row>
    <row r="16" spans="1:12" ht="18.75" customHeight="1" x14ac:dyDescent="0.35">
      <c r="A16" s="1"/>
      <c r="B16" s="18">
        <f t="shared" si="3"/>
        <v>7</v>
      </c>
      <c r="C16" s="20" t="str">
        <f ca="1">IF(TODAY()&gt;EXP,"0",IF(Produk!C12="","",Produk!C12))</f>
        <v>HM 007</v>
      </c>
      <c r="D16" s="16" t="str">
        <f t="shared" ca="1" si="0"/>
        <v>Topi Panda</v>
      </c>
      <c r="E16" s="16">
        <f ca="1">IF(C16="","",SUMIF(Jurnal!O:O,C16,Jurnal!W:W))</f>
        <v>200</v>
      </c>
      <c r="F16" s="7">
        <f ca="1">IF(C16="","",SUMIF(Jurnal!O:O,C16,Jurnal!Z:Z))</f>
        <v>5000000</v>
      </c>
      <c r="G16" s="7">
        <f ca="1">IF(C16="","",SUMIF(Jurnal!O:O,C16,Jurnal!AA:AA))</f>
        <v>2900000</v>
      </c>
      <c r="H16" s="7">
        <f t="shared" ca="1" si="1"/>
        <v>2100000</v>
      </c>
      <c r="I16" s="76">
        <f t="shared" ca="1" si="2"/>
        <v>0.42</v>
      </c>
      <c r="J16" s="36"/>
      <c r="K16" s="1"/>
      <c r="L16" s="1"/>
    </row>
    <row r="17" spans="1:12" ht="18.75" customHeight="1" x14ac:dyDescent="0.35">
      <c r="A17" s="1"/>
      <c r="B17" s="18">
        <f t="shared" si="3"/>
        <v>8</v>
      </c>
      <c r="C17" s="20" t="str">
        <f ca="1">IF(TODAY()&gt;EXP,"0",IF(Produk!C13="","",Produk!C13))</f>
        <v>HM 008</v>
      </c>
      <c r="D17" s="16" t="str">
        <f t="shared" ca="1" si="0"/>
        <v>Tas kecil Doraemon</v>
      </c>
      <c r="E17" s="16">
        <f ca="1">IF(C17="","",SUMIF(Jurnal!O:O,C17,Jurnal!W:W))</f>
        <v>150</v>
      </c>
      <c r="F17" s="7">
        <f ca="1">IF(C17="","",SUMIF(Jurnal!O:O,C17,Jurnal!Z:Z))</f>
        <v>6750000</v>
      </c>
      <c r="G17" s="7">
        <f ca="1">IF(C17="","",SUMIF(Jurnal!O:O,C17,Jurnal!AA:AA))</f>
        <v>3900000</v>
      </c>
      <c r="H17" s="7">
        <f t="shared" ca="1" si="1"/>
        <v>2850000</v>
      </c>
      <c r="I17" s="76">
        <f t="shared" ca="1" si="2"/>
        <v>0.42222222222222222</v>
      </c>
      <c r="J17" s="36"/>
      <c r="K17" s="1"/>
      <c r="L17" s="1"/>
    </row>
    <row r="18" spans="1:12" ht="18.75" customHeight="1" x14ac:dyDescent="0.35">
      <c r="A18" s="1"/>
      <c r="B18" s="18">
        <f t="shared" si="3"/>
        <v>9</v>
      </c>
      <c r="C18" s="20" t="str">
        <f ca="1">IF(TODAY()&gt;EXP,"0",IF(Produk!C14="","",Produk!C14))</f>
        <v>HM 009</v>
      </c>
      <c r="D18" s="16" t="str">
        <f t="shared" ca="1" si="0"/>
        <v>Jam tangan Hello Kitty</v>
      </c>
      <c r="E18" s="16">
        <f ca="1">IF(C18="","",SUMIF(Jurnal!O:O,C18,Jurnal!W:W))</f>
        <v>160</v>
      </c>
      <c r="F18" s="7">
        <f ca="1">IF(C18="","",SUMIF(Jurnal!O:O,C18,Jurnal!Z:Z))</f>
        <v>6720000</v>
      </c>
      <c r="G18" s="7">
        <f ca="1">IF(C18="","",SUMIF(Jurnal!O:O,C18,Jurnal!AA:AA))</f>
        <v>3920000</v>
      </c>
      <c r="H18" s="7">
        <f t="shared" ca="1" si="1"/>
        <v>2800000</v>
      </c>
      <c r="I18" s="76">
        <f t="shared" ca="1" si="2"/>
        <v>0.41666666666666669</v>
      </c>
      <c r="J18" s="36"/>
      <c r="K18" s="1"/>
      <c r="L18" s="1"/>
    </row>
    <row r="19" spans="1:12" ht="18.75" customHeight="1" x14ac:dyDescent="0.35">
      <c r="A19" s="1"/>
      <c r="B19" s="18">
        <f t="shared" si="3"/>
        <v>10</v>
      </c>
      <c r="C19" s="20" t="str">
        <f ca="1">IF(TODAY()&gt;EXP,"0",IF(Produk!C15="","",Produk!C15))</f>
        <v>HM 010</v>
      </c>
      <c r="D19" s="16" t="str">
        <f t="shared" ca="1" si="0"/>
        <v>Kacamata anak warna-warni</v>
      </c>
      <c r="E19" s="16">
        <f ca="1">IF(C19="","",SUMIF(Jurnal!O:O,C19,Jurnal!W:W))</f>
        <v>80</v>
      </c>
      <c r="F19" s="7">
        <f ca="1">IF(C19="","",SUMIF(Jurnal!O:O,C19,Jurnal!Z:Z))</f>
        <v>2560000</v>
      </c>
      <c r="G19" s="7">
        <f ca="1">IF(C19="","",SUMIF(Jurnal!O:O,C19,Jurnal!AA:AA))</f>
        <v>1480000</v>
      </c>
      <c r="H19" s="7">
        <f t="shared" ca="1" si="1"/>
        <v>1080000</v>
      </c>
      <c r="I19" s="76">
        <f t="shared" ca="1" si="2"/>
        <v>0.421875</v>
      </c>
      <c r="J19" s="36"/>
      <c r="K19" s="1"/>
      <c r="L19" s="1"/>
    </row>
    <row r="20" spans="1:12" ht="18.75" customHeight="1" x14ac:dyDescent="0.35">
      <c r="A20" s="1"/>
      <c r="B20" s="18">
        <f t="shared" si="3"/>
        <v>11</v>
      </c>
      <c r="C20" s="20" t="str">
        <f ca="1">IF(TODAY()&gt;EXP,"0",IF(Produk!C16="","",Produk!C16))</f>
        <v/>
      </c>
      <c r="D20" s="16" t="str">
        <f t="shared" ca="1" si="0"/>
        <v/>
      </c>
      <c r="E20" s="16" t="str">
        <f ca="1">IF(C20="","",SUMIF(Jurnal!O:O,C20,Jurnal!W:W))</f>
        <v/>
      </c>
      <c r="F20" s="7" t="str">
        <f ca="1">IF(C20="","",SUMIF(Jurnal!O:O,C20,Jurnal!Z:Z))</f>
        <v/>
      </c>
      <c r="G20" s="7" t="str">
        <f ca="1">IF(C20="","",SUMIF(Jurnal!O:O,C20,Jurnal!AA:AA))</f>
        <v/>
      </c>
      <c r="H20" s="7" t="str">
        <f t="shared" ca="1" si="1"/>
        <v/>
      </c>
      <c r="I20" s="76" t="str">
        <f t="shared" ca="1" si="2"/>
        <v/>
      </c>
      <c r="J20" s="36"/>
      <c r="K20" s="1"/>
      <c r="L20" s="1"/>
    </row>
    <row r="21" spans="1:12" ht="18.75" customHeight="1" x14ac:dyDescent="0.35">
      <c r="A21" s="1"/>
      <c r="B21" s="18">
        <f t="shared" si="3"/>
        <v>12</v>
      </c>
      <c r="C21" s="20" t="str">
        <f ca="1">IF(TODAY()&gt;EXP,"0",IF(Produk!C17="","",Produk!C17))</f>
        <v/>
      </c>
      <c r="D21" s="16" t="str">
        <f t="shared" ca="1" si="0"/>
        <v/>
      </c>
      <c r="E21" s="16" t="str">
        <f ca="1">IF(C21="","",SUMIF(Jurnal!O:O,C21,Jurnal!W:W))</f>
        <v/>
      </c>
      <c r="F21" s="7" t="str">
        <f ca="1">IF(C21="","",SUMIF(Jurnal!O:O,C21,Jurnal!Z:Z))</f>
        <v/>
      </c>
      <c r="G21" s="7" t="str">
        <f ca="1">IF(C21="","",SUMIF(Jurnal!O:O,C21,Jurnal!AA:AA))</f>
        <v/>
      </c>
      <c r="H21" s="7" t="str">
        <f t="shared" ca="1" si="1"/>
        <v/>
      </c>
      <c r="I21" s="76" t="str">
        <f t="shared" ca="1" si="2"/>
        <v/>
      </c>
      <c r="J21" s="36"/>
      <c r="K21" s="1"/>
      <c r="L21" s="1"/>
    </row>
    <row r="22" spans="1:12" ht="18.75" customHeight="1" x14ac:dyDescent="0.35">
      <c r="A22" s="1"/>
      <c r="B22" s="18">
        <f t="shared" si="3"/>
        <v>13</v>
      </c>
      <c r="C22" s="20" t="str">
        <f ca="1">IF(TODAY()&gt;EXP,"0",IF(Produk!C18="","",Produk!C18))</f>
        <v/>
      </c>
      <c r="D22" s="16" t="str">
        <f t="shared" ca="1" si="0"/>
        <v/>
      </c>
      <c r="E22" s="16" t="str">
        <f ca="1">IF(C22="","",SUMIF(Jurnal!O:O,C22,Jurnal!W:W))</f>
        <v/>
      </c>
      <c r="F22" s="7" t="str">
        <f ca="1">IF(C22="","",SUMIF(Jurnal!O:O,C22,Jurnal!Z:Z))</f>
        <v/>
      </c>
      <c r="G22" s="7" t="str">
        <f ca="1">IF(C22="","",SUMIF(Jurnal!O:O,C22,Jurnal!AA:AA))</f>
        <v/>
      </c>
      <c r="H22" s="7" t="str">
        <f t="shared" ca="1" si="1"/>
        <v/>
      </c>
      <c r="I22" s="76" t="str">
        <f t="shared" ca="1" si="2"/>
        <v/>
      </c>
      <c r="J22" s="36"/>
      <c r="K22" s="1"/>
      <c r="L22" s="1"/>
    </row>
    <row r="23" spans="1:12" ht="18.75" customHeight="1" x14ac:dyDescent="0.35">
      <c r="A23" s="1"/>
      <c r="B23" s="18">
        <f t="shared" si="3"/>
        <v>14</v>
      </c>
      <c r="C23" s="20" t="str">
        <f ca="1">IF(TODAY()&gt;EXP,"0",IF(Produk!C19="","",Produk!C19))</f>
        <v/>
      </c>
      <c r="D23" s="16" t="str">
        <f t="shared" ca="1" si="0"/>
        <v/>
      </c>
      <c r="E23" s="16" t="str">
        <f ca="1">IF(C23="","",SUMIF(Jurnal!O:O,C23,Jurnal!W:W))</f>
        <v/>
      </c>
      <c r="F23" s="7" t="str">
        <f ca="1">IF(C23="","",SUMIF(Jurnal!O:O,C23,Jurnal!Z:Z))</f>
        <v/>
      </c>
      <c r="G23" s="7" t="str">
        <f ca="1">IF(C23="","",SUMIF(Jurnal!O:O,C23,Jurnal!AA:AA))</f>
        <v/>
      </c>
      <c r="H23" s="7" t="str">
        <f t="shared" ca="1" si="1"/>
        <v/>
      </c>
      <c r="I23" s="76" t="str">
        <f t="shared" ca="1" si="2"/>
        <v/>
      </c>
      <c r="J23" s="36"/>
      <c r="K23" s="1"/>
      <c r="L23" s="1"/>
    </row>
    <row r="24" spans="1:12" ht="18.75" customHeight="1" x14ac:dyDescent="0.35">
      <c r="A24" s="1"/>
      <c r="B24" s="18">
        <f t="shared" si="3"/>
        <v>15</v>
      </c>
      <c r="C24" s="20" t="str">
        <f ca="1">IF(TODAY()&gt;EXP,"0",IF(Produk!C20="","",Produk!C20))</f>
        <v/>
      </c>
      <c r="D24" s="16" t="str">
        <f t="shared" ca="1" si="0"/>
        <v/>
      </c>
      <c r="E24" s="16" t="str">
        <f ca="1">IF(C24="","",SUMIF(Jurnal!O:O,C24,Jurnal!W:W))</f>
        <v/>
      </c>
      <c r="F24" s="7" t="str">
        <f ca="1">IF(C24="","",SUMIF(Jurnal!O:O,C24,Jurnal!Z:Z))</f>
        <v/>
      </c>
      <c r="G24" s="7" t="str">
        <f ca="1">IF(C24="","",SUMIF(Jurnal!O:O,C24,Jurnal!AA:AA))</f>
        <v/>
      </c>
      <c r="H24" s="7" t="str">
        <f t="shared" ca="1" si="1"/>
        <v/>
      </c>
      <c r="I24" s="76" t="str">
        <f t="shared" ca="1" si="2"/>
        <v/>
      </c>
      <c r="J24" s="36"/>
      <c r="K24" s="1"/>
      <c r="L24" s="1"/>
    </row>
    <row r="25" spans="1:12" ht="18.75" customHeight="1" x14ac:dyDescent="0.35">
      <c r="A25" s="1"/>
      <c r="B25" s="18">
        <f t="shared" si="3"/>
        <v>16</v>
      </c>
      <c r="C25" s="20" t="str">
        <f ca="1">IF(TODAY()&gt;EXP,"0",IF(Produk!C21="","",Produk!C21))</f>
        <v/>
      </c>
      <c r="D25" s="16" t="str">
        <f t="shared" ca="1" si="0"/>
        <v/>
      </c>
      <c r="E25" s="16" t="str">
        <f ca="1">IF(C25="","",SUMIF(Jurnal!O:O,C25,Jurnal!W:W))</f>
        <v/>
      </c>
      <c r="F25" s="7" t="str">
        <f ca="1">IF(C25="","",SUMIF(Jurnal!O:O,C25,Jurnal!Z:Z))</f>
        <v/>
      </c>
      <c r="G25" s="7" t="str">
        <f ca="1">IF(C25="","",SUMIF(Jurnal!O:O,C25,Jurnal!AA:AA))</f>
        <v/>
      </c>
      <c r="H25" s="7" t="str">
        <f t="shared" ca="1" si="1"/>
        <v/>
      </c>
      <c r="I25" s="76" t="str">
        <f t="shared" ca="1" si="2"/>
        <v/>
      </c>
      <c r="J25" s="36"/>
      <c r="K25" s="1"/>
      <c r="L25" s="1"/>
    </row>
    <row r="26" spans="1:12" ht="18.75" customHeight="1" x14ac:dyDescent="0.35">
      <c r="A26" s="1"/>
      <c r="B26" s="18">
        <f t="shared" si="3"/>
        <v>17</v>
      </c>
      <c r="C26" s="20" t="str">
        <f ca="1">IF(TODAY()&gt;EXP,"0",IF(Produk!C22="","",Produk!C22))</f>
        <v/>
      </c>
      <c r="D26" s="16" t="str">
        <f t="shared" ca="1" si="0"/>
        <v/>
      </c>
      <c r="E26" s="16" t="str">
        <f ca="1">IF(C26="","",SUMIF(Jurnal!O:O,C26,Jurnal!W:W))</f>
        <v/>
      </c>
      <c r="F26" s="7" t="str">
        <f ca="1">IF(C26="","",SUMIF(Jurnal!O:O,C26,Jurnal!Z:Z))</f>
        <v/>
      </c>
      <c r="G26" s="7" t="str">
        <f ca="1">IF(C26="","",SUMIF(Jurnal!O:O,C26,Jurnal!AA:AA))</f>
        <v/>
      </c>
      <c r="H26" s="7" t="str">
        <f t="shared" ca="1" si="1"/>
        <v/>
      </c>
      <c r="I26" s="76" t="str">
        <f t="shared" ca="1" si="2"/>
        <v/>
      </c>
      <c r="J26" s="36"/>
      <c r="K26" s="1"/>
      <c r="L26" s="1"/>
    </row>
    <row r="27" spans="1:12" ht="18.75" customHeight="1" x14ac:dyDescent="0.35">
      <c r="A27" s="1"/>
      <c r="B27" s="18">
        <f t="shared" si="3"/>
        <v>18</v>
      </c>
      <c r="C27" s="20" t="str">
        <f ca="1">IF(TODAY()&gt;EXP,"0",IF(Produk!C23="","",Produk!C23))</f>
        <v/>
      </c>
      <c r="D27" s="16" t="str">
        <f t="shared" ca="1" si="0"/>
        <v/>
      </c>
      <c r="E27" s="16" t="str">
        <f ca="1">IF(C27="","",SUMIF(Jurnal!O:O,C27,Jurnal!W:W))</f>
        <v/>
      </c>
      <c r="F27" s="7" t="str">
        <f ca="1">IF(C27="","",SUMIF(Jurnal!O:O,C27,Jurnal!Z:Z))</f>
        <v/>
      </c>
      <c r="G27" s="7" t="str">
        <f ca="1">IF(C27="","",SUMIF(Jurnal!O:O,C27,Jurnal!AA:AA))</f>
        <v/>
      </c>
      <c r="H27" s="7" t="str">
        <f t="shared" ca="1" si="1"/>
        <v/>
      </c>
      <c r="I27" s="76" t="str">
        <f t="shared" ca="1" si="2"/>
        <v/>
      </c>
      <c r="J27" s="36"/>
      <c r="K27" s="1"/>
      <c r="L27" s="1"/>
    </row>
    <row r="28" spans="1:12" ht="18.75" customHeight="1" x14ac:dyDescent="0.35">
      <c r="A28" s="1"/>
      <c r="B28" s="18">
        <f t="shared" si="3"/>
        <v>19</v>
      </c>
      <c r="C28" s="20" t="str">
        <f ca="1">IF(TODAY()&gt;EXP,"0",IF(Produk!C24="","",Produk!C24))</f>
        <v/>
      </c>
      <c r="D28" s="16" t="str">
        <f t="shared" ca="1" si="0"/>
        <v/>
      </c>
      <c r="E28" s="16" t="str">
        <f ca="1">IF(C28="","",SUMIF(Jurnal!O:O,C28,Jurnal!W:W))</f>
        <v/>
      </c>
      <c r="F28" s="7" t="str">
        <f ca="1">IF(C28="","",SUMIF(Jurnal!O:O,C28,Jurnal!Z:Z))</f>
        <v/>
      </c>
      <c r="G28" s="7" t="str">
        <f ca="1">IF(C28="","",SUMIF(Jurnal!O:O,C28,Jurnal!AA:AA))</f>
        <v/>
      </c>
      <c r="H28" s="7" t="str">
        <f t="shared" ca="1" si="1"/>
        <v/>
      </c>
      <c r="I28" s="76" t="str">
        <f t="shared" ca="1" si="2"/>
        <v/>
      </c>
      <c r="J28" s="36"/>
      <c r="K28" s="1"/>
      <c r="L28" s="1"/>
    </row>
    <row r="29" spans="1:12" ht="18.75" customHeight="1" x14ac:dyDescent="0.35">
      <c r="A29" s="1"/>
      <c r="B29" s="18">
        <f t="shared" si="3"/>
        <v>20</v>
      </c>
      <c r="C29" s="20" t="str">
        <f ca="1">IF(TODAY()&gt;EXP,"0",IF(Produk!C25="","",Produk!C25))</f>
        <v/>
      </c>
      <c r="D29" s="16" t="str">
        <f t="shared" ca="1" si="0"/>
        <v/>
      </c>
      <c r="E29" s="16" t="str">
        <f ca="1">IF(C29="","",SUMIF(Jurnal!O:O,C29,Jurnal!W:W))</f>
        <v/>
      </c>
      <c r="F29" s="7" t="str">
        <f ca="1">IF(C29="","",SUMIF(Jurnal!O:O,C29,Jurnal!Z:Z))</f>
        <v/>
      </c>
      <c r="G29" s="7" t="str">
        <f ca="1">IF(C29="","",SUMIF(Jurnal!O:O,C29,Jurnal!AA:AA))</f>
        <v/>
      </c>
      <c r="H29" s="7" t="str">
        <f t="shared" ca="1" si="1"/>
        <v/>
      </c>
      <c r="I29" s="76" t="str">
        <f t="shared" ca="1" si="2"/>
        <v/>
      </c>
      <c r="J29" s="36"/>
      <c r="K29" s="1"/>
      <c r="L29" s="1"/>
    </row>
    <row r="30" spans="1:12" ht="18.75" customHeight="1" x14ac:dyDescent="0.35">
      <c r="A30" s="1"/>
      <c r="B30" s="18">
        <f t="shared" si="3"/>
        <v>21</v>
      </c>
      <c r="C30" s="20" t="str">
        <f ca="1">IF(TODAY()&gt;EXP,"0",IF(Produk!C26="","",Produk!C26))</f>
        <v/>
      </c>
      <c r="D30" s="16" t="str">
        <f t="shared" ca="1" si="0"/>
        <v/>
      </c>
      <c r="E30" s="16" t="str">
        <f ca="1">IF(C30="","",SUMIF(Jurnal!O:O,C30,Jurnal!W:W))</f>
        <v/>
      </c>
      <c r="F30" s="7" t="str">
        <f ca="1">IF(C30="","",SUMIF(Jurnal!O:O,C30,Jurnal!Z:Z))</f>
        <v/>
      </c>
      <c r="G30" s="7" t="str">
        <f ca="1">IF(C30="","",SUMIF(Jurnal!O:O,C30,Jurnal!AA:AA))</f>
        <v/>
      </c>
      <c r="H30" s="7" t="str">
        <f t="shared" ca="1" si="1"/>
        <v/>
      </c>
      <c r="I30" s="76" t="str">
        <f t="shared" ca="1" si="2"/>
        <v/>
      </c>
      <c r="J30" s="36"/>
      <c r="K30" s="1"/>
      <c r="L30" s="1"/>
    </row>
    <row r="31" spans="1:12" ht="18.75" customHeight="1" x14ac:dyDescent="0.35">
      <c r="A31" s="1"/>
      <c r="B31" s="18">
        <f t="shared" si="3"/>
        <v>22</v>
      </c>
      <c r="C31" s="20" t="str">
        <f ca="1">IF(TODAY()&gt;EXP,"0",IF(Produk!C27="","",Produk!C27))</f>
        <v/>
      </c>
      <c r="D31" s="16" t="str">
        <f t="shared" ref="D31:D74" ca="1" si="4">IF(C31="","",VLOOKUP(C31,DP,2,FALSE))</f>
        <v/>
      </c>
      <c r="E31" s="16" t="str">
        <f ca="1">IF(C31="","",SUMIF(Jurnal!O:O,C31,Jurnal!W:W))</f>
        <v/>
      </c>
      <c r="F31" s="7" t="str">
        <f ca="1">IF(C31="","",SUMIF(Jurnal!O:O,C31,Jurnal!Z:Z))</f>
        <v/>
      </c>
      <c r="G31" s="7" t="str">
        <f ca="1">IF(C31="","",SUMIF(Jurnal!O:O,C31,Jurnal!AA:AA))</f>
        <v/>
      </c>
      <c r="H31" s="7" t="str">
        <f t="shared" ref="H31:H74" ca="1" si="5">IF(E31="","",F31-G31)</f>
        <v/>
      </c>
      <c r="I31" s="76" t="str">
        <f t="shared" ref="I31:I74" ca="1" si="6">IF(OR(E31="",E31=0),"",H31/F31)</f>
        <v/>
      </c>
      <c r="J31" s="36"/>
      <c r="K31" s="1"/>
      <c r="L31" s="1"/>
    </row>
    <row r="32" spans="1:12" ht="18.75" customHeight="1" x14ac:dyDescent="0.35">
      <c r="A32" s="1"/>
      <c r="B32" s="18">
        <f t="shared" si="3"/>
        <v>23</v>
      </c>
      <c r="C32" s="20" t="str">
        <f ca="1">IF(TODAY()&gt;EXP,"0",IF(Produk!C28="","",Produk!C28))</f>
        <v/>
      </c>
      <c r="D32" s="16" t="str">
        <f t="shared" ca="1" si="4"/>
        <v/>
      </c>
      <c r="E32" s="16" t="str">
        <f ca="1">IF(C32="","",SUMIF(Jurnal!O:O,C32,Jurnal!W:W))</f>
        <v/>
      </c>
      <c r="F32" s="7" t="str">
        <f ca="1">IF(C32="","",SUMIF(Jurnal!O:O,C32,Jurnal!Z:Z))</f>
        <v/>
      </c>
      <c r="G32" s="7" t="str">
        <f ca="1">IF(C32="","",SUMIF(Jurnal!O:O,C32,Jurnal!AA:AA))</f>
        <v/>
      </c>
      <c r="H32" s="7" t="str">
        <f t="shared" ca="1" si="5"/>
        <v/>
      </c>
      <c r="I32" s="76" t="str">
        <f t="shared" ca="1" si="6"/>
        <v/>
      </c>
      <c r="J32" s="36"/>
      <c r="K32" s="1"/>
      <c r="L32" s="1"/>
    </row>
    <row r="33" spans="1:12" ht="18.75" customHeight="1" x14ac:dyDescent="0.35">
      <c r="A33" s="1"/>
      <c r="B33" s="18">
        <f t="shared" si="3"/>
        <v>24</v>
      </c>
      <c r="C33" s="20" t="str">
        <f ca="1">IF(TODAY()&gt;EXP,"0",IF(Produk!C29="","",Produk!C29))</f>
        <v/>
      </c>
      <c r="D33" s="16" t="str">
        <f t="shared" ca="1" si="4"/>
        <v/>
      </c>
      <c r="E33" s="16" t="str">
        <f ca="1">IF(C33="","",SUMIF(Jurnal!O:O,C33,Jurnal!W:W))</f>
        <v/>
      </c>
      <c r="F33" s="7" t="str">
        <f ca="1">IF(C33="","",SUMIF(Jurnal!O:O,C33,Jurnal!Z:Z))</f>
        <v/>
      </c>
      <c r="G33" s="7" t="str">
        <f ca="1">IF(C33="","",SUMIF(Jurnal!O:O,C33,Jurnal!AA:AA))</f>
        <v/>
      </c>
      <c r="H33" s="7" t="str">
        <f t="shared" ca="1" si="5"/>
        <v/>
      </c>
      <c r="I33" s="76" t="str">
        <f t="shared" ca="1" si="6"/>
        <v/>
      </c>
      <c r="J33" s="36"/>
      <c r="K33" s="1"/>
      <c r="L33" s="1"/>
    </row>
    <row r="34" spans="1:12" ht="18.75" customHeight="1" x14ac:dyDescent="0.35">
      <c r="A34" s="1"/>
      <c r="B34" s="18">
        <f t="shared" si="3"/>
        <v>25</v>
      </c>
      <c r="C34" s="20" t="str">
        <f ca="1">IF(TODAY()&gt;EXP,"0",IF(Produk!C30="","",Produk!C30))</f>
        <v/>
      </c>
      <c r="D34" s="16" t="str">
        <f t="shared" ca="1" si="4"/>
        <v/>
      </c>
      <c r="E34" s="16" t="str">
        <f ca="1">IF(C34="","",SUMIF(Jurnal!O:O,C34,Jurnal!W:W))</f>
        <v/>
      </c>
      <c r="F34" s="7" t="str">
        <f ca="1">IF(C34="","",SUMIF(Jurnal!O:O,C34,Jurnal!Z:Z))</f>
        <v/>
      </c>
      <c r="G34" s="7" t="str">
        <f ca="1">IF(C34="","",SUMIF(Jurnal!O:O,C34,Jurnal!AA:AA))</f>
        <v/>
      </c>
      <c r="H34" s="7" t="str">
        <f t="shared" ca="1" si="5"/>
        <v/>
      </c>
      <c r="I34" s="76" t="str">
        <f t="shared" ca="1" si="6"/>
        <v/>
      </c>
      <c r="J34" s="36"/>
      <c r="K34" s="1"/>
      <c r="L34" s="1"/>
    </row>
    <row r="35" spans="1:12" ht="18.75" customHeight="1" x14ac:dyDescent="0.35">
      <c r="A35" s="1"/>
      <c r="B35" s="18">
        <f t="shared" si="3"/>
        <v>26</v>
      </c>
      <c r="C35" s="20" t="str">
        <f ca="1">IF(TODAY()&gt;EXP,"0",IF(Produk!C31="","",Produk!C31))</f>
        <v/>
      </c>
      <c r="D35" s="16" t="str">
        <f t="shared" ca="1" si="4"/>
        <v/>
      </c>
      <c r="E35" s="16" t="str">
        <f ca="1">IF(C35="","",SUMIF(Jurnal!O:O,C35,Jurnal!W:W))</f>
        <v/>
      </c>
      <c r="F35" s="7" t="str">
        <f ca="1">IF(C35="","",SUMIF(Jurnal!O:O,C35,Jurnal!Z:Z))</f>
        <v/>
      </c>
      <c r="G35" s="7" t="str">
        <f ca="1">IF(C35="","",SUMIF(Jurnal!O:O,C35,Jurnal!AA:AA))</f>
        <v/>
      </c>
      <c r="H35" s="7" t="str">
        <f t="shared" ca="1" si="5"/>
        <v/>
      </c>
      <c r="I35" s="76" t="str">
        <f t="shared" ca="1" si="6"/>
        <v/>
      </c>
      <c r="J35" s="36"/>
      <c r="K35" s="1"/>
      <c r="L35" s="1"/>
    </row>
    <row r="36" spans="1:12" ht="18.75" customHeight="1" x14ac:dyDescent="0.35">
      <c r="A36" s="1"/>
      <c r="B36" s="18">
        <f t="shared" si="3"/>
        <v>27</v>
      </c>
      <c r="C36" s="20" t="str">
        <f ca="1">IF(TODAY()&gt;EXP,"0",IF(Produk!C32="","",Produk!C32))</f>
        <v/>
      </c>
      <c r="D36" s="16" t="str">
        <f t="shared" ca="1" si="4"/>
        <v/>
      </c>
      <c r="E36" s="16" t="str">
        <f ca="1">IF(C36="","",SUMIF(Jurnal!O:O,C36,Jurnal!W:W))</f>
        <v/>
      </c>
      <c r="F36" s="7" t="str">
        <f ca="1">IF(C36="","",SUMIF(Jurnal!O:O,C36,Jurnal!Z:Z))</f>
        <v/>
      </c>
      <c r="G36" s="7" t="str">
        <f ca="1">IF(C36="","",SUMIF(Jurnal!O:O,C36,Jurnal!AA:AA))</f>
        <v/>
      </c>
      <c r="H36" s="7" t="str">
        <f t="shared" ca="1" si="5"/>
        <v/>
      </c>
      <c r="I36" s="76" t="str">
        <f t="shared" ca="1" si="6"/>
        <v/>
      </c>
      <c r="J36" s="36"/>
      <c r="K36" s="1"/>
      <c r="L36" s="1"/>
    </row>
    <row r="37" spans="1:12" ht="18.75" customHeight="1" x14ac:dyDescent="0.35">
      <c r="A37" s="1"/>
      <c r="B37" s="18">
        <f t="shared" si="3"/>
        <v>28</v>
      </c>
      <c r="C37" s="20" t="str">
        <f ca="1">IF(TODAY()&gt;EXP,"0",IF(Produk!C33="","",Produk!C33))</f>
        <v/>
      </c>
      <c r="D37" s="16" t="str">
        <f t="shared" ca="1" si="4"/>
        <v/>
      </c>
      <c r="E37" s="16" t="str">
        <f ca="1">IF(C37="","",SUMIF(Jurnal!O:O,C37,Jurnal!W:W))</f>
        <v/>
      </c>
      <c r="F37" s="7" t="str">
        <f ca="1">IF(C37="","",SUMIF(Jurnal!O:O,C37,Jurnal!Z:Z))</f>
        <v/>
      </c>
      <c r="G37" s="7" t="str">
        <f ca="1">IF(C37="","",SUMIF(Jurnal!O:O,C37,Jurnal!AA:AA))</f>
        <v/>
      </c>
      <c r="H37" s="7" t="str">
        <f t="shared" ca="1" si="5"/>
        <v/>
      </c>
      <c r="I37" s="76" t="str">
        <f t="shared" ca="1" si="6"/>
        <v/>
      </c>
      <c r="J37" s="36"/>
      <c r="K37" s="1"/>
      <c r="L37" s="1"/>
    </row>
    <row r="38" spans="1:12" ht="18.75" customHeight="1" x14ac:dyDescent="0.35">
      <c r="A38" s="1"/>
      <c r="B38" s="18">
        <f t="shared" si="3"/>
        <v>29</v>
      </c>
      <c r="C38" s="20" t="str">
        <f ca="1">IF(TODAY()&gt;EXP,"0",IF(Produk!C34="","",Produk!C34))</f>
        <v/>
      </c>
      <c r="D38" s="16" t="str">
        <f t="shared" ca="1" si="4"/>
        <v/>
      </c>
      <c r="E38" s="16" t="str">
        <f ca="1">IF(C38="","",SUMIF(Jurnal!O:O,C38,Jurnal!W:W))</f>
        <v/>
      </c>
      <c r="F38" s="7" t="str">
        <f ca="1">IF(C38="","",SUMIF(Jurnal!O:O,C38,Jurnal!Z:Z))</f>
        <v/>
      </c>
      <c r="G38" s="7" t="str">
        <f ca="1">IF(C38="","",SUMIF(Jurnal!O:O,C38,Jurnal!AA:AA))</f>
        <v/>
      </c>
      <c r="H38" s="7" t="str">
        <f t="shared" ca="1" si="5"/>
        <v/>
      </c>
      <c r="I38" s="76" t="str">
        <f t="shared" ca="1" si="6"/>
        <v/>
      </c>
      <c r="J38" s="36"/>
      <c r="K38" s="1"/>
      <c r="L38" s="1"/>
    </row>
    <row r="39" spans="1:12" ht="18.75" customHeight="1" x14ac:dyDescent="0.35">
      <c r="A39" s="1"/>
      <c r="B39" s="18">
        <f t="shared" si="3"/>
        <v>30</v>
      </c>
      <c r="C39" s="20" t="str">
        <f ca="1">IF(TODAY()&gt;EXP,"0",IF(Produk!C35="","",Produk!C35))</f>
        <v/>
      </c>
      <c r="D39" s="16" t="str">
        <f t="shared" ca="1" si="4"/>
        <v/>
      </c>
      <c r="E39" s="16" t="str">
        <f ca="1">IF(C39="","",SUMIF(Jurnal!O:O,C39,Jurnal!W:W))</f>
        <v/>
      </c>
      <c r="F39" s="7" t="str">
        <f ca="1">IF(C39="","",SUMIF(Jurnal!O:O,C39,Jurnal!Z:Z))</f>
        <v/>
      </c>
      <c r="G39" s="7" t="str">
        <f ca="1">IF(C39="","",SUMIF(Jurnal!O:O,C39,Jurnal!AA:AA))</f>
        <v/>
      </c>
      <c r="H39" s="7" t="str">
        <f t="shared" ca="1" si="5"/>
        <v/>
      </c>
      <c r="I39" s="76" t="str">
        <f t="shared" ca="1" si="6"/>
        <v/>
      </c>
      <c r="J39" s="36"/>
      <c r="K39" s="1"/>
      <c r="L39" s="1"/>
    </row>
    <row r="40" spans="1:12" ht="18.75" customHeight="1" x14ac:dyDescent="0.35">
      <c r="A40" s="1"/>
      <c r="B40" s="18">
        <f t="shared" si="3"/>
        <v>31</v>
      </c>
      <c r="C40" s="20" t="str">
        <f ca="1">IF(TODAY()&gt;EXP,"0",IF(Produk!C36="","",Produk!C36))</f>
        <v/>
      </c>
      <c r="D40" s="16" t="str">
        <f t="shared" ca="1" si="4"/>
        <v/>
      </c>
      <c r="E40" s="16" t="str">
        <f ca="1">IF(C40="","",SUMIF(Jurnal!O:O,C40,Jurnal!W:W))</f>
        <v/>
      </c>
      <c r="F40" s="7" t="str">
        <f ca="1">IF(C40="","",SUMIF(Jurnal!O:O,C40,Jurnal!Z:Z))</f>
        <v/>
      </c>
      <c r="G40" s="7" t="str">
        <f ca="1">IF(C40="","",SUMIF(Jurnal!O:O,C40,Jurnal!AA:AA))</f>
        <v/>
      </c>
      <c r="H40" s="7" t="str">
        <f t="shared" ca="1" si="5"/>
        <v/>
      </c>
      <c r="I40" s="76" t="str">
        <f t="shared" ca="1" si="6"/>
        <v/>
      </c>
      <c r="J40" s="36"/>
      <c r="K40" s="1"/>
      <c r="L40" s="1"/>
    </row>
    <row r="41" spans="1:12" ht="18.75" customHeight="1" x14ac:dyDescent="0.35">
      <c r="A41" s="1"/>
      <c r="B41" s="18">
        <f t="shared" si="3"/>
        <v>32</v>
      </c>
      <c r="C41" s="20" t="str">
        <f ca="1">IF(TODAY()&gt;EXP,"0",IF(Produk!C37="","",Produk!C37))</f>
        <v/>
      </c>
      <c r="D41" s="16" t="str">
        <f t="shared" ca="1" si="4"/>
        <v/>
      </c>
      <c r="E41" s="16" t="str">
        <f ca="1">IF(C41="","",SUMIF(Jurnal!O:O,C41,Jurnal!W:W))</f>
        <v/>
      </c>
      <c r="F41" s="7" t="str">
        <f ca="1">IF(C41="","",SUMIF(Jurnal!O:O,C41,Jurnal!Z:Z))</f>
        <v/>
      </c>
      <c r="G41" s="7" t="str">
        <f ca="1">IF(C41="","",SUMIF(Jurnal!O:O,C41,Jurnal!AA:AA))</f>
        <v/>
      </c>
      <c r="H41" s="7" t="str">
        <f t="shared" ca="1" si="5"/>
        <v/>
      </c>
      <c r="I41" s="76" t="str">
        <f t="shared" ca="1" si="6"/>
        <v/>
      </c>
      <c r="J41" s="36"/>
      <c r="K41" s="1"/>
      <c r="L41" s="1"/>
    </row>
    <row r="42" spans="1:12" ht="18.75" customHeight="1" x14ac:dyDescent="0.35">
      <c r="A42" s="1"/>
      <c r="B42" s="18">
        <f t="shared" si="3"/>
        <v>33</v>
      </c>
      <c r="C42" s="20" t="str">
        <f ca="1">IF(TODAY()&gt;EXP,"0",IF(Produk!C38="","",Produk!C38))</f>
        <v/>
      </c>
      <c r="D42" s="16" t="str">
        <f t="shared" ca="1" si="4"/>
        <v/>
      </c>
      <c r="E42" s="16" t="str">
        <f ca="1">IF(C42="","",SUMIF(Jurnal!O:O,C42,Jurnal!W:W))</f>
        <v/>
      </c>
      <c r="F42" s="7" t="str">
        <f ca="1">IF(C42="","",SUMIF(Jurnal!O:O,C42,Jurnal!Z:Z))</f>
        <v/>
      </c>
      <c r="G42" s="7" t="str">
        <f ca="1">IF(C42="","",SUMIF(Jurnal!O:O,C42,Jurnal!AA:AA))</f>
        <v/>
      </c>
      <c r="H42" s="7" t="str">
        <f t="shared" ca="1" si="5"/>
        <v/>
      </c>
      <c r="I42" s="76" t="str">
        <f t="shared" ca="1" si="6"/>
        <v/>
      </c>
      <c r="J42" s="36"/>
      <c r="K42" s="1"/>
      <c r="L42" s="1"/>
    </row>
    <row r="43" spans="1:12" ht="18.75" customHeight="1" x14ac:dyDescent="0.35">
      <c r="A43" s="1"/>
      <c r="B43" s="18">
        <f t="shared" si="3"/>
        <v>34</v>
      </c>
      <c r="C43" s="20" t="str">
        <f ca="1">IF(TODAY()&gt;EXP,"0",IF(Produk!C39="","",Produk!C39))</f>
        <v/>
      </c>
      <c r="D43" s="16" t="str">
        <f t="shared" ca="1" si="4"/>
        <v/>
      </c>
      <c r="E43" s="16" t="str">
        <f ca="1">IF(C43="","",SUMIF(Jurnal!O:O,C43,Jurnal!W:W))</f>
        <v/>
      </c>
      <c r="F43" s="7" t="str">
        <f ca="1">IF(C43="","",SUMIF(Jurnal!O:O,C43,Jurnal!Z:Z))</f>
        <v/>
      </c>
      <c r="G43" s="7" t="str">
        <f ca="1">IF(C43="","",SUMIF(Jurnal!O:O,C43,Jurnal!AA:AA))</f>
        <v/>
      </c>
      <c r="H43" s="7" t="str">
        <f t="shared" ca="1" si="5"/>
        <v/>
      </c>
      <c r="I43" s="76" t="str">
        <f t="shared" ca="1" si="6"/>
        <v/>
      </c>
      <c r="J43" s="36"/>
      <c r="K43" s="1"/>
      <c r="L43" s="1"/>
    </row>
    <row r="44" spans="1:12" ht="18.75" customHeight="1" x14ac:dyDescent="0.35">
      <c r="A44" s="1"/>
      <c r="B44" s="18">
        <f t="shared" si="3"/>
        <v>35</v>
      </c>
      <c r="C44" s="20" t="str">
        <f ca="1">IF(TODAY()&gt;EXP,"0",IF(Produk!C40="","",Produk!C40))</f>
        <v/>
      </c>
      <c r="D44" s="16" t="str">
        <f t="shared" ca="1" si="4"/>
        <v/>
      </c>
      <c r="E44" s="16" t="str">
        <f ca="1">IF(C44="","",SUMIF(Jurnal!O:O,C44,Jurnal!W:W))</f>
        <v/>
      </c>
      <c r="F44" s="7" t="str">
        <f ca="1">IF(C44="","",SUMIF(Jurnal!O:O,C44,Jurnal!Z:Z))</f>
        <v/>
      </c>
      <c r="G44" s="7" t="str">
        <f ca="1">IF(C44="","",SUMIF(Jurnal!O:O,C44,Jurnal!AA:AA))</f>
        <v/>
      </c>
      <c r="H44" s="7" t="str">
        <f t="shared" ca="1" si="5"/>
        <v/>
      </c>
      <c r="I44" s="76" t="str">
        <f t="shared" ca="1" si="6"/>
        <v/>
      </c>
      <c r="J44" s="36"/>
      <c r="K44" s="1"/>
      <c r="L44" s="1"/>
    </row>
    <row r="45" spans="1:12" ht="18.75" customHeight="1" x14ac:dyDescent="0.35">
      <c r="A45" s="1"/>
      <c r="B45" s="18">
        <f t="shared" si="3"/>
        <v>36</v>
      </c>
      <c r="C45" s="20" t="str">
        <f ca="1">IF(TODAY()&gt;EXP,"0",IF(Produk!C41="","",Produk!C41))</f>
        <v/>
      </c>
      <c r="D45" s="16" t="str">
        <f t="shared" ca="1" si="4"/>
        <v/>
      </c>
      <c r="E45" s="16" t="str">
        <f ca="1">IF(C45="","",SUMIF(Jurnal!O:O,C45,Jurnal!W:W))</f>
        <v/>
      </c>
      <c r="F45" s="7" t="str">
        <f ca="1">IF(C45="","",SUMIF(Jurnal!O:O,C45,Jurnal!Z:Z))</f>
        <v/>
      </c>
      <c r="G45" s="7" t="str">
        <f ca="1">IF(C45="","",SUMIF(Jurnal!O:O,C45,Jurnal!AA:AA))</f>
        <v/>
      </c>
      <c r="H45" s="7" t="str">
        <f t="shared" ca="1" si="5"/>
        <v/>
      </c>
      <c r="I45" s="76" t="str">
        <f t="shared" ca="1" si="6"/>
        <v/>
      </c>
      <c r="J45" s="36"/>
      <c r="K45" s="1"/>
      <c r="L45" s="1"/>
    </row>
    <row r="46" spans="1:12" ht="18.75" customHeight="1" x14ac:dyDescent="0.35">
      <c r="A46" s="1"/>
      <c r="B46" s="18">
        <f t="shared" si="3"/>
        <v>37</v>
      </c>
      <c r="C46" s="20" t="str">
        <f ca="1">IF(TODAY()&gt;EXP,"0",IF(Produk!C42="","",Produk!C42))</f>
        <v/>
      </c>
      <c r="D46" s="16" t="str">
        <f t="shared" ca="1" si="4"/>
        <v/>
      </c>
      <c r="E46" s="16" t="str">
        <f ca="1">IF(C46="","",SUMIF(Jurnal!O:O,C46,Jurnal!W:W))</f>
        <v/>
      </c>
      <c r="F46" s="7" t="str">
        <f ca="1">IF(C46="","",SUMIF(Jurnal!O:O,C46,Jurnal!Z:Z))</f>
        <v/>
      </c>
      <c r="G46" s="7" t="str">
        <f ca="1">IF(C46="","",SUMIF(Jurnal!O:O,C46,Jurnal!AA:AA))</f>
        <v/>
      </c>
      <c r="H46" s="7" t="str">
        <f t="shared" ca="1" si="5"/>
        <v/>
      </c>
      <c r="I46" s="76" t="str">
        <f t="shared" ca="1" si="6"/>
        <v/>
      </c>
      <c r="J46" s="36"/>
      <c r="K46" s="1"/>
      <c r="L46" s="1"/>
    </row>
    <row r="47" spans="1:12" ht="18.75" customHeight="1" x14ac:dyDescent="0.35">
      <c r="A47" s="1"/>
      <c r="B47" s="18">
        <f t="shared" si="3"/>
        <v>38</v>
      </c>
      <c r="C47" s="20" t="str">
        <f ca="1">IF(TODAY()&gt;EXP,"0",IF(Produk!C43="","",Produk!C43))</f>
        <v/>
      </c>
      <c r="D47" s="16" t="str">
        <f t="shared" ca="1" si="4"/>
        <v/>
      </c>
      <c r="E47" s="16" t="str">
        <f ca="1">IF(C47="","",SUMIF(Jurnal!O:O,C47,Jurnal!W:W))</f>
        <v/>
      </c>
      <c r="F47" s="7" t="str">
        <f ca="1">IF(C47="","",SUMIF(Jurnal!O:O,C47,Jurnal!Z:Z))</f>
        <v/>
      </c>
      <c r="G47" s="7" t="str">
        <f ca="1">IF(C47="","",SUMIF(Jurnal!O:O,C47,Jurnal!AA:AA))</f>
        <v/>
      </c>
      <c r="H47" s="7" t="str">
        <f t="shared" ca="1" si="5"/>
        <v/>
      </c>
      <c r="I47" s="76" t="str">
        <f t="shared" ca="1" si="6"/>
        <v/>
      </c>
      <c r="J47" s="36"/>
      <c r="K47" s="1"/>
      <c r="L47" s="1"/>
    </row>
    <row r="48" spans="1:12" ht="18.75" customHeight="1" x14ac:dyDescent="0.35">
      <c r="A48" s="1"/>
      <c r="B48" s="18">
        <f t="shared" si="3"/>
        <v>39</v>
      </c>
      <c r="C48" s="20" t="str">
        <f ca="1">IF(TODAY()&gt;EXP,"0",IF(Produk!C44="","",Produk!C44))</f>
        <v/>
      </c>
      <c r="D48" s="16" t="str">
        <f t="shared" ca="1" si="4"/>
        <v/>
      </c>
      <c r="E48" s="16" t="str">
        <f ca="1">IF(C48="","",SUMIF(Jurnal!O:O,C48,Jurnal!W:W))</f>
        <v/>
      </c>
      <c r="F48" s="7" t="str">
        <f ca="1">IF(C48="","",SUMIF(Jurnal!O:O,C48,Jurnal!Z:Z))</f>
        <v/>
      </c>
      <c r="G48" s="7" t="str">
        <f ca="1">IF(C48="","",SUMIF(Jurnal!O:O,C48,Jurnal!AA:AA))</f>
        <v/>
      </c>
      <c r="H48" s="7" t="str">
        <f t="shared" ca="1" si="5"/>
        <v/>
      </c>
      <c r="I48" s="76" t="str">
        <f t="shared" ca="1" si="6"/>
        <v/>
      </c>
      <c r="J48" s="36"/>
      <c r="K48" s="1"/>
      <c r="L48" s="1"/>
    </row>
    <row r="49" spans="1:12" ht="18.75" customHeight="1" x14ac:dyDescent="0.35">
      <c r="A49" s="1"/>
      <c r="B49" s="18">
        <f t="shared" si="3"/>
        <v>40</v>
      </c>
      <c r="C49" s="20" t="str">
        <f ca="1">IF(TODAY()&gt;EXP,"0",IF(Produk!C45="","",Produk!C45))</f>
        <v/>
      </c>
      <c r="D49" s="16" t="str">
        <f t="shared" ca="1" si="4"/>
        <v/>
      </c>
      <c r="E49" s="16" t="str">
        <f ca="1">IF(C49="","",SUMIF(Jurnal!O:O,C49,Jurnal!W:W))</f>
        <v/>
      </c>
      <c r="F49" s="7" t="str">
        <f ca="1">IF(C49="","",SUMIF(Jurnal!O:O,C49,Jurnal!Z:Z))</f>
        <v/>
      </c>
      <c r="G49" s="7" t="str">
        <f ca="1">IF(C49="","",SUMIF(Jurnal!O:O,C49,Jurnal!AA:AA))</f>
        <v/>
      </c>
      <c r="H49" s="7" t="str">
        <f t="shared" ca="1" si="5"/>
        <v/>
      </c>
      <c r="I49" s="76" t="str">
        <f t="shared" ca="1" si="6"/>
        <v/>
      </c>
      <c r="J49" s="36"/>
      <c r="K49" s="1"/>
      <c r="L49" s="1"/>
    </row>
    <row r="50" spans="1:12" ht="18.75" customHeight="1" x14ac:dyDescent="0.35">
      <c r="A50" s="1"/>
      <c r="B50" s="18">
        <f t="shared" si="3"/>
        <v>41</v>
      </c>
      <c r="C50" s="20" t="str">
        <f ca="1">IF(TODAY()&gt;EXP,"0",IF(Produk!C46="","",Produk!C46))</f>
        <v/>
      </c>
      <c r="D50" s="16" t="str">
        <f t="shared" ca="1" si="4"/>
        <v/>
      </c>
      <c r="E50" s="16" t="str">
        <f ca="1">IF(C50="","",SUMIF(Jurnal!O:O,C50,Jurnal!W:W))</f>
        <v/>
      </c>
      <c r="F50" s="7" t="str">
        <f ca="1">IF(C50="","",SUMIF(Jurnal!O:O,C50,Jurnal!Z:Z))</f>
        <v/>
      </c>
      <c r="G50" s="7" t="str">
        <f ca="1">IF(C50="","",SUMIF(Jurnal!O:O,C50,Jurnal!AA:AA))</f>
        <v/>
      </c>
      <c r="H50" s="7" t="str">
        <f t="shared" ca="1" si="5"/>
        <v/>
      </c>
      <c r="I50" s="76" t="str">
        <f t="shared" ca="1" si="6"/>
        <v/>
      </c>
      <c r="J50" s="36"/>
      <c r="K50" s="1"/>
      <c r="L50" s="1"/>
    </row>
    <row r="51" spans="1:12" ht="18.75" customHeight="1" x14ac:dyDescent="0.35">
      <c r="A51" s="1"/>
      <c r="B51" s="18">
        <f t="shared" si="3"/>
        <v>42</v>
      </c>
      <c r="C51" s="20" t="str">
        <f ca="1">IF(TODAY()&gt;EXP,"0",IF(Produk!C47="","",Produk!C47))</f>
        <v/>
      </c>
      <c r="D51" s="16" t="str">
        <f t="shared" ca="1" si="4"/>
        <v/>
      </c>
      <c r="E51" s="16" t="str">
        <f ca="1">IF(C51="","",SUMIF(Jurnal!O:O,C51,Jurnal!W:W))</f>
        <v/>
      </c>
      <c r="F51" s="7" t="str">
        <f ca="1">IF(C51="","",SUMIF(Jurnal!O:O,C51,Jurnal!Z:Z))</f>
        <v/>
      </c>
      <c r="G51" s="7" t="str">
        <f ca="1">IF(C51="","",SUMIF(Jurnal!O:O,C51,Jurnal!AA:AA))</f>
        <v/>
      </c>
      <c r="H51" s="7" t="str">
        <f t="shared" ca="1" si="5"/>
        <v/>
      </c>
      <c r="I51" s="76" t="str">
        <f t="shared" ca="1" si="6"/>
        <v/>
      </c>
      <c r="J51" s="36"/>
      <c r="K51" s="1"/>
      <c r="L51" s="1"/>
    </row>
    <row r="52" spans="1:12" ht="18.75" customHeight="1" x14ac:dyDescent="0.35">
      <c r="A52" s="1"/>
      <c r="B52" s="18">
        <f t="shared" si="3"/>
        <v>43</v>
      </c>
      <c r="C52" s="20" t="str">
        <f ca="1">IF(TODAY()&gt;EXP,"0",IF(Produk!C48="","",Produk!C48))</f>
        <v/>
      </c>
      <c r="D52" s="16" t="str">
        <f t="shared" ca="1" si="4"/>
        <v/>
      </c>
      <c r="E52" s="16" t="str">
        <f ca="1">IF(C52="","",SUMIF(Jurnal!O:O,C52,Jurnal!W:W))</f>
        <v/>
      </c>
      <c r="F52" s="7" t="str">
        <f ca="1">IF(C52="","",SUMIF(Jurnal!O:O,C52,Jurnal!Z:Z))</f>
        <v/>
      </c>
      <c r="G52" s="7" t="str">
        <f ca="1">IF(C52="","",SUMIF(Jurnal!O:O,C52,Jurnal!AA:AA))</f>
        <v/>
      </c>
      <c r="H52" s="7" t="str">
        <f t="shared" ca="1" si="5"/>
        <v/>
      </c>
      <c r="I52" s="76" t="str">
        <f t="shared" ca="1" si="6"/>
        <v/>
      </c>
      <c r="J52" s="36"/>
      <c r="K52" s="1"/>
      <c r="L52" s="1"/>
    </row>
    <row r="53" spans="1:12" ht="18.75" customHeight="1" x14ac:dyDescent="0.35">
      <c r="A53" s="1"/>
      <c r="B53" s="18">
        <f t="shared" si="3"/>
        <v>44</v>
      </c>
      <c r="C53" s="20" t="str">
        <f ca="1">IF(TODAY()&gt;EXP,"0",IF(Produk!C49="","",Produk!C49))</f>
        <v/>
      </c>
      <c r="D53" s="16" t="str">
        <f t="shared" ca="1" si="4"/>
        <v/>
      </c>
      <c r="E53" s="16" t="str">
        <f ca="1">IF(C53="","",SUMIF(Jurnal!O:O,C53,Jurnal!W:W))</f>
        <v/>
      </c>
      <c r="F53" s="7" t="str">
        <f ca="1">IF(C53="","",SUMIF(Jurnal!O:O,C53,Jurnal!Z:Z))</f>
        <v/>
      </c>
      <c r="G53" s="7" t="str">
        <f ca="1">IF(C53="","",SUMIF(Jurnal!O:O,C53,Jurnal!AA:AA))</f>
        <v/>
      </c>
      <c r="H53" s="7" t="str">
        <f t="shared" ca="1" si="5"/>
        <v/>
      </c>
      <c r="I53" s="76" t="str">
        <f t="shared" ca="1" si="6"/>
        <v/>
      </c>
      <c r="J53" s="36"/>
      <c r="K53" s="1"/>
      <c r="L53" s="1"/>
    </row>
    <row r="54" spans="1:12" ht="18.75" customHeight="1" x14ac:dyDescent="0.35">
      <c r="A54" s="1"/>
      <c r="B54" s="18">
        <f t="shared" si="3"/>
        <v>45</v>
      </c>
      <c r="C54" s="20" t="str">
        <f ca="1">IF(TODAY()&gt;EXP,"0",IF(Produk!C50="","",Produk!C50))</f>
        <v/>
      </c>
      <c r="D54" s="16" t="str">
        <f t="shared" ca="1" si="4"/>
        <v/>
      </c>
      <c r="E54" s="16" t="str">
        <f ca="1">IF(C54="","",SUMIF(Jurnal!O:O,C54,Jurnal!W:W))</f>
        <v/>
      </c>
      <c r="F54" s="7" t="str">
        <f ca="1">IF(C54="","",SUMIF(Jurnal!O:O,C54,Jurnal!Z:Z))</f>
        <v/>
      </c>
      <c r="G54" s="7" t="str">
        <f ca="1">IF(C54="","",SUMIF(Jurnal!O:O,C54,Jurnal!AA:AA))</f>
        <v/>
      </c>
      <c r="H54" s="7" t="str">
        <f t="shared" ca="1" si="5"/>
        <v/>
      </c>
      <c r="I54" s="76" t="str">
        <f t="shared" ca="1" si="6"/>
        <v/>
      </c>
      <c r="J54" s="36"/>
      <c r="K54" s="1"/>
      <c r="L54" s="1"/>
    </row>
    <row r="55" spans="1:12" ht="18.75" customHeight="1" x14ac:dyDescent="0.35">
      <c r="A55" s="1"/>
      <c r="B55" s="18">
        <f t="shared" si="3"/>
        <v>46</v>
      </c>
      <c r="C55" s="20" t="str">
        <f ca="1">IF(TODAY()&gt;EXP,"0",IF(Produk!C51="","",Produk!C51))</f>
        <v/>
      </c>
      <c r="D55" s="16" t="str">
        <f t="shared" ca="1" si="4"/>
        <v/>
      </c>
      <c r="E55" s="16" t="str">
        <f ca="1">IF(C55="","",SUMIF(Jurnal!O:O,C55,Jurnal!W:W))</f>
        <v/>
      </c>
      <c r="F55" s="7" t="str">
        <f ca="1">IF(C55="","",SUMIF(Jurnal!O:O,C55,Jurnal!Z:Z))</f>
        <v/>
      </c>
      <c r="G55" s="7" t="str">
        <f ca="1">IF(C55="","",SUMIF(Jurnal!O:O,C55,Jurnal!AA:AA))</f>
        <v/>
      </c>
      <c r="H55" s="7" t="str">
        <f t="shared" ca="1" si="5"/>
        <v/>
      </c>
      <c r="I55" s="76" t="str">
        <f t="shared" ca="1" si="6"/>
        <v/>
      </c>
      <c r="J55" s="36"/>
      <c r="K55" s="1"/>
      <c r="L55" s="1"/>
    </row>
    <row r="56" spans="1:12" ht="18.75" customHeight="1" x14ac:dyDescent="0.35">
      <c r="A56" s="1"/>
      <c r="B56" s="18">
        <f t="shared" si="3"/>
        <v>47</v>
      </c>
      <c r="C56" s="20" t="str">
        <f ca="1">IF(TODAY()&gt;EXP,"0",IF(Produk!C52="","",Produk!C52))</f>
        <v/>
      </c>
      <c r="D56" s="16" t="str">
        <f t="shared" ca="1" si="4"/>
        <v/>
      </c>
      <c r="E56" s="16" t="str">
        <f ca="1">IF(C56="","",SUMIF(Jurnal!O:O,C56,Jurnal!W:W))</f>
        <v/>
      </c>
      <c r="F56" s="7" t="str">
        <f ca="1">IF(C56="","",SUMIF(Jurnal!O:O,C56,Jurnal!Z:Z))</f>
        <v/>
      </c>
      <c r="G56" s="7" t="str">
        <f ca="1">IF(C56="","",SUMIF(Jurnal!O:O,C56,Jurnal!AA:AA))</f>
        <v/>
      </c>
      <c r="H56" s="7" t="str">
        <f t="shared" ca="1" si="5"/>
        <v/>
      </c>
      <c r="I56" s="76" t="str">
        <f t="shared" ca="1" si="6"/>
        <v/>
      </c>
      <c r="J56" s="36"/>
      <c r="K56" s="1"/>
      <c r="L56" s="1"/>
    </row>
    <row r="57" spans="1:12" ht="18.75" customHeight="1" x14ac:dyDescent="0.35">
      <c r="A57" s="1"/>
      <c r="B57" s="18">
        <f t="shared" si="3"/>
        <v>48</v>
      </c>
      <c r="C57" s="20" t="str">
        <f ca="1">IF(TODAY()&gt;EXP,"0",IF(Produk!C53="","",Produk!C53))</f>
        <v/>
      </c>
      <c r="D57" s="16" t="str">
        <f t="shared" ca="1" si="4"/>
        <v/>
      </c>
      <c r="E57" s="16" t="str">
        <f ca="1">IF(C57="","",SUMIF(Jurnal!O:O,C57,Jurnal!W:W))</f>
        <v/>
      </c>
      <c r="F57" s="7" t="str">
        <f ca="1">IF(C57="","",SUMIF(Jurnal!O:O,C57,Jurnal!Z:Z))</f>
        <v/>
      </c>
      <c r="G57" s="7" t="str">
        <f ca="1">IF(C57="","",SUMIF(Jurnal!O:O,C57,Jurnal!AA:AA))</f>
        <v/>
      </c>
      <c r="H57" s="7" t="str">
        <f t="shared" ca="1" si="5"/>
        <v/>
      </c>
      <c r="I57" s="76" t="str">
        <f t="shared" ca="1" si="6"/>
        <v/>
      </c>
      <c r="J57" s="36"/>
      <c r="K57" s="1"/>
      <c r="L57" s="1"/>
    </row>
    <row r="58" spans="1:12" ht="18.75" customHeight="1" x14ac:dyDescent="0.35">
      <c r="A58" s="1"/>
      <c r="B58" s="18">
        <f t="shared" si="3"/>
        <v>49</v>
      </c>
      <c r="C58" s="20" t="str">
        <f ca="1">IF(TODAY()&gt;EXP,"0",IF(Produk!C54="","",Produk!C54))</f>
        <v/>
      </c>
      <c r="D58" s="16" t="str">
        <f t="shared" ca="1" si="4"/>
        <v/>
      </c>
      <c r="E58" s="16" t="str">
        <f ca="1">IF(C58="","",SUMIF(Jurnal!O:O,C58,Jurnal!W:W))</f>
        <v/>
      </c>
      <c r="F58" s="7" t="str">
        <f ca="1">IF(C58="","",SUMIF(Jurnal!O:O,C58,Jurnal!Z:Z))</f>
        <v/>
      </c>
      <c r="G58" s="7" t="str">
        <f ca="1">IF(C58="","",SUMIF(Jurnal!O:O,C58,Jurnal!AA:AA))</f>
        <v/>
      </c>
      <c r="H58" s="7" t="str">
        <f t="shared" ca="1" si="5"/>
        <v/>
      </c>
      <c r="I58" s="76" t="str">
        <f t="shared" ca="1" si="6"/>
        <v/>
      </c>
      <c r="J58" s="36"/>
      <c r="K58" s="1"/>
      <c r="L58" s="1"/>
    </row>
    <row r="59" spans="1:12" ht="18.75" customHeight="1" x14ac:dyDescent="0.35">
      <c r="A59" s="1"/>
      <c r="B59" s="18">
        <f t="shared" si="3"/>
        <v>50</v>
      </c>
      <c r="C59" s="20" t="str">
        <f ca="1">IF(TODAY()&gt;EXP,"0",IF(Produk!C55="","",Produk!C55))</f>
        <v/>
      </c>
      <c r="D59" s="16" t="str">
        <f t="shared" ca="1" si="4"/>
        <v/>
      </c>
      <c r="E59" s="16" t="str">
        <f ca="1">IF(C59="","",SUMIF(Jurnal!O:O,C59,Jurnal!W:W))</f>
        <v/>
      </c>
      <c r="F59" s="7" t="str">
        <f ca="1">IF(C59="","",SUMIF(Jurnal!O:O,C59,Jurnal!Z:Z))</f>
        <v/>
      </c>
      <c r="G59" s="7" t="str">
        <f ca="1">IF(C59="","",SUMIF(Jurnal!O:O,C59,Jurnal!AA:AA))</f>
        <v/>
      </c>
      <c r="H59" s="7" t="str">
        <f t="shared" ca="1" si="5"/>
        <v/>
      </c>
      <c r="I59" s="76" t="str">
        <f t="shared" ca="1" si="6"/>
        <v/>
      </c>
      <c r="J59" s="36"/>
      <c r="K59" s="1"/>
      <c r="L59" s="1"/>
    </row>
    <row r="60" spans="1:12" ht="18.75" customHeight="1" x14ac:dyDescent="0.35">
      <c r="A60" s="1"/>
      <c r="B60" s="18">
        <f t="shared" si="3"/>
        <v>51</v>
      </c>
      <c r="C60" s="20" t="str">
        <f ca="1">IF(TODAY()&gt;EXP,"0",IF(Produk!C56="","",Produk!C56))</f>
        <v/>
      </c>
      <c r="D60" s="16" t="str">
        <f t="shared" ca="1" si="4"/>
        <v/>
      </c>
      <c r="E60" s="16" t="str">
        <f ca="1">IF(C60="","",SUMIF(Jurnal!O:O,C60,Jurnal!W:W))</f>
        <v/>
      </c>
      <c r="F60" s="7" t="str">
        <f ca="1">IF(C60="","",SUMIF(Jurnal!O:O,C60,Jurnal!Z:Z))</f>
        <v/>
      </c>
      <c r="G60" s="7" t="str">
        <f ca="1">IF(C60="","",SUMIF(Jurnal!O:O,C60,Jurnal!AA:AA))</f>
        <v/>
      </c>
      <c r="H60" s="7" t="str">
        <f t="shared" ca="1" si="5"/>
        <v/>
      </c>
      <c r="I60" s="76" t="str">
        <f t="shared" ca="1" si="6"/>
        <v/>
      </c>
      <c r="J60" s="36"/>
      <c r="K60" s="1"/>
      <c r="L60" s="1"/>
    </row>
    <row r="61" spans="1:12" ht="18.75" customHeight="1" x14ac:dyDescent="0.35">
      <c r="A61" s="1"/>
      <c r="B61" s="18">
        <f t="shared" si="3"/>
        <v>52</v>
      </c>
      <c r="C61" s="20" t="str">
        <f ca="1">IF(TODAY()&gt;EXP,"0",IF(Produk!C57="","",Produk!C57))</f>
        <v/>
      </c>
      <c r="D61" s="16" t="str">
        <f t="shared" ca="1" si="4"/>
        <v/>
      </c>
      <c r="E61" s="16" t="str">
        <f ca="1">IF(C61="","",SUMIF(Jurnal!O:O,C61,Jurnal!W:W))</f>
        <v/>
      </c>
      <c r="F61" s="7" t="str">
        <f ca="1">IF(C61="","",SUMIF(Jurnal!O:O,C61,Jurnal!Z:Z))</f>
        <v/>
      </c>
      <c r="G61" s="7" t="str">
        <f ca="1">IF(C61="","",SUMIF(Jurnal!O:O,C61,Jurnal!AA:AA))</f>
        <v/>
      </c>
      <c r="H61" s="7" t="str">
        <f t="shared" ca="1" si="5"/>
        <v/>
      </c>
      <c r="I61" s="76" t="str">
        <f t="shared" ca="1" si="6"/>
        <v/>
      </c>
      <c r="J61" s="36"/>
      <c r="K61" s="1"/>
      <c r="L61" s="1"/>
    </row>
    <row r="62" spans="1:12" ht="18.75" customHeight="1" x14ac:dyDescent="0.35">
      <c r="A62" s="1"/>
      <c r="B62" s="18">
        <f t="shared" si="3"/>
        <v>53</v>
      </c>
      <c r="C62" s="20" t="str">
        <f ca="1">IF(TODAY()&gt;EXP,"0",IF(Produk!C58="","",Produk!C58))</f>
        <v/>
      </c>
      <c r="D62" s="16" t="str">
        <f t="shared" ca="1" si="4"/>
        <v/>
      </c>
      <c r="E62" s="16" t="str">
        <f ca="1">IF(C62="","",SUMIF(Jurnal!O:O,C62,Jurnal!W:W))</f>
        <v/>
      </c>
      <c r="F62" s="7" t="str">
        <f ca="1">IF(C62="","",SUMIF(Jurnal!O:O,C62,Jurnal!Z:Z))</f>
        <v/>
      </c>
      <c r="G62" s="7" t="str">
        <f ca="1">IF(C62="","",SUMIF(Jurnal!O:O,C62,Jurnal!AA:AA))</f>
        <v/>
      </c>
      <c r="H62" s="7" t="str">
        <f t="shared" ca="1" si="5"/>
        <v/>
      </c>
      <c r="I62" s="76" t="str">
        <f t="shared" ca="1" si="6"/>
        <v/>
      </c>
      <c r="J62" s="36"/>
      <c r="K62" s="1"/>
      <c r="L62" s="1"/>
    </row>
    <row r="63" spans="1:12" ht="18.75" customHeight="1" x14ac:dyDescent="0.35">
      <c r="A63" s="1"/>
      <c r="B63" s="18">
        <f t="shared" si="3"/>
        <v>54</v>
      </c>
      <c r="C63" s="20" t="str">
        <f ca="1">IF(TODAY()&gt;EXP,"0",IF(Produk!C59="","",Produk!C59))</f>
        <v/>
      </c>
      <c r="D63" s="16" t="str">
        <f t="shared" ca="1" si="4"/>
        <v/>
      </c>
      <c r="E63" s="16" t="str">
        <f ca="1">IF(C63="","",SUMIF(Jurnal!O:O,C63,Jurnal!W:W))</f>
        <v/>
      </c>
      <c r="F63" s="7" t="str">
        <f ca="1">IF(C63="","",SUMIF(Jurnal!O:O,C63,Jurnal!Z:Z))</f>
        <v/>
      </c>
      <c r="G63" s="7" t="str">
        <f ca="1">IF(C63="","",SUMIF(Jurnal!O:O,C63,Jurnal!AA:AA))</f>
        <v/>
      </c>
      <c r="H63" s="7" t="str">
        <f t="shared" ca="1" si="5"/>
        <v/>
      </c>
      <c r="I63" s="76" t="str">
        <f t="shared" ca="1" si="6"/>
        <v/>
      </c>
      <c r="J63" s="36"/>
      <c r="K63" s="1"/>
      <c r="L63" s="1"/>
    </row>
    <row r="64" spans="1:12" ht="18.75" customHeight="1" x14ac:dyDescent="0.35">
      <c r="A64" s="1"/>
      <c r="B64" s="18">
        <f t="shared" si="3"/>
        <v>55</v>
      </c>
      <c r="C64" s="20" t="str">
        <f ca="1">IF(TODAY()&gt;EXP,"0",IF(Produk!C60="","",Produk!C60))</f>
        <v/>
      </c>
      <c r="D64" s="16" t="str">
        <f t="shared" ca="1" si="4"/>
        <v/>
      </c>
      <c r="E64" s="16" t="str">
        <f ca="1">IF(C64="","",SUMIF(Jurnal!O:O,C64,Jurnal!W:W))</f>
        <v/>
      </c>
      <c r="F64" s="7" t="str">
        <f ca="1">IF(C64="","",SUMIF(Jurnal!O:O,C64,Jurnal!Z:Z))</f>
        <v/>
      </c>
      <c r="G64" s="7" t="str">
        <f ca="1">IF(C64="","",SUMIF(Jurnal!O:O,C64,Jurnal!AA:AA))</f>
        <v/>
      </c>
      <c r="H64" s="7" t="str">
        <f t="shared" ca="1" si="5"/>
        <v/>
      </c>
      <c r="I64" s="76" t="str">
        <f t="shared" ca="1" si="6"/>
        <v/>
      </c>
      <c r="J64" s="36"/>
      <c r="K64" s="1"/>
      <c r="L64" s="1"/>
    </row>
    <row r="65" spans="1:12" ht="18.75" customHeight="1" x14ac:dyDescent="0.35">
      <c r="A65" s="1"/>
      <c r="B65" s="18">
        <f t="shared" si="3"/>
        <v>56</v>
      </c>
      <c r="C65" s="20" t="str">
        <f ca="1">IF(TODAY()&gt;EXP,"0",IF(Produk!C61="","",Produk!C61))</f>
        <v/>
      </c>
      <c r="D65" s="16" t="str">
        <f t="shared" ca="1" si="4"/>
        <v/>
      </c>
      <c r="E65" s="16" t="str">
        <f ca="1">IF(C65="","",SUMIF(Jurnal!O:O,C65,Jurnal!W:W))</f>
        <v/>
      </c>
      <c r="F65" s="7" t="str">
        <f ca="1">IF(C65="","",SUMIF(Jurnal!O:O,C65,Jurnal!Z:Z))</f>
        <v/>
      </c>
      <c r="G65" s="7" t="str">
        <f ca="1">IF(C65="","",SUMIF(Jurnal!O:O,C65,Jurnal!AA:AA))</f>
        <v/>
      </c>
      <c r="H65" s="7" t="str">
        <f t="shared" ca="1" si="5"/>
        <v/>
      </c>
      <c r="I65" s="76" t="str">
        <f t="shared" ca="1" si="6"/>
        <v/>
      </c>
      <c r="J65" s="36"/>
      <c r="K65" s="1"/>
      <c r="L65" s="1"/>
    </row>
    <row r="66" spans="1:12" ht="18.75" customHeight="1" x14ac:dyDescent="0.35">
      <c r="A66" s="1"/>
      <c r="B66" s="18">
        <f t="shared" si="3"/>
        <v>57</v>
      </c>
      <c r="C66" s="20" t="str">
        <f ca="1">IF(TODAY()&gt;EXP,"0",IF(Produk!C62="","",Produk!C62))</f>
        <v/>
      </c>
      <c r="D66" s="16" t="str">
        <f t="shared" ca="1" si="4"/>
        <v/>
      </c>
      <c r="E66" s="16" t="str">
        <f ca="1">IF(C66="","",SUMIF(Jurnal!O:O,C66,Jurnal!W:W))</f>
        <v/>
      </c>
      <c r="F66" s="7" t="str">
        <f ca="1">IF(C66="","",SUMIF(Jurnal!O:O,C66,Jurnal!Z:Z))</f>
        <v/>
      </c>
      <c r="G66" s="7" t="str">
        <f ca="1">IF(C66="","",SUMIF(Jurnal!O:O,C66,Jurnal!AA:AA))</f>
        <v/>
      </c>
      <c r="H66" s="7" t="str">
        <f t="shared" ca="1" si="5"/>
        <v/>
      </c>
      <c r="I66" s="76" t="str">
        <f t="shared" ca="1" si="6"/>
        <v/>
      </c>
      <c r="J66" s="36"/>
      <c r="K66" s="1"/>
      <c r="L66" s="1"/>
    </row>
    <row r="67" spans="1:12" ht="18.75" customHeight="1" x14ac:dyDescent="0.35">
      <c r="A67" s="1"/>
      <c r="B67" s="18">
        <f t="shared" si="3"/>
        <v>58</v>
      </c>
      <c r="C67" s="20" t="str">
        <f ca="1">IF(TODAY()&gt;EXP,"0",IF(Produk!C63="","",Produk!C63))</f>
        <v/>
      </c>
      <c r="D67" s="16" t="str">
        <f t="shared" ca="1" si="4"/>
        <v/>
      </c>
      <c r="E67" s="16" t="str">
        <f ca="1">IF(C67="","",SUMIF(Jurnal!O:O,C67,Jurnal!W:W))</f>
        <v/>
      </c>
      <c r="F67" s="7" t="str">
        <f ca="1">IF(C67="","",SUMIF(Jurnal!O:O,C67,Jurnal!Z:Z))</f>
        <v/>
      </c>
      <c r="G67" s="7" t="str">
        <f ca="1">IF(C67="","",SUMIF(Jurnal!O:O,C67,Jurnal!AA:AA))</f>
        <v/>
      </c>
      <c r="H67" s="7" t="str">
        <f t="shared" ca="1" si="5"/>
        <v/>
      </c>
      <c r="I67" s="76" t="str">
        <f t="shared" ca="1" si="6"/>
        <v/>
      </c>
      <c r="J67" s="36"/>
      <c r="K67" s="1"/>
      <c r="L67" s="1"/>
    </row>
    <row r="68" spans="1:12" ht="18.75" customHeight="1" x14ac:dyDescent="0.35">
      <c r="A68" s="1"/>
      <c r="B68" s="18">
        <f t="shared" si="3"/>
        <v>59</v>
      </c>
      <c r="C68" s="20" t="str">
        <f ca="1">IF(TODAY()&gt;EXP,"0",IF(Produk!C64="","",Produk!C64))</f>
        <v/>
      </c>
      <c r="D68" s="16" t="str">
        <f t="shared" ca="1" si="4"/>
        <v/>
      </c>
      <c r="E68" s="16" t="str">
        <f ca="1">IF(C68="","",SUMIF(Jurnal!O:O,C68,Jurnal!W:W))</f>
        <v/>
      </c>
      <c r="F68" s="7" t="str">
        <f ca="1">IF(C68="","",SUMIF(Jurnal!O:O,C68,Jurnal!Z:Z))</f>
        <v/>
      </c>
      <c r="G68" s="7" t="str">
        <f ca="1">IF(C68="","",SUMIF(Jurnal!O:O,C68,Jurnal!AA:AA))</f>
        <v/>
      </c>
      <c r="H68" s="7" t="str">
        <f t="shared" ca="1" si="5"/>
        <v/>
      </c>
      <c r="I68" s="76" t="str">
        <f t="shared" ca="1" si="6"/>
        <v/>
      </c>
      <c r="J68" s="36"/>
      <c r="K68" s="1"/>
      <c r="L68" s="1"/>
    </row>
    <row r="69" spans="1:12" ht="18.75" customHeight="1" x14ac:dyDescent="0.35">
      <c r="A69" s="1"/>
      <c r="B69" s="18">
        <f t="shared" si="3"/>
        <v>60</v>
      </c>
      <c r="C69" s="20" t="str">
        <f ca="1">IF(TODAY()&gt;EXP,"0",IF(Produk!C65="","",Produk!C65))</f>
        <v/>
      </c>
      <c r="D69" s="16" t="str">
        <f t="shared" ca="1" si="4"/>
        <v/>
      </c>
      <c r="E69" s="16" t="str">
        <f ca="1">IF(C69="","",SUMIF(Jurnal!O:O,C69,Jurnal!W:W))</f>
        <v/>
      </c>
      <c r="F69" s="7" t="str">
        <f ca="1">IF(C69="","",SUMIF(Jurnal!O:O,C69,Jurnal!Z:Z))</f>
        <v/>
      </c>
      <c r="G69" s="7" t="str">
        <f ca="1">IF(C69="","",SUMIF(Jurnal!O:O,C69,Jurnal!AA:AA))</f>
        <v/>
      </c>
      <c r="H69" s="7" t="str">
        <f t="shared" ca="1" si="5"/>
        <v/>
      </c>
      <c r="I69" s="76" t="str">
        <f t="shared" ca="1" si="6"/>
        <v/>
      </c>
      <c r="J69" s="36"/>
      <c r="K69" s="1"/>
      <c r="L69" s="1"/>
    </row>
    <row r="70" spans="1:12" ht="18.75" customHeight="1" x14ac:dyDescent="0.35">
      <c r="A70" s="1"/>
      <c r="B70" s="18">
        <f t="shared" si="3"/>
        <v>61</v>
      </c>
      <c r="C70" s="20" t="str">
        <f ca="1">IF(TODAY()&gt;EXP,"0",IF(Produk!C66="","",Produk!C66))</f>
        <v/>
      </c>
      <c r="D70" s="16" t="str">
        <f t="shared" ca="1" si="4"/>
        <v/>
      </c>
      <c r="E70" s="16" t="str">
        <f ca="1">IF(C70="","",SUMIF(Jurnal!O:O,C70,Jurnal!W:W))</f>
        <v/>
      </c>
      <c r="F70" s="7" t="str">
        <f ca="1">IF(C70="","",SUMIF(Jurnal!O:O,C70,Jurnal!Z:Z))</f>
        <v/>
      </c>
      <c r="G70" s="7" t="str">
        <f ca="1">IF(C70="","",SUMIF(Jurnal!O:O,C70,Jurnal!AA:AA))</f>
        <v/>
      </c>
      <c r="H70" s="7" t="str">
        <f t="shared" ca="1" si="5"/>
        <v/>
      </c>
      <c r="I70" s="76" t="str">
        <f t="shared" ca="1" si="6"/>
        <v/>
      </c>
      <c r="J70" s="36"/>
      <c r="K70" s="1"/>
      <c r="L70" s="1"/>
    </row>
    <row r="71" spans="1:12" ht="18.75" customHeight="1" x14ac:dyDescent="0.35">
      <c r="A71" s="1"/>
      <c r="B71" s="18">
        <f t="shared" si="3"/>
        <v>62</v>
      </c>
      <c r="C71" s="20" t="str">
        <f ca="1">IF(TODAY()&gt;EXP,"0",IF(Produk!C67="","",Produk!C67))</f>
        <v/>
      </c>
      <c r="D71" s="16" t="str">
        <f t="shared" ca="1" si="4"/>
        <v/>
      </c>
      <c r="E71" s="16" t="str">
        <f ca="1">IF(C71="","",SUMIF(Jurnal!O:O,C71,Jurnal!W:W))</f>
        <v/>
      </c>
      <c r="F71" s="7" t="str">
        <f ca="1">IF(C71="","",SUMIF(Jurnal!O:O,C71,Jurnal!Z:Z))</f>
        <v/>
      </c>
      <c r="G71" s="7" t="str">
        <f ca="1">IF(C71="","",SUMIF(Jurnal!O:O,C71,Jurnal!AA:AA))</f>
        <v/>
      </c>
      <c r="H71" s="7" t="str">
        <f t="shared" ca="1" si="5"/>
        <v/>
      </c>
      <c r="I71" s="76" t="str">
        <f t="shared" ca="1" si="6"/>
        <v/>
      </c>
      <c r="J71" s="36"/>
      <c r="K71" s="1"/>
      <c r="L71" s="1"/>
    </row>
    <row r="72" spans="1:12" ht="18.75" customHeight="1" x14ac:dyDescent="0.35">
      <c r="A72" s="1"/>
      <c r="B72" s="18">
        <f t="shared" si="3"/>
        <v>63</v>
      </c>
      <c r="C72" s="20" t="str">
        <f ca="1">IF(TODAY()&gt;EXP,"0",IF(Produk!C68="","",Produk!C68))</f>
        <v/>
      </c>
      <c r="D72" s="16" t="str">
        <f t="shared" ca="1" si="4"/>
        <v/>
      </c>
      <c r="E72" s="16" t="str">
        <f ca="1">IF(C72="","",SUMIF(Jurnal!O:O,C72,Jurnal!W:W))</f>
        <v/>
      </c>
      <c r="F72" s="7" t="str">
        <f ca="1">IF(C72="","",SUMIF(Jurnal!O:O,C72,Jurnal!Z:Z))</f>
        <v/>
      </c>
      <c r="G72" s="7" t="str">
        <f ca="1">IF(C72="","",SUMIF(Jurnal!O:O,C72,Jurnal!AA:AA))</f>
        <v/>
      </c>
      <c r="H72" s="7" t="str">
        <f t="shared" ca="1" si="5"/>
        <v/>
      </c>
      <c r="I72" s="76" t="str">
        <f t="shared" ca="1" si="6"/>
        <v/>
      </c>
      <c r="J72" s="36"/>
      <c r="K72" s="1"/>
      <c r="L72" s="1"/>
    </row>
    <row r="73" spans="1:12" ht="18.75" customHeight="1" x14ac:dyDescent="0.35">
      <c r="A73" s="1"/>
      <c r="B73" s="18">
        <f t="shared" si="3"/>
        <v>64</v>
      </c>
      <c r="C73" s="20" t="str">
        <f ca="1">IF(TODAY()&gt;EXP,"0",IF(Produk!C69="","",Produk!C69))</f>
        <v/>
      </c>
      <c r="D73" s="16" t="str">
        <f t="shared" ca="1" si="4"/>
        <v/>
      </c>
      <c r="E73" s="16" t="str">
        <f ca="1">IF(C73="","",SUMIF(Jurnal!O:O,C73,Jurnal!W:W))</f>
        <v/>
      </c>
      <c r="F73" s="7" t="str">
        <f ca="1">IF(C73="","",SUMIF(Jurnal!O:O,C73,Jurnal!Z:Z))</f>
        <v/>
      </c>
      <c r="G73" s="7" t="str">
        <f ca="1">IF(C73="","",SUMIF(Jurnal!O:O,C73,Jurnal!AA:AA))</f>
        <v/>
      </c>
      <c r="H73" s="7" t="str">
        <f t="shared" ca="1" si="5"/>
        <v/>
      </c>
      <c r="I73" s="76" t="str">
        <f t="shared" ca="1" si="6"/>
        <v/>
      </c>
      <c r="J73" s="36"/>
      <c r="K73" s="1"/>
      <c r="L73" s="1"/>
    </row>
    <row r="74" spans="1:12" ht="18.75" customHeight="1" x14ac:dyDescent="0.35">
      <c r="A74" s="1"/>
      <c r="B74" s="18">
        <f t="shared" si="3"/>
        <v>65</v>
      </c>
      <c r="C74" s="20" t="str">
        <f ca="1">IF(TODAY()&gt;EXP,"0",IF(Produk!C70="","",Produk!C70))</f>
        <v/>
      </c>
      <c r="D74" s="16" t="str">
        <f t="shared" ca="1" si="4"/>
        <v/>
      </c>
      <c r="E74" s="16" t="str">
        <f ca="1">IF(C74="","",SUMIF(Jurnal!O:O,C74,Jurnal!W:W))</f>
        <v/>
      </c>
      <c r="F74" s="7" t="str">
        <f ca="1">IF(C74="","",SUMIF(Jurnal!O:O,C74,Jurnal!Z:Z))</f>
        <v/>
      </c>
      <c r="G74" s="7" t="str">
        <f ca="1">IF(C74="","",SUMIF(Jurnal!O:O,C74,Jurnal!AA:AA))</f>
        <v/>
      </c>
      <c r="H74" s="7" t="str">
        <f t="shared" ca="1" si="5"/>
        <v/>
      </c>
      <c r="I74" s="76" t="str">
        <f t="shared" ca="1" si="6"/>
        <v/>
      </c>
      <c r="J74" s="36"/>
      <c r="K74" s="1"/>
      <c r="L74" s="1"/>
    </row>
    <row r="75" spans="1:12" ht="18.75" customHeight="1" x14ac:dyDescent="0.35">
      <c r="A75" s="1"/>
      <c r="B75" s="18">
        <f t="shared" si="3"/>
        <v>66</v>
      </c>
      <c r="C75" s="20" t="str">
        <f ca="1">IF(TODAY()&gt;EXP,"0",IF(Produk!C71="","",Produk!C71))</f>
        <v/>
      </c>
      <c r="D75" s="16" t="str">
        <f t="shared" ref="D75:D109" ca="1" si="7">IF(C75="","",VLOOKUP(C75,DP,2,FALSE))</f>
        <v/>
      </c>
      <c r="E75" s="16" t="str">
        <f ca="1">IF(C75="","",SUMIF(Jurnal!O:O,C75,Jurnal!W:W))</f>
        <v/>
      </c>
      <c r="F75" s="7" t="str">
        <f ca="1">IF(C75="","",SUMIF(Jurnal!O:O,C75,Jurnal!Z:Z))</f>
        <v/>
      </c>
      <c r="G75" s="7" t="str">
        <f ca="1">IF(C75="","",SUMIF(Jurnal!O:O,C75,Jurnal!AA:AA))</f>
        <v/>
      </c>
      <c r="H75" s="7" t="str">
        <f t="shared" ref="H75:H109" ca="1" si="8">IF(E75="","",F75-G75)</f>
        <v/>
      </c>
      <c r="I75" s="76" t="str">
        <f t="shared" ref="I75:I109" ca="1" si="9">IF(OR(E75="",E75=0),"",H75/F75)</f>
        <v/>
      </c>
      <c r="J75" s="36"/>
      <c r="K75" s="1"/>
      <c r="L75" s="1"/>
    </row>
    <row r="76" spans="1:12" ht="18.75" customHeight="1" x14ac:dyDescent="0.35">
      <c r="A76" s="1"/>
      <c r="B76" s="18">
        <f t="shared" ref="B76:B109" si="10">B75+1</f>
        <v>67</v>
      </c>
      <c r="C76" s="20" t="str">
        <f ca="1">IF(TODAY()&gt;EXP,"0",IF(Produk!C72="","",Produk!C72))</f>
        <v/>
      </c>
      <c r="D76" s="16" t="str">
        <f t="shared" ca="1" si="7"/>
        <v/>
      </c>
      <c r="E76" s="16" t="str">
        <f ca="1">IF(C76="","",SUMIF(Jurnal!O:O,C76,Jurnal!W:W))</f>
        <v/>
      </c>
      <c r="F76" s="7" t="str">
        <f ca="1">IF(C76="","",SUMIF(Jurnal!O:O,C76,Jurnal!Z:Z))</f>
        <v/>
      </c>
      <c r="G76" s="7" t="str">
        <f ca="1">IF(C76="","",SUMIF(Jurnal!O:O,C76,Jurnal!AA:AA))</f>
        <v/>
      </c>
      <c r="H76" s="7" t="str">
        <f t="shared" ca="1" si="8"/>
        <v/>
      </c>
      <c r="I76" s="76" t="str">
        <f t="shared" ca="1" si="9"/>
        <v/>
      </c>
      <c r="J76" s="36"/>
      <c r="K76" s="1"/>
      <c r="L76" s="1"/>
    </row>
    <row r="77" spans="1:12" ht="18.75" customHeight="1" x14ac:dyDescent="0.35">
      <c r="A77" s="1"/>
      <c r="B77" s="18">
        <f t="shared" si="10"/>
        <v>68</v>
      </c>
      <c r="C77" s="20" t="str">
        <f ca="1">IF(TODAY()&gt;EXP,"0",IF(Produk!C73="","",Produk!C73))</f>
        <v/>
      </c>
      <c r="D77" s="16" t="str">
        <f t="shared" ca="1" si="7"/>
        <v/>
      </c>
      <c r="E77" s="16" t="str">
        <f ca="1">IF(C77="","",SUMIF(Jurnal!O:O,C77,Jurnal!W:W))</f>
        <v/>
      </c>
      <c r="F77" s="7" t="str">
        <f ca="1">IF(C77="","",SUMIF(Jurnal!O:O,C77,Jurnal!Z:Z))</f>
        <v/>
      </c>
      <c r="G77" s="7" t="str">
        <f ca="1">IF(C77="","",SUMIF(Jurnal!O:O,C77,Jurnal!AA:AA))</f>
        <v/>
      </c>
      <c r="H77" s="7" t="str">
        <f t="shared" ca="1" si="8"/>
        <v/>
      </c>
      <c r="I77" s="76" t="str">
        <f t="shared" ca="1" si="9"/>
        <v/>
      </c>
      <c r="J77" s="36"/>
      <c r="K77" s="1"/>
      <c r="L77" s="1"/>
    </row>
    <row r="78" spans="1:12" ht="18.75" customHeight="1" x14ac:dyDescent="0.35">
      <c r="A78" s="1"/>
      <c r="B78" s="18">
        <f t="shared" si="10"/>
        <v>69</v>
      </c>
      <c r="C78" s="20" t="str">
        <f ca="1">IF(TODAY()&gt;EXP,"0",IF(Produk!C74="","",Produk!C74))</f>
        <v/>
      </c>
      <c r="D78" s="16" t="str">
        <f t="shared" ca="1" si="7"/>
        <v/>
      </c>
      <c r="E78" s="16" t="str">
        <f ca="1">IF(C78="","",SUMIF(Jurnal!O:O,C78,Jurnal!W:W))</f>
        <v/>
      </c>
      <c r="F78" s="7" t="str">
        <f ca="1">IF(C78="","",SUMIF(Jurnal!O:O,C78,Jurnal!Z:Z))</f>
        <v/>
      </c>
      <c r="G78" s="7" t="str">
        <f ca="1">IF(C78="","",SUMIF(Jurnal!O:O,C78,Jurnal!AA:AA))</f>
        <v/>
      </c>
      <c r="H78" s="7" t="str">
        <f t="shared" ca="1" si="8"/>
        <v/>
      </c>
      <c r="I78" s="76" t="str">
        <f t="shared" ca="1" si="9"/>
        <v/>
      </c>
      <c r="J78" s="36"/>
      <c r="K78" s="1"/>
      <c r="L78" s="1"/>
    </row>
    <row r="79" spans="1:12" ht="18.75" customHeight="1" x14ac:dyDescent="0.35">
      <c r="A79" s="1"/>
      <c r="B79" s="18">
        <f t="shared" si="10"/>
        <v>70</v>
      </c>
      <c r="C79" s="20" t="str">
        <f ca="1">IF(TODAY()&gt;EXP,"0",IF(Produk!C75="","",Produk!C75))</f>
        <v/>
      </c>
      <c r="D79" s="16" t="str">
        <f t="shared" ca="1" si="7"/>
        <v/>
      </c>
      <c r="E79" s="16" t="str">
        <f ca="1">IF(C79="","",SUMIF(Jurnal!O:O,C79,Jurnal!W:W))</f>
        <v/>
      </c>
      <c r="F79" s="7" t="str">
        <f ca="1">IF(C79="","",SUMIF(Jurnal!O:O,C79,Jurnal!Z:Z))</f>
        <v/>
      </c>
      <c r="G79" s="7" t="str">
        <f ca="1">IF(C79="","",SUMIF(Jurnal!O:O,C79,Jurnal!AA:AA))</f>
        <v/>
      </c>
      <c r="H79" s="7" t="str">
        <f t="shared" ca="1" si="8"/>
        <v/>
      </c>
      <c r="I79" s="76" t="str">
        <f t="shared" ca="1" si="9"/>
        <v/>
      </c>
      <c r="J79" s="36"/>
      <c r="K79" s="1"/>
      <c r="L79" s="1"/>
    </row>
    <row r="80" spans="1:12" ht="18.75" customHeight="1" x14ac:dyDescent="0.35">
      <c r="A80" s="1"/>
      <c r="B80" s="18">
        <f t="shared" si="10"/>
        <v>71</v>
      </c>
      <c r="C80" s="20" t="str">
        <f ca="1">IF(TODAY()&gt;EXP,"0",IF(Produk!C76="","",Produk!C76))</f>
        <v/>
      </c>
      <c r="D80" s="16" t="str">
        <f t="shared" ca="1" si="7"/>
        <v/>
      </c>
      <c r="E80" s="16" t="str">
        <f ca="1">IF(C80="","",SUMIF(Jurnal!O:O,C80,Jurnal!W:W))</f>
        <v/>
      </c>
      <c r="F80" s="7" t="str">
        <f ca="1">IF(C80="","",SUMIF(Jurnal!O:O,C80,Jurnal!Z:Z))</f>
        <v/>
      </c>
      <c r="G80" s="7" t="str">
        <f ca="1">IF(C80="","",SUMIF(Jurnal!O:O,C80,Jurnal!AA:AA))</f>
        <v/>
      </c>
      <c r="H80" s="7" t="str">
        <f t="shared" ca="1" si="8"/>
        <v/>
      </c>
      <c r="I80" s="76" t="str">
        <f t="shared" ca="1" si="9"/>
        <v/>
      </c>
      <c r="J80" s="36"/>
      <c r="K80" s="1"/>
      <c r="L80" s="1"/>
    </row>
    <row r="81" spans="1:12" ht="18.75" customHeight="1" x14ac:dyDescent="0.35">
      <c r="A81" s="1"/>
      <c r="B81" s="18">
        <f t="shared" si="10"/>
        <v>72</v>
      </c>
      <c r="C81" s="20" t="str">
        <f ca="1">IF(TODAY()&gt;EXP,"0",IF(Produk!C77="","",Produk!C77))</f>
        <v/>
      </c>
      <c r="D81" s="16" t="str">
        <f t="shared" ca="1" si="7"/>
        <v/>
      </c>
      <c r="E81" s="16" t="str">
        <f ca="1">IF(C81="","",SUMIF(Jurnal!O:O,C81,Jurnal!W:W))</f>
        <v/>
      </c>
      <c r="F81" s="7" t="str">
        <f ca="1">IF(C81="","",SUMIF(Jurnal!O:O,C81,Jurnal!Z:Z))</f>
        <v/>
      </c>
      <c r="G81" s="7" t="str">
        <f ca="1">IF(C81="","",SUMIF(Jurnal!O:O,C81,Jurnal!AA:AA))</f>
        <v/>
      </c>
      <c r="H81" s="7" t="str">
        <f t="shared" ca="1" si="8"/>
        <v/>
      </c>
      <c r="I81" s="76" t="str">
        <f t="shared" ca="1" si="9"/>
        <v/>
      </c>
      <c r="J81" s="36"/>
      <c r="K81" s="1"/>
      <c r="L81" s="1"/>
    </row>
    <row r="82" spans="1:12" ht="18.75" customHeight="1" x14ac:dyDescent="0.35">
      <c r="A82" s="1"/>
      <c r="B82" s="18">
        <f t="shared" si="10"/>
        <v>73</v>
      </c>
      <c r="C82" s="20" t="str">
        <f ca="1">IF(TODAY()&gt;EXP,"0",IF(Produk!C78="","",Produk!C78))</f>
        <v/>
      </c>
      <c r="D82" s="16" t="str">
        <f t="shared" ca="1" si="7"/>
        <v/>
      </c>
      <c r="E82" s="16" t="str">
        <f ca="1">IF(C82="","",SUMIF(Jurnal!O:O,C82,Jurnal!W:W))</f>
        <v/>
      </c>
      <c r="F82" s="7" t="str">
        <f ca="1">IF(C82="","",SUMIF(Jurnal!O:O,C82,Jurnal!Z:Z))</f>
        <v/>
      </c>
      <c r="G82" s="7" t="str">
        <f ca="1">IF(C82="","",SUMIF(Jurnal!O:O,C82,Jurnal!AA:AA))</f>
        <v/>
      </c>
      <c r="H82" s="7" t="str">
        <f t="shared" ca="1" si="8"/>
        <v/>
      </c>
      <c r="I82" s="76" t="str">
        <f t="shared" ca="1" si="9"/>
        <v/>
      </c>
      <c r="J82" s="36"/>
      <c r="K82" s="1"/>
      <c r="L82" s="1"/>
    </row>
    <row r="83" spans="1:12" ht="18.75" customHeight="1" x14ac:dyDescent="0.35">
      <c r="A83" s="1"/>
      <c r="B83" s="18">
        <f t="shared" si="10"/>
        <v>74</v>
      </c>
      <c r="C83" s="20" t="str">
        <f ca="1">IF(TODAY()&gt;EXP,"0",IF(Produk!C79="","",Produk!C79))</f>
        <v/>
      </c>
      <c r="D83" s="16" t="str">
        <f t="shared" ca="1" si="7"/>
        <v/>
      </c>
      <c r="E83" s="16" t="str">
        <f ca="1">IF(C83="","",SUMIF(Jurnal!O:O,C83,Jurnal!W:W))</f>
        <v/>
      </c>
      <c r="F83" s="7" t="str">
        <f ca="1">IF(C83="","",SUMIF(Jurnal!O:O,C83,Jurnal!Z:Z))</f>
        <v/>
      </c>
      <c r="G83" s="7" t="str">
        <f ca="1">IF(C83="","",SUMIF(Jurnal!O:O,C83,Jurnal!AA:AA))</f>
        <v/>
      </c>
      <c r="H83" s="7" t="str">
        <f t="shared" ca="1" si="8"/>
        <v/>
      </c>
      <c r="I83" s="76" t="str">
        <f t="shared" ca="1" si="9"/>
        <v/>
      </c>
      <c r="J83" s="36"/>
      <c r="K83" s="1"/>
      <c r="L83" s="1"/>
    </row>
    <row r="84" spans="1:12" ht="18.75" customHeight="1" x14ac:dyDescent="0.35">
      <c r="A84" s="1"/>
      <c r="B84" s="18">
        <f t="shared" si="10"/>
        <v>75</v>
      </c>
      <c r="C84" s="20" t="str">
        <f ca="1">IF(TODAY()&gt;EXP,"0",IF(Produk!C80="","",Produk!C80))</f>
        <v/>
      </c>
      <c r="D84" s="16" t="str">
        <f t="shared" ca="1" si="7"/>
        <v/>
      </c>
      <c r="E84" s="16" t="str">
        <f ca="1">IF(C84="","",SUMIF(Jurnal!O:O,C84,Jurnal!W:W))</f>
        <v/>
      </c>
      <c r="F84" s="7" t="str">
        <f ca="1">IF(C84="","",SUMIF(Jurnal!O:O,C84,Jurnal!Z:Z))</f>
        <v/>
      </c>
      <c r="G84" s="7" t="str">
        <f ca="1">IF(C84="","",SUMIF(Jurnal!O:O,C84,Jurnal!AA:AA))</f>
        <v/>
      </c>
      <c r="H84" s="7" t="str">
        <f t="shared" ca="1" si="8"/>
        <v/>
      </c>
      <c r="I84" s="76" t="str">
        <f t="shared" ca="1" si="9"/>
        <v/>
      </c>
      <c r="J84" s="36"/>
      <c r="K84" s="1"/>
      <c r="L84" s="1"/>
    </row>
    <row r="85" spans="1:12" ht="18.75" customHeight="1" x14ac:dyDescent="0.35">
      <c r="A85" s="1"/>
      <c r="B85" s="18">
        <f t="shared" si="10"/>
        <v>76</v>
      </c>
      <c r="C85" s="20" t="str">
        <f ca="1">IF(TODAY()&gt;EXP,"0",IF(Produk!C81="","",Produk!C81))</f>
        <v/>
      </c>
      <c r="D85" s="16" t="str">
        <f t="shared" ca="1" si="7"/>
        <v/>
      </c>
      <c r="E85" s="16" t="str">
        <f ca="1">IF(C85="","",SUMIF(Jurnal!O:O,C85,Jurnal!W:W))</f>
        <v/>
      </c>
      <c r="F85" s="7" t="str">
        <f ca="1">IF(C85="","",SUMIF(Jurnal!O:O,C85,Jurnal!Z:Z))</f>
        <v/>
      </c>
      <c r="G85" s="7" t="str">
        <f ca="1">IF(C85="","",SUMIF(Jurnal!O:O,C85,Jurnal!AA:AA))</f>
        <v/>
      </c>
      <c r="H85" s="7" t="str">
        <f t="shared" ca="1" si="8"/>
        <v/>
      </c>
      <c r="I85" s="76" t="str">
        <f t="shared" ca="1" si="9"/>
        <v/>
      </c>
      <c r="J85" s="36"/>
      <c r="K85" s="1"/>
      <c r="L85" s="1"/>
    </row>
    <row r="86" spans="1:12" ht="18.75" customHeight="1" x14ac:dyDescent="0.35">
      <c r="A86" s="1"/>
      <c r="B86" s="18">
        <f t="shared" si="10"/>
        <v>77</v>
      </c>
      <c r="C86" s="20" t="str">
        <f ca="1">IF(TODAY()&gt;EXP,"0",IF(Produk!C82="","",Produk!C82))</f>
        <v/>
      </c>
      <c r="D86" s="16" t="str">
        <f t="shared" ca="1" si="7"/>
        <v/>
      </c>
      <c r="E86" s="16" t="str">
        <f ca="1">IF(C86="","",SUMIF(Jurnal!O:O,C86,Jurnal!W:W))</f>
        <v/>
      </c>
      <c r="F86" s="7" t="str">
        <f ca="1">IF(C86="","",SUMIF(Jurnal!O:O,C86,Jurnal!Z:Z))</f>
        <v/>
      </c>
      <c r="G86" s="7" t="str">
        <f ca="1">IF(C86="","",SUMIF(Jurnal!O:O,C86,Jurnal!AA:AA))</f>
        <v/>
      </c>
      <c r="H86" s="7" t="str">
        <f t="shared" ca="1" si="8"/>
        <v/>
      </c>
      <c r="I86" s="76" t="str">
        <f t="shared" ca="1" si="9"/>
        <v/>
      </c>
      <c r="J86" s="36"/>
      <c r="K86" s="1"/>
      <c r="L86" s="1"/>
    </row>
    <row r="87" spans="1:12" ht="18.75" customHeight="1" x14ac:dyDescent="0.35">
      <c r="A87" s="1"/>
      <c r="B87" s="18">
        <f t="shared" si="10"/>
        <v>78</v>
      </c>
      <c r="C87" s="20" t="str">
        <f ca="1">IF(TODAY()&gt;EXP,"0",IF(Produk!C83="","",Produk!C83))</f>
        <v/>
      </c>
      <c r="D87" s="16" t="str">
        <f t="shared" ca="1" si="7"/>
        <v/>
      </c>
      <c r="E87" s="16" t="str">
        <f ca="1">IF(C87="","",SUMIF(Jurnal!O:O,C87,Jurnal!W:W))</f>
        <v/>
      </c>
      <c r="F87" s="7" t="str">
        <f ca="1">IF(C87="","",SUMIF(Jurnal!O:O,C87,Jurnal!Z:Z))</f>
        <v/>
      </c>
      <c r="G87" s="7" t="str">
        <f ca="1">IF(C87="","",SUMIF(Jurnal!O:O,C87,Jurnal!AA:AA))</f>
        <v/>
      </c>
      <c r="H87" s="7" t="str">
        <f t="shared" ca="1" si="8"/>
        <v/>
      </c>
      <c r="I87" s="76" t="str">
        <f t="shared" ca="1" si="9"/>
        <v/>
      </c>
      <c r="J87" s="36"/>
      <c r="K87" s="1"/>
      <c r="L87" s="1"/>
    </row>
    <row r="88" spans="1:12" ht="18.75" customHeight="1" x14ac:dyDescent="0.35">
      <c r="A88" s="1"/>
      <c r="B88" s="18">
        <f t="shared" si="10"/>
        <v>79</v>
      </c>
      <c r="C88" s="20" t="str">
        <f ca="1">IF(TODAY()&gt;EXP,"0",IF(Produk!C84="","",Produk!C84))</f>
        <v/>
      </c>
      <c r="D88" s="16" t="str">
        <f t="shared" ca="1" si="7"/>
        <v/>
      </c>
      <c r="E88" s="16" t="str">
        <f ca="1">IF(C88="","",SUMIF(Jurnal!O:O,C88,Jurnal!W:W))</f>
        <v/>
      </c>
      <c r="F88" s="7" t="str">
        <f ca="1">IF(C88="","",SUMIF(Jurnal!O:O,C88,Jurnal!Z:Z))</f>
        <v/>
      </c>
      <c r="G88" s="7" t="str">
        <f ca="1">IF(C88="","",SUMIF(Jurnal!O:O,C88,Jurnal!AA:AA))</f>
        <v/>
      </c>
      <c r="H88" s="7" t="str">
        <f t="shared" ca="1" si="8"/>
        <v/>
      </c>
      <c r="I88" s="76" t="str">
        <f t="shared" ca="1" si="9"/>
        <v/>
      </c>
      <c r="J88" s="36"/>
      <c r="K88" s="1"/>
      <c r="L88" s="1"/>
    </row>
    <row r="89" spans="1:12" ht="18.75" customHeight="1" x14ac:dyDescent="0.35">
      <c r="A89" s="1"/>
      <c r="B89" s="18">
        <f t="shared" si="10"/>
        <v>80</v>
      </c>
      <c r="C89" s="20" t="str">
        <f ca="1">IF(TODAY()&gt;EXP,"0",IF(Produk!C85="","",Produk!C85))</f>
        <v/>
      </c>
      <c r="D89" s="16" t="str">
        <f t="shared" ca="1" si="7"/>
        <v/>
      </c>
      <c r="E89" s="16" t="str">
        <f ca="1">IF(C89="","",SUMIF(Jurnal!O:O,C89,Jurnal!W:W))</f>
        <v/>
      </c>
      <c r="F89" s="7" t="str">
        <f ca="1">IF(C89="","",SUMIF(Jurnal!O:O,C89,Jurnal!Z:Z))</f>
        <v/>
      </c>
      <c r="G89" s="7" t="str">
        <f ca="1">IF(C89="","",SUMIF(Jurnal!O:O,C89,Jurnal!AA:AA))</f>
        <v/>
      </c>
      <c r="H89" s="7" t="str">
        <f t="shared" ca="1" si="8"/>
        <v/>
      </c>
      <c r="I89" s="76" t="str">
        <f t="shared" ca="1" si="9"/>
        <v/>
      </c>
      <c r="J89" s="36"/>
      <c r="K89" s="1"/>
      <c r="L89" s="1"/>
    </row>
    <row r="90" spans="1:12" ht="18.75" customHeight="1" x14ac:dyDescent="0.35">
      <c r="A90" s="1"/>
      <c r="B90" s="18">
        <f t="shared" si="10"/>
        <v>81</v>
      </c>
      <c r="C90" s="20" t="str">
        <f ca="1">IF(TODAY()&gt;EXP,"0",IF(Produk!C86="","",Produk!C86))</f>
        <v/>
      </c>
      <c r="D90" s="16" t="str">
        <f t="shared" ca="1" si="7"/>
        <v/>
      </c>
      <c r="E90" s="16" t="str">
        <f ca="1">IF(C90="","",SUMIF(Jurnal!O:O,C90,Jurnal!W:W))</f>
        <v/>
      </c>
      <c r="F90" s="7" t="str">
        <f ca="1">IF(C90="","",SUMIF(Jurnal!O:O,C90,Jurnal!Z:Z))</f>
        <v/>
      </c>
      <c r="G90" s="7" t="str">
        <f ca="1">IF(C90="","",SUMIF(Jurnal!O:O,C90,Jurnal!AA:AA))</f>
        <v/>
      </c>
      <c r="H90" s="7" t="str">
        <f t="shared" ca="1" si="8"/>
        <v/>
      </c>
      <c r="I90" s="76" t="str">
        <f t="shared" ca="1" si="9"/>
        <v/>
      </c>
      <c r="J90" s="36"/>
      <c r="K90" s="1"/>
      <c r="L90" s="1"/>
    </row>
    <row r="91" spans="1:12" ht="18.75" customHeight="1" x14ac:dyDescent="0.35">
      <c r="A91" s="1"/>
      <c r="B91" s="18">
        <f t="shared" si="10"/>
        <v>82</v>
      </c>
      <c r="C91" s="20" t="str">
        <f ca="1">IF(TODAY()&gt;EXP,"0",IF(Produk!C87="","",Produk!C87))</f>
        <v/>
      </c>
      <c r="D91" s="16" t="str">
        <f t="shared" ca="1" si="7"/>
        <v/>
      </c>
      <c r="E91" s="16" t="str">
        <f ca="1">IF(C91="","",SUMIF(Jurnal!O:O,C91,Jurnal!W:W))</f>
        <v/>
      </c>
      <c r="F91" s="7" t="str">
        <f ca="1">IF(C91="","",SUMIF(Jurnal!O:O,C91,Jurnal!Z:Z))</f>
        <v/>
      </c>
      <c r="G91" s="7" t="str">
        <f ca="1">IF(C91="","",SUMIF(Jurnal!O:O,C91,Jurnal!AA:AA))</f>
        <v/>
      </c>
      <c r="H91" s="7" t="str">
        <f t="shared" ca="1" si="8"/>
        <v/>
      </c>
      <c r="I91" s="76" t="str">
        <f t="shared" ca="1" si="9"/>
        <v/>
      </c>
      <c r="J91" s="36"/>
      <c r="K91" s="1"/>
      <c r="L91" s="1"/>
    </row>
    <row r="92" spans="1:12" ht="18.75" customHeight="1" x14ac:dyDescent="0.35">
      <c r="A92" s="1"/>
      <c r="B92" s="18">
        <f t="shared" si="10"/>
        <v>83</v>
      </c>
      <c r="C92" s="20" t="str">
        <f ca="1">IF(TODAY()&gt;EXP,"0",IF(Produk!C88="","",Produk!C88))</f>
        <v/>
      </c>
      <c r="D92" s="16" t="str">
        <f t="shared" ca="1" si="7"/>
        <v/>
      </c>
      <c r="E92" s="16" t="str">
        <f ca="1">IF(C92="","",SUMIF(Jurnal!O:O,C92,Jurnal!W:W))</f>
        <v/>
      </c>
      <c r="F92" s="7" t="str">
        <f ca="1">IF(C92="","",SUMIF(Jurnal!O:O,C92,Jurnal!Z:Z))</f>
        <v/>
      </c>
      <c r="G92" s="7" t="str">
        <f ca="1">IF(C92="","",SUMIF(Jurnal!O:O,C92,Jurnal!AA:AA))</f>
        <v/>
      </c>
      <c r="H92" s="7" t="str">
        <f t="shared" ca="1" si="8"/>
        <v/>
      </c>
      <c r="I92" s="76" t="str">
        <f t="shared" ca="1" si="9"/>
        <v/>
      </c>
      <c r="J92" s="36"/>
      <c r="K92" s="1"/>
      <c r="L92" s="1"/>
    </row>
    <row r="93" spans="1:12" ht="18.75" customHeight="1" x14ac:dyDescent="0.35">
      <c r="A93" s="1"/>
      <c r="B93" s="18">
        <f t="shared" si="10"/>
        <v>84</v>
      </c>
      <c r="C93" s="20" t="str">
        <f ca="1">IF(TODAY()&gt;EXP,"0",IF(Produk!C89="","",Produk!C89))</f>
        <v/>
      </c>
      <c r="D93" s="16" t="str">
        <f t="shared" ca="1" si="7"/>
        <v/>
      </c>
      <c r="E93" s="16" t="str">
        <f ca="1">IF(C93="","",SUMIF(Jurnal!O:O,C93,Jurnal!W:W))</f>
        <v/>
      </c>
      <c r="F93" s="7" t="str">
        <f ca="1">IF(C93="","",SUMIF(Jurnal!O:O,C93,Jurnal!Z:Z))</f>
        <v/>
      </c>
      <c r="G93" s="7" t="str">
        <f ca="1">IF(C93="","",SUMIF(Jurnal!O:O,C93,Jurnal!AA:AA))</f>
        <v/>
      </c>
      <c r="H93" s="7" t="str">
        <f t="shared" ca="1" si="8"/>
        <v/>
      </c>
      <c r="I93" s="76" t="str">
        <f t="shared" ca="1" si="9"/>
        <v/>
      </c>
      <c r="J93" s="36"/>
      <c r="K93" s="1"/>
      <c r="L93" s="1"/>
    </row>
    <row r="94" spans="1:12" ht="18.75" customHeight="1" x14ac:dyDescent="0.35">
      <c r="A94" s="1"/>
      <c r="B94" s="18">
        <f t="shared" si="10"/>
        <v>85</v>
      </c>
      <c r="C94" s="20" t="str">
        <f ca="1">IF(TODAY()&gt;EXP,"0",IF(Produk!C90="","",Produk!C90))</f>
        <v/>
      </c>
      <c r="D94" s="16" t="str">
        <f t="shared" ca="1" si="7"/>
        <v/>
      </c>
      <c r="E94" s="16" t="str">
        <f ca="1">IF(C94="","",SUMIF(Jurnal!O:O,C94,Jurnal!W:W))</f>
        <v/>
      </c>
      <c r="F94" s="7" t="str">
        <f ca="1">IF(C94="","",SUMIF(Jurnal!O:O,C94,Jurnal!Z:Z))</f>
        <v/>
      </c>
      <c r="G94" s="7" t="str">
        <f ca="1">IF(C94="","",SUMIF(Jurnal!O:O,C94,Jurnal!AA:AA))</f>
        <v/>
      </c>
      <c r="H94" s="7" t="str">
        <f t="shared" ca="1" si="8"/>
        <v/>
      </c>
      <c r="I94" s="76" t="str">
        <f t="shared" ca="1" si="9"/>
        <v/>
      </c>
      <c r="J94" s="36"/>
      <c r="K94" s="1"/>
      <c r="L94" s="1"/>
    </row>
    <row r="95" spans="1:12" ht="18.75" customHeight="1" x14ac:dyDescent="0.35">
      <c r="A95" s="1"/>
      <c r="B95" s="18">
        <f t="shared" si="10"/>
        <v>86</v>
      </c>
      <c r="C95" s="20" t="str">
        <f ca="1">IF(TODAY()&gt;EXP,"0",IF(Produk!C91="","",Produk!C91))</f>
        <v/>
      </c>
      <c r="D95" s="16" t="str">
        <f t="shared" ca="1" si="7"/>
        <v/>
      </c>
      <c r="E95" s="16" t="str">
        <f ca="1">IF(C95="","",SUMIF(Jurnal!O:O,C95,Jurnal!W:W))</f>
        <v/>
      </c>
      <c r="F95" s="7" t="str">
        <f ca="1">IF(C95="","",SUMIF(Jurnal!O:O,C95,Jurnal!Z:Z))</f>
        <v/>
      </c>
      <c r="G95" s="7" t="str">
        <f ca="1">IF(C95="","",SUMIF(Jurnal!O:O,C95,Jurnal!AA:AA))</f>
        <v/>
      </c>
      <c r="H95" s="7" t="str">
        <f t="shared" ca="1" si="8"/>
        <v/>
      </c>
      <c r="I95" s="76" t="str">
        <f t="shared" ca="1" si="9"/>
        <v/>
      </c>
      <c r="J95" s="36"/>
      <c r="K95" s="1"/>
      <c r="L95" s="1"/>
    </row>
    <row r="96" spans="1:12" ht="18.75" customHeight="1" x14ac:dyDescent="0.35">
      <c r="A96" s="1"/>
      <c r="B96" s="18">
        <f t="shared" si="10"/>
        <v>87</v>
      </c>
      <c r="C96" s="20" t="str">
        <f ca="1">IF(TODAY()&gt;EXP,"0",IF(Produk!C92="","",Produk!C92))</f>
        <v/>
      </c>
      <c r="D96" s="16" t="str">
        <f t="shared" ca="1" si="7"/>
        <v/>
      </c>
      <c r="E96" s="16" t="str">
        <f ca="1">IF(C96="","",SUMIF(Jurnal!O:O,C96,Jurnal!W:W))</f>
        <v/>
      </c>
      <c r="F96" s="7" t="str">
        <f ca="1">IF(C96="","",SUMIF(Jurnal!O:O,C96,Jurnal!Z:Z))</f>
        <v/>
      </c>
      <c r="G96" s="7" t="str">
        <f ca="1">IF(C96="","",SUMIF(Jurnal!O:O,C96,Jurnal!AA:AA))</f>
        <v/>
      </c>
      <c r="H96" s="7" t="str">
        <f t="shared" ca="1" si="8"/>
        <v/>
      </c>
      <c r="I96" s="76" t="str">
        <f t="shared" ca="1" si="9"/>
        <v/>
      </c>
      <c r="J96" s="36"/>
      <c r="K96" s="1"/>
      <c r="L96" s="1"/>
    </row>
    <row r="97" spans="1:12" ht="18.75" customHeight="1" x14ac:dyDescent="0.35">
      <c r="A97" s="1"/>
      <c r="B97" s="18">
        <f t="shared" si="10"/>
        <v>88</v>
      </c>
      <c r="C97" s="20" t="str">
        <f ca="1">IF(TODAY()&gt;EXP,"0",IF(Produk!C93="","",Produk!C93))</f>
        <v/>
      </c>
      <c r="D97" s="16" t="str">
        <f t="shared" ca="1" si="7"/>
        <v/>
      </c>
      <c r="E97" s="16" t="str">
        <f ca="1">IF(C97="","",SUMIF(Jurnal!O:O,C97,Jurnal!W:W))</f>
        <v/>
      </c>
      <c r="F97" s="7" t="str">
        <f ca="1">IF(C97="","",SUMIF(Jurnal!O:O,C97,Jurnal!Z:Z))</f>
        <v/>
      </c>
      <c r="G97" s="7" t="str">
        <f ca="1">IF(C97="","",SUMIF(Jurnal!O:O,C97,Jurnal!AA:AA))</f>
        <v/>
      </c>
      <c r="H97" s="7" t="str">
        <f t="shared" ca="1" si="8"/>
        <v/>
      </c>
      <c r="I97" s="76" t="str">
        <f t="shared" ca="1" si="9"/>
        <v/>
      </c>
      <c r="J97" s="36"/>
      <c r="K97" s="1"/>
      <c r="L97" s="1"/>
    </row>
    <row r="98" spans="1:12" ht="18.75" customHeight="1" x14ac:dyDescent="0.35">
      <c r="A98" s="1"/>
      <c r="B98" s="18">
        <f t="shared" si="10"/>
        <v>89</v>
      </c>
      <c r="C98" s="20" t="str">
        <f ca="1">IF(TODAY()&gt;EXP,"0",IF(Produk!C94="","",Produk!C94))</f>
        <v/>
      </c>
      <c r="D98" s="16" t="str">
        <f t="shared" ca="1" si="7"/>
        <v/>
      </c>
      <c r="E98" s="16" t="str">
        <f ca="1">IF(C98="","",SUMIF(Jurnal!O:O,C98,Jurnal!W:W))</f>
        <v/>
      </c>
      <c r="F98" s="7" t="str">
        <f ca="1">IF(C98="","",SUMIF(Jurnal!O:O,C98,Jurnal!Z:Z))</f>
        <v/>
      </c>
      <c r="G98" s="7" t="str">
        <f ca="1">IF(C98="","",SUMIF(Jurnal!O:O,C98,Jurnal!AA:AA))</f>
        <v/>
      </c>
      <c r="H98" s="7" t="str">
        <f t="shared" ca="1" si="8"/>
        <v/>
      </c>
      <c r="I98" s="76" t="str">
        <f t="shared" ca="1" si="9"/>
        <v/>
      </c>
      <c r="J98" s="36"/>
      <c r="K98" s="1"/>
      <c r="L98" s="1"/>
    </row>
    <row r="99" spans="1:12" ht="18.75" customHeight="1" x14ac:dyDescent="0.35">
      <c r="A99" s="1"/>
      <c r="B99" s="18">
        <f t="shared" si="10"/>
        <v>90</v>
      </c>
      <c r="C99" s="20" t="str">
        <f ca="1">IF(TODAY()&gt;EXP,"0",IF(Produk!C95="","",Produk!C95))</f>
        <v/>
      </c>
      <c r="D99" s="16" t="str">
        <f t="shared" ca="1" si="7"/>
        <v/>
      </c>
      <c r="E99" s="16" t="str">
        <f ca="1">IF(C99="","",SUMIF(Jurnal!O:O,C99,Jurnal!W:W))</f>
        <v/>
      </c>
      <c r="F99" s="7" t="str">
        <f ca="1">IF(C99="","",SUMIF(Jurnal!O:O,C99,Jurnal!Z:Z))</f>
        <v/>
      </c>
      <c r="G99" s="7" t="str">
        <f ca="1">IF(C99="","",SUMIF(Jurnal!O:O,C99,Jurnal!AA:AA))</f>
        <v/>
      </c>
      <c r="H99" s="7" t="str">
        <f t="shared" ca="1" si="8"/>
        <v/>
      </c>
      <c r="I99" s="76" t="str">
        <f t="shared" ca="1" si="9"/>
        <v/>
      </c>
      <c r="J99" s="36"/>
      <c r="K99" s="1"/>
      <c r="L99" s="1"/>
    </row>
    <row r="100" spans="1:12" ht="18.75" customHeight="1" x14ac:dyDescent="0.35">
      <c r="A100" s="1"/>
      <c r="B100" s="18">
        <f t="shared" si="10"/>
        <v>91</v>
      </c>
      <c r="C100" s="20" t="str">
        <f ca="1">IF(TODAY()&gt;EXP,"0",IF(Produk!C96="","",Produk!C96))</f>
        <v/>
      </c>
      <c r="D100" s="16" t="str">
        <f t="shared" ca="1" si="7"/>
        <v/>
      </c>
      <c r="E100" s="16" t="str">
        <f ca="1">IF(C100="","",SUMIF(Jurnal!O:O,C100,Jurnal!W:W))</f>
        <v/>
      </c>
      <c r="F100" s="7" t="str">
        <f ca="1">IF(C100="","",SUMIF(Jurnal!O:O,C100,Jurnal!Z:Z))</f>
        <v/>
      </c>
      <c r="G100" s="7" t="str">
        <f ca="1">IF(C100="","",SUMIF(Jurnal!O:O,C100,Jurnal!AA:AA))</f>
        <v/>
      </c>
      <c r="H100" s="7" t="str">
        <f t="shared" ca="1" si="8"/>
        <v/>
      </c>
      <c r="I100" s="76" t="str">
        <f t="shared" ca="1" si="9"/>
        <v/>
      </c>
      <c r="J100" s="36"/>
      <c r="K100" s="1"/>
      <c r="L100" s="1"/>
    </row>
    <row r="101" spans="1:12" ht="18.75" customHeight="1" x14ac:dyDescent="0.35">
      <c r="A101" s="1"/>
      <c r="B101" s="18">
        <f t="shared" si="10"/>
        <v>92</v>
      </c>
      <c r="C101" s="20" t="str">
        <f ca="1">IF(TODAY()&gt;EXP,"0",IF(Produk!C97="","",Produk!C97))</f>
        <v/>
      </c>
      <c r="D101" s="16" t="str">
        <f t="shared" ca="1" si="7"/>
        <v/>
      </c>
      <c r="E101" s="16" t="str">
        <f ca="1">IF(C101="","",SUMIF(Jurnal!O:O,C101,Jurnal!W:W))</f>
        <v/>
      </c>
      <c r="F101" s="7" t="str">
        <f ca="1">IF(C101="","",SUMIF(Jurnal!O:O,C101,Jurnal!Z:Z))</f>
        <v/>
      </c>
      <c r="G101" s="7" t="str">
        <f ca="1">IF(C101="","",SUMIF(Jurnal!O:O,C101,Jurnal!AA:AA))</f>
        <v/>
      </c>
      <c r="H101" s="7" t="str">
        <f t="shared" ca="1" si="8"/>
        <v/>
      </c>
      <c r="I101" s="76" t="str">
        <f t="shared" ca="1" si="9"/>
        <v/>
      </c>
      <c r="J101" s="36"/>
      <c r="K101" s="1"/>
      <c r="L101" s="1"/>
    </row>
    <row r="102" spans="1:12" ht="18.75" customHeight="1" x14ac:dyDescent="0.35">
      <c r="A102" s="1"/>
      <c r="B102" s="18">
        <f t="shared" si="10"/>
        <v>93</v>
      </c>
      <c r="C102" s="20" t="str">
        <f ca="1">IF(TODAY()&gt;EXP,"0",IF(Produk!C98="","",Produk!C98))</f>
        <v/>
      </c>
      <c r="D102" s="16" t="str">
        <f t="shared" ca="1" si="7"/>
        <v/>
      </c>
      <c r="E102" s="16" t="str">
        <f ca="1">IF(C102="","",SUMIF(Jurnal!O:O,C102,Jurnal!W:W))</f>
        <v/>
      </c>
      <c r="F102" s="7" t="str">
        <f ca="1">IF(C102="","",SUMIF(Jurnal!O:O,C102,Jurnal!Z:Z))</f>
        <v/>
      </c>
      <c r="G102" s="7" t="str">
        <f ca="1">IF(C102="","",SUMIF(Jurnal!O:O,C102,Jurnal!AA:AA))</f>
        <v/>
      </c>
      <c r="H102" s="7" t="str">
        <f t="shared" ca="1" si="8"/>
        <v/>
      </c>
      <c r="I102" s="76" t="str">
        <f t="shared" ca="1" si="9"/>
        <v/>
      </c>
      <c r="J102" s="36"/>
      <c r="K102" s="1"/>
      <c r="L102" s="1"/>
    </row>
    <row r="103" spans="1:12" ht="18.75" customHeight="1" x14ac:dyDescent="0.35">
      <c r="A103" s="1"/>
      <c r="B103" s="18">
        <f t="shared" si="10"/>
        <v>94</v>
      </c>
      <c r="C103" s="20" t="str">
        <f ca="1">IF(TODAY()&gt;EXP,"0",IF(Produk!C99="","",Produk!C99))</f>
        <v/>
      </c>
      <c r="D103" s="16" t="str">
        <f t="shared" ca="1" si="7"/>
        <v/>
      </c>
      <c r="E103" s="16" t="str">
        <f ca="1">IF(C103="","",SUMIF(Jurnal!O:O,C103,Jurnal!W:W))</f>
        <v/>
      </c>
      <c r="F103" s="7" t="str">
        <f ca="1">IF(C103="","",SUMIF(Jurnal!O:O,C103,Jurnal!Z:Z))</f>
        <v/>
      </c>
      <c r="G103" s="7" t="str">
        <f ca="1">IF(C103="","",SUMIF(Jurnal!O:O,C103,Jurnal!AA:AA))</f>
        <v/>
      </c>
      <c r="H103" s="7" t="str">
        <f t="shared" ca="1" si="8"/>
        <v/>
      </c>
      <c r="I103" s="76" t="str">
        <f t="shared" ca="1" si="9"/>
        <v/>
      </c>
      <c r="J103" s="36"/>
      <c r="K103" s="1"/>
      <c r="L103" s="1"/>
    </row>
    <row r="104" spans="1:12" ht="18.75" customHeight="1" x14ac:dyDescent="0.35">
      <c r="A104" s="1"/>
      <c r="B104" s="18">
        <f t="shared" si="10"/>
        <v>95</v>
      </c>
      <c r="C104" s="20" t="str">
        <f ca="1">IF(TODAY()&gt;EXP,"0",IF(Produk!C100="","",Produk!C100))</f>
        <v/>
      </c>
      <c r="D104" s="16" t="str">
        <f t="shared" ca="1" si="7"/>
        <v/>
      </c>
      <c r="E104" s="16" t="str">
        <f ca="1">IF(C104="","",SUMIF(Jurnal!O:O,C104,Jurnal!W:W))</f>
        <v/>
      </c>
      <c r="F104" s="7" t="str">
        <f ca="1">IF(C104="","",SUMIF(Jurnal!O:O,C104,Jurnal!Z:Z))</f>
        <v/>
      </c>
      <c r="G104" s="7" t="str">
        <f ca="1">IF(C104="","",SUMIF(Jurnal!O:O,C104,Jurnal!AA:AA))</f>
        <v/>
      </c>
      <c r="H104" s="7" t="str">
        <f t="shared" ca="1" si="8"/>
        <v/>
      </c>
      <c r="I104" s="76" t="str">
        <f t="shared" ca="1" si="9"/>
        <v/>
      </c>
      <c r="J104" s="36"/>
      <c r="K104" s="1"/>
      <c r="L104" s="1"/>
    </row>
    <row r="105" spans="1:12" ht="18.75" customHeight="1" x14ac:dyDescent="0.35">
      <c r="A105" s="1"/>
      <c r="B105" s="18">
        <f t="shared" si="10"/>
        <v>96</v>
      </c>
      <c r="C105" s="20" t="str">
        <f ca="1">IF(TODAY()&gt;EXP,"0",IF(Produk!C101="","",Produk!C101))</f>
        <v/>
      </c>
      <c r="D105" s="16" t="str">
        <f t="shared" ca="1" si="7"/>
        <v/>
      </c>
      <c r="E105" s="16" t="str">
        <f ca="1">IF(C105="","",SUMIF(Jurnal!O:O,C105,Jurnal!W:W))</f>
        <v/>
      </c>
      <c r="F105" s="7" t="str">
        <f ca="1">IF(C105="","",SUMIF(Jurnal!O:O,C105,Jurnal!Z:Z))</f>
        <v/>
      </c>
      <c r="G105" s="7" t="str">
        <f ca="1">IF(C105="","",SUMIF(Jurnal!O:O,C105,Jurnal!AA:AA))</f>
        <v/>
      </c>
      <c r="H105" s="7" t="str">
        <f t="shared" ca="1" si="8"/>
        <v/>
      </c>
      <c r="I105" s="76" t="str">
        <f t="shared" ca="1" si="9"/>
        <v/>
      </c>
      <c r="J105" s="36"/>
      <c r="K105" s="1"/>
      <c r="L105" s="1"/>
    </row>
    <row r="106" spans="1:12" ht="18.75" customHeight="1" x14ac:dyDescent="0.35">
      <c r="A106" s="1"/>
      <c r="B106" s="18">
        <f t="shared" si="10"/>
        <v>97</v>
      </c>
      <c r="C106" s="20" t="str">
        <f ca="1">IF(TODAY()&gt;EXP,"0",IF(Produk!C102="","",Produk!C102))</f>
        <v/>
      </c>
      <c r="D106" s="16" t="str">
        <f t="shared" ca="1" si="7"/>
        <v/>
      </c>
      <c r="E106" s="16" t="str">
        <f ca="1">IF(C106="","",SUMIF(Jurnal!O:O,C106,Jurnal!W:W))</f>
        <v/>
      </c>
      <c r="F106" s="7" t="str">
        <f ca="1">IF(C106="","",SUMIF(Jurnal!O:O,C106,Jurnal!Z:Z))</f>
        <v/>
      </c>
      <c r="G106" s="7" t="str">
        <f ca="1">IF(C106="","",SUMIF(Jurnal!O:O,C106,Jurnal!AA:AA))</f>
        <v/>
      </c>
      <c r="H106" s="7" t="str">
        <f t="shared" ca="1" si="8"/>
        <v/>
      </c>
      <c r="I106" s="76" t="str">
        <f t="shared" ca="1" si="9"/>
        <v/>
      </c>
      <c r="J106" s="36"/>
      <c r="K106" s="1"/>
      <c r="L106" s="1"/>
    </row>
    <row r="107" spans="1:12" ht="18.75" customHeight="1" x14ac:dyDescent="0.35">
      <c r="A107" s="1"/>
      <c r="B107" s="18">
        <f t="shared" si="10"/>
        <v>98</v>
      </c>
      <c r="C107" s="20" t="str">
        <f ca="1">IF(TODAY()&gt;EXP,"0",IF(Produk!C103="","",Produk!C103))</f>
        <v/>
      </c>
      <c r="D107" s="16" t="str">
        <f t="shared" ca="1" si="7"/>
        <v/>
      </c>
      <c r="E107" s="16" t="str">
        <f ca="1">IF(C107="","",SUMIF(Jurnal!O:O,C107,Jurnal!W:W))</f>
        <v/>
      </c>
      <c r="F107" s="7" t="str">
        <f ca="1">IF(C107="","",SUMIF(Jurnal!O:O,C107,Jurnal!Z:Z))</f>
        <v/>
      </c>
      <c r="G107" s="7" t="str">
        <f ca="1">IF(C107="","",SUMIF(Jurnal!O:O,C107,Jurnal!AA:AA))</f>
        <v/>
      </c>
      <c r="H107" s="7" t="str">
        <f t="shared" ca="1" si="8"/>
        <v/>
      </c>
      <c r="I107" s="76" t="str">
        <f t="shared" ca="1" si="9"/>
        <v/>
      </c>
      <c r="J107" s="36"/>
      <c r="K107" s="1"/>
      <c r="L107" s="1"/>
    </row>
    <row r="108" spans="1:12" ht="18.75" customHeight="1" x14ac:dyDescent="0.35">
      <c r="A108" s="1"/>
      <c r="B108" s="18">
        <f t="shared" si="10"/>
        <v>99</v>
      </c>
      <c r="C108" s="20" t="str">
        <f ca="1">IF(TODAY()&gt;EXP,"0",IF(Produk!C104="","",Produk!C104))</f>
        <v/>
      </c>
      <c r="D108" s="16" t="str">
        <f t="shared" ca="1" si="7"/>
        <v/>
      </c>
      <c r="E108" s="16" t="str">
        <f ca="1">IF(C108="","",SUMIF(Jurnal!O:O,C108,Jurnal!W:W))</f>
        <v/>
      </c>
      <c r="F108" s="7" t="str">
        <f ca="1">IF(C108="","",SUMIF(Jurnal!O:O,C108,Jurnal!Z:Z))</f>
        <v/>
      </c>
      <c r="G108" s="7" t="str">
        <f ca="1">IF(C108="","",SUMIF(Jurnal!O:O,C108,Jurnal!AA:AA))</f>
        <v/>
      </c>
      <c r="H108" s="7" t="str">
        <f t="shared" ca="1" si="8"/>
        <v/>
      </c>
      <c r="I108" s="76" t="str">
        <f t="shared" ca="1" si="9"/>
        <v/>
      </c>
      <c r="J108" s="36"/>
      <c r="K108" s="1"/>
      <c r="L108" s="1"/>
    </row>
    <row r="109" spans="1:12" ht="18.75" customHeight="1" x14ac:dyDescent="0.35">
      <c r="A109" s="1"/>
      <c r="B109" s="18">
        <f t="shared" si="10"/>
        <v>100</v>
      </c>
      <c r="C109" s="20" t="str">
        <f ca="1">IF(TODAY()&gt;EXP,"0",IF(Produk!C105="","",Produk!C105))</f>
        <v/>
      </c>
      <c r="D109" s="16" t="str">
        <f t="shared" ca="1" si="7"/>
        <v/>
      </c>
      <c r="E109" s="16" t="str">
        <f ca="1">IF(C109="","",SUMIF(Jurnal!O:O,C109,Jurnal!W:W))</f>
        <v/>
      </c>
      <c r="F109" s="7" t="str">
        <f ca="1">IF(C109="","",SUMIF(Jurnal!O:O,C109,Jurnal!Z:Z))</f>
        <v/>
      </c>
      <c r="G109" s="7" t="str">
        <f ca="1">IF(C109="","",SUMIF(Jurnal!O:O,C109,Jurnal!AA:AA))</f>
        <v/>
      </c>
      <c r="H109" s="7" t="str">
        <f t="shared" ca="1" si="8"/>
        <v/>
      </c>
      <c r="I109" s="76" t="str">
        <f t="shared" ca="1" si="9"/>
        <v/>
      </c>
      <c r="J109" s="36"/>
      <c r="K109" s="1"/>
      <c r="L109" s="1"/>
    </row>
    <row r="110" spans="1:12" ht="14.5" x14ac:dyDescent="0.35">
      <c r="A110" s="1"/>
      <c r="B110" s="1"/>
      <c r="C110" s="111"/>
      <c r="D110" s="1"/>
      <c r="E110" s="1"/>
      <c r="F110" s="1"/>
      <c r="G110" s="1"/>
      <c r="H110" s="1"/>
      <c r="I110" s="78"/>
      <c r="J110" s="36"/>
      <c r="K110" s="1"/>
      <c r="L110" s="1"/>
    </row>
    <row r="111" spans="1:12" ht="14.5" x14ac:dyDescent="0.35">
      <c r="A111" s="1"/>
      <c r="B111" s="1"/>
      <c r="C111" s="111"/>
      <c r="D111" s="1"/>
      <c r="E111" s="1"/>
      <c r="F111" s="1"/>
      <c r="G111" s="1"/>
      <c r="H111" s="1"/>
      <c r="I111" s="78"/>
      <c r="J111" s="36"/>
      <c r="K111" s="1"/>
      <c r="L111" s="1"/>
    </row>
    <row r="112" spans="1:12" ht="14.5" x14ac:dyDescent="0.35">
      <c r="A112" s="1"/>
      <c r="B112" s="1"/>
      <c r="C112" s="111"/>
      <c r="D112" s="1"/>
      <c r="E112" s="1"/>
      <c r="F112" s="1"/>
      <c r="G112" s="1"/>
      <c r="H112" s="1"/>
      <c r="I112" s="78"/>
      <c r="J112" s="1"/>
      <c r="K112" s="1"/>
      <c r="L112" s="1"/>
    </row>
    <row r="113" spans="1:12" ht="14.5" x14ac:dyDescent="0.35">
      <c r="A113" s="1"/>
      <c r="B113" s="1"/>
      <c r="C113" s="111"/>
      <c r="D113" s="1"/>
      <c r="E113" s="1"/>
      <c r="F113" s="1"/>
      <c r="G113" s="1"/>
      <c r="H113" s="1"/>
      <c r="I113" s="78"/>
      <c r="J113" s="1"/>
      <c r="K113" s="1"/>
      <c r="L113" s="1"/>
    </row>
    <row r="114" spans="1:12" ht="14.5" x14ac:dyDescent="0.35">
      <c r="A114" s="1"/>
      <c r="B114" s="1"/>
      <c r="C114" s="111"/>
      <c r="D114" s="1"/>
      <c r="E114" s="1"/>
      <c r="F114" s="1"/>
      <c r="G114" s="1"/>
      <c r="H114" s="1"/>
      <c r="I114" s="78"/>
      <c r="J114" s="1"/>
      <c r="K114" s="1"/>
      <c r="L114" s="1"/>
    </row>
  </sheetData>
  <sheetProtection algorithmName="SHA-512" hashValue="Tn11emvrZLZsQ4nysYImi3eqQb4f/6TMXNcY926q44CPMLJ83hosnuRu3ECMRSyXtV8LA3FvnyYO3S5KJPFKig==" saltValue="r5QEgPGPSzxk067ax81Ljw==" spinCount="100000" sheet="1" formatCells="0" formatColumns="0" formatRows="0" autoFilter="0"/>
  <autoFilter ref="D8:D109" xr:uid="{00000000-0009-0000-0000-00000A000000}"/>
  <mergeCells count="5">
    <mergeCell ref="E8:I8"/>
    <mergeCell ref="B2:I2"/>
    <mergeCell ref="B3:I3"/>
    <mergeCell ref="B4:I4"/>
    <mergeCell ref="B8:B9"/>
  </mergeCells>
  <pageMargins left="0.27559055118110237" right="0.15748031496062992" top="0.74803149606299213" bottom="0.74803149606299213" header="0.31496062992125984" footer="0.31496062992125984"/>
  <pageSetup paperSize="9" pageOrder="overThenDown" orientation="portrait" blackAndWhite="1" horizontalDpi="4294967293" verticalDpi="4294967293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1"/>
  <dimension ref="A1:AP116"/>
  <sheetViews>
    <sheetView showGridLines="0" workbookViewId="0">
      <pane ySplit="11" topLeftCell="A12" activePane="bottomLeft" state="frozen"/>
      <selection activeCell="B8" sqref="B8:B9"/>
      <selection pane="bottomLeft" activeCell="B8" sqref="B8:C9"/>
    </sheetView>
  </sheetViews>
  <sheetFormatPr defaultColWidth="0" defaultRowHeight="15" customHeight="1" zeroHeight="1" x14ac:dyDescent="0.35"/>
  <cols>
    <col min="1" max="1" width="8.54296875" style="2" customWidth="1"/>
    <col min="2" max="2" width="5" style="2" bestFit="1" customWidth="1"/>
    <col min="3" max="3" width="35.7265625" style="2" customWidth="1"/>
    <col min="4" max="4" width="8.7265625" style="2" bestFit="1" customWidth="1"/>
    <col min="5" max="7" width="13.54296875" style="2" customWidth="1"/>
    <col min="8" max="8" width="8.453125" style="79" bestFit="1" customWidth="1"/>
    <col min="9" max="9" width="11.453125" style="2" customWidth="1"/>
    <col min="10" max="11" width="28.54296875" style="2" customWidth="1"/>
    <col min="12" max="42" width="0" style="2" hidden="1" customWidth="1"/>
    <col min="43" max="16384" width="9.1796875" style="2" hidden="1"/>
  </cols>
  <sheetData>
    <row r="1" spans="1:11" ht="3.75" customHeight="1" x14ac:dyDescent="0.35">
      <c r="A1" s="1"/>
      <c r="B1" s="1"/>
      <c r="C1" s="1"/>
      <c r="D1" s="1"/>
      <c r="E1" s="1"/>
      <c r="F1" s="1"/>
      <c r="G1" s="1"/>
      <c r="H1" s="78"/>
      <c r="I1" s="1"/>
      <c r="J1" s="1"/>
      <c r="K1" s="1"/>
    </row>
    <row r="2" spans="1:11" ht="22.5" customHeight="1" x14ac:dyDescent="0.6">
      <c r="A2" s="1"/>
      <c r="B2" s="321" t="str">
        <f>PR</f>
        <v>NAMA PERUSAHAAN ANDA</v>
      </c>
      <c r="C2" s="321"/>
      <c r="D2" s="321"/>
      <c r="E2" s="321"/>
      <c r="F2" s="321"/>
      <c r="G2" s="321"/>
      <c r="H2" s="321"/>
      <c r="I2" s="107"/>
      <c r="J2" s="1"/>
      <c r="K2" s="1"/>
    </row>
    <row r="3" spans="1:11" ht="18.75" customHeight="1" x14ac:dyDescent="0.5">
      <c r="A3" s="1"/>
      <c r="B3" s="322" t="s">
        <v>78</v>
      </c>
      <c r="C3" s="322"/>
      <c r="D3" s="322"/>
      <c r="E3" s="322"/>
      <c r="F3" s="322"/>
      <c r="G3" s="322"/>
      <c r="H3" s="322"/>
      <c r="I3" s="95"/>
      <c r="J3" s="1"/>
      <c r="K3" s="1"/>
    </row>
    <row r="4" spans="1:11" ht="18.75" customHeight="1" x14ac:dyDescent="0.35">
      <c r="A4" s="1"/>
      <c r="B4" s="326" t="str">
        <f>TG&amp;" "&amp;BL&amp;" "&amp;TH&amp;" - "&amp;TG_2&amp;" "&amp;BL_2&amp;" "&amp;TH_2</f>
        <v>1 Januari 2025 - 31 Desember 2025</v>
      </c>
      <c r="C4" s="326"/>
      <c r="D4" s="326"/>
      <c r="E4" s="326"/>
      <c r="F4" s="326"/>
      <c r="G4" s="326"/>
      <c r="H4" s="326"/>
      <c r="I4" s="36"/>
      <c r="J4" s="1"/>
      <c r="K4" s="1"/>
    </row>
    <row r="5" spans="1:11" ht="7.5" customHeight="1" x14ac:dyDescent="0.35">
      <c r="A5" s="1"/>
      <c r="B5" s="36"/>
      <c r="C5" s="36"/>
      <c r="D5" s="36"/>
      <c r="E5" s="36"/>
      <c r="F5" s="36"/>
      <c r="G5" s="36"/>
      <c r="H5" s="36"/>
      <c r="I5" s="36"/>
      <c r="J5" s="1"/>
      <c r="K5" s="1"/>
    </row>
    <row r="6" spans="1:11" ht="22.5" customHeight="1" x14ac:dyDescent="0.35">
      <c r="A6" s="1"/>
      <c r="B6" s="387" t="s">
        <v>148</v>
      </c>
      <c r="C6" s="388"/>
      <c r="D6" s="36"/>
      <c r="E6" s="36"/>
      <c r="F6" s="36"/>
      <c r="G6" s="36"/>
      <c r="H6" s="36"/>
      <c r="I6" s="36"/>
      <c r="J6" s="1"/>
      <c r="K6" s="1"/>
    </row>
    <row r="7" spans="1:11" ht="3.75" customHeight="1" x14ac:dyDescent="0.35">
      <c r="A7" s="1"/>
      <c r="B7" s="36"/>
      <c r="C7" s="36"/>
      <c r="D7" s="36"/>
      <c r="E7" s="36"/>
      <c r="F7" s="36"/>
      <c r="G7" s="36"/>
      <c r="H7" s="36"/>
      <c r="I7" s="36"/>
      <c r="J7" s="1"/>
      <c r="K7" s="1"/>
    </row>
    <row r="8" spans="1:11" ht="22.5" customHeight="1" x14ac:dyDescent="0.35">
      <c r="A8" s="1"/>
      <c r="B8" s="386" t="str">
        <f>IF(B6="","",VLOOKUP(B6,DP,2,FALSE))</f>
        <v>Boneka Beruang Kecil</v>
      </c>
      <c r="C8" s="386"/>
      <c r="D8" s="48">
        <f ca="1">SUM(D12:D111)</f>
        <v>190</v>
      </c>
      <c r="E8" s="48">
        <f ca="1">SUM(E12:E111)</f>
        <v>10450000</v>
      </c>
      <c r="F8" s="48">
        <f ca="1">SUM(F12:F111)</f>
        <v>5700000</v>
      </c>
      <c r="G8" s="48">
        <f ca="1">SUM(G12:G111)</f>
        <v>4750000</v>
      </c>
      <c r="H8" s="50">
        <f ca="1">IF(OR(D8=0,D8=""),"",G8/E8)</f>
        <v>0.45454545454545453</v>
      </c>
      <c r="I8" s="36"/>
      <c r="J8" s="1"/>
      <c r="K8" s="1"/>
    </row>
    <row r="9" spans="1:11" ht="2.25" customHeight="1" x14ac:dyDescent="0.35">
      <c r="A9" s="1"/>
      <c r="B9" s="108"/>
      <c r="C9" s="36"/>
      <c r="D9" s="36"/>
      <c r="E9" s="36"/>
      <c r="F9" s="36"/>
      <c r="G9" s="36"/>
      <c r="H9" s="109"/>
      <c r="I9" s="36"/>
      <c r="J9" s="1"/>
      <c r="K9" s="1"/>
    </row>
    <row r="10" spans="1:11" s="110" customFormat="1" ht="18.75" customHeight="1" x14ac:dyDescent="0.35">
      <c r="A10" s="9"/>
      <c r="B10" s="347" t="s">
        <v>2</v>
      </c>
      <c r="C10" s="19" t="s">
        <v>26</v>
      </c>
      <c r="D10" s="337" t="s">
        <v>41</v>
      </c>
      <c r="E10" s="338"/>
      <c r="F10" s="338"/>
      <c r="G10" s="338"/>
      <c r="H10" s="339"/>
      <c r="I10" s="36"/>
      <c r="J10" s="9"/>
      <c r="K10" s="9"/>
    </row>
    <row r="11" spans="1:11" s="110" customFormat="1" ht="22.5" customHeight="1" x14ac:dyDescent="0.35">
      <c r="A11" s="9"/>
      <c r="B11" s="348"/>
      <c r="C11" s="96" t="s">
        <v>44</v>
      </c>
      <c r="D11" s="25" t="s">
        <v>38</v>
      </c>
      <c r="E11" s="25" t="s">
        <v>6</v>
      </c>
      <c r="F11" s="25" t="s">
        <v>7</v>
      </c>
      <c r="G11" s="25" t="s">
        <v>36</v>
      </c>
      <c r="H11" s="25" t="s">
        <v>37</v>
      </c>
      <c r="I11" s="36"/>
      <c r="J11" s="9"/>
      <c r="K11" s="9"/>
    </row>
    <row r="12" spans="1:11" ht="18.75" customHeight="1" x14ac:dyDescent="0.35">
      <c r="A12" s="9"/>
      <c r="B12" s="18">
        <v>1</v>
      </c>
      <c r="C12" s="16" t="str">
        <f ca="1">IF(TODAY()&gt;EXP,"0",IF(Reseller!C6="","",Reseller!C6))</f>
        <v>Toko Mainan Anak A</v>
      </c>
      <c r="D12" s="16">
        <f ca="1">IF($C12="","",SUMIFS(Jurnal!W:W,Jurnal!$O:$O,$B$6,Jurnal!$U:$U,$C12))</f>
        <v>0</v>
      </c>
      <c r="E12" s="16">
        <f ca="1">IF($C12="","",SUMIFS(Jurnal!Z:Z,Jurnal!$O:$O,$B$6,Jurnal!$U:$U,$C12))</f>
        <v>0</v>
      </c>
      <c r="F12" s="16">
        <f ca="1">IF($C12="","",SUMIFS(Jurnal!AA:AA,Jurnal!$O:$O,$B$6,Jurnal!$U:$U,$C12))</f>
        <v>0</v>
      </c>
      <c r="G12" s="7">
        <f ca="1">IF(D12="","",E12-F12)</f>
        <v>0</v>
      </c>
      <c r="H12" s="76" t="str">
        <f ca="1">IF(OR(D12=0,D12=""),"",G12/E12)</f>
        <v/>
      </c>
      <c r="I12" s="36"/>
      <c r="J12" s="1"/>
      <c r="K12" s="1"/>
    </row>
    <row r="13" spans="1:11" ht="18.75" customHeight="1" x14ac:dyDescent="0.35">
      <c r="A13" s="9"/>
      <c r="B13" s="18">
        <f>B12+1</f>
        <v>2</v>
      </c>
      <c r="C13" s="16" t="str">
        <f ca="1">IF(TODAY()&gt;EXP,"0",IF(Reseller!C7="","",Reseller!C7))</f>
        <v>Toko Mainan Anak B</v>
      </c>
      <c r="D13" s="16">
        <f ca="1">IF($C13="","",SUMIFS(Jurnal!W:W,Jurnal!$O:$O,$B$6,Jurnal!$U:$U,$C13))</f>
        <v>10</v>
      </c>
      <c r="E13" s="16">
        <f ca="1">IF($C13="","",SUMIFS(Jurnal!Z:Z,Jurnal!$O:$O,$B$6,Jurnal!$U:$U,$C13))</f>
        <v>550000</v>
      </c>
      <c r="F13" s="16">
        <f ca="1">IF($C13="","",SUMIFS(Jurnal!AA:AA,Jurnal!$O:$O,$B$6,Jurnal!$U:$U,$C13))</f>
        <v>300000</v>
      </c>
      <c r="G13" s="7">
        <f t="shared" ref="G13:G76" ca="1" si="0">IF(D13="","",E13-F13)</f>
        <v>250000</v>
      </c>
      <c r="H13" s="76">
        <f t="shared" ref="H13:H76" ca="1" si="1">IF(OR(D13=0,D13=""),"",G13/E13)</f>
        <v>0.45454545454545453</v>
      </c>
      <c r="I13" s="36"/>
      <c r="J13" s="1"/>
      <c r="K13" s="1"/>
    </row>
    <row r="14" spans="1:11" ht="18.75" customHeight="1" x14ac:dyDescent="0.35">
      <c r="A14" s="1"/>
      <c r="B14" s="18">
        <f t="shared" ref="B14:B77" si="2">B13+1</f>
        <v>3</v>
      </c>
      <c r="C14" s="16" t="str">
        <f ca="1">IF(TODAY()&gt;EXP,"0",IF(Reseller!C8="","",Reseller!C8))</f>
        <v>Toko Mainan Anak C</v>
      </c>
      <c r="D14" s="16">
        <f ca="1">IF($C14="","",SUMIFS(Jurnal!W:W,Jurnal!$O:$O,$B$6,Jurnal!$U:$U,$C14))</f>
        <v>0</v>
      </c>
      <c r="E14" s="16">
        <f ca="1">IF($C14="","",SUMIFS(Jurnal!Z:Z,Jurnal!$O:$O,$B$6,Jurnal!$U:$U,$C14))</f>
        <v>0</v>
      </c>
      <c r="F14" s="16">
        <f ca="1">IF($C14="","",SUMIFS(Jurnal!AA:AA,Jurnal!$O:$O,$B$6,Jurnal!$U:$U,$C14))</f>
        <v>0</v>
      </c>
      <c r="G14" s="7">
        <f t="shared" ca="1" si="0"/>
        <v>0</v>
      </c>
      <c r="H14" s="76" t="str">
        <f t="shared" ca="1" si="1"/>
        <v/>
      </c>
      <c r="I14" s="36"/>
      <c r="J14" s="1"/>
      <c r="K14" s="1"/>
    </row>
    <row r="15" spans="1:11" ht="18.75" customHeight="1" x14ac:dyDescent="0.35">
      <c r="A15" s="1"/>
      <c r="B15" s="18">
        <f t="shared" si="2"/>
        <v>4</v>
      </c>
      <c r="C15" s="16" t="str">
        <f ca="1">IF(TODAY()&gt;EXP,"0",IF(Reseller!C9="","",Reseller!C9))</f>
        <v>Toko Mainan Anak D</v>
      </c>
      <c r="D15" s="16">
        <f ca="1">IF($C15="","",SUMIFS(Jurnal!W:W,Jurnal!$O:$O,$B$6,Jurnal!$U:$U,$C15))</f>
        <v>40</v>
      </c>
      <c r="E15" s="16">
        <f ca="1">IF($C15="","",SUMIFS(Jurnal!Z:Z,Jurnal!$O:$O,$B$6,Jurnal!$U:$U,$C15))</f>
        <v>2200000</v>
      </c>
      <c r="F15" s="16">
        <f ca="1">IF($C15="","",SUMIFS(Jurnal!AA:AA,Jurnal!$O:$O,$B$6,Jurnal!$U:$U,$C15))</f>
        <v>1200000</v>
      </c>
      <c r="G15" s="7">
        <f t="shared" ca="1" si="0"/>
        <v>1000000</v>
      </c>
      <c r="H15" s="76">
        <f t="shared" ca="1" si="1"/>
        <v>0.45454545454545453</v>
      </c>
      <c r="I15" s="36"/>
      <c r="J15" s="1"/>
      <c r="K15" s="1"/>
    </row>
    <row r="16" spans="1:11" ht="18.75" customHeight="1" x14ac:dyDescent="0.35">
      <c r="A16" s="1"/>
      <c r="B16" s="18">
        <f t="shared" si="2"/>
        <v>5</v>
      </c>
      <c r="C16" s="16" t="str">
        <f ca="1">IF(TODAY()&gt;EXP,"0",IF(Reseller!C10="","",Reseller!C10))</f>
        <v>Toko Mainan Anak E</v>
      </c>
      <c r="D16" s="16">
        <f ca="1">IF($C16="","",SUMIFS(Jurnal!W:W,Jurnal!$O:$O,$B$6,Jurnal!$U:$U,$C16))</f>
        <v>50</v>
      </c>
      <c r="E16" s="16">
        <f ca="1">IF($C16="","",SUMIFS(Jurnal!Z:Z,Jurnal!$O:$O,$B$6,Jurnal!$U:$U,$C16))</f>
        <v>2750000</v>
      </c>
      <c r="F16" s="16">
        <f ca="1">IF($C16="","",SUMIFS(Jurnal!AA:AA,Jurnal!$O:$O,$B$6,Jurnal!$U:$U,$C16))</f>
        <v>1500000</v>
      </c>
      <c r="G16" s="7">
        <f t="shared" ca="1" si="0"/>
        <v>1250000</v>
      </c>
      <c r="H16" s="76">
        <f t="shared" ca="1" si="1"/>
        <v>0.45454545454545453</v>
      </c>
      <c r="I16" s="36"/>
      <c r="J16" s="1"/>
      <c r="K16" s="1"/>
    </row>
    <row r="17" spans="1:11" ht="18.75" customHeight="1" x14ac:dyDescent="0.35">
      <c r="A17" s="1"/>
      <c r="B17" s="18">
        <f t="shared" si="2"/>
        <v>6</v>
      </c>
      <c r="C17" s="16" t="str">
        <f ca="1">IF(TODAY()&gt;EXP,"0",IF(Reseller!C11="","",Reseller!C11))</f>
        <v>Toko Mainan Anak F</v>
      </c>
      <c r="D17" s="16">
        <f ca="1">IF($C17="","",SUMIFS(Jurnal!W:W,Jurnal!$O:$O,$B$6,Jurnal!$U:$U,$C17))</f>
        <v>0</v>
      </c>
      <c r="E17" s="16">
        <f ca="1">IF($C17="","",SUMIFS(Jurnal!Z:Z,Jurnal!$O:$O,$B$6,Jurnal!$U:$U,$C17))</f>
        <v>0</v>
      </c>
      <c r="F17" s="16">
        <f ca="1">IF($C17="","",SUMIFS(Jurnal!AA:AA,Jurnal!$O:$O,$B$6,Jurnal!$U:$U,$C17))</f>
        <v>0</v>
      </c>
      <c r="G17" s="7">
        <f t="shared" ca="1" si="0"/>
        <v>0</v>
      </c>
      <c r="H17" s="76" t="str">
        <f t="shared" ca="1" si="1"/>
        <v/>
      </c>
      <c r="I17" s="36"/>
      <c r="J17" s="1"/>
      <c r="K17" s="1"/>
    </row>
    <row r="18" spans="1:11" ht="18.75" customHeight="1" x14ac:dyDescent="0.35">
      <c r="A18" s="1"/>
      <c r="B18" s="18">
        <f t="shared" si="2"/>
        <v>7</v>
      </c>
      <c r="C18" s="16" t="str">
        <f ca="1">IF(TODAY()&gt;EXP,"0",IF(Reseller!C12="","",Reseller!C12))</f>
        <v>Toko Mainan Anak G</v>
      </c>
      <c r="D18" s="16">
        <f ca="1">IF($C18="","",SUMIFS(Jurnal!W:W,Jurnal!$O:$O,$B$6,Jurnal!$U:$U,$C18))</f>
        <v>30</v>
      </c>
      <c r="E18" s="16">
        <f ca="1">IF($C18="","",SUMIFS(Jurnal!Z:Z,Jurnal!$O:$O,$B$6,Jurnal!$U:$U,$C18))</f>
        <v>1650000</v>
      </c>
      <c r="F18" s="16">
        <f ca="1">IF($C18="","",SUMIFS(Jurnal!AA:AA,Jurnal!$O:$O,$B$6,Jurnal!$U:$U,$C18))</f>
        <v>900000</v>
      </c>
      <c r="G18" s="7">
        <f t="shared" ca="1" si="0"/>
        <v>750000</v>
      </c>
      <c r="H18" s="76">
        <f t="shared" ca="1" si="1"/>
        <v>0.45454545454545453</v>
      </c>
      <c r="I18" s="36"/>
      <c r="J18" s="1"/>
      <c r="K18" s="1"/>
    </row>
    <row r="19" spans="1:11" ht="18.75" customHeight="1" x14ac:dyDescent="0.35">
      <c r="A19" s="1"/>
      <c r="B19" s="18">
        <f t="shared" si="2"/>
        <v>8</v>
      </c>
      <c r="C19" s="16" t="str">
        <f ca="1">IF(TODAY()&gt;EXP,"0",IF(Reseller!C13="","",Reseller!C13))</f>
        <v>Toko Mainan Anak H</v>
      </c>
      <c r="D19" s="16">
        <f ca="1">IF($C19="","",SUMIFS(Jurnal!W:W,Jurnal!$O:$O,$B$6,Jurnal!$U:$U,$C19))</f>
        <v>60</v>
      </c>
      <c r="E19" s="16">
        <f ca="1">IF($C19="","",SUMIFS(Jurnal!Z:Z,Jurnal!$O:$O,$B$6,Jurnal!$U:$U,$C19))</f>
        <v>3300000</v>
      </c>
      <c r="F19" s="16">
        <f ca="1">IF($C19="","",SUMIFS(Jurnal!AA:AA,Jurnal!$O:$O,$B$6,Jurnal!$U:$U,$C19))</f>
        <v>1800000</v>
      </c>
      <c r="G19" s="7">
        <f t="shared" ca="1" si="0"/>
        <v>1500000</v>
      </c>
      <c r="H19" s="76">
        <f t="shared" ca="1" si="1"/>
        <v>0.45454545454545453</v>
      </c>
      <c r="I19" s="36"/>
      <c r="J19" s="1"/>
      <c r="K19" s="1"/>
    </row>
    <row r="20" spans="1:11" ht="18.75" customHeight="1" x14ac:dyDescent="0.35">
      <c r="A20" s="1"/>
      <c r="B20" s="18">
        <f t="shared" si="2"/>
        <v>9</v>
      </c>
      <c r="C20" s="16" t="str">
        <f ca="1">IF(TODAY()&gt;EXP,"0",IF(Reseller!C14="","",Reseller!C14))</f>
        <v>Toko Mainan Anak I</v>
      </c>
      <c r="D20" s="16">
        <f ca="1">IF($C20="","",SUMIFS(Jurnal!W:W,Jurnal!$O:$O,$B$6,Jurnal!$U:$U,$C20))</f>
        <v>0</v>
      </c>
      <c r="E20" s="16">
        <f ca="1">IF($C20="","",SUMIFS(Jurnal!Z:Z,Jurnal!$O:$O,$B$6,Jurnal!$U:$U,$C20))</f>
        <v>0</v>
      </c>
      <c r="F20" s="16">
        <f ca="1">IF($C20="","",SUMIFS(Jurnal!AA:AA,Jurnal!$O:$O,$B$6,Jurnal!$U:$U,$C20))</f>
        <v>0</v>
      </c>
      <c r="G20" s="7">
        <f t="shared" ca="1" si="0"/>
        <v>0</v>
      </c>
      <c r="H20" s="76" t="str">
        <f t="shared" ca="1" si="1"/>
        <v/>
      </c>
      <c r="I20" s="36"/>
      <c r="J20" s="1"/>
      <c r="K20" s="1"/>
    </row>
    <row r="21" spans="1:11" ht="18.75" customHeight="1" x14ac:dyDescent="0.35">
      <c r="A21" s="1"/>
      <c r="B21" s="18">
        <f t="shared" si="2"/>
        <v>10</v>
      </c>
      <c r="C21" s="16" t="str">
        <f ca="1">IF(TODAY()&gt;EXP,"0",IF(Reseller!C15="","",Reseller!C15))</f>
        <v>Toko Mainan Anak J</v>
      </c>
      <c r="D21" s="16">
        <f ca="1">IF($C21="","",SUMIFS(Jurnal!W:W,Jurnal!$O:$O,$B$6,Jurnal!$U:$U,$C21))</f>
        <v>0</v>
      </c>
      <c r="E21" s="16">
        <f ca="1">IF($C21="","",SUMIFS(Jurnal!Z:Z,Jurnal!$O:$O,$B$6,Jurnal!$U:$U,$C21))</f>
        <v>0</v>
      </c>
      <c r="F21" s="16">
        <f ca="1">IF($C21="","",SUMIFS(Jurnal!AA:AA,Jurnal!$O:$O,$B$6,Jurnal!$U:$U,$C21))</f>
        <v>0</v>
      </c>
      <c r="G21" s="7">
        <f t="shared" ca="1" si="0"/>
        <v>0</v>
      </c>
      <c r="H21" s="76" t="str">
        <f t="shared" ca="1" si="1"/>
        <v/>
      </c>
      <c r="I21" s="36"/>
      <c r="J21" s="1"/>
      <c r="K21" s="1"/>
    </row>
    <row r="22" spans="1:11" ht="18.75" customHeight="1" x14ac:dyDescent="0.35">
      <c r="A22" s="1"/>
      <c r="B22" s="18">
        <f t="shared" si="2"/>
        <v>11</v>
      </c>
      <c r="C22" s="16" t="str">
        <f ca="1">IF(TODAY()&gt;EXP,"0",IF(Reseller!C16="","",Reseller!C16))</f>
        <v/>
      </c>
      <c r="D22" s="16" t="str">
        <f ca="1">IF($C22="","",SUMIFS(Jurnal!W:W,Jurnal!$O:$O,$B$6,Jurnal!$U:$U,$C22))</f>
        <v/>
      </c>
      <c r="E22" s="16" t="str">
        <f ca="1">IF($C22="","",SUMIFS(Jurnal!Z:Z,Jurnal!$O:$O,$B$6,Jurnal!$U:$U,$C22))</f>
        <v/>
      </c>
      <c r="F22" s="16" t="str">
        <f ca="1">IF($C22="","",SUMIFS(Jurnal!AA:AA,Jurnal!$O:$O,$B$6,Jurnal!$U:$U,$C22))</f>
        <v/>
      </c>
      <c r="G22" s="7" t="str">
        <f t="shared" ca="1" si="0"/>
        <v/>
      </c>
      <c r="H22" s="76" t="str">
        <f t="shared" ca="1" si="1"/>
        <v/>
      </c>
      <c r="I22" s="36"/>
      <c r="J22" s="1"/>
      <c r="K22" s="1"/>
    </row>
    <row r="23" spans="1:11" ht="18.75" customHeight="1" x14ac:dyDescent="0.35">
      <c r="A23" s="1"/>
      <c r="B23" s="18">
        <f t="shared" si="2"/>
        <v>12</v>
      </c>
      <c r="C23" s="16" t="str">
        <f ca="1">IF(TODAY()&gt;EXP,"0",IF(Reseller!C17="","",Reseller!C17))</f>
        <v/>
      </c>
      <c r="D23" s="16" t="str">
        <f ca="1">IF($C23="","",SUMIFS(Jurnal!W:W,Jurnal!$O:$O,$B$6,Jurnal!$U:$U,$C23))</f>
        <v/>
      </c>
      <c r="E23" s="16" t="str">
        <f ca="1">IF($C23="","",SUMIFS(Jurnal!Z:Z,Jurnal!$O:$O,$B$6,Jurnal!$U:$U,$C23))</f>
        <v/>
      </c>
      <c r="F23" s="16" t="str">
        <f ca="1">IF($C23="","",SUMIFS(Jurnal!AA:AA,Jurnal!$O:$O,$B$6,Jurnal!$U:$U,$C23))</f>
        <v/>
      </c>
      <c r="G23" s="7" t="str">
        <f t="shared" ca="1" si="0"/>
        <v/>
      </c>
      <c r="H23" s="76" t="str">
        <f t="shared" ca="1" si="1"/>
        <v/>
      </c>
      <c r="I23" s="36"/>
      <c r="J23" s="1"/>
      <c r="K23" s="1"/>
    </row>
    <row r="24" spans="1:11" ht="18.75" customHeight="1" x14ac:dyDescent="0.35">
      <c r="A24" s="1"/>
      <c r="B24" s="18">
        <f t="shared" si="2"/>
        <v>13</v>
      </c>
      <c r="C24" s="16" t="str">
        <f ca="1">IF(TODAY()&gt;EXP,"0",IF(Reseller!C18="","",Reseller!C18))</f>
        <v/>
      </c>
      <c r="D24" s="16" t="str">
        <f ca="1">IF($C24="","",SUMIFS(Jurnal!W:W,Jurnal!$O:$O,$B$6,Jurnal!$U:$U,$C24))</f>
        <v/>
      </c>
      <c r="E24" s="16" t="str">
        <f ca="1">IF($C24="","",SUMIFS(Jurnal!Z:Z,Jurnal!$O:$O,$B$6,Jurnal!$U:$U,$C24))</f>
        <v/>
      </c>
      <c r="F24" s="16" t="str">
        <f ca="1">IF($C24="","",SUMIFS(Jurnal!AA:AA,Jurnal!$O:$O,$B$6,Jurnal!$U:$U,$C24))</f>
        <v/>
      </c>
      <c r="G24" s="7" t="str">
        <f t="shared" ca="1" si="0"/>
        <v/>
      </c>
      <c r="H24" s="76" t="str">
        <f t="shared" ca="1" si="1"/>
        <v/>
      </c>
      <c r="I24" s="36"/>
      <c r="J24" s="1"/>
      <c r="K24" s="1"/>
    </row>
    <row r="25" spans="1:11" ht="18.75" customHeight="1" x14ac:dyDescent="0.35">
      <c r="A25" s="1"/>
      <c r="B25" s="18">
        <f t="shared" si="2"/>
        <v>14</v>
      </c>
      <c r="C25" s="16" t="str">
        <f ca="1">IF(TODAY()&gt;EXP,"0",IF(Reseller!C19="","",Reseller!C19))</f>
        <v/>
      </c>
      <c r="D25" s="16" t="str">
        <f ca="1">IF($C25="","",SUMIFS(Jurnal!W:W,Jurnal!$O:$O,$B$6,Jurnal!$U:$U,$C25))</f>
        <v/>
      </c>
      <c r="E25" s="16" t="str">
        <f ca="1">IF($C25="","",SUMIFS(Jurnal!Z:Z,Jurnal!$O:$O,$B$6,Jurnal!$U:$U,$C25))</f>
        <v/>
      </c>
      <c r="F25" s="16" t="str">
        <f ca="1">IF($C25="","",SUMIFS(Jurnal!AA:AA,Jurnal!$O:$O,$B$6,Jurnal!$U:$U,$C25))</f>
        <v/>
      </c>
      <c r="G25" s="7" t="str">
        <f t="shared" ca="1" si="0"/>
        <v/>
      </c>
      <c r="H25" s="76" t="str">
        <f t="shared" ca="1" si="1"/>
        <v/>
      </c>
      <c r="I25" s="36"/>
      <c r="J25" s="1"/>
      <c r="K25" s="1"/>
    </row>
    <row r="26" spans="1:11" ht="18.75" customHeight="1" x14ac:dyDescent="0.35">
      <c r="A26" s="1"/>
      <c r="B26" s="18">
        <f t="shared" si="2"/>
        <v>15</v>
      </c>
      <c r="C26" s="16" t="str">
        <f ca="1">IF(TODAY()&gt;EXP,"0",IF(Reseller!C20="","",Reseller!C20))</f>
        <v/>
      </c>
      <c r="D26" s="16" t="str">
        <f ca="1">IF($C26="","",SUMIFS(Jurnal!W:W,Jurnal!$O:$O,$B$6,Jurnal!$U:$U,$C26))</f>
        <v/>
      </c>
      <c r="E26" s="16" t="str">
        <f ca="1">IF($C26="","",SUMIFS(Jurnal!Z:Z,Jurnal!$O:$O,$B$6,Jurnal!$U:$U,$C26))</f>
        <v/>
      </c>
      <c r="F26" s="16" t="str">
        <f ca="1">IF($C26="","",SUMIFS(Jurnal!AA:AA,Jurnal!$O:$O,$B$6,Jurnal!$U:$U,$C26))</f>
        <v/>
      </c>
      <c r="G26" s="7" t="str">
        <f t="shared" ca="1" si="0"/>
        <v/>
      </c>
      <c r="H26" s="76" t="str">
        <f t="shared" ca="1" si="1"/>
        <v/>
      </c>
      <c r="I26" s="36"/>
      <c r="J26" s="1"/>
      <c r="K26" s="1"/>
    </row>
    <row r="27" spans="1:11" ht="18.75" customHeight="1" x14ac:dyDescent="0.35">
      <c r="A27" s="1"/>
      <c r="B27" s="18">
        <f t="shared" si="2"/>
        <v>16</v>
      </c>
      <c r="C27" s="16" t="str">
        <f ca="1">IF(TODAY()&gt;EXP,"0",IF(Reseller!C21="","",Reseller!C21))</f>
        <v/>
      </c>
      <c r="D27" s="16" t="str">
        <f ca="1">IF($C27="","",SUMIFS(Jurnal!W:W,Jurnal!$O:$O,$B$6,Jurnal!$U:$U,$C27))</f>
        <v/>
      </c>
      <c r="E27" s="16" t="str">
        <f ca="1">IF($C27="","",SUMIFS(Jurnal!Z:Z,Jurnal!$O:$O,$B$6,Jurnal!$U:$U,$C27))</f>
        <v/>
      </c>
      <c r="F27" s="16" t="str">
        <f ca="1">IF($C27="","",SUMIFS(Jurnal!AA:AA,Jurnal!$O:$O,$B$6,Jurnal!$U:$U,$C27))</f>
        <v/>
      </c>
      <c r="G27" s="7" t="str">
        <f t="shared" ca="1" si="0"/>
        <v/>
      </c>
      <c r="H27" s="76" t="str">
        <f t="shared" ca="1" si="1"/>
        <v/>
      </c>
      <c r="I27" s="36"/>
      <c r="J27" s="1"/>
      <c r="K27" s="1"/>
    </row>
    <row r="28" spans="1:11" ht="18.75" customHeight="1" x14ac:dyDescent="0.35">
      <c r="A28" s="1"/>
      <c r="B28" s="18">
        <f t="shared" si="2"/>
        <v>17</v>
      </c>
      <c r="C28" s="16" t="str">
        <f ca="1">IF(TODAY()&gt;EXP,"0",IF(Reseller!C22="","",Reseller!C22))</f>
        <v/>
      </c>
      <c r="D28" s="16" t="str">
        <f ca="1">IF($C28="","",SUMIFS(Jurnal!W:W,Jurnal!$O:$O,$B$6,Jurnal!$U:$U,$C28))</f>
        <v/>
      </c>
      <c r="E28" s="16" t="str">
        <f ca="1">IF($C28="","",SUMIFS(Jurnal!Z:Z,Jurnal!$O:$O,$B$6,Jurnal!$U:$U,$C28))</f>
        <v/>
      </c>
      <c r="F28" s="16" t="str">
        <f ca="1">IF($C28="","",SUMIFS(Jurnal!AA:AA,Jurnal!$O:$O,$B$6,Jurnal!$U:$U,$C28))</f>
        <v/>
      </c>
      <c r="G28" s="7" t="str">
        <f t="shared" ca="1" si="0"/>
        <v/>
      </c>
      <c r="H28" s="76" t="str">
        <f t="shared" ca="1" si="1"/>
        <v/>
      </c>
      <c r="I28" s="36"/>
      <c r="J28" s="1"/>
      <c r="K28" s="1"/>
    </row>
    <row r="29" spans="1:11" ht="18.75" customHeight="1" x14ac:dyDescent="0.35">
      <c r="A29" s="1"/>
      <c r="B29" s="18">
        <f t="shared" si="2"/>
        <v>18</v>
      </c>
      <c r="C29" s="16" t="str">
        <f ca="1">IF(TODAY()&gt;EXP,"0",IF(Reseller!C23="","",Reseller!C23))</f>
        <v/>
      </c>
      <c r="D29" s="16" t="str">
        <f ca="1">IF($C29="","",SUMIFS(Jurnal!W:W,Jurnal!$O:$O,$B$6,Jurnal!$U:$U,$C29))</f>
        <v/>
      </c>
      <c r="E29" s="16" t="str">
        <f ca="1">IF($C29="","",SUMIFS(Jurnal!Z:Z,Jurnal!$O:$O,$B$6,Jurnal!$U:$U,$C29))</f>
        <v/>
      </c>
      <c r="F29" s="16" t="str">
        <f ca="1">IF($C29="","",SUMIFS(Jurnal!AA:AA,Jurnal!$O:$O,$B$6,Jurnal!$U:$U,$C29))</f>
        <v/>
      </c>
      <c r="G29" s="7" t="str">
        <f t="shared" ca="1" si="0"/>
        <v/>
      </c>
      <c r="H29" s="76" t="str">
        <f t="shared" ca="1" si="1"/>
        <v/>
      </c>
      <c r="I29" s="36"/>
      <c r="J29" s="1"/>
      <c r="K29" s="1"/>
    </row>
    <row r="30" spans="1:11" ht="18.75" customHeight="1" x14ac:dyDescent="0.35">
      <c r="A30" s="1"/>
      <c r="B30" s="18">
        <f t="shared" si="2"/>
        <v>19</v>
      </c>
      <c r="C30" s="16" t="str">
        <f ca="1">IF(TODAY()&gt;EXP,"0",IF(Reseller!C24="","",Reseller!C24))</f>
        <v/>
      </c>
      <c r="D30" s="16" t="str">
        <f ca="1">IF($C30="","",SUMIFS(Jurnal!W:W,Jurnal!$O:$O,$B$6,Jurnal!$U:$U,$C30))</f>
        <v/>
      </c>
      <c r="E30" s="16" t="str">
        <f ca="1">IF($C30="","",SUMIFS(Jurnal!Z:Z,Jurnal!$O:$O,$B$6,Jurnal!$U:$U,$C30))</f>
        <v/>
      </c>
      <c r="F30" s="16" t="str">
        <f ca="1">IF($C30="","",SUMIFS(Jurnal!AA:AA,Jurnal!$O:$O,$B$6,Jurnal!$U:$U,$C30))</f>
        <v/>
      </c>
      <c r="G30" s="7" t="str">
        <f t="shared" ca="1" si="0"/>
        <v/>
      </c>
      <c r="H30" s="76" t="str">
        <f t="shared" ca="1" si="1"/>
        <v/>
      </c>
      <c r="I30" s="36"/>
      <c r="J30" s="1"/>
      <c r="K30" s="1"/>
    </row>
    <row r="31" spans="1:11" ht="18.75" customHeight="1" x14ac:dyDescent="0.35">
      <c r="A31" s="1"/>
      <c r="B31" s="18">
        <f t="shared" si="2"/>
        <v>20</v>
      </c>
      <c r="C31" s="16" t="str">
        <f ca="1">IF(TODAY()&gt;EXP,"0",IF(Reseller!C25="","",Reseller!C25))</f>
        <v/>
      </c>
      <c r="D31" s="16" t="str">
        <f ca="1">IF($C31="","",SUMIFS(Jurnal!W:W,Jurnal!$O:$O,$B$6,Jurnal!$U:$U,$C31))</f>
        <v/>
      </c>
      <c r="E31" s="16" t="str">
        <f ca="1">IF($C31="","",SUMIFS(Jurnal!Z:Z,Jurnal!$O:$O,$B$6,Jurnal!$U:$U,$C31))</f>
        <v/>
      </c>
      <c r="F31" s="16" t="str">
        <f ca="1">IF($C31="","",SUMIFS(Jurnal!AA:AA,Jurnal!$O:$O,$B$6,Jurnal!$U:$U,$C31))</f>
        <v/>
      </c>
      <c r="G31" s="7" t="str">
        <f t="shared" ca="1" si="0"/>
        <v/>
      </c>
      <c r="H31" s="76" t="str">
        <f t="shared" ca="1" si="1"/>
        <v/>
      </c>
      <c r="I31" s="36"/>
      <c r="J31" s="1"/>
      <c r="K31" s="1"/>
    </row>
    <row r="32" spans="1:11" ht="18.75" customHeight="1" x14ac:dyDescent="0.35">
      <c r="A32" s="1"/>
      <c r="B32" s="18">
        <f t="shared" si="2"/>
        <v>21</v>
      </c>
      <c r="C32" s="16" t="str">
        <f ca="1">IF(TODAY()&gt;EXP,"0",IF(Reseller!C26="","",Reseller!C26))</f>
        <v/>
      </c>
      <c r="D32" s="16" t="str">
        <f ca="1">IF($C32="","",SUMIFS(Jurnal!W:W,Jurnal!$O:$O,$B$6,Jurnal!$U:$U,$C32))</f>
        <v/>
      </c>
      <c r="E32" s="16" t="str">
        <f ca="1">IF($C32="","",SUMIFS(Jurnal!Z:Z,Jurnal!$O:$O,$B$6,Jurnal!$U:$U,$C32))</f>
        <v/>
      </c>
      <c r="F32" s="16" t="str">
        <f ca="1">IF($C32="","",SUMIFS(Jurnal!AA:AA,Jurnal!$O:$O,$B$6,Jurnal!$U:$U,$C32))</f>
        <v/>
      </c>
      <c r="G32" s="7" t="str">
        <f t="shared" ca="1" si="0"/>
        <v/>
      </c>
      <c r="H32" s="76" t="str">
        <f t="shared" ca="1" si="1"/>
        <v/>
      </c>
      <c r="I32" s="36"/>
      <c r="J32" s="1"/>
      <c r="K32" s="1"/>
    </row>
    <row r="33" spans="1:11" ht="18.75" customHeight="1" x14ac:dyDescent="0.35">
      <c r="A33" s="1"/>
      <c r="B33" s="18">
        <f t="shared" si="2"/>
        <v>22</v>
      </c>
      <c r="C33" s="16" t="str">
        <f ca="1">IF(TODAY()&gt;EXP,"0",IF(Reseller!C27="","",Reseller!C27))</f>
        <v/>
      </c>
      <c r="D33" s="16" t="str">
        <f ca="1">IF($C33="","",SUMIFS(Jurnal!W:W,Jurnal!$O:$O,$B$6,Jurnal!$U:$U,$C33))</f>
        <v/>
      </c>
      <c r="E33" s="16" t="str">
        <f ca="1">IF($C33="","",SUMIFS(Jurnal!Z:Z,Jurnal!$O:$O,$B$6,Jurnal!$U:$U,$C33))</f>
        <v/>
      </c>
      <c r="F33" s="16" t="str">
        <f ca="1">IF($C33="","",SUMIFS(Jurnal!AA:AA,Jurnal!$O:$O,$B$6,Jurnal!$U:$U,$C33))</f>
        <v/>
      </c>
      <c r="G33" s="7" t="str">
        <f t="shared" ca="1" si="0"/>
        <v/>
      </c>
      <c r="H33" s="76" t="str">
        <f t="shared" ca="1" si="1"/>
        <v/>
      </c>
      <c r="I33" s="36"/>
      <c r="J33" s="1"/>
      <c r="K33" s="1"/>
    </row>
    <row r="34" spans="1:11" ht="18.75" customHeight="1" x14ac:dyDescent="0.35">
      <c r="A34" s="1"/>
      <c r="B34" s="18">
        <f t="shared" si="2"/>
        <v>23</v>
      </c>
      <c r="C34" s="16" t="str">
        <f ca="1">IF(TODAY()&gt;EXP,"0",IF(Reseller!C28="","",Reseller!C28))</f>
        <v/>
      </c>
      <c r="D34" s="16" t="str">
        <f ca="1">IF($C34="","",SUMIFS(Jurnal!W:W,Jurnal!$O:$O,$B$6,Jurnal!$U:$U,$C34))</f>
        <v/>
      </c>
      <c r="E34" s="16" t="str">
        <f ca="1">IF($C34="","",SUMIFS(Jurnal!Z:Z,Jurnal!$O:$O,$B$6,Jurnal!$U:$U,$C34))</f>
        <v/>
      </c>
      <c r="F34" s="16" t="str">
        <f ca="1">IF($C34="","",SUMIFS(Jurnal!AA:AA,Jurnal!$O:$O,$B$6,Jurnal!$U:$U,$C34))</f>
        <v/>
      </c>
      <c r="G34" s="7" t="str">
        <f t="shared" ca="1" si="0"/>
        <v/>
      </c>
      <c r="H34" s="76" t="str">
        <f t="shared" ca="1" si="1"/>
        <v/>
      </c>
      <c r="I34" s="36"/>
      <c r="J34" s="1"/>
      <c r="K34" s="1"/>
    </row>
    <row r="35" spans="1:11" ht="18.75" customHeight="1" x14ac:dyDescent="0.35">
      <c r="A35" s="1"/>
      <c r="B35" s="18">
        <f t="shared" si="2"/>
        <v>24</v>
      </c>
      <c r="C35" s="16" t="str">
        <f ca="1">IF(TODAY()&gt;EXP,"0",IF(Reseller!C29="","",Reseller!C29))</f>
        <v/>
      </c>
      <c r="D35" s="16" t="str">
        <f ca="1">IF($C35="","",SUMIFS(Jurnal!W:W,Jurnal!$O:$O,$B$6,Jurnal!$U:$U,$C35))</f>
        <v/>
      </c>
      <c r="E35" s="16" t="str">
        <f ca="1">IF($C35="","",SUMIFS(Jurnal!Z:Z,Jurnal!$O:$O,$B$6,Jurnal!$U:$U,$C35))</f>
        <v/>
      </c>
      <c r="F35" s="16" t="str">
        <f ca="1">IF($C35="","",SUMIFS(Jurnal!AA:AA,Jurnal!$O:$O,$B$6,Jurnal!$U:$U,$C35))</f>
        <v/>
      </c>
      <c r="G35" s="7" t="str">
        <f t="shared" ca="1" si="0"/>
        <v/>
      </c>
      <c r="H35" s="76" t="str">
        <f t="shared" ca="1" si="1"/>
        <v/>
      </c>
      <c r="I35" s="36"/>
      <c r="J35" s="1"/>
      <c r="K35" s="1"/>
    </row>
    <row r="36" spans="1:11" ht="18.75" customHeight="1" x14ac:dyDescent="0.35">
      <c r="A36" s="1"/>
      <c r="B36" s="18">
        <f t="shared" si="2"/>
        <v>25</v>
      </c>
      <c r="C36" s="16" t="str">
        <f ca="1">IF(TODAY()&gt;EXP,"0",IF(Reseller!C30="","",Reseller!C30))</f>
        <v/>
      </c>
      <c r="D36" s="16" t="str">
        <f ca="1">IF($C36="","",SUMIFS(Jurnal!W:W,Jurnal!$O:$O,$B$6,Jurnal!$U:$U,$C36))</f>
        <v/>
      </c>
      <c r="E36" s="16" t="str">
        <f ca="1">IF($C36="","",SUMIFS(Jurnal!Z:Z,Jurnal!$O:$O,$B$6,Jurnal!$U:$U,$C36))</f>
        <v/>
      </c>
      <c r="F36" s="16" t="str">
        <f ca="1">IF($C36="","",SUMIFS(Jurnal!AA:AA,Jurnal!$O:$O,$B$6,Jurnal!$U:$U,$C36))</f>
        <v/>
      </c>
      <c r="G36" s="7" t="str">
        <f t="shared" ca="1" si="0"/>
        <v/>
      </c>
      <c r="H36" s="76" t="str">
        <f t="shared" ca="1" si="1"/>
        <v/>
      </c>
      <c r="I36" s="36"/>
      <c r="J36" s="1"/>
      <c r="K36" s="1"/>
    </row>
    <row r="37" spans="1:11" ht="18.75" customHeight="1" x14ac:dyDescent="0.35">
      <c r="A37" s="1"/>
      <c r="B37" s="18">
        <f t="shared" si="2"/>
        <v>26</v>
      </c>
      <c r="C37" s="16" t="str">
        <f ca="1">IF(TODAY()&gt;EXP,"0",IF(Reseller!C31="","",Reseller!C31))</f>
        <v/>
      </c>
      <c r="D37" s="16" t="str">
        <f ca="1">IF($C37="","",SUMIFS(Jurnal!W:W,Jurnal!$O:$O,$B$6,Jurnal!$U:$U,$C37))</f>
        <v/>
      </c>
      <c r="E37" s="16" t="str">
        <f ca="1">IF($C37="","",SUMIFS(Jurnal!Z:Z,Jurnal!$O:$O,$B$6,Jurnal!$U:$U,$C37))</f>
        <v/>
      </c>
      <c r="F37" s="16" t="str">
        <f ca="1">IF($C37="","",SUMIFS(Jurnal!AA:AA,Jurnal!$O:$O,$B$6,Jurnal!$U:$U,$C37))</f>
        <v/>
      </c>
      <c r="G37" s="7" t="str">
        <f t="shared" ca="1" si="0"/>
        <v/>
      </c>
      <c r="H37" s="76" t="str">
        <f t="shared" ca="1" si="1"/>
        <v/>
      </c>
      <c r="I37" s="36"/>
      <c r="J37" s="1"/>
      <c r="K37" s="1"/>
    </row>
    <row r="38" spans="1:11" ht="18.75" customHeight="1" x14ac:dyDescent="0.35">
      <c r="A38" s="1"/>
      <c r="B38" s="18">
        <f t="shared" si="2"/>
        <v>27</v>
      </c>
      <c r="C38" s="16" t="str">
        <f ca="1">IF(TODAY()&gt;EXP,"0",IF(Reseller!C32="","",Reseller!C32))</f>
        <v/>
      </c>
      <c r="D38" s="16" t="str">
        <f ca="1">IF($C38="","",SUMIFS(Jurnal!W:W,Jurnal!$O:$O,$B$6,Jurnal!$U:$U,$C38))</f>
        <v/>
      </c>
      <c r="E38" s="16" t="str">
        <f ca="1">IF($C38="","",SUMIFS(Jurnal!Z:Z,Jurnal!$O:$O,$B$6,Jurnal!$U:$U,$C38))</f>
        <v/>
      </c>
      <c r="F38" s="16" t="str">
        <f ca="1">IF($C38="","",SUMIFS(Jurnal!AA:AA,Jurnal!$O:$O,$B$6,Jurnal!$U:$U,$C38))</f>
        <v/>
      </c>
      <c r="G38" s="7" t="str">
        <f t="shared" ca="1" si="0"/>
        <v/>
      </c>
      <c r="H38" s="76" t="str">
        <f t="shared" ca="1" si="1"/>
        <v/>
      </c>
      <c r="I38" s="36"/>
      <c r="J38" s="1"/>
      <c r="K38" s="1"/>
    </row>
    <row r="39" spans="1:11" ht="18.75" customHeight="1" x14ac:dyDescent="0.35">
      <c r="A39" s="1"/>
      <c r="B39" s="18">
        <f t="shared" si="2"/>
        <v>28</v>
      </c>
      <c r="C39" s="16" t="str">
        <f ca="1">IF(TODAY()&gt;EXP,"0",IF(Reseller!C33="","",Reseller!C33))</f>
        <v/>
      </c>
      <c r="D39" s="16" t="str">
        <f ca="1">IF($C39="","",SUMIFS(Jurnal!W:W,Jurnal!$O:$O,$B$6,Jurnal!$U:$U,$C39))</f>
        <v/>
      </c>
      <c r="E39" s="16" t="str">
        <f ca="1">IF($C39="","",SUMIFS(Jurnal!Z:Z,Jurnal!$O:$O,$B$6,Jurnal!$U:$U,$C39))</f>
        <v/>
      </c>
      <c r="F39" s="16" t="str">
        <f ca="1">IF($C39="","",SUMIFS(Jurnal!AA:AA,Jurnal!$O:$O,$B$6,Jurnal!$U:$U,$C39))</f>
        <v/>
      </c>
      <c r="G39" s="7" t="str">
        <f t="shared" ca="1" si="0"/>
        <v/>
      </c>
      <c r="H39" s="76" t="str">
        <f t="shared" ca="1" si="1"/>
        <v/>
      </c>
      <c r="I39" s="36"/>
      <c r="J39" s="1"/>
      <c r="K39" s="1"/>
    </row>
    <row r="40" spans="1:11" ht="18.75" customHeight="1" x14ac:dyDescent="0.35">
      <c r="A40" s="1"/>
      <c r="B40" s="18">
        <f t="shared" si="2"/>
        <v>29</v>
      </c>
      <c r="C40" s="16" t="str">
        <f ca="1">IF(TODAY()&gt;EXP,"0",IF(Reseller!C34="","",Reseller!C34))</f>
        <v/>
      </c>
      <c r="D40" s="16" t="str">
        <f ca="1">IF($C40="","",SUMIFS(Jurnal!W:W,Jurnal!$O:$O,$B$6,Jurnal!$U:$U,$C40))</f>
        <v/>
      </c>
      <c r="E40" s="16" t="str">
        <f ca="1">IF($C40="","",SUMIFS(Jurnal!Z:Z,Jurnal!$O:$O,$B$6,Jurnal!$U:$U,$C40))</f>
        <v/>
      </c>
      <c r="F40" s="16" t="str">
        <f ca="1">IF($C40="","",SUMIFS(Jurnal!AA:AA,Jurnal!$O:$O,$B$6,Jurnal!$U:$U,$C40))</f>
        <v/>
      </c>
      <c r="G40" s="7" t="str">
        <f t="shared" ca="1" si="0"/>
        <v/>
      </c>
      <c r="H40" s="76" t="str">
        <f t="shared" ca="1" si="1"/>
        <v/>
      </c>
      <c r="I40" s="36"/>
      <c r="J40" s="1"/>
      <c r="K40" s="1"/>
    </row>
    <row r="41" spans="1:11" ht="18.75" customHeight="1" x14ac:dyDescent="0.35">
      <c r="A41" s="1"/>
      <c r="B41" s="18">
        <f t="shared" si="2"/>
        <v>30</v>
      </c>
      <c r="C41" s="16" t="str">
        <f ca="1">IF(TODAY()&gt;EXP,"0",IF(Reseller!C35="","",Reseller!C35))</f>
        <v/>
      </c>
      <c r="D41" s="16" t="str">
        <f ca="1">IF($C41="","",SUMIFS(Jurnal!W:W,Jurnal!$O:$O,$B$6,Jurnal!$U:$U,$C41))</f>
        <v/>
      </c>
      <c r="E41" s="16" t="str">
        <f ca="1">IF($C41="","",SUMIFS(Jurnal!Z:Z,Jurnal!$O:$O,$B$6,Jurnal!$U:$U,$C41))</f>
        <v/>
      </c>
      <c r="F41" s="16" t="str">
        <f ca="1">IF($C41="","",SUMIFS(Jurnal!AA:AA,Jurnal!$O:$O,$B$6,Jurnal!$U:$U,$C41))</f>
        <v/>
      </c>
      <c r="G41" s="7" t="str">
        <f t="shared" ca="1" si="0"/>
        <v/>
      </c>
      <c r="H41" s="76" t="str">
        <f t="shared" ca="1" si="1"/>
        <v/>
      </c>
      <c r="I41" s="36"/>
      <c r="J41" s="1"/>
      <c r="K41" s="1"/>
    </row>
    <row r="42" spans="1:11" ht="18.75" customHeight="1" x14ac:dyDescent="0.35">
      <c r="A42" s="1"/>
      <c r="B42" s="18">
        <f t="shared" si="2"/>
        <v>31</v>
      </c>
      <c r="C42" s="16" t="str">
        <f ca="1">IF(TODAY()&gt;EXP,"0",IF(Reseller!C36="","",Reseller!C36))</f>
        <v/>
      </c>
      <c r="D42" s="16" t="str">
        <f ca="1">IF($C42="","",SUMIFS(Jurnal!W:W,Jurnal!$O:$O,$B$6,Jurnal!$U:$U,$C42))</f>
        <v/>
      </c>
      <c r="E42" s="16" t="str">
        <f ca="1">IF($C42="","",SUMIFS(Jurnal!Z:Z,Jurnal!$O:$O,$B$6,Jurnal!$U:$U,$C42))</f>
        <v/>
      </c>
      <c r="F42" s="16" t="str">
        <f ca="1">IF($C42="","",SUMIFS(Jurnal!AA:AA,Jurnal!$O:$O,$B$6,Jurnal!$U:$U,$C42))</f>
        <v/>
      </c>
      <c r="G42" s="7" t="str">
        <f t="shared" ca="1" si="0"/>
        <v/>
      </c>
      <c r="H42" s="76" t="str">
        <f t="shared" ca="1" si="1"/>
        <v/>
      </c>
      <c r="I42" s="36"/>
      <c r="J42" s="1"/>
      <c r="K42" s="1"/>
    </row>
    <row r="43" spans="1:11" ht="18.75" customHeight="1" x14ac:dyDescent="0.35">
      <c r="A43" s="1"/>
      <c r="B43" s="18">
        <f t="shared" si="2"/>
        <v>32</v>
      </c>
      <c r="C43" s="16" t="str">
        <f ca="1">IF(TODAY()&gt;EXP,"0",IF(Reseller!C37="","",Reseller!C37))</f>
        <v/>
      </c>
      <c r="D43" s="16" t="str">
        <f ca="1">IF($C43="","",SUMIFS(Jurnal!W:W,Jurnal!$O:$O,$B$6,Jurnal!$U:$U,$C43))</f>
        <v/>
      </c>
      <c r="E43" s="16" t="str">
        <f ca="1">IF($C43="","",SUMIFS(Jurnal!Z:Z,Jurnal!$O:$O,$B$6,Jurnal!$U:$U,$C43))</f>
        <v/>
      </c>
      <c r="F43" s="16" t="str">
        <f ca="1">IF($C43="","",SUMIFS(Jurnal!AA:AA,Jurnal!$O:$O,$B$6,Jurnal!$U:$U,$C43))</f>
        <v/>
      </c>
      <c r="G43" s="7" t="str">
        <f t="shared" ca="1" si="0"/>
        <v/>
      </c>
      <c r="H43" s="76" t="str">
        <f t="shared" ca="1" si="1"/>
        <v/>
      </c>
      <c r="I43" s="36"/>
      <c r="J43" s="1"/>
      <c r="K43" s="1"/>
    </row>
    <row r="44" spans="1:11" ht="18.75" customHeight="1" x14ac:dyDescent="0.35">
      <c r="A44" s="1"/>
      <c r="B44" s="18">
        <f t="shared" si="2"/>
        <v>33</v>
      </c>
      <c r="C44" s="16" t="str">
        <f ca="1">IF(TODAY()&gt;EXP,"0",IF(Reseller!C38="","",Reseller!C38))</f>
        <v/>
      </c>
      <c r="D44" s="16" t="str">
        <f ca="1">IF($C44="","",SUMIFS(Jurnal!W:W,Jurnal!$O:$O,$B$6,Jurnal!$U:$U,$C44))</f>
        <v/>
      </c>
      <c r="E44" s="16" t="str">
        <f ca="1">IF($C44="","",SUMIFS(Jurnal!Z:Z,Jurnal!$O:$O,$B$6,Jurnal!$U:$U,$C44))</f>
        <v/>
      </c>
      <c r="F44" s="16" t="str">
        <f ca="1">IF($C44="","",SUMIFS(Jurnal!AA:AA,Jurnal!$O:$O,$B$6,Jurnal!$U:$U,$C44))</f>
        <v/>
      </c>
      <c r="G44" s="7" t="str">
        <f t="shared" ca="1" si="0"/>
        <v/>
      </c>
      <c r="H44" s="76" t="str">
        <f t="shared" ca="1" si="1"/>
        <v/>
      </c>
      <c r="I44" s="36"/>
      <c r="J44" s="1"/>
      <c r="K44" s="1"/>
    </row>
    <row r="45" spans="1:11" ht="18.75" customHeight="1" x14ac:dyDescent="0.35">
      <c r="A45" s="1"/>
      <c r="B45" s="18">
        <f t="shared" si="2"/>
        <v>34</v>
      </c>
      <c r="C45" s="16" t="str">
        <f ca="1">IF(TODAY()&gt;EXP,"0",IF(Reseller!C39="","",Reseller!C39))</f>
        <v/>
      </c>
      <c r="D45" s="16" t="str">
        <f ca="1">IF($C45="","",SUMIFS(Jurnal!W:W,Jurnal!$O:$O,$B$6,Jurnal!$U:$U,$C45))</f>
        <v/>
      </c>
      <c r="E45" s="16" t="str">
        <f ca="1">IF($C45="","",SUMIFS(Jurnal!Z:Z,Jurnal!$O:$O,$B$6,Jurnal!$U:$U,$C45))</f>
        <v/>
      </c>
      <c r="F45" s="16" t="str">
        <f ca="1">IF($C45="","",SUMIFS(Jurnal!AA:AA,Jurnal!$O:$O,$B$6,Jurnal!$U:$U,$C45))</f>
        <v/>
      </c>
      <c r="G45" s="7" t="str">
        <f t="shared" ca="1" si="0"/>
        <v/>
      </c>
      <c r="H45" s="76" t="str">
        <f t="shared" ca="1" si="1"/>
        <v/>
      </c>
      <c r="I45" s="36"/>
      <c r="J45" s="1"/>
      <c r="K45" s="1"/>
    </row>
    <row r="46" spans="1:11" ht="18.75" customHeight="1" x14ac:dyDescent="0.35">
      <c r="A46" s="1"/>
      <c r="B46" s="18">
        <f t="shared" si="2"/>
        <v>35</v>
      </c>
      <c r="C46" s="16" t="str">
        <f ca="1">IF(TODAY()&gt;EXP,"0",IF(Reseller!C40="","",Reseller!C40))</f>
        <v/>
      </c>
      <c r="D46" s="16" t="str">
        <f ca="1">IF($C46="","",SUMIFS(Jurnal!W:W,Jurnal!$O:$O,$B$6,Jurnal!$U:$U,$C46))</f>
        <v/>
      </c>
      <c r="E46" s="16" t="str">
        <f ca="1">IF($C46="","",SUMIFS(Jurnal!Z:Z,Jurnal!$O:$O,$B$6,Jurnal!$U:$U,$C46))</f>
        <v/>
      </c>
      <c r="F46" s="16" t="str">
        <f ca="1">IF($C46="","",SUMIFS(Jurnal!AA:AA,Jurnal!$O:$O,$B$6,Jurnal!$U:$U,$C46))</f>
        <v/>
      </c>
      <c r="G46" s="7" t="str">
        <f t="shared" ca="1" si="0"/>
        <v/>
      </c>
      <c r="H46" s="76" t="str">
        <f t="shared" ca="1" si="1"/>
        <v/>
      </c>
      <c r="I46" s="36"/>
      <c r="J46" s="1"/>
      <c r="K46" s="1"/>
    </row>
    <row r="47" spans="1:11" ht="18.75" customHeight="1" x14ac:dyDescent="0.35">
      <c r="A47" s="1"/>
      <c r="B47" s="18">
        <f t="shared" si="2"/>
        <v>36</v>
      </c>
      <c r="C47" s="16" t="str">
        <f ca="1">IF(TODAY()&gt;EXP,"0",IF(Reseller!C41="","",Reseller!C41))</f>
        <v/>
      </c>
      <c r="D47" s="16" t="str">
        <f ca="1">IF($C47="","",SUMIFS(Jurnal!W:W,Jurnal!$O:$O,$B$6,Jurnal!$U:$U,$C47))</f>
        <v/>
      </c>
      <c r="E47" s="16" t="str">
        <f ca="1">IF($C47="","",SUMIFS(Jurnal!Z:Z,Jurnal!$O:$O,$B$6,Jurnal!$U:$U,$C47))</f>
        <v/>
      </c>
      <c r="F47" s="16" t="str">
        <f ca="1">IF($C47="","",SUMIFS(Jurnal!AA:AA,Jurnal!$O:$O,$B$6,Jurnal!$U:$U,$C47))</f>
        <v/>
      </c>
      <c r="G47" s="7" t="str">
        <f t="shared" ca="1" si="0"/>
        <v/>
      </c>
      <c r="H47" s="76" t="str">
        <f t="shared" ca="1" si="1"/>
        <v/>
      </c>
      <c r="I47" s="36"/>
      <c r="J47" s="1"/>
      <c r="K47" s="1"/>
    </row>
    <row r="48" spans="1:11" ht="18.75" customHeight="1" x14ac:dyDescent="0.35">
      <c r="A48" s="1"/>
      <c r="B48" s="18">
        <f t="shared" si="2"/>
        <v>37</v>
      </c>
      <c r="C48" s="16" t="str">
        <f ca="1">IF(TODAY()&gt;EXP,"0",IF(Reseller!C42="","",Reseller!C42))</f>
        <v/>
      </c>
      <c r="D48" s="16" t="str">
        <f ca="1">IF($C48="","",SUMIFS(Jurnal!W:W,Jurnal!$O:$O,$B$6,Jurnal!$U:$U,$C48))</f>
        <v/>
      </c>
      <c r="E48" s="16" t="str">
        <f ca="1">IF($C48="","",SUMIFS(Jurnal!Z:Z,Jurnal!$O:$O,$B$6,Jurnal!$U:$U,$C48))</f>
        <v/>
      </c>
      <c r="F48" s="16" t="str">
        <f ca="1">IF($C48="","",SUMIFS(Jurnal!AA:AA,Jurnal!$O:$O,$B$6,Jurnal!$U:$U,$C48))</f>
        <v/>
      </c>
      <c r="G48" s="7" t="str">
        <f t="shared" ca="1" si="0"/>
        <v/>
      </c>
      <c r="H48" s="76" t="str">
        <f t="shared" ca="1" si="1"/>
        <v/>
      </c>
      <c r="I48" s="36"/>
      <c r="J48" s="1"/>
      <c r="K48" s="1"/>
    </row>
    <row r="49" spans="1:11" ht="18.75" customHeight="1" x14ac:dyDescent="0.35">
      <c r="A49" s="1"/>
      <c r="B49" s="18">
        <f t="shared" si="2"/>
        <v>38</v>
      </c>
      <c r="C49" s="16" t="str">
        <f ca="1">IF(TODAY()&gt;EXP,"0",IF(Reseller!C43="","",Reseller!C43))</f>
        <v/>
      </c>
      <c r="D49" s="16" t="str">
        <f ca="1">IF($C49="","",SUMIFS(Jurnal!W:W,Jurnal!$O:$O,$B$6,Jurnal!$U:$U,$C49))</f>
        <v/>
      </c>
      <c r="E49" s="16" t="str">
        <f ca="1">IF($C49="","",SUMIFS(Jurnal!Z:Z,Jurnal!$O:$O,$B$6,Jurnal!$U:$U,$C49))</f>
        <v/>
      </c>
      <c r="F49" s="16" t="str">
        <f ca="1">IF($C49="","",SUMIFS(Jurnal!AA:AA,Jurnal!$O:$O,$B$6,Jurnal!$U:$U,$C49))</f>
        <v/>
      </c>
      <c r="G49" s="7" t="str">
        <f t="shared" ca="1" si="0"/>
        <v/>
      </c>
      <c r="H49" s="76" t="str">
        <f t="shared" ca="1" si="1"/>
        <v/>
      </c>
      <c r="I49" s="36"/>
      <c r="J49" s="1"/>
      <c r="K49" s="1"/>
    </row>
    <row r="50" spans="1:11" ht="18.75" customHeight="1" x14ac:dyDescent="0.35">
      <c r="A50" s="1"/>
      <c r="B50" s="18">
        <f t="shared" si="2"/>
        <v>39</v>
      </c>
      <c r="C50" s="16" t="str">
        <f ca="1">IF(TODAY()&gt;EXP,"0",IF(Reseller!C44="","",Reseller!C44))</f>
        <v/>
      </c>
      <c r="D50" s="16" t="str">
        <f ca="1">IF($C50="","",SUMIFS(Jurnal!W:W,Jurnal!$O:$O,$B$6,Jurnal!$U:$U,$C50))</f>
        <v/>
      </c>
      <c r="E50" s="16" t="str">
        <f ca="1">IF($C50="","",SUMIFS(Jurnal!Z:Z,Jurnal!$O:$O,$B$6,Jurnal!$U:$U,$C50))</f>
        <v/>
      </c>
      <c r="F50" s="16" t="str">
        <f ca="1">IF($C50="","",SUMIFS(Jurnal!AA:AA,Jurnal!$O:$O,$B$6,Jurnal!$U:$U,$C50))</f>
        <v/>
      </c>
      <c r="G50" s="7" t="str">
        <f t="shared" ca="1" si="0"/>
        <v/>
      </c>
      <c r="H50" s="76" t="str">
        <f t="shared" ca="1" si="1"/>
        <v/>
      </c>
      <c r="I50" s="36"/>
      <c r="J50" s="1"/>
      <c r="K50" s="1"/>
    </row>
    <row r="51" spans="1:11" ht="18.75" customHeight="1" x14ac:dyDescent="0.35">
      <c r="A51" s="1"/>
      <c r="B51" s="18">
        <f t="shared" si="2"/>
        <v>40</v>
      </c>
      <c r="C51" s="16" t="str">
        <f ca="1">IF(TODAY()&gt;EXP,"0",IF(Reseller!C45="","",Reseller!C45))</f>
        <v/>
      </c>
      <c r="D51" s="16" t="str">
        <f ca="1">IF($C51="","",SUMIFS(Jurnal!W:W,Jurnal!$O:$O,$B$6,Jurnal!$U:$U,$C51))</f>
        <v/>
      </c>
      <c r="E51" s="16" t="str">
        <f ca="1">IF($C51="","",SUMIFS(Jurnal!Z:Z,Jurnal!$O:$O,$B$6,Jurnal!$U:$U,$C51))</f>
        <v/>
      </c>
      <c r="F51" s="16" t="str">
        <f ca="1">IF($C51="","",SUMIFS(Jurnal!AA:AA,Jurnal!$O:$O,$B$6,Jurnal!$U:$U,$C51))</f>
        <v/>
      </c>
      <c r="G51" s="7" t="str">
        <f t="shared" ca="1" si="0"/>
        <v/>
      </c>
      <c r="H51" s="76" t="str">
        <f t="shared" ca="1" si="1"/>
        <v/>
      </c>
      <c r="I51" s="36"/>
      <c r="J51" s="1"/>
      <c r="K51" s="1"/>
    </row>
    <row r="52" spans="1:11" ht="18.75" customHeight="1" x14ac:dyDescent="0.35">
      <c r="A52" s="1"/>
      <c r="B52" s="18">
        <f t="shared" si="2"/>
        <v>41</v>
      </c>
      <c r="C52" s="16" t="str">
        <f ca="1">IF(TODAY()&gt;EXP,"0",IF(Reseller!C46="","",Reseller!C46))</f>
        <v/>
      </c>
      <c r="D52" s="16" t="str">
        <f ca="1">IF($C52="","",SUMIFS(Jurnal!W:W,Jurnal!$O:$O,$B$6,Jurnal!$U:$U,$C52))</f>
        <v/>
      </c>
      <c r="E52" s="16" t="str">
        <f ca="1">IF($C52="","",SUMIFS(Jurnal!Z:Z,Jurnal!$O:$O,$B$6,Jurnal!$U:$U,$C52))</f>
        <v/>
      </c>
      <c r="F52" s="16" t="str">
        <f ca="1">IF($C52="","",SUMIFS(Jurnal!AA:AA,Jurnal!$O:$O,$B$6,Jurnal!$U:$U,$C52))</f>
        <v/>
      </c>
      <c r="G52" s="7" t="str">
        <f t="shared" ca="1" si="0"/>
        <v/>
      </c>
      <c r="H52" s="76" t="str">
        <f t="shared" ca="1" si="1"/>
        <v/>
      </c>
      <c r="I52" s="36"/>
      <c r="J52" s="1"/>
      <c r="K52" s="1"/>
    </row>
    <row r="53" spans="1:11" ht="18.75" customHeight="1" x14ac:dyDescent="0.35">
      <c r="A53" s="1"/>
      <c r="B53" s="18">
        <f t="shared" si="2"/>
        <v>42</v>
      </c>
      <c r="C53" s="16" t="str">
        <f ca="1">IF(TODAY()&gt;EXP,"0",IF(Reseller!C47="","",Reseller!C47))</f>
        <v/>
      </c>
      <c r="D53" s="16" t="str">
        <f ca="1">IF($C53="","",SUMIFS(Jurnal!W:W,Jurnal!$O:$O,$B$6,Jurnal!$U:$U,$C53))</f>
        <v/>
      </c>
      <c r="E53" s="16" t="str">
        <f ca="1">IF($C53="","",SUMIFS(Jurnal!Z:Z,Jurnal!$O:$O,$B$6,Jurnal!$U:$U,$C53))</f>
        <v/>
      </c>
      <c r="F53" s="16" t="str">
        <f ca="1">IF($C53="","",SUMIFS(Jurnal!AA:AA,Jurnal!$O:$O,$B$6,Jurnal!$U:$U,$C53))</f>
        <v/>
      </c>
      <c r="G53" s="7" t="str">
        <f t="shared" ca="1" si="0"/>
        <v/>
      </c>
      <c r="H53" s="76" t="str">
        <f t="shared" ca="1" si="1"/>
        <v/>
      </c>
      <c r="I53" s="36"/>
      <c r="J53" s="1"/>
      <c r="K53" s="1"/>
    </row>
    <row r="54" spans="1:11" ht="18.75" customHeight="1" x14ac:dyDescent="0.35">
      <c r="A54" s="1"/>
      <c r="B54" s="18">
        <f t="shared" si="2"/>
        <v>43</v>
      </c>
      <c r="C54" s="16" t="str">
        <f ca="1">IF(TODAY()&gt;EXP,"0",IF(Reseller!C48="","",Reseller!C48))</f>
        <v/>
      </c>
      <c r="D54" s="16" t="str">
        <f ca="1">IF($C54="","",SUMIFS(Jurnal!W:W,Jurnal!$O:$O,$B$6,Jurnal!$U:$U,$C54))</f>
        <v/>
      </c>
      <c r="E54" s="16" t="str">
        <f ca="1">IF($C54="","",SUMIFS(Jurnal!Z:Z,Jurnal!$O:$O,$B$6,Jurnal!$U:$U,$C54))</f>
        <v/>
      </c>
      <c r="F54" s="16" t="str">
        <f ca="1">IF($C54="","",SUMIFS(Jurnal!AA:AA,Jurnal!$O:$O,$B$6,Jurnal!$U:$U,$C54))</f>
        <v/>
      </c>
      <c r="G54" s="7" t="str">
        <f t="shared" ca="1" si="0"/>
        <v/>
      </c>
      <c r="H54" s="76" t="str">
        <f t="shared" ca="1" si="1"/>
        <v/>
      </c>
      <c r="I54" s="36"/>
      <c r="J54" s="1"/>
      <c r="K54" s="1"/>
    </row>
    <row r="55" spans="1:11" ht="18.75" customHeight="1" x14ac:dyDescent="0.35">
      <c r="A55" s="1"/>
      <c r="B55" s="18">
        <f t="shared" si="2"/>
        <v>44</v>
      </c>
      <c r="C55" s="16" t="str">
        <f ca="1">IF(TODAY()&gt;EXP,"0",IF(Reseller!C49="","",Reseller!C49))</f>
        <v/>
      </c>
      <c r="D55" s="16" t="str">
        <f ca="1">IF($C55="","",SUMIFS(Jurnal!W:W,Jurnal!$O:$O,$B$6,Jurnal!$U:$U,$C55))</f>
        <v/>
      </c>
      <c r="E55" s="16" t="str">
        <f ca="1">IF($C55="","",SUMIFS(Jurnal!Z:Z,Jurnal!$O:$O,$B$6,Jurnal!$U:$U,$C55))</f>
        <v/>
      </c>
      <c r="F55" s="16" t="str">
        <f ca="1">IF($C55="","",SUMIFS(Jurnal!AA:AA,Jurnal!$O:$O,$B$6,Jurnal!$U:$U,$C55))</f>
        <v/>
      </c>
      <c r="G55" s="7" t="str">
        <f t="shared" ca="1" si="0"/>
        <v/>
      </c>
      <c r="H55" s="76" t="str">
        <f t="shared" ca="1" si="1"/>
        <v/>
      </c>
      <c r="I55" s="36"/>
      <c r="J55" s="1"/>
      <c r="K55" s="1"/>
    </row>
    <row r="56" spans="1:11" ht="18.75" customHeight="1" x14ac:dyDescent="0.35">
      <c r="A56" s="1"/>
      <c r="B56" s="18">
        <f t="shared" si="2"/>
        <v>45</v>
      </c>
      <c r="C56" s="16" t="str">
        <f ca="1">IF(TODAY()&gt;EXP,"0",IF(Reseller!C50="","",Reseller!C50))</f>
        <v/>
      </c>
      <c r="D56" s="16" t="str">
        <f ca="1">IF($C56="","",SUMIFS(Jurnal!W:W,Jurnal!$O:$O,$B$6,Jurnal!$U:$U,$C56))</f>
        <v/>
      </c>
      <c r="E56" s="16" t="str">
        <f ca="1">IF($C56="","",SUMIFS(Jurnal!Z:Z,Jurnal!$O:$O,$B$6,Jurnal!$U:$U,$C56))</f>
        <v/>
      </c>
      <c r="F56" s="16" t="str">
        <f ca="1">IF($C56="","",SUMIFS(Jurnal!AA:AA,Jurnal!$O:$O,$B$6,Jurnal!$U:$U,$C56))</f>
        <v/>
      </c>
      <c r="G56" s="7" t="str">
        <f t="shared" ca="1" si="0"/>
        <v/>
      </c>
      <c r="H56" s="76" t="str">
        <f t="shared" ca="1" si="1"/>
        <v/>
      </c>
      <c r="I56" s="36"/>
      <c r="J56" s="1"/>
      <c r="K56" s="1"/>
    </row>
    <row r="57" spans="1:11" ht="18.75" customHeight="1" x14ac:dyDescent="0.35">
      <c r="A57" s="1"/>
      <c r="B57" s="18">
        <f t="shared" si="2"/>
        <v>46</v>
      </c>
      <c r="C57" s="16" t="str">
        <f ca="1">IF(TODAY()&gt;EXP,"0",IF(Reseller!C51="","",Reseller!C51))</f>
        <v/>
      </c>
      <c r="D57" s="16" t="str">
        <f ca="1">IF($C57="","",SUMIFS(Jurnal!W:W,Jurnal!$O:$O,$B$6,Jurnal!$U:$U,$C57))</f>
        <v/>
      </c>
      <c r="E57" s="16" t="str">
        <f ca="1">IF($C57="","",SUMIFS(Jurnal!Z:Z,Jurnal!$O:$O,$B$6,Jurnal!$U:$U,$C57))</f>
        <v/>
      </c>
      <c r="F57" s="16" t="str">
        <f ca="1">IF($C57="","",SUMIFS(Jurnal!AA:AA,Jurnal!$O:$O,$B$6,Jurnal!$U:$U,$C57))</f>
        <v/>
      </c>
      <c r="G57" s="7" t="str">
        <f t="shared" ca="1" si="0"/>
        <v/>
      </c>
      <c r="H57" s="76" t="str">
        <f t="shared" ca="1" si="1"/>
        <v/>
      </c>
      <c r="I57" s="36"/>
      <c r="J57" s="1"/>
      <c r="K57" s="1"/>
    </row>
    <row r="58" spans="1:11" ht="18.75" customHeight="1" x14ac:dyDescent="0.35">
      <c r="A58" s="1"/>
      <c r="B58" s="18">
        <f t="shared" si="2"/>
        <v>47</v>
      </c>
      <c r="C58" s="16" t="str">
        <f ca="1">IF(TODAY()&gt;EXP,"0",IF(Reseller!C52="","",Reseller!C52))</f>
        <v/>
      </c>
      <c r="D58" s="16" t="str">
        <f ca="1">IF($C58="","",SUMIFS(Jurnal!W:W,Jurnal!$O:$O,$B$6,Jurnal!$U:$U,$C58))</f>
        <v/>
      </c>
      <c r="E58" s="16" t="str">
        <f ca="1">IF($C58="","",SUMIFS(Jurnal!Z:Z,Jurnal!$O:$O,$B$6,Jurnal!$U:$U,$C58))</f>
        <v/>
      </c>
      <c r="F58" s="16" t="str">
        <f ca="1">IF($C58="","",SUMIFS(Jurnal!AA:AA,Jurnal!$O:$O,$B$6,Jurnal!$U:$U,$C58))</f>
        <v/>
      </c>
      <c r="G58" s="7" t="str">
        <f t="shared" ca="1" si="0"/>
        <v/>
      </c>
      <c r="H58" s="76" t="str">
        <f t="shared" ca="1" si="1"/>
        <v/>
      </c>
      <c r="I58" s="36"/>
      <c r="J58" s="1"/>
      <c r="K58" s="1"/>
    </row>
    <row r="59" spans="1:11" ht="18.75" customHeight="1" x14ac:dyDescent="0.35">
      <c r="A59" s="1"/>
      <c r="B59" s="18">
        <f t="shared" si="2"/>
        <v>48</v>
      </c>
      <c r="C59" s="16" t="str">
        <f ca="1">IF(TODAY()&gt;EXP,"0",IF(Reseller!C53="","",Reseller!C53))</f>
        <v/>
      </c>
      <c r="D59" s="16" t="str">
        <f ca="1">IF($C59="","",SUMIFS(Jurnal!W:W,Jurnal!$O:$O,$B$6,Jurnal!$U:$U,$C59))</f>
        <v/>
      </c>
      <c r="E59" s="16" t="str">
        <f ca="1">IF($C59="","",SUMIFS(Jurnal!Z:Z,Jurnal!$O:$O,$B$6,Jurnal!$U:$U,$C59))</f>
        <v/>
      </c>
      <c r="F59" s="16" t="str">
        <f ca="1">IF($C59="","",SUMIFS(Jurnal!AA:AA,Jurnal!$O:$O,$B$6,Jurnal!$U:$U,$C59))</f>
        <v/>
      </c>
      <c r="G59" s="7" t="str">
        <f t="shared" ca="1" si="0"/>
        <v/>
      </c>
      <c r="H59" s="76" t="str">
        <f t="shared" ca="1" si="1"/>
        <v/>
      </c>
      <c r="I59" s="36"/>
      <c r="J59" s="1"/>
      <c r="K59" s="1"/>
    </row>
    <row r="60" spans="1:11" ht="18.75" customHeight="1" x14ac:dyDescent="0.35">
      <c r="A60" s="1"/>
      <c r="B60" s="18">
        <f t="shared" si="2"/>
        <v>49</v>
      </c>
      <c r="C60" s="16" t="str">
        <f ca="1">IF(TODAY()&gt;EXP,"0",IF(Reseller!C54="","",Reseller!C54))</f>
        <v/>
      </c>
      <c r="D60" s="16" t="str">
        <f ca="1">IF($C60="","",SUMIFS(Jurnal!W:W,Jurnal!$O:$O,$B$6,Jurnal!$U:$U,$C60))</f>
        <v/>
      </c>
      <c r="E60" s="16" t="str">
        <f ca="1">IF($C60="","",SUMIFS(Jurnal!Z:Z,Jurnal!$O:$O,$B$6,Jurnal!$U:$U,$C60))</f>
        <v/>
      </c>
      <c r="F60" s="16" t="str">
        <f ca="1">IF($C60="","",SUMIFS(Jurnal!AA:AA,Jurnal!$O:$O,$B$6,Jurnal!$U:$U,$C60))</f>
        <v/>
      </c>
      <c r="G60" s="7" t="str">
        <f t="shared" ca="1" si="0"/>
        <v/>
      </c>
      <c r="H60" s="76" t="str">
        <f t="shared" ca="1" si="1"/>
        <v/>
      </c>
      <c r="I60" s="36"/>
      <c r="J60" s="1"/>
      <c r="K60" s="1"/>
    </row>
    <row r="61" spans="1:11" ht="18.75" customHeight="1" x14ac:dyDescent="0.35">
      <c r="A61" s="1"/>
      <c r="B61" s="18">
        <f t="shared" si="2"/>
        <v>50</v>
      </c>
      <c r="C61" s="16" t="str">
        <f ca="1">IF(TODAY()&gt;EXP,"0",IF(Reseller!C55="","",Reseller!C55))</f>
        <v/>
      </c>
      <c r="D61" s="16" t="str">
        <f ca="1">IF($C61="","",SUMIFS(Jurnal!W:W,Jurnal!$O:$O,$B$6,Jurnal!$U:$U,$C61))</f>
        <v/>
      </c>
      <c r="E61" s="16" t="str">
        <f ca="1">IF($C61="","",SUMIFS(Jurnal!Z:Z,Jurnal!$O:$O,$B$6,Jurnal!$U:$U,$C61))</f>
        <v/>
      </c>
      <c r="F61" s="16" t="str">
        <f ca="1">IF($C61="","",SUMIFS(Jurnal!AA:AA,Jurnal!$O:$O,$B$6,Jurnal!$U:$U,$C61))</f>
        <v/>
      </c>
      <c r="G61" s="7" t="str">
        <f t="shared" ca="1" si="0"/>
        <v/>
      </c>
      <c r="H61" s="76" t="str">
        <f t="shared" ca="1" si="1"/>
        <v/>
      </c>
      <c r="I61" s="36"/>
      <c r="J61" s="1"/>
      <c r="K61" s="1"/>
    </row>
    <row r="62" spans="1:11" ht="18.75" customHeight="1" x14ac:dyDescent="0.35">
      <c r="A62" s="1"/>
      <c r="B62" s="18">
        <f t="shared" si="2"/>
        <v>51</v>
      </c>
      <c r="C62" s="16" t="str">
        <f ca="1">IF(TODAY()&gt;EXP,"0",IF(Reseller!C56="","",Reseller!C56))</f>
        <v/>
      </c>
      <c r="D62" s="16" t="str">
        <f ca="1">IF($C62="","",SUMIFS(Jurnal!W:W,Jurnal!$O:$O,$B$6,Jurnal!$U:$U,$C62))</f>
        <v/>
      </c>
      <c r="E62" s="16" t="str">
        <f ca="1">IF($C62="","",SUMIFS(Jurnal!Z:Z,Jurnal!$O:$O,$B$6,Jurnal!$U:$U,$C62))</f>
        <v/>
      </c>
      <c r="F62" s="16" t="str">
        <f ca="1">IF($C62="","",SUMIFS(Jurnal!AA:AA,Jurnal!$O:$O,$B$6,Jurnal!$U:$U,$C62))</f>
        <v/>
      </c>
      <c r="G62" s="7" t="str">
        <f t="shared" ca="1" si="0"/>
        <v/>
      </c>
      <c r="H62" s="76" t="str">
        <f t="shared" ca="1" si="1"/>
        <v/>
      </c>
      <c r="I62" s="36"/>
      <c r="J62" s="1"/>
      <c r="K62" s="1"/>
    </row>
    <row r="63" spans="1:11" ht="18.75" customHeight="1" x14ac:dyDescent="0.35">
      <c r="A63" s="1"/>
      <c r="B63" s="18">
        <f t="shared" si="2"/>
        <v>52</v>
      </c>
      <c r="C63" s="16" t="str">
        <f ca="1">IF(TODAY()&gt;EXP,"0",IF(Reseller!C57="","",Reseller!C57))</f>
        <v/>
      </c>
      <c r="D63" s="16" t="str">
        <f ca="1">IF($C63="","",SUMIFS(Jurnal!W:W,Jurnal!$O:$O,$B$6,Jurnal!$U:$U,$C63))</f>
        <v/>
      </c>
      <c r="E63" s="16" t="str">
        <f ca="1">IF($C63="","",SUMIFS(Jurnal!Z:Z,Jurnal!$O:$O,$B$6,Jurnal!$U:$U,$C63))</f>
        <v/>
      </c>
      <c r="F63" s="16" t="str">
        <f ca="1">IF($C63="","",SUMIFS(Jurnal!AA:AA,Jurnal!$O:$O,$B$6,Jurnal!$U:$U,$C63))</f>
        <v/>
      </c>
      <c r="G63" s="7" t="str">
        <f t="shared" ca="1" si="0"/>
        <v/>
      </c>
      <c r="H63" s="76" t="str">
        <f t="shared" ca="1" si="1"/>
        <v/>
      </c>
      <c r="I63" s="36"/>
      <c r="J63" s="1"/>
      <c r="K63" s="1"/>
    </row>
    <row r="64" spans="1:11" ht="18.75" customHeight="1" x14ac:dyDescent="0.35">
      <c r="A64" s="1"/>
      <c r="B64" s="18">
        <f t="shared" si="2"/>
        <v>53</v>
      </c>
      <c r="C64" s="16" t="str">
        <f ca="1">IF(TODAY()&gt;EXP,"0",IF(Reseller!C58="","",Reseller!C58))</f>
        <v/>
      </c>
      <c r="D64" s="16" t="str">
        <f ca="1">IF($C64="","",SUMIFS(Jurnal!W:W,Jurnal!$O:$O,$B$6,Jurnal!$U:$U,$C64))</f>
        <v/>
      </c>
      <c r="E64" s="16" t="str">
        <f ca="1">IF($C64="","",SUMIFS(Jurnal!Z:Z,Jurnal!$O:$O,$B$6,Jurnal!$U:$U,$C64))</f>
        <v/>
      </c>
      <c r="F64" s="16" t="str">
        <f ca="1">IF($C64="","",SUMIFS(Jurnal!AA:AA,Jurnal!$O:$O,$B$6,Jurnal!$U:$U,$C64))</f>
        <v/>
      </c>
      <c r="G64" s="7" t="str">
        <f t="shared" ca="1" si="0"/>
        <v/>
      </c>
      <c r="H64" s="76" t="str">
        <f t="shared" ca="1" si="1"/>
        <v/>
      </c>
      <c r="I64" s="36"/>
      <c r="J64" s="1"/>
      <c r="K64" s="1"/>
    </row>
    <row r="65" spans="1:11" ht="18.75" customHeight="1" x14ac:dyDescent="0.35">
      <c r="A65" s="1"/>
      <c r="B65" s="18">
        <f t="shared" si="2"/>
        <v>54</v>
      </c>
      <c r="C65" s="16" t="str">
        <f ca="1">IF(TODAY()&gt;EXP,"0",IF(Reseller!C59="","",Reseller!C59))</f>
        <v/>
      </c>
      <c r="D65" s="16" t="str">
        <f ca="1">IF($C65="","",SUMIFS(Jurnal!W:W,Jurnal!$O:$O,$B$6,Jurnal!$U:$U,$C65))</f>
        <v/>
      </c>
      <c r="E65" s="16" t="str">
        <f ca="1">IF($C65="","",SUMIFS(Jurnal!Z:Z,Jurnal!$O:$O,$B$6,Jurnal!$U:$U,$C65))</f>
        <v/>
      </c>
      <c r="F65" s="16" t="str">
        <f ca="1">IF($C65="","",SUMIFS(Jurnal!AA:AA,Jurnal!$O:$O,$B$6,Jurnal!$U:$U,$C65))</f>
        <v/>
      </c>
      <c r="G65" s="7" t="str">
        <f t="shared" ca="1" si="0"/>
        <v/>
      </c>
      <c r="H65" s="76" t="str">
        <f t="shared" ca="1" si="1"/>
        <v/>
      </c>
      <c r="I65" s="36"/>
      <c r="J65" s="1"/>
      <c r="K65" s="1"/>
    </row>
    <row r="66" spans="1:11" ht="18.75" customHeight="1" x14ac:dyDescent="0.35">
      <c r="A66" s="1"/>
      <c r="B66" s="18">
        <f t="shared" si="2"/>
        <v>55</v>
      </c>
      <c r="C66" s="16" t="str">
        <f ca="1">IF(TODAY()&gt;EXP,"0",IF(Reseller!C60="","",Reseller!C60))</f>
        <v/>
      </c>
      <c r="D66" s="16" t="str">
        <f ca="1">IF($C66="","",SUMIFS(Jurnal!W:W,Jurnal!$O:$O,$B$6,Jurnal!$U:$U,$C66))</f>
        <v/>
      </c>
      <c r="E66" s="16" t="str">
        <f ca="1">IF($C66="","",SUMIFS(Jurnal!Z:Z,Jurnal!$O:$O,$B$6,Jurnal!$U:$U,$C66))</f>
        <v/>
      </c>
      <c r="F66" s="16" t="str">
        <f ca="1">IF($C66="","",SUMIFS(Jurnal!AA:AA,Jurnal!$O:$O,$B$6,Jurnal!$U:$U,$C66))</f>
        <v/>
      </c>
      <c r="G66" s="7" t="str">
        <f t="shared" ca="1" si="0"/>
        <v/>
      </c>
      <c r="H66" s="76" t="str">
        <f t="shared" ca="1" si="1"/>
        <v/>
      </c>
      <c r="I66" s="36"/>
      <c r="J66" s="1"/>
      <c r="K66" s="1"/>
    </row>
    <row r="67" spans="1:11" ht="18.75" customHeight="1" x14ac:dyDescent="0.35">
      <c r="A67" s="1"/>
      <c r="B67" s="18">
        <f t="shared" si="2"/>
        <v>56</v>
      </c>
      <c r="C67" s="16" t="str">
        <f ca="1">IF(TODAY()&gt;EXP,"0",IF(Reseller!C61="","",Reseller!C61))</f>
        <v/>
      </c>
      <c r="D67" s="16" t="str">
        <f ca="1">IF($C67="","",SUMIFS(Jurnal!W:W,Jurnal!$O:$O,$B$6,Jurnal!$U:$U,$C67))</f>
        <v/>
      </c>
      <c r="E67" s="16" t="str">
        <f ca="1">IF($C67="","",SUMIFS(Jurnal!Z:Z,Jurnal!$O:$O,$B$6,Jurnal!$U:$U,$C67))</f>
        <v/>
      </c>
      <c r="F67" s="16" t="str">
        <f ca="1">IF($C67="","",SUMIFS(Jurnal!AA:AA,Jurnal!$O:$O,$B$6,Jurnal!$U:$U,$C67))</f>
        <v/>
      </c>
      <c r="G67" s="7" t="str">
        <f t="shared" ca="1" si="0"/>
        <v/>
      </c>
      <c r="H67" s="76" t="str">
        <f t="shared" ca="1" si="1"/>
        <v/>
      </c>
      <c r="I67" s="36"/>
      <c r="J67" s="1"/>
      <c r="K67" s="1"/>
    </row>
    <row r="68" spans="1:11" ht="18.75" customHeight="1" x14ac:dyDescent="0.35">
      <c r="A68" s="1"/>
      <c r="B68" s="18">
        <f t="shared" si="2"/>
        <v>57</v>
      </c>
      <c r="C68" s="16" t="str">
        <f ca="1">IF(TODAY()&gt;EXP,"0",IF(Reseller!C62="","",Reseller!C62))</f>
        <v/>
      </c>
      <c r="D68" s="16" t="str">
        <f ca="1">IF($C68="","",SUMIFS(Jurnal!W:W,Jurnal!$O:$O,$B$6,Jurnal!$U:$U,$C68))</f>
        <v/>
      </c>
      <c r="E68" s="16" t="str">
        <f ca="1">IF($C68="","",SUMIFS(Jurnal!Z:Z,Jurnal!$O:$O,$B$6,Jurnal!$U:$U,$C68))</f>
        <v/>
      </c>
      <c r="F68" s="16" t="str">
        <f ca="1">IF($C68="","",SUMIFS(Jurnal!AA:AA,Jurnal!$O:$O,$B$6,Jurnal!$U:$U,$C68))</f>
        <v/>
      </c>
      <c r="G68" s="7" t="str">
        <f t="shared" ca="1" si="0"/>
        <v/>
      </c>
      <c r="H68" s="76" t="str">
        <f t="shared" ca="1" si="1"/>
        <v/>
      </c>
      <c r="I68" s="36"/>
      <c r="J68" s="1"/>
      <c r="K68" s="1"/>
    </row>
    <row r="69" spans="1:11" ht="18.75" customHeight="1" x14ac:dyDescent="0.35">
      <c r="A69" s="1"/>
      <c r="B69" s="18">
        <f t="shared" si="2"/>
        <v>58</v>
      </c>
      <c r="C69" s="16" t="str">
        <f ca="1">IF(TODAY()&gt;EXP,"0",IF(Reseller!C63="","",Reseller!C63))</f>
        <v/>
      </c>
      <c r="D69" s="16" t="str">
        <f ca="1">IF($C69="","",SUMIFS(Jurnal!W:W,Jurnal!$O:$O,$B$6,Jurnal!$U:$U,$C69))</f>
        <v/>
      </c>
      <c r="E69" s="16" t="str">
        <f ca="1">IF($C69="","",SUMIFS(Jurnal!Z:Z,Jurnal!$O:$O,$B$6,Jurnal!$U:$U,$C69))</f>
        <v/>
      </c>
      <c r="F69" s="16" t="str">
        <f ca="1">IF($C69="","",SUMIFS(Jurnal!AA:AA,Jurnal!$O:$O,$B$6,Jurnal!$U:$U,$C69))</f>
        <v/>
      </c>
      <c r="G69" s="7" t="str">
        <f t="shared" ca="1" si="0"/>
        <v/>
      </c>
      <c r="H69" s="76" t="str">
        <f t="shared" ca="1" si="1"/>
        <v/>
      </c>
      <c r="I69" s="36"/>
      <c r="J69" s="1"/>
      <c r="K69" s="1"/>
    </row>
    <row r="70" spans="1:11" ht="18.75" customHeight="1" x14ac:dyDescent="0.35">
      <c r="A70" s="1"/>
      <c r="B70" s="18">
        <f t="shared" si="2"/>
        <v>59</v>
      </c>
      <c r="C70" s="16" t="str">
        <f ca="1">IF(TODAY()&gt;EXP,"0",IF(Reseller!C64="","",Reseller!C64))</f>
        <v/>
      </c>
      <c r="D70" s="16" t="str">
        <f ca="1">IF($C70="","",SUMIFS(Jurnal!W:W,Jurnal!$O:$O,$B$6,Jurnal!$U:$U,$C70))</f>
        <v/>
      </c>
      <c r="E70" s="16" t="str">
        <f ca="1">IF($C70="","",SUMIFS(Jurnal!Z:Z,Jurnal!$O:$O,$B$6,Jurnal!$U:$U,$C70))</f>
        <v/>
      </c>
      <c r="F70" s="16" t="str">
        <f ca="1">IF($C70="","",SUMIFS(Jurnal!AA:AA,Jurnal!$O:$O,$B$6,Jurnal!$U:$U,$C70))</f>
        <v/>
      </c>
      <c r="G70" s="7" t="str">
        <f t="shared" ca="1" si="0"/>
        <v/>
      </c>
      <c r="H70" s="76" t="str">
        <f t="shared" ca="1" si="1"/>
        <v/>
      </c>
      <c r="I70" s="36"/>
      <c r="J70" s="1"/>
      <c r="K70" s="1"/>
    </row>
    <row r="71" spans="1:11" ht="18.75" customHeight="1" x14ac:dyDescent="0.35">
      <c r="A71" s="1"/>
      <c r="B71" s="18">
        <f t="shared" si="2"/>
        <v>60</v>
      </c>
      <c r="C71" s="16" t="str">
        <f ca="1">IF(TODAY()&gt;EXP,"0",IF(Reseller!C65="","",Reseller!C65))</f>
        <v/>
      </c>
      <c r="D71" s="16" t="str">
        <f ca="1">IF($C71="","",SUMIFS(Jurnal!W:W,Jurnal!$O:$O,$B$6,Jurnal!$U:$U,$C71))</f>
        <v/>
      </c>
      <c r="E71" s="16" t="str">
        <f ca="1">IF($C71="","",SUMIFS(Jurnal!Z:Z,Jurnal!$O:$O,$B$6,Jurnal!$U:$U,$C71))</f>
        <v/>
      </c>
      <c r="F71" s="16" t="str">
        <f ca="1">IF($C71="","",SUMIFS(Jurnal!AA:AA,Jurnal!$O:$O,$B$6,Jurnal!$U:$U,$C71))</f>
        <v/>
      </c>
      <c r="G71" s="7" t="str">
        <f t="shared" ca="1" si="0"/>
        <v/>
      </c>
      <c r="H71" s="76" t="str">
        <f t="shared" ca="1" si="1"/>
        <v/>
      </c>
      <c r="I71" s="36"/>
      <c r="J71" s="1"/>
      <c r="K71" s="1"/>
    </row>
    <row r="72" spans="1:11" ht="18.75" customHeight="1" x14ac:dyDescent="0.35">
      <c r="A72" s="1"/>
      <c r="B72" s="18">
        <f t="shared" si="2"/>
        <v>61</v>
      </c>
      <c r="C72" s="16" t="str">
        <f ca="1">IF(TODAY()&gt;EXP,"0",IF(Reseller!C66="","",Reseller!C66))</f>
        <v/>
      </c>
      <c r="D72" s="16" t="str">
        <f ca="1">IF($C72="","",SUMIFS(Jurnal!W:W,Jurnal!$O:$O,$B$6,Jurnal!$U:$U,$C72))</f>
        <v/>
      </c>
      <c r="E72" s="16" t="str">
        <f ca="1">IF($C72="","",SUMIFS(Jurnal!Z:Z,Jurnal!$O:$O,$B$6,Jurnal!$U:$U,$C72))</f>
        <v/>
      </c>
      <c r="F72" s="16" t="str">
        <f ca="1">IF($C72="","",SUMIFS(Jurnal!AA:AA,Jurnal!$O:$O,$B$6,Jurnal!$U:$U,$C72))</f>
        <v/>
      </c>
      <c r="G72" s="7" t="str">
        <f t="shared" ca="1" si="0"/>
        <v/>
      </c>
      <c r="H72" s="76" t="str">
        <f t="shared" ca="1" si="1"/>
        <v/>
      </c>
      <c r="I72" s="36"/>
      <c r="J72" s="1"/>
      <c r="K72" s="1"/>
    </row>
    <row r="73" spans="1:11" ht="18.75" customHeight="1" x14ac:dyDescent="0.35">
      <c r="A73" s="1"/>
      <c r="B73" s="18">
        <f t="shared" si="2"/>
        <v>62</v>
      </c>
      <c r="C73" s="16" t="str">
        <f ca="1">IF(TODAY()&gt;EXP,"0",IF(Reseller!C67="","",Reseller!C67))</f>
        <v/>
      </c>
      <c r="D73" s="16" t="str">
        <f ca="1">IF($C73="","",SUMIFS(Jurnal!W:W,Jurnal!$O:$O,$B$6,Jurnal!$U:$U,$C73))</f>
        <v/>
      </c>
      <c r="E73" s="16" t="str">
        <f ca="1">IF($C73="","",SUMIFS(Jurnal!Z:Z,Jurnal!$O:$O,$B$6,Jurnal!$U:$U,$C73))</f>
        <v/>
      </c>
      <c r="F73" s="16" t="str">
        <f ca="1">IF($C73="","",SUMIFS(Jurnal!AA:AA,Jurnal!$O:$O,$B$6,Jurnal!$U:$U,$C73))</f>
        <v/>
      </c>
      <c r="G73" s="7" t="str">
        <f t="shared" ca="1" si="0"/>
        <v/>
      </c>
      <c r="H73" s="76" t="str">
        <f t="shared" ca="1" si="1"/>
        <v/>
      </c>
      <c r="I73" s="36"/>
      <c r="J73" s="1"/>
      <c r="K73" s="1"/>
    </row>
    <row r="74" spans="1:11" ht="18.75" customHeight="1" x14ac:dyDescent="0.35">
      <c r="A74" s="1"/>
      <c r="B74" s="18">
        <f t="shared" si="2"/>
        <v>63</v>
      </c>
      <c r="C74" s="16" t="str">
        <f ca="1">IF(TODAY()&gt;EXP,"0",IF(Reseller!C68="","",Reseller!C68))</f>
        <v/>
      </c>
      <c r="D74" s="16" t="str">
        <f ca="1">IF($C74="","",SUMIFS(Jurnal!W:W,Jurnal!$O:$O,$B$6,Jurnal!$U:$U,$C74))</f>
        <v/>
      </c>
      <c r="E74" s="16" t="str">
        <f ca="1">IF($C74="","",SUMIFS(Jurnal!Z:Z,Jurnal!$O:$O,$B$6,Jurnal!$U:$U,$C74))</f>
        <v/>
      </c>
      <c r="F74" s="16" t="str">
        <f ca="1">IF($C74="","",SUMIFS(Jurnal!AA:AA,Jurnal!$O:$O,$B$6,Jurnal!$U:$U,$C74))</f>
        <v/>
      </c>
      <c r="G74" s="7" t="str">
        <f t="shared" ca="1" si="0"/>
        <v/>
      </c>
      <c r="H74" s="76" t="str">
        <f t="shared" ca="1" si="1"/>
        <v/>
      </c>
      <c r="I74" s="36"/>
      <c r="J74" s="1"/>
      <c r="K74" s="1"/>
    </row>
    <row r="75" spans="1:11" ht="18.75" customHeight="1" x14ac:dyDescent="0.35">
      <c r="A75" s="1"/>
      <c r="B75" s="18">
        <f t="shared" si="2"/>
        <v>64</v>
      </c>
      <c r="C75" s="16" t="str">
        <f ca="1">IF(TODAY()&gt;EXP,"0",IF(Reseller!C69="","",Reseller!C69))</f>
        <v/>
      </c>
      <c r="D75" s="16" t="str">
        <f ca="1">IF($C75="","",SUMIFS(Jurnal!W:W,Jurnal!$O:$O,$B$6,Jurnal!$U:$U,$C75))</f>
        <v/>
      </c>
      <c r="E75" s="16" t="str">
        <f ca="1">IF($C75="","",SUMIFS(Jurnal!Z:Z,Jurnal!$O:$O,$B$6,Jurnal!$U:$U,$C75))</f>
        <v/>
      </c>
      <c r="F75" s="16" t="str">
        <f ca="1">IF($C75="","",SUMIFS(Jurnal!AA:AA,Jurnal!$O:$O,$B$6,Jurnal!$U:$U,$C75))</f>
        <v/>
      </c>
      <c r="G75" s="7" t="str">
        <f t="shared" ca="1" si="0"/>
        <v/>
      </c>
      <c r="H75" s="76" t="str">
        <f t="shared" ca="1" si="1"/>
        <v/>
      </c>
      <c r="I75" s="36"/>
      <c r="J75" s="1"/>
      <c r="K75" s="1"/>
    </row>
    <row r="76" spans="1:11" ht="18.75" customHeight="1" x14ac:dyDescent="0.35">
      <c r="A76" s="1"/>
      <c r="B76" s="18">
        <f t="shared" si="2"/>
        <v>65</v>
      </c>
      <c r="C76" s="16" t="str">
        <f ca="1">IF(TODAY()&gt;EXP,"0",IF(Reseller!C70="","",Reseller!C70))</f>
        <v/>
      </c>
      <c r="D76" s="16" t="str">
        <f ca="1">IF($C76="","",SUMIFS(Jurnal!W:W,Jurnal!$O:$O,$B$6,Jurnal!$U:$U,$C76))</f>
        <v/>
      </c>
      <c r="E76" s="16" t="str">
        <f ca="1">IF($C76="","",SUMIFS(Jurnal!Z:Z,Jurnal!$O:$O,$B$6,Jurnal!$U:$U,$C76))</f>
        <v/>
      </c>
      <c r="F76" s="16" t="str">
        <f ca="1">IF($C76="","",SUMIFS(Jurnal!AA:AA,Jurnal!$O:$O,$B$6,Jurnal!$U:$U,$C76))</f>
        <v/>
      </c>
      <c r="G76" s="7" t="str">
        <f t="shared" ca="1" si="0"/>
        <v/>
      </c>
      <c r="H76" s="76" t="str">
        <f t="shared" ca="1" si="1"/>
        <v/>
      </c>
      <c r="I76" s="36"/>
      <c r="J76" s="1"/>
      <c r="K76" s="1"/>
    </row>
    <row r="77" spans="1:11" ht="18.75" customHeight="1" x14ac:dyDescent="0.35">
      <c r="A77" s="1"/>
      <c r="B77" s="18">
        <f t="shared" si="2"/>
        <v>66</v>
      </c>
      <c r="C77" s="16" t="str">
        <f ca="1">IF(TODAY()&gt;EXP,"0",IF(Reseller!C71="","",Reseller!C71))</f>
        <v/>
      </c>
      <c r="D77" s="16" t="str">
        <f ca="1">IF($C77="","",SUMIFS(Jurnal!W:W,Jurnal!$O:$O,$B$6,Jurnal!$U:$U,$C77))</f>
        <v/>
      </c>
      <c r="E77" s="16" t="str">
        <f ca="1">IF($C77="","",SUMIFS(Jurnal!Z:Z,Jurnal!$O:$O,$B$6,Jurnal!$U:$U,$C77))</f>
        <v/>
      </c>
      <c r="F77" s="16" t="str">
        <f ca="1">IF($C77="","",SUMIFS(Jurnal!AA:AA,Jurnal!$O:$O,$B$6,Jurnal!$U:$U,$C77))</f>
        <v/>
      </c>
      <c r="G77" s="7" t="str">
        <f t="shared" ref="G77:G111" ca="1" si="3">IF(D77="","",E77-F77)</f>
        <v/>
      </c>
      <c r="H77" s="76" t="str">
        <f t="shared" ref="H77:H111" ca="1" si="4">IF(OR(D77=0,D77=""),"",G77/E77)</f>
        <v/>
      </c>
      <c r="I77" s="36"/>
      <c r="J77" s="1"/>
      <c r="K77" s="1"/>
    </row>
    <row r="78" spans="1:11" ht="18.75" customHeight="1" x14ac:dyDescent="0.35">
      <c r="A78" s="1"/>
      <c r="B78" s="18">
        <f t="shared" ref="B78:B111" si="5">B77+1</f>
        <v>67</v>
      </c>
      <c r="C78" s="16" t="str">
        <f ca="1">IF(TODAY()&gt;EXP,"0",IF(Reseller!C72="","",Reseller!C72))</f>
        <v/>
      </c>
      <c r="D78" s="16" t="str">
        <f ca="1">IF($C78="","",SUMIFS(Jurnal!W:W,Jurnal!$O:$O,$B$6,Jurnal!$U:$U,$C78))</f>
        <v/>
      </c>
      <c r="E78" s="16" t="str">
        <f ca="1">IF($C78="","",SUMIFS(Jurnal!Z:Z,Jurnal!$O:$O,$B$6,Jurnal!$U:$U,$C78))</f>
        <v/>
      </c>
      <c r="F78" s="16" t="str">
        <f ca="1">IF($C78="","",SUMIFS(Jurnal!AA:AA,Jurnal!$O:$O,$B$6,Jurnal!$U:$U,$C78))</f>
        <v/>
      </c>
      <c r="G78" s="7" t="str">
        <f t="shared" ca="1" si="3"/>
        <v/>
      </c>
      <c r="H78" s="76" t="str">
        <f t="shared" ca="1" si="4"/>
        <v/>
      </c>
      <c r="I78" s="36"/>
      <c r="J78" s="1"/>
      <c r="K78" s="1"/>
    </row>
    <row r="79" spans="1:11" ht="18.75" customHeight="1" x14ac:dyDescent="0.35">
      <c r="A79" s="1"/>
      <c r="B79" s="18">
        <f t="shared" si="5"/>
        <v>68</v>
      </c>
      <c r="C79" s="16" t="str">
        <f ca="1">IF(TODAY()&gt;EXP,"0",IF(Reseller!C73="","",Reseller!C73))</f>
        <v/>
      </c>
      <c r="D79" s="16" t="str">
        <f ca="1">IF($C79="","",SUMIFS(Jurnal!W:W,Jurnal!$O:$O,$B$6,Jurnal!$U:$U,$C79))</f>
        <v/>
      </c>
      <c r="E79" s="16" t="str">
        <f ca="1">IF($C79="","",SUMIFS(Jurnal!Z:Z,Jurnal!$O:$O,$B$6,Jurnal!$U:$U,$C79))</f>
        <v/>
      </c>
      <c r="F79" s="16" t="str">
        <f ca="1">IF($C79="","",SUMIFS(Jurnal!AA:AA,Jurnal!$O:$O,$B$6,Jurnal!$U:$U,$C79))</f>
        <v/>
      </c>
      <c r="G79" s="7" t="str">
        <f t="shared" ca="1" si="3"/>
        <v/>
      </c>
      <c r="H79" s="76" t="str">
        <f t="shared" ca="1" si="4"/>
        <v/>
      </c>
      <c r="I79" s="36"/>
      <c r="J79" s="1"/>
      <c r="K79" s="1"/>
    </row>
    <row r="80" spans="1:11" ht="18.75" customHeight="1" x14ac:dyDescent="0.35">
      <c r="A80" s="1"/>
      <c r="B80" s="18">
        <f t="shared" si="5"/>
        <v>69</v>
      </c>
      <c r="C80" s="16" t="str">
        <f ca="1">IF(TODAY()&gt;EXP,"0",IF(Reseller!C74="","",Reseller!C74))</f>
        <v/>
      </c>
      <c r="D80" s="16" t="str">
        <f ca="1">IF($C80="","",SUMIFS(Jurnal!W:W,Jurnal!$O:$O,$B$6,Jurnal!$U:$U,$C80))</f>
        <v/>
      </c>
      <c r="E80" s="16" t="str">
        <f ca="1">IF($C80="","",SUMIFS(Jurnal!Z:Z,Jurnal!$O:$O,$B$6,Jurnal!$U:$U,$C80))</f>
        <v/>
      </c>
      <c r="F80" s="16" t="str">
        <f ca="1">IF($C80="","",SUMIFS(Jurnal!AA:AA,Jurnal!$O:$O,$B$6,Jurnal!$U:$U,$C80))</f>
        <v/>
      </c>
      <c r="G80" s="7" t="str">
        <f t="shared" ca="1" si="3"/>
        <v/>
      </c>
      <c r="H80" s="76" t="str">
        <f t="shared" ca="1" si="4"/>
        <v/>
      </c>
      <c r="I80" s="36"/>
      <c r="J80" s="1"/>
      <c r="K80" s="1"/>
    </row>
    <row r="81" spans="1:11" ht="18.75" customHeight="1" x14ac:dyDescent="0.35">
      <c r="A81" s="1"/>
      <c r="B81" s="18">
        <f t="shared" si="5"/>
        <v>70</v>
      </c>
      <c r="C81" s="16" t="str">
        <f ca="1">IF(TODAY()&gt;EXP,"0",IF(Reseller!C75="","",Reseller!C75))</f>
        <v/>
      </c>
      <c r="D81" s="16" t="str">
        <f ca="1">IF($C81="","",SUMIFS(Jurnal!W:W,Jurnal!$O:$O,$B$6,Jurnal!$U:$U,$C81))</f>
        <v/>
      </c>
      <c r="E81" s="16" t="str">
        <f ca="1">IF($C81="","",SUMIFS(Jurnal!Z:Z,Jurnal!$O:$O,$B$6,Jurnal!$U:$U,$C81))</f>
        <v/>
      </c>
      <c r="F81" s="16" t="str">
        <f ca="1">IF($C81="","",SUMIFS(Jurnal!AA:AA,Jurnal!$O:$O,$B$6,Jurnal!$U:$U,$C81))</f>
        <v/>
      </c>
      <c r="G81" s="7" t="str">
        <f t="shared" ca="1" si="3"/>
        <v/>
      </c>
      <c r="H81" s="76" t="str">
        <f t="shared" ca="1" si="4"/>
        <v/>
      </c>
      <c r="I81" s="36"/>
      <c r="J81" s="1"/>
      <c r="K81" s="1"/>
    </row>
    <row r="82" spans="1:11" ht="18.75" customHeight="1" x14ac:dyDescent="0.35">
      <c r="A82" s="1"/>
      <c r="B82" s="18">
        <f t="shared" si="5"/>
        <v>71</v>
      </c>
      <c r="C82" s="16" t="str">
        <f ca="1">IF(TODAY()&gt;EXP,"0",IF(Reseller!C76="","",Reseller!C76))</f>
        <v/>
      </c>
      <c r="D82" s="16" t="str">
        <f ca="1">IF($C82="","",SUMIFS(Jurnal!W:W,Jurnal!$O:$O,$B$6,Jurnal!$U:$U,$C82))</f>
        <v/>
      </c>
      <c r="E82" s="16" t="str">
        <f ca="1">IF($C82="","",SUMIFS(Jurnal!Z:Z,Jurnal!$O:$O,$B$6,Jurnal!$U:$U,$C82))</f>
        <v/>
      </c>
      <c r="F82" s="16" t="str">
        <f ca="1">IF($C82="","",SUMIFS(Jurnal!AA:AA,Jurnal!$O:$O,$B$6,Jurnal!$U:$U,$C82))</f>
        <v/>
      </c>
      <c r="G82" s="7" t="str">
        <f t="shared" ca="1" si="3"/>
        <v/>
      </c>
      <c r="H82" s="76" t="str">
        <f t="shared" ca="1" si="4"/>
        <v/>
      </c>
      <c r="I82" s="36"/>
      <c r="J82" s="1"/>
      <c r="K82" s="1"/>
    </row>
    <row r="83" spans="1:11" ht="18.75" customHeight="1" x14ac:dyDescent="0.35">
      <c r="A83" s="1"/>
      <c r="B83" s="18">
        <f t="shared" si="5"/>
        <v>72</v>
      </c>
      <c r="C83" s="16" t="str">
        <f ca="1">IF(TODAY()&gt;EXP,"0",IF(Reseller!C77="","",Reseller!C77))</f>
        <v/>
      </c>
      <c r="D83" s="16" t="str">
        <f ca="1">IF($C83="","",SUMIFS(Jurnal!W:W,Jurnal!$O:$O,$B$6,Jurnal!$U:$U,$C83))</f>
        <v/>
      </c>
      <c r="E83" s="16" t="str">
        <f ca="1">IF($C83="","",SUMIFS(Jurnal!Z:Z,Jurnal!$O:$O,$B$6,Jurnal!$U:$U,$C83))</f>
        <v/>
      </c>
      <c r="F83" s="16" t="str">
        <f ca="1">IF($C83="","",SUMIFS(Jurnal!AA:AA,Jurnal!$O:$O,$B$6,Jurnal!$U:$U,$C83))</f>
        <v/>
      </c>
      <c r="G83" s="7" t="str">
        <f t="shared" ca="1" si="3"/>
        <v/>
      </c>
      <c r="H83" s="76" t="str">
        <f t="shared" ca="1" si="4"/>
        <v/>
      </c>
      <c r="I83" s="36"/>
      <c r="J83" s="1"/>
      <c r="K83" s="1"/>
    </row>
    <row r="84" spans="1:11" ht="18.75" customHeight="1" x14ac:dyDescent="0.35">
      <c r="A84" s="1"/>
      <c r="B84" s="18">
        <f t="shared" si="5"/>
        <v>73</v>
      </c>
      <c r="C84" s="16" t="str">
        <f ca="1">IF(TODAY()&gt;EXP,"0",IF(Reseller!C78="","",Reseller!C78))</f>
        <v/>
      </c>
      <c r="D84" s="16" t="str">
        <f ca="1">IF($C84="","",SUMIFS(Jurnal!W:W,Jurnal!$O:$O,$B$6,Jurnal!$U:$U,$C84))</f>
        <v/>
      </c>
      <c r="E84" s="16" t="str">
        <f ca="1">IF($C84="","",SUMIFS(Jurnal!Z:Z,Jurnal!$O:$O,$B$6,Jurnal!$U:$U,$C84))</f>
        <v/>
      </c>
      <c r="F84" s="16" t="str">
        <f ca="1">IF($C84="","",SUMIFS(Jurnal!AA:AA,Jurnal!$O:$O,$B$6,Jurnal!$U:$U,$C84))</f>
        <v/>
      </c>
      <c r="G84" s="7" t="str">
        <f t="shared" ca="1" si="3"/>
        <v/>
      </c>
      <c r="H84" s="76" t="str">
        <f t="shared" ca="1" si="4"/>
        <v/>
      </c>
      <c r="I84" s="36"/>
      <c r="J84" s="1"/>
      <c r="K84" s="1"/>
    </row>
    <row r="85" spans="1:11" ht="18.75" customHeight="1" x14ac:dyDescent="0.35">
      <c r="A85" s="1"/>
      <c r="B85" s="18">
        <f t="shared" si="5"/>
        <v>74</v>
      </c>
      <c r="C85" s="16" t="str">
        <f ca="1">IF(TODAY()&gt;EXP,"0",IF(Reseller!C79="","",Reseller!C79))</f>
        <v/>
      </c>
      <c r="D85" s="16" t="str">
        <f ca="1">IF($C85="","",SUMIFS(Jurnal!W:W,Jurnal!$O:$O,$B$6,Jurnal!$U:$U,$C85))</f>
        <v/>
      </c>
      <c r="E85" s="16" t="str">
        <f ca="1">IF($C85="","",SUMIFS(Jurnal!Z:Z,Jurnal!$O:$O,$B$6,Jurnal!$U:$U,$C85))</f>
        <v/>
      </c>
      <c r="F85" s="16" t="str">
        <f ca="1">IF($C85="","",SUMIFS(Jurnal!AA:AA,Jurnal!$O:$O,$B$6,Jurnal!$U:$U,$C85))</f>
        <v/>
      </c>
      <c r="G85" s="7" t="str">
        <f t="shared" ca="1" si="3"/>
        <v/>
      </c>
      <c r="H85" s="76" t="str">
        <f t="shared" ca="1" si="4"/>
        <v/>
      </c>
      <c r="I85" s="36"/>
      <c r="J85" s="1"/>
      <c r="K85" s="1"/>
    </row>
    <row r="86" spans="1:11" ht="18.75" customHeight="1" x14ac:dyDescent="0.35">
      <c r="A86" s="1"/>
      <c r="B86" s="18">
        <f t="shared" si="5"/>
        <v>75</v>
      </c>
      <c r="C86" s="16" t="str">
        <f ca="1">IF(TODAY()&gt;EXP,"0",IF(Reseller!C80="","",Reseller!C80))</f>
        <v/>
      </c>
      <c r="D86" s="16" t="str">
        <f ca="1">IF($C86="","",SUMIFS(Jurnal!W:W,Jurnal!$O:$O,$B$6,Jurnal!$U:$U,$C86))</f>
        <v/>
      </c>
      <c r="E86" s="16" t="str">
        <f ca="1">IF($C86="","",SUMIFS(Jurnal!Z:Z,Jurnal!$O:$O,$B$6,Jurnal!$U:$U,$C86))</f>
        <v/>
      </c>
      <c r="F86" s="16" t="str">
        <f ca="1">IF($C86="","",SUMIFS(Jurnal!AA:AA,Jurnal!$O:$O,$B$6,Jurnal!$U:$U,$C86))</f>
        <v/>
      </c>
      <c r="G86" s="7" t="str">
        <f t="shared" ca="1" si="3"/>
        <v/>
      </c>
      <c r="H86" s="76" t="str">
        <f t="shared" ca="1" si="4"/>
        <v/>
      </c>
      <c r="I86" s="36"/>
      <c r="J86" s="1"/>
      <c r="K86" s="1"/>
    </row>
    <row r="87" spans="1:11" ht="18.75" customHeight="1" x14ac:dyDescent="0.35">
      <c r="A87" s="1"/>
      <c r="B87" s="18">
        <f t="shared" si="5"/>
        <v>76</v>
      </c>
      <c r="C87" s="16" t="str">
        <f ca="1">IF(TODAY()&gt;EXP,"0",IF(Reseller!C81="","",Reseller!C81))</f>
        <v/>
      </c>
      <c r="D87" s="16" t="str">
        <f ca="1">IF($C87="","",SUMIFS(Jurnal!W:W,Jurnal!$O:$O,$B$6,Jurnal!$U:$U,$C87))</f>
        <v/>
      </c>
      <c r="E87" s="16" t="str">
        <f ca="1">IF($C87="","",SUMIFS(Jurnal!Z:Z,Jurnal!$O:$O,$B$6,Jurnal!$U:$U,$C87))</f>
        <v/>
      </c>
      <c r="F87" s="16" t="str">
        <f ca="1">IF($C87="","",SUMIFS(Jurnal!AA:AA,Jurnal!$O:$O,$B$6,Jurnal!$U:$U,$C87))</f>
        <v/>
      </c>
      <c r="G87" s="7" t="str">
        <f t="shared" ca="1" si="3"/>
        <v/>
      </c>
      <c r="H87" s="76" t="str">
        <f t="shared" ca="1" si="4"/>
        <v/>
      </c>
      <c r="I87" s="36"/>
      <c r="J87" s="1"/>
      <c r="K87" s="1"/>
    </row>
    <row r="88" spans="1:11" ht="18.75" customHeight="1" x14ac:dyDescent="0.35">
      <c r="A88" s="1"/>
      <c r="B88" s="18">
        <f t="shared" si="5"/>
        <v>77</v>
      </c>
      <c r="C88" s="16" t="str">
        <f ca="1">IF(TODAY()&gt;EXP,"0",IF(Reseller!C82="","",Reseller!C82))</f>
        <v/>
      </c>
      <c r="D88" s="16" t="str">
        <f ca="1">IF($C88="","",SUMIFS(Jurnal!W:W,Jurnal!$O:$O,$B$6,Jurnal!$U:$U,$C88))</f>
        <v/>
      </c>
      <c r="E88" s="16" t="str">
        <f ca="1">IF($C88="","",SUMIFS(Jurnal!Z:Z,Jurnal!$O:$O,$B$6,Jurnal!$U:$U,$C88))</f>
        <v/>
      </c>
      <c r="F88" s="16" t="str">
        <f ca="1">IF($C88="","",SUMIFS(Jurnal!AA:AA,Jurnal!$O:$O,$B$6,Jurnal!$U:$U,$C88))</f>
        <v/>
      </c>
      <c r="G88" s="7" t="str">
        <f t="shared" ca="1" si="3"/>
        <v/>
      </c>
      <c r="H88" s="76" t="str">
        <f t="shared" ca="1" si="4"/>
        <v/>
      </c>
      <c r="I88" s="36"/>
      <c r="J88" s="1"/>
      <c r="K88" s="1"/>
    </row>
    <row r="89" spans="1:11" ht="18.75" customHeight="1" x14ac:dyDescent="0.35">
      <c r="A89" s="1"/>
      <c r="B89" s="18">
        <f t="shared" si="5"/>
        <v>78</v>
      </c>
      <c r="C89" s="16" t="str">
        <f ca="1">IF(TODAY()&gt;EXP,"0",IF(Reseller!C83="","",Reseller!C83))</f>
        <v/>
      </c>
      <c r="D89" s="16" t="str">
        <f ca="1">IF($C89="","",SUMIFS(Jurnal!W:W,Jurnal!$O:$O,$B$6,Jurnal!$U:$U,$C89))</f>
        <v/>
      </c>
      <c r="E89" s="16" t="str">
        <f ca="1">IF($C89="","",SUMIFS(Jurnal!Z:Z,Jurnal!$O:$O,$B$6,Jurnal!$U:$U,$C89))</f>
        <v/>
      </c>
      <c r="F89" s="16" t="str">
        <f ca="1">IF($C89="","",SUMIFS(Jurnal!AA:AA,Jurnal!$O:$O,$B$6,Jurnal!$U:$U,$C89))</f>
        <v/>
      </c>
      <c r="G89" s="7" t="str">
        <f t="shared" ca="1" si="3"/>
        <v/>
      </c>
      <c r="H89" s="76" t="str">
        <f t="shared" ca="1" si="4"/>
        <v/>
      </c>
      <c r="I89" s="36"/>
      <c r="J89" s="1"/>
      <c r="K89" s="1"/>
    </row>
    <row r="90" spans="1:11" ht="18.75" customHeight="1" x14ac:dyDescent="0.35">
      <c r="A90" s="1"/>
      <c r="B90" s="18">
        <f t="shared" si="5"/>
        <v>79</v>
      </c>
      <c r="C90" s="16" t="str">
        <f ca="1">IF(TODAY()&gt;EXP,"0",IF(Reseller!C84="","",Reseller!C84))</f>
        <v/>
      </c>
      <c r="D90" s="16" t="str">
        <f ca="1">IF($C90="","",SUMIFS(Jurnal!W:W,Jurnal!$O:$O,$B$6,Jurnal!$U:$U,$C90))</f>
        <v/>
      </c>
      <c r="E90" s="16" t="str">
        <f ca="1">IF($C90="","",SUMIFS(Jurnal!Z:Z,Jurnal!$O:$O,$B$6,Jurnal!$U:$U,$C90))</f>
        <v/>
      </c>
      <c r="F90" s="16" t="str">
        <f ca="1">IF($C90="","",SUMIFS(Jurnal!AA:AA,Jurnal!$O:$O,$B$6,Jurnal!$U:$U,$C90))</f>
        <v/>
      </c>
      <c r="G90" s="7" t="str">
        <f t="shared" ca="1" si="3"/>
        <v/>
      </c>
      <c r="H90" s="76" t="str">
        <f t="shared" ca="1" si="4"/>
        <v/>
      </c>
      <c r="I90" s="36"/>
      <c r="J90" s="1"/>
      <c r="K90" s="1"/>
    </row>
    <row r="91" spans="1:11" ht="18.75" customHeight="1" x14ac:dyDescent="0.35">
      <c r="A91" s="1"/>
      <c r="B91" s="18">
        <f t="shared" si="5"/>
        <v>80</v>
      </c>
      <c r="C91" s="16" t="str">
        <f ca="1">IF(TODAY()&gt;EXP,"0",IF(Reseller!C85="","",Reseller!C85))</f>
        <v/>
      </c>
      <c r="D91" s="16" t="str">
        <f ca="1">IF($C91="","",SUMIFS(Jurnal!W:W,Jurnal!$O:$O,$B$6,Jurnal!$U:$U,$C91))</f>
        <v/>
      </c>
      <c r="E91" s="16" t="str">
        <f ca="1">IF($C91="","",SUMIFS(Jurnal!Z:Z,Jurnal!$O:$O,$B$6,Jurnal!$U:$U,$C91))</f>
        <v/>
      </c>
      <c r="F91" s="16" t="str">
        <f ca="1">IF($C91="","",SUMIFS(Jurnal!AA:AA,Jurnal!$O:$O,$B$6,Jurnal!$U:$U,$C91))</f>
        <v/>
      </c>
      <c r="G91" s="7" t="str">
        <f t="shared" ca="1" si="3"/>
        <v/>
      </c>
      <c r="H91" s="76" t="str">
        <f t="shared" ca="1" si="4"/>
        <v/>
      </c>
      <c r="I91" s="36"/>
      <c r="J91" s="1"/>
      <c r="K91" s="1"/>
    </row>
    <row r="92" spans="1:11" ht="18.75" customHeight="1" x14ac:dyDescent="0.35">
      <c r="A92" s="1"/>
      <c r="B92" s="18">
        <f t="shared" si="5"/>
        <v>81</v>
      </c>
      <c r="C92" s="16" t="str">
        <f ca="1">IF(TODAY()&gt;EXP,"0",IF(Reseller!C86="","",Reseller!C86))</f>
        <v/>
      </c>
      <c r="D92" s="16" t="str">
        <f ca="1">IF($C92="","",SUMIFS(Jurnal!W:W,Jurnal!$O:$O,$B$6,Jurnal!$U:$U,$C92))</f>
        <v/>
      </c>
      <c r="E92" s="16" t="str">
        <f ca="1">IF($C92="","",SUMIFS(Jurnal!Z:Z,Jurnal!$O:$O,$B$6,Jurnal!$U:$U,$C92))</f>
        <v/>
      </c>
      <c r="F92" s="16" t="str">
        <f ca="1">IF($C92="","",SUMIFS(Jurnal!AA:AA,Jurnal!$O:$O,$B$6,Jurnal!$U:$U,$C92))</f>
        <v/>
      </c>
      <c r="G92" s="7" t="str">
        <f t="shared" ca="1" si="3"/>
        <v/>
      </c>
      <c r="H92" s="76" t="str">
        <f t="shared" ca="1" si="4"/>
        <v/>
      </c>
      <c r="I92" s="36"/>
      <c r="J92" s="1"/>
      <c r="K92" s="1"/>
    </row>
    <row r="93" spans="1:11" ht="18.75" customHeight="1" x14ac:dyDescent="0.35">
      <c r="A93" s="1"/>
      <c r="B93" s="18">
        <f t="shared" si="5"/>
        <v>82</v>
      </c>
      <c r="C93" s="16" t="str">
        <f ca="1">IF(TODAY()&gt;EXP,"0",IF(Reseller!C87="","",Reseller!C87))</f>
        <v/>
      </c>
      <c r="D93" s="16" t="str">
        <f ca="1">IF($C93="","",SUMIFS(Jurnal!W:W,Jurnal!$O:$O,$B$6,Jurnal!$U:$U,$C93))</f>
        <v/>
      </c>
      <c r="E93" s="16" t="str">
        <f ca="1">IF($C93="","",SUMIFS(Jurnal!Z:Z,Jurnal!$O:$O,$B$6,Jurnal!$U:$U,$C93))</f>
        <v/>
      </c>
      <c r="F93" s="16" t="str">
        <f ca="1">IF($C93="","",SUMIFS(Jurnal!AA:AA,Jurnal!$O:$O,$B$6,Jurnal!$U:$U,$C93))</f>
        <v/>
      </c>
      <c r="G93" s="7" t="str">
        <f t="shared" ca="1" si="3"/>
        <v/>
      </c>
      <c r="H93" s="76" t="str">
        <f t="shared" ca="1" si="4"/>
        <v/>
      </c>
      <c r="I93" s="36"/>
      <c r="J93" s="1"/>
      <c r="K93" s="1"/>
    </row>
    <row r="94" spans="1:11" ht="18.75" customHeight="1" x14ac:dyDescent="0.35">
      <c r="A94" s="1"/>
      <c r="B94" s="18">
        <f t="shared" si="5"/>
        <v>83</v>
      </c>
      <c r="C94" s="16" t="str">
        <f ca="1">IF(TODAY()&gt;EXP,"0",IF(Reseller!C88="","",Reseller!C88))</f>
        <v/>
      </c>
      <c r="D94" s="16" t="str">
        <f ca="1">IF($C94="","",SUMIFS(Jurnal!W:W,Jurnal!$O:$O,$B$6,Jurnal!$U:$U,$C94))</f>
        <v/>
      </c>
      <c r="E94" s="16" t="str">
        <f ca="1">IF($C94="","",SUMIFS(Jurnal!Z:Z,Jurnal!$O:$O,$B$6,Jurnal!$U:$U,$C94))</f>
        <v/>
      </c>
      <c r="F94" s="16" t="str">
        <f ca="1">IF($C94="","",SUMIFS(Jurnal!AA:AA,Jurnal!$O:$O,$B$6,Jurnal!$U:$U,$C94))</f>
        <v/>
      </c>
      <c r="G94" s="7" t="str">
        <f t="shared" ca="1" si="3"/>
        <v/>
      </c>
      <c r="H94" s="76" t="str">
        <f t="shared" ca="1" si="4"/>
        <v/>
      </c>
      <c r="I94" s="36"/>
      <c r="J94" s="1"/>
      <c r="K94" s="1"/>
    </row>
    <row r="95" spans="1:11" ht="18.75" customHeight="1" x14ac:dyDescent="0.35">
      <c r="A95" s="1"/>
      <c r="B95" s="18">
        <f t="shared" si="5"/>
        <v>84</v>
      </c>
      <c r="C95" s="16" t="str">
        <f ca="1">IF(TODAY()&gt;EXP,"0",IF(Reseller!C89="","",Reseller!C89))</f>
        <v/>
      </c>
      <c r="D95" s="16" t="str">
        <f ca="1">IF($C95="","",SUMIFS(Jurnal!W:W,Jurnal!$O:$O,$B$6,Jurnal!$U:$U,$C95))</f>
        <v/>
      </c>
      <c r="E95" s="16" t="str">
        <f ca="1">IF($C95="","",SUMIFS(Jurnal!Z:Z,Jurnal!$O:$O,$B$6,Jurnal!$U:$U,$C95))</f>
        <v/>
      </c>
      <c r="F95" s="16" t="str">
        <f ca="1">IF($C95="","",SUMIFS(Jurnal!AA:AA,Jurnal!$O:$O,$B$6,Jurnal!$U:$U,$C95))</f>
        <v/>
      </c>
      <c r="G95" s="7" t="str">
        <f t="shared" ca="1" si="3"/>
        <v/>
      </c>
      <c r="H95" s="76" t="str">
        <f t="shared" ca="1" si="4"/>
        <v/>
      </c>
      <c r="I95" s="36"/>
      <c r="J95" s="1"/>
      <c r="K95" s="1"/>
    </row>
    <row r="96" spans="1:11" ht="18.75" customHeight="1" x14ac:dyDescent="0.35">
      <c r="A96" s="1"/>
      <c r="B96" s="18">
        <f t="shared" si="5"/>
        <v>85</v>
      </c>
      <c r="C96" s="16" t="str">
        <f ca="1">IF(TODAY()&gt;EXP,"0",IF(Reseller!C90="","",Reseller!C90))</f>
        <v/>
      </c>
      <c r="D96" s="16" t="str">
        <f ca="1">IF($C96="","",SUMIFS(Jurnal!W:W,Jurnal!$O:$O,$B$6,Jurnal!$U:$U,$C96))</f>
        <v/>
      </c>
      <c r="E96" s="16" t="str">
        <f ca="1">IF($C96="","",SUMIFS(Jurnal!Z:Z,Jurnal!$O:$O,$B$6,Jurnal!$U:$U,$C96))</f>
        <v/>
      </c>
      <c r="F96" s="16" t="str">
        <f ca="1">IF($C96="","",SUMIFS(Jurnal!AA:AA,Jurnal!$O:$O,$B$6,Jurnal!$U:$U,$C96))</f>
        <v/>
      </c>
      <c r="G96" s="7" t="str">
        <f t="shared" ca="1" si="3"/>
        <v/>
      </c>
      <c r="H96" s="76" t="str">
        <f t="shared" ca="1" si="4"/>
        <v/>
      </c>
      <c r="I96" s="36"/>
      <c r="J96" s="1"/>
      <c r="K96" s="1"/>
    </row>
    <row r="97" spans="1:11" ht="18.75" customHeight="1" x14ac:dyDescent="0.35">
      <c r="A97" s="1"/>
      <c r="B97" s="18">
        <f t="shared" si="5"/>
        <v>86</v>
      </c>
      <c r="C97" s="16" t="str">
        <f ca="1">IF(TODAY()&gt;EXP,"0",IF(Reseller!C91="","",Reseller!C91))</f>
        <v/>
      </c>
      <c r="D97" s="16" t="str">
        <f ca="1">IF($C97="","",SUMIFS(Jurnal!W:W,Jurnal!$O:$O,$B$6,Jurnal!$U:$U,$C97))</f>
        <v/>
      </c>
      <c r="E97" s="16" t="str">
        <f ca="1">IF($C97="","",SUMIFS(Jurnal!Z:Z,Jurnal!$O:$O,$B$6,Jurnal!$U:$U,$C97))</f>
        <v/>
      </c>
      <c r="F97" s="16" t="str">
        <f ca="1">IF($C97="","",SUMIFS(Jurnal!AA:AA,Jurnal!$O:$O,$B$6,Jurnal!$U:$U,$C97))</f>
        <v/>
      </c>
      <c r="G97" s="7" t="str">
        <f t="shared" ca="1" si="3"/>
        <v/>
      </c>
      <c r="H97" s="76" t="str">
        <f t="shared" ca="1" si="4"/>
        <v/>
      </c>
      <c r="I97" s="36"/>
      <c r="J97" s="1"/>
      <c r="K97" s="1"/>
    </row>
    <row r="98" spans="1:11" ht="18.75" customHeight="1" x14ac:dyDescent="0.35">
      <c r="A98" s="1"/>
      <c r="B98" s="18">
        <f t="shared" si="5"/>
        <v>87</v>
      </c>
      <c r="C98" s="16" t="str">
        <f ca="1">IF(TODAY()&gt;EXP,"0",IF(Reseller!C92="","",Reseller!C92))</f>
        <v/>
      </c>
      <c r="D98" s="16" t="str">
        <f ca="1">IF($C98="","",SUMIFS(Jurnal!W:W,Jurnal!$O:$O,$B$6,Jurnal!$U:$U,$C98))</f>
        <v/>
      </c>
      <c r="E98" s="16" t="str">
        <f ca="1">IF($C98="","",SUMIFS(Jurnal!Z:Z,Jurnal!$O:$O,$B$6,Jurnal!$U:$U,$C98))</f>
        <v/>
      </c>
      <c r="F98" s="16" t="str">
        <f ca="1">IF($C98="","",SUMIFS(Jurnal!AA:AA,Jurnal!$O:$O,$B$6,Jurnal!$U:$U,$C98))</f>
        <v/>
      </c>
      <c r="G98" s="7" t="str">
        <f t="shared" ca="1" si="3"/>
        <v/>
      </c>
      <c r="H98" s="76" t="str">
        <f t="shared" ca="1" si="4"/>
        <v/>
      </c>
      <c r="I98" s="36"/>
      <c r="J98" s="1"/>
      <c r="K98" s="1"/>
    </row>
    <row r="99" spans="1:11" ht="18.75" customHeight="1" x14ac:dyDescent="0.35">
      <c r="A99" s="1"/>
      <c r="B99" s="18">
        <f t="shared" si="5"/>
        <v>88</v>
      </c>
      <c r="C99" s="16" t="str">
        <f ca="1">IF(TODAY()&gt;EXP,"0",IF(Reseller!C93="","",Reseller!C93))</f>
        <v/>
      </c>
      <c r="D99" s="16" t="str">
        <f ca="1">IF($C99="","",SUMIFS(Jurnal!W:W,Jurnal!$O:$O,$B$6,Jurnal!$U:$U,$C99))</f>
        <v/>
      </c>
      <c r="E99" s="16" t="str">
        <f ca="1">IF($C99="","",SUMIFS(Jurnal!Z:Z,Jurnal!$O:$O,$B$6,Jurnal!$U:$U,$C99))</f>
        <v/>
      </c>
      <c r="F99" s="16" t="str">
        <f ca="1">IF($C99="","",SUMIFS(Jurnal!AA:AA,Jurnal!$O:$O,$B$6,Jurnal!$U:$U,$C99))</f>
        <v/>
      </c>
      <c r="G99" s="7" t="str">
        <f t="shared" ca="1" si="3"/>
        <v/>
      </c>
      <c r="H99" s="76" t="str">
        <f t="shared" ca="1" si="4"/>
        <v/>
      </c>
      <c r="I99" s="36"/>
      <c r="J99" s="1"/>
      <c r="K99" s="1"/>
    </row>
    <row r="100" spans="1:11" ht="18.75" customHeight="1" x14ac:dyDescent="0.35">
      <c r="A100" s="1"/>
      <c r="B100" s="18">
        <f t="shared" si="5"/>
        <v>89</v>
      </c>
      <c r="C100" s="16" t="str">
        <f ca="1">IF(TODAY()&gt;EXP,"0",IF(Reseller!C94="","",Reseller!C94))</f>
        <v/>
      </c>
      <c r="D100" s="16" t="str">
        <f ca="1">IF($C100="","",SUMIFS(Jurnal!W:W,Jurnal!$O:$O,$B$6,Jurnal!$U:$U,$C100))</f>
        <v/>
      </c>
      <c r="E100" s="16" t="str">
        <f ca="1">IF($C100="","",SUMIFS(Jurnal!Z:Z,Jurnal!$O:$O,$B$6,Jurnal!$U:$U,$C100))</f>
        <v/>
      </c>
      <c r="F100" s="16" t="str">
        <f ca="1">IF($C100="","",SUMIFS(Jurnal!AA:AA,Jurnal!$O:$O,$B$6,Jurnal!$U:$U,$C100))</f>
        <v/>
      </c>
      <c r="G100" s="7" t="str">
        <f t="shared" ca="1" si="3"/>
        <v/>
      </c>
      <c r="H100" s="76" t="str">
        <f t="shared" ca="1" si="4"/>
        <v/>
      </c>
      <c r="I100" s="36"/>
      <c r="J100" s="1"/>
      <c r="K100" s="1"/>
    </row>
    <row r="101" spans="1:11" ht="18.75" customHeight="1" x14ac:dyDescent="0.35">
      <c r="A101" s="1"/>
      <c r="B101" s="18">
        <f t="shared" si="5"/>
        <v>90</v>
      </c>
      <c r="C101" s="16" t="str">
        <f ca="1">IF(TODAY()&gt;EXP,"0",IF(Reseller!C95="","",Reseller!C95))</f>
        <v/>
      </c>
      <c r="D101" s="16" t="str">
        <f ca="1">IF($C101="","",SUMIFS(Jurnal!W:W,Jurnal!$O:$O,$B$6,Jurnal!$U:$U,$C101))</f>
        <v/>
      </c>
      <c r="E101" s="16" t="str">
        <f ca="1">IF($C101="","",SUMIFS(Jurnal!Z:Z,Jurnal!$O:$O,$B$6,Jurnal!$U:$U,$C101))</f>
        <v/>
      </c>
      <c r="F101" s="16" t="str">
        <f ca="1">IF($C101="","",SUMIFS(Jurnal!AA:AA,Jurnal!$O:$O,$B$6,Jurnal!$U:$U,$C101))</f>
        <v/>
      </c>
      <c r="G101" s="7" t="str">
        <f t="shared" ca="1" si="3"/>
        <v/>
      </c>
      <c r="H101" s="76" t="str">
        <f t="shared" ca="1" si="4"/>
        <v/>
      </c>
      <c r="I101" s="36"/>
      <c r="J101" s="1"/>
      <c r="K101" s="1"/>
    </row>
    <row r="102" spans="1:11" ht="18.75" customHeight="1" x14ac:dyDescent="0.35">
      <c r="A102" s="1"/>
      <c r="B102" s="18">
        <f t="shared" si="5"/>
        <v>91</v>
      </c>
      <c r="C102" s="16" t="str">
        <f ca="1">IF(TODAY()&gt;EXP,"0",IF(Reseller!C96="","",Reseller!C96))</f>
        <v/>
      </c>
      <c r="D102" s="16" t="str">
        <f ca="1">IF($C102="","",SUMIFS(Jurnal!W:W,Jurnal!$O:$O,$B$6,Jurnal!$U:$U,$C102))</f>
        <v/>
      </c>
      <c r="E102" s="16" t="str">
        <f ca="1">IF($C102="","",SUMIFS(Jurnal!Z:Z,Jurnal!$O:$O,$B$6,Jurnal!$U:$U,$C102))</f>
        <v/>
      </c>
      <c r="F102" s="16" t="str">
        <f ca="1">IF($C102="","",SUMIFS(Jurnal!AA:AA,Jurnal!$O:$O,$B$6,Jurnal!$U:$U,$C102))</f>
        <v/>
      </c>
      <c r="G102" s="7" t="str">
        <f t="shared" ca="1" si="3"/>
        <v/>
      </c>
      <c r="H102" s="76" t="str">
        <f t="shared" ca="1" si="4"/>
        <v/>
      </c>
      <c r="I102" s="36"/>
      <c r="J102" s="1"/>
      <c r="K102" s="1"/>
    </row>
    <row r="103" spans="1:11" ht="18.75" customHeight="1" x14ac:dyDescent="0.35">
      <c r="A103" s="1"/>
      <c r="B103" s="18">
        <f t="shared" si="5"/>
        <v>92</v>
      </c>
      <c r="C103" s="16" t="str">
        <f ca="1">IF(TODAY()&gt;EXP,"0",IF(Reseller!C97="","",Reseller!C97))</f>
        <v/>
      </c>
      <c r="D103" s="16" t="str">
        <f ca="1">IF($C103="","",SUMIFS(Jurnal!W:W,Jurnal!$O:$O,$B$6,Jurnal!$U:$U,$C103))</f>
        <v/>
      </c>
      <c r="E103" s="16" t="str">
        <f ca="1">IF($C103="","",SUMIFS(Jurnal!Z:Z,Jurnal!$O:$O,$B$6,Jurnal!$U:$U,$C103))</f>
        <v/>
      </c>
      <c r="F103" s="16" t="str">
        <f ca="1">IF($C103="","",SUMIFS(Jurnal!AA:AA,Jurnal!$O:$O,$B$6,Jurnal!$U:$U,$C103))</f>
        <v/>
      </c>
      <c r="G103" s="7" t="str">
        <f t="shared" ca="1" si="3"/>
        <v/>
      </c>
      <c r="H103" s="76" t="str">
        <f t="shared" ca="1" si="4"/>
        <v/>
      </c>
      <c r="I103" s="36"/>
      <c r="J103" s="1"/>
      <c r="K103" s="1"/>
    </row>
    <row r="104" spans="1:11" ht="18.75" customHeight="1" x14ac:dyDescent="0.35">
      <c r="A104" s="1"/>
      <c r="B104" s="18">
        <f t="shared" si="5"/>
        <v>93</v>
      </c>
      <c r="C104" s="16" t="str">
        <f ca="1">IF(TODAY()&gt;EXP,"0",IF(Reseller!C98="","",Reseller!C98))</f>
        <v/>
      </c>
      <c r="D104" s="16" t="str">
        <f ca="1">IF($C104="","",SUMIFS(Jurnal!W:W,Jurnal!$O:$O,$B$6,Jurnal!$U:$U,$C104))</f>
        <v/>
      </c>
      <c r="E104" s="16" t="str">
        <f ca="1">IF($C104="","",SUMIFS(Jurnal!Z:Z,Jurnal!$O:$O,$B$6,Jurnal!$U:$U,$C104))</f>
        <v/>
      </c>
      <c r="F104" s="16" t="str">
        <f ca="1">IF($C104="","",SUMIFS(Jurnal!AA:AA,Jurnal!$O:$O,$B$6,Jurnal!$U:$U,$C104))</f>
        <v/>
      </c>
      <c r="G104" s="7" t="str">
        <f t="shared" ca="1" si="3"/>
        <v/>
      </c>
      <c r="H104" s="76" t="str">
        <f t="shared" ca="1" si="4"/>
        <v/>
      </c>
      <c r="I104" s="36"/>
      <c r="J104" s="1"/>
      <c r="K104" s="1"/>
    </row>
    <row r="105" spans="1:11" ht="18.75" customHeight="1" x14ac:dyDescent="0.35">
      <c r="A105" s="1"/>
      <c r="B105" s="18">
        <f t="shared" si="5"/>
        <v>94</v>
      </c>
      <c r="C105" s="16" t="str">
        <f ca="1">IF(TODAY()&gt;EXP,"0",IF(Reseller!C99="","",Reseller!C99))</f>
        <v/>
      </c>
      <c r="D105" s="16" t="str">
        <f ca="1">IF($C105="","",SUMIFS(Jurnal!W:W,Jurnal!$O:$O,$B$6,Jurnal!$U:$U,$C105))</f>
        <v/>
      </c>
      <c r="E105" s="16" t="str">
        <f ca="1">IF($C105="","",SUMIFS(Jurnal!Z:Z,Jurnal!$O:$O,$B$6,Jurnal!$U:$U,$C105))</f>
        <v/>
      </c>
      <c r="F105" s="16" t="str">
        <f ca="1">IF($C105="","",SUMIFS(Jurnal!AA:AA,Jurnal!$O:$O,$B$6,Jurnal!$U:$U,$C105))</f>
        <v/>
      </c>
      <c r="G105" s="7" t="str">
        <f t="shared" ca="1" si="3"/>
        <v/>
      </c>
      <c r="H105" s="76" t="str">
        <f t="shared" ca="1" si="4"/>
        <v/>
      </c>
      <c r="I105" s="36"/>
      <c r="J105" s="1"/>
      <c r="K105" s="1"/>
    </row>
    <row r="106" spans="1:11" ht="18.75" customHeight="1" x14ac:dyDescent="0.35">
      <c r="A106" s="1"/>
      <c r="B106" s="18">
        <f t="shared" si="5"/>
        <v>95</v>
      </c>
      <c r="C106" s="16" t="str">
        <f ca="1">IF(TODAY()&gt;EXP,"0",IF(Reseller!C100="","",Reseller!C100))</f>
        <v/>
      </c>
      <c r="D106" s="16" t="str">
        <f ca="1">IF($C106="","",SUMIFS(Jurnal!W:W,Jurnal!$O:$O,$B$6,Jurnal!$U:$U,$C106))</f>
        <v/>
      </c>
      <c r="E106" s="16" t="str">
        <f ca="1">IF($C106="","",SUMIFS(Jurnal!Z:Z,Jurnal!$O:$O,$B$6,Jurnal!$U:$U,$C106))</f>
        <v/>
      </c>
      <c r="F106" s="16" t="str">
        <f ca="1">IF($C106="","",SUMIFS(Jurnal!AA:AA,Jurnal!$O:$O,$B$6,Jurnal!$U:$U,$C106))</f>
        <v/>
      </c>
      <c r="G106" s="7" t="str">
        <f t="shared" ca="1" si="3"/>
        <v/>
      </c>
      <c r="H106" s="76" t="str">
        <f t="shared" ca="1" si="4"/>
        <v/>
      </c>
      <c r="I106" s="36"/>
      <c r="J106" s="1"/>
      <c r="K106" s="1"/>
    </row>
    <row r="107" spans="1:11" ht="18.75" customHeight="1" x14ac:dyDescent="0.35">
      <c r="A107" s="1"/>
      <c r="B107" s="18">
        <f t="shared" si="5"/>
        <v>96</v>
      </c>
      <c r="C107" s="16" t="str">
        <f ca="1">IF(TODAY()&gt;EXP,"0",IF(Reseller!C101="","",Reseller!C101))</f>
        <v/>
      </c>
      <c r="D107" s="16" t="str">
        <f ca="1">IF($C107="","",SUMIFS(Jurnal!W:W,Jurnal!$O:$O,$B$6,Jurnal!$U:$U,$C107))</f>
        <v/>
      </c>
      <c r="E107" s="16" t="str">
        <f ca="1">IF($C107="","",SUMIFS(Jurnal!Z:Z,Jurnal!$O:$O,$B$6,Jurnal!$U:$U,$C107))</f>
        <v/>
      </c>
      <c r="F107" s="16" t="str">
        <f ca="1">IF($C107="","",SUMIFS(Jurnal!AA:AA,Jurnal!$O:$O,$B$6,Jurnal!$U:$U,$C107))</f>
        <v/>
      </c>
      <c r="G107" s="7" t="str">
        <f t="shared" ca="1" si="3"/>
        <v/>
      </c>
      <c r="H107" s="76" t="str">
        <f t="shared" ca="1" si="4"/>
        <v/>
      </c>
      <c r="I107" s="36"/>
      <c r="J107" s="1"/>
      <c r="K107" s="1"/>
    </row>
    <row r="108" spans="1:11" ht="18.75" customHeight="1" x14ac:dyDescent="0.35">
      <c r="A108" s="1"/>
      <c r="B108" s="18">
        <f t="shared" si="5"/>
        <v>97</v>
      </c>
      <c r="C108" s="16" t="str">
        <f ca="1">IF(TODAY()&gt;EXP,"0",IF(Reseller!C102="","",Reseller!C102))</f>
        <v/>
      </c>
      <c r="D108" s="16" t="str">
        <f ca="1">IF($C108="","",SUMIFS(Jurnal!W:W,Jurnal!$O:$O,$B$6,Jurnal!$U:$U,$C108))</f>
        <v/>
      </c>
      <c r="E108" s="16" t="str">
        <f ca="1">IF($C108="","",SUMIFS(Jurnal!Z:Z,Jurnal!$O:$O,$B$6,Jurnal!$U:$U,$C108))</f>
        <v/>
      </c>
      <c r="F108" s="16" t="str">
        <f ca="1">IF($C108="","",SUMIFS(Jurnal!AA:AA,Jurnal!$O:$O,$B$6,Jurnal!$U:$U,$C108))</f>
        <v/>
      </c>
      <c r="G108" s="7" t="str">
        <f t="shared" ca="1" si="3"/>
        <v/>
      </c>
      <c r="H108" s="76" t="str">
        <f t="shared" ca="1" si="4"/>
        <v/>
      </c>
      <c r="I108" s="36"/>
      <c r="J108" s="1"/>
      <c r="K108" s="1"/>
    </row>
    <row r="109" spans="1:11" ht="18.75" customHeight="1" x14ac:dyDescent="0.35">
      <c r="A109" s="1"/>
      <c r="B109" s="18">
        <f t="shared" si="5"/>
        <v>98</v>
      </c>
      <c r="C109" s="16" t="str">
        <f ca="1">IF(TODAY()&gt;EXP,"0",IF(Reseller!C103="","",Reseller!C103))</f>
        <v/>
      </c>
      <c r="D109" s="16" t="str">
        <f ca="1">IF($C109="","",SUMIFS(Jurnal!W:W,Jurnal!$O:$O,$B$6,Jurnal!$U:$U,$C109))</f>
        <v/>
      </c>
      <c r="E109" s="16" t="str">
        <f ca="1">IF($C109="","",SUMIFS(Jurnal!Z:Z,Jurnal!$O:$O,$B$6,Jurnal!$U:$U,$C109))</f>
        <v/>
      </c>
      <c r="F109" s="16" t="str">
        <f ca="1">IF($C109="","",SUMIFS(Jurnal!AA:AA,Jurnal!$O:$O,$B$6,Jurnal!$U:$U,$C109))</f>
        <v/>
      </c>
      <c r="G109" s="7" t="str">
        <f t="shared" ca="1" si="3"/>
        <v/>
      </c>
      <c r="H109" s="76" t="str">
        <f t="shared" ca="1" si="4"/>
        <v/>
      </c>
      <c r="I109" s="36"/>
      <c r="J109" s="1"/>
      <c r="K109" s="1"/>
    </row>
    <row r="110" spans="1:11" ht="18.75" customHeight="1" x14ac:dyDescent="0.35">
      <c r="A110" s="1"/>
      <c r="B110" s="18">
        <f t="shared" si="5"/>
        <v>99</v>
      </c>
      <c r="C110" s="16" t="str">
        <f ca="1">IF(TODAY()&gt;EXP,"0",IF(Reseller!C104="","",Reseller!C104))</f>
        <v/>
      </c>
      <c r="D110" s="16" t="str">
        <f ca="1">IF($C110="","",SUMIFS(Jurnal!W:W,Jurnal!$O:$O,$B$6,Jurnal!$U:$U,$C110))</f>
        <v/>
      </c>
      <c r="E110" s="16" t="str">
        <f ca="1">IF($C110="","",SUMIFS(Jurnal!Z:Z,Jurnal!$O:$O,$B$6,Jurnal!$U:$U,$C110))</f>
        <v/>
      </c>
      <c r="F110" s="16" t="str">
        <f ca="1">IF($C110="","",SUMIFS(Jurnal!AA:AA,Jurnal!$O:$O,$B$6,Jurnal!$U:$U,$C110))</f>
        <v/>
      </c>
      <c r="G110" s="7" t="str">
        <f t="shared" ca="1" si="3"/>
        <v/>
      </c>
      <c r="H110" s="76" t="str">
        <f t="shared" ca="1" si="4"/>
        <v/>
      </c>
      <c r="I110" s="36"/>
      <c r="J110" s="1"/>
      <c r="K110" s="1"/>
    </row>
    <row r="111" spans="1:11" ht="18.75" customHeight="1" x14ac:dyDescent="0.35">
      <c r="A111" s="1"/>
      <c r="B111" s="18">
        <f t="shared" si="5"/>
        <v>100</v>
      </c>
      <c r="C111" s="16" t="str">
        <f ca="1">IF(TODAY()&gt;EXP,"0",IF(Reseller!C105="","",Reseller!C105))</f>
        <v/>
      </c>
      <c r="D111" s="16" t="str">
        <f ca="1">IF($C111="","",SUMIFS(Jurnal!W:W,Jurnal!$O:$O,$B$6,Jurnal!$U:$U,$C111))</f>
        <v/>
      </c>
      <c r="E111" s="16" t="str">
        <f ca="1">IF($C111="","",SUMIFS(Jurnal!Z:Z,Jurnal!$O:$O,$B$6,Jurnal!$U:$U,$C111))</f>
        <v/>
      </c>
      <c r="F111" s="16" t="str">
        <f ca="1">IF($C111="","",SUMIFS(Jurnal!AA:AA,Jurnal!$O:$O,$B$6,Jurnal!$U:$U,$C111))</f>
        <v/>
      </c>
      <c r="G111" s="7" t="str">
        <f t="shared" ca="1" si="3"/>
        <v/>
      </c>
      <c r="H111" s="76" t="str">
        <f t="shared" ca="1" si="4"/>
        <v/>
      </c>
      <c r="I111" s="36"/>
      <c r="J111" s="1"/>
      <c r="K111" s="1"/>
    </row>
    <row r="112" spans="1:11" ht="14.5" x14ac:dyDescent="0.35">
      <c r="A112" s="1"/>
      <c r="B112" s="1"/>
      <c r="C112" s="111"/>
      <c r="D112" s="1"/>
      <c r="E112" s="1"/>
      <c r="F112" s="1"/>
      <c r="G112" s="1"/>
      <c r="H112" s="78"/>
      <c r="I112" s="36"/>
      <c r="J112" s="1"/>
      <c r="K112" s="1"/>
    </row>
    <row r="113" spans="1:11" ht="14.5" x14ac:dyDescent="0.35">
      <c r="A113" s="1"/>
      <c r="B113" s="1"/>
      <c r="C113" s="111"/>
      <c r="D113" s="1"/>
      <c r="E113" s="1"/>
      <c r="F113" s="1"/>
      <c r="G113" s="1"/>
      <c r="H113" s="78"/>
      <c r="I113" s="36"/>
      <c r="J113" s="1"/>
      <c r="K113" s="1"/>
    </row>
    <row r="114" spans="1:11" ht="14.5" x14ac:dyDescent="0.35">
      <c r="A114" s="1"/>
      <c r="B114" s="1"/>
      <c r="C114" s="111"/>
      <c r="D114" s="1"/>
      <c r="E114" s="1"/>
      <c r="F114" s="1"/>
      <c r="G114" s="1"/>
      <c r="H114" s="78"/>
      <c r="I114" s="1"/>
      <c r="J114" s="1"/>
      <c r="K114" s="1"/>
    </row>
    <row r="115" spans="1:11" ht="14.5" x14ac:dyDescent="0.35">
      <c r="A115" s="1"/>
      <c r="B115" s="1"/>
      <c r="C115" s="111"/>
      <c r="D115" s="1"/>
      <c r="E115" s="1"/>
      <c r="F115" s="1"/>
      <c r="G115" s="1"/>
      <c r="H115" s="78"/>
      <c r="I115" s="1"/>
      <c r="J115" s="1"/>
      <c r="K115" s="1"/>
    </row>
    <row r="116" spans="1:11" ht="14.5" x14ac:dyDescent="0.35">
      <c r="A116" s="1"/>
      <c r="B116" s="1"/>
      <c r="C116" s="111"/>
      <c r="D116" s="1"/>
      <c r="E116" s="1"/>
      <c r="F116" s="1"/>
      <c r="G116" s="1"/>
      <c r="H116" s="78"/>
      <c r="I116" s="1"/>
      <c r="J116" s="1"/>
      <c r="K116" s="1"/>
    </row>
  </sheetData>
  <sheetProtection algorithmName="SHA-512" hashValue="jvHDTGnAHgWTM8BsI8LdxExPDicFNg/Sd9NfUCWtt+M1y9L21A58+GBdQsLocJp7HVzb6xclNaRF0OOTtNYojw==" saltValue="3pAcmRCmg/8h9FYy9uc93g==" spinCount="100000" sheet="1" formatCells="0" formatColumns="0" formatRows="0" autoFilter="0"/>
  <autoFilter ref="C10:C111" xr:uid="{00000000-0009-0000-0000-00000B000000}"/>
  <mergeCells count="7">
    <mergeCell ref="B2:H2"/>
    <mergeCell ref="B3:H3"/>
    <mergeCell ref="B4:H4"/>
    <mergeCell ref="B10:B11"/>
    <mergeCell ref="D10:H10"/>
    <mergeCell ref="B8:C8"/>
    <mergeCell ref="B6:C6"/>
  </mergeCells>
  <dataValidations count="1">
    <dataValidation type="list" showInputMessage="1" showErrorMessage="1" errorTitle="KESALAHAN INPUT DATA" error="      KODE PRODUK SALAH!_x000a_SILAHKAN PILIH DARI DAFTAR" sqref="B6:C6" xr:uid="{00000000-0002-0000-0B00-000000000000}">
      <formula1>KP</formula1>
    </dataValidation>
  </dataValidations>
  <pageMargins left="0.27559055118110237" right="0.23622047244094491" top="0.74803149606299213" bottom="0.74803149606299213" header="0.31496062992125984" footer="0.31496062992125984"/>
  <pageSetup paperSize="9" pageOrder="overThenDown" orientation="portrait" blackAndWhite="1" horizontalDpi="4294967293" verticalDpi="4294967293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2"/>
  <dimension ref="A1:AP114"/>
  <sheetViews>
    <sheetView showGridLines="0" workbookViewId="0">
      <pane ySplit="9" topLeftCell="A10" activePane="bottomLeft" state="frozen"/>
      <selection activeCell="B8" sqref="B8:B9"/>
      <selection pane="bottomLeft" activeCell="B8" sqref="B8:B9"/>
    </sheetView>
  </sheetViews>
  <sheetFormatPr defaultColWidth="0" defaultRowHeight="15" customHeight="1" zeroHeight="1" x14ac:dyDescent="0.35"/>
  <cols>
    <col min="1" max="1" width="8.54296875" style="2" customWidth="1"/>
    <col min="2" max="2" width="5" style="2" bestFit="1" customWidth="1"/>
    <col min="3" max="3" width="28.54296875" style="2" customWidth="1"/>
    <col min="4" max="4" width="8.7265625" style="2" bestFit="1" customWidth="1"/>
    <col min="5" max="7" width="13.54296875" style="2" customWidth="1"/>
    <col min="8" max="8" width="8.453125" style="79" bestFit="1" customWidth="1"/>
    <col min="9" max="9" width="11.453125" style="2" customWidth="1"/>
    <col min="10" max="11" width="28.54296875" style="2" customWidth="1"/>
    <col min="12" max="42" width="0" style="2" hidden="1" customWidth="1"/>
    <col min="43" max="16384" width="9.1796875" style="2" hidden="1"/>
  </cols>
  <sheetData>
    <row r="1" spans="1:11" ht="3.75" customHeight="1" x14ac:dyDescent="0.35">
      <c r="A1" s="1"/>
      <c r="B1" s="1"/>
      <c r="C1" s="1"/>
      <c r="D1" s="1"/>
      <c r="E1" s="1"/>
      <c r="F1" s="1"/>
      <c r="G1" s="1"/>
      <c r="H1" s="78"/>
      <c r="I1" s="1"/>
      <c r="J1" s="1"/>
      <c r="K1" s="1"/>
    </row>
    <row r="2" spans="1:11" ht="22.5" customHeight="1" x14ac:dyDescent="0.6">
      <c r="A2" s="1"/>
      <c r="B2" s="321" t="str">
        <f>PR</f>
        <v>NAMA PERUSAHAAN ANDA</v>
      </c>
      <c r="C2" s="321"/>
      <c r="D2" s="321"/>
      <c r="E2" s="321"/>
      <c r="F2" s="321"/>
      <c r="G2" s="321"/>
      <c r="H2" s="321"/>
      <c r="I2" s="107"/>
      <c r="J2" s="1"/>
      <c r="K2" s="1"/>
    </row>
    <row r="3" spans="1:11" ht="18.75" customHeight="1" x14ac:dyDescent="0.5">
      <c r="A3" s="1"/>
      <c r="B3" s="322" t="s">
        <v>77</v>
      </c>
      <c r="C3" s="322"/>
      <c r="D3" s="322"/>
      <c r="E3" s="322"/>
      <c r="F3" s="322"/>
      <c r="G3" s="322"/>
      <c r="H3" s="322"/>
      <c r="I3" s="95"/>
      <c r="J3" s="1"/>
      <c r="K3" s="1"/>
    </row>
    <row r="4" spans="1:11" ht="18.75" customHeight="1" x14ac:dyDescent="0.35">
      <c r="A4" s="1"/>
      <c r="B4" s="326" t="str">
        <f>TG&amp;" "&amp;BL&amp;" "&amp;TH&amp;" - "&amp;TG_2&amp;" "&amp;BL_2&amp;" "&amp;TH_2</f>
        <v>1 Januari 2025 - 31 Desember 2025</v>
      </c>
      <c r="C4" s="326"/>
      <c r="D4" s="326"/>
      <c r="E4" s="326"/>
      <c r="F4" s="326"/>
      <c r="G4" s="326"/>
      <c r="H4" s="326"/>
      <c r="I4" s="36"/>
      <c r="J4" s="1"/>
      <c r="K4" s="1"/>
    </row>
    <row r="5" spans="1:11" ht="18.75" customHeight="1" x14ac:dyDescent="0.35">
      <c r="A5" s="1"/>
      <c r="B5" s="36"/>
      <c r="C5" s="36"/>
      <c r="D5" s="36"/>
      <c r="E5" s="36"/>
      <c r="F5" s="36"/>
      <c r="G5" s="36"/>
      <c r="H5" s="36"/>
      <c r="I5" s="36"/>
      <c r="J5" s="1"/>
      <c r="K5" s="1"/>
    </row>
    <row r="6" spans="1:11" ht="22.5" customHeight="1" x14ac:dyDescent="0.35">
      <c r="A6" s="1"/>
      <c r="B6" s="36"/>
      <c r="C6" s="36"/>
      <c r="D6" s="48">
        <f ca="1">SUM(D10:D109)</f>
        <v>1670</v>
      </c>
      <c r="E6" s="48">
        <f ca="1">SUM(E10:E109)</f>
        <v>66580000</v>
      </c>
      <c r="F6" s="48">
        <f ca="1">SUM(F10:F109)</f>
        <v>38610000</v>
      </c>
      <c r="G6" s="49">
        <f ca="1">SUM(G10:G109)</f>
        <v>27970000</v>
      </c>
      <c r="H6" s="50">
        <f ca="1">IF(OR(D6=0,D6=""),"",G6/E6)</f>
        <v>0.42009612496245119</v>
      </c>
      <c r="I6" s="36"/>
      <c r="J6" s="1"/>
      <c r="K6" s="1"/>
    </row>
    <row r="7" spans="1:11" ht="2.25" customHeight="1" x14ac:dyDescent="0.35">
      <c r="A7" s="1"/>
      <c r="B7" s="108"/>
      <c r="C7" s="36"/>
      <c r="D7" s="36"/>
      <c r="E7" s="36"/>
      <c r="F7" s="36"/>
      <c r="G7" s="36"/>
      <c r="H7" s="109"/>
      <c r="I7" s="36"/>
      <c r="J7" s="1"/>
      <c r="K7" s="1"/>
    </row>
    <row r="8" spans="1:11" s="110" customFormat="1" ht="18.75" customHeight="1" x14ac:dyDescent="0.35">
      <c r="A8" s="9"/>
      <c r="B8" s="347" t="s">
        <v>2</v>
      </c>
      <c r="C8" s="19" t="s">
        <v>26</v>
      </c>
      <c r="D8" s="337" t="s">
        <v>41</v>
      </c>
      <c r="E8" s="338"/>
      <c r="F8" s="338"/>
      <c r="G8" s="338"/>
      <c r="H8" s="339"/>
      <c r="I8" s="36"/>
      <c r="J8" s="9"/>
      <c r="K8" s="9"/>
    </row>
    <row r="9" spans="1:11" s="110" customFormat="1" ht="22.5" customHeight="1" x14ac:dyDescent="0.35">
      <c r="A9" s="9"/>
      <c r="B9" s="348"/>
      <c r="C9" s="96" t="s">
        <v>44</v>
      </c>
      <c r="D9" s="25" t="s">
        <v>38</v>
      </c>
      <c r="E9" s="25" t="s">
        <v>6</v>
      </c>
      <c r="F9" s="25" t="s">
        <v>7</v>
      </c>
      <c r="G9" s="25" t="s">
        <v>36</v>
      </c>
      <c r="H9" s="25" t="s">
        <v>37</v>
      </c>
      <c r="I9" s="36"/>
      <c r="J9" s="9"/>
      <c r="K9" s="9"/>
    </row>
    <row r="10" spans="1:11" ht="18.75" customHeight="1" x14ac:dyDescent="0.35">
      <c r="A10" s="9"/>
      <c r="B10" s="18">
        <v>1</v>
      </c>
      <c r="C10" s="16" t="str">
        <f ca="1">IF(TODAY()&gt;EXP,"0",IF(Reseller!C6="","",Reseller!C6))</f>
        <v>Toko Mainan Anak A</v>
      </c>
      <c r="D10" s="16">
        <f ca="1">IF(C10="","",SUMIF(Jurnal!U:U,C10,Jurnal!W:W))</f>
        <v>120</v>
      </c>
      <c r="E10" s="7">
        <f ca="1">IF(C10="","",SUMIF(Jurnal!U:U,C10,Jurnal!Z:Z))</f>
        <v>4630000</v>
      </c>
      <c r="F10" s="7">
        <f ca="1">IF(C10="","",SUMIF(Jurnal!U:U,C10,Jurnal!AA:AA))</f>
        <v>2730000</v>
      </c>
      <c r="G10" s="7">
        <f ca="1">IF(D10="","",E10-F10)</f>
        <v>1900000</v>
      </c>
      <c r="H10" s="76">
        <f ca="1">IF(OR(D10=0,D10=""),"",G10/E10)</f>
        <v>0.41036717062634992</v>
      </c>
      <c r="I10" s="36"/>
      <c r="J10" s="1"/>
      <c r="K10" s="1"/>
    </row>
    <row r="11" spans="1:11" ht="18.75" customHeight="1" x14ac:dyDescent="0.35">
      <c r="A11" s="9"/>
      <c r="B11" s="18">
        <f>B10+1</f>
        <v>2</v>
      </c>
      <c r="C11" s="16" t="str">
        <f ca="1">IF(TODAY()&gt;EXP,"0",IF(Reseller!C7="","",Reseller!C7))</f>
        <v>Toko Mainan Anak B</v>
      </c>
      <c r="D11" s="16">
        <f ca="1">IF(C11="","",SUMIF(Jurnal!U:U,C11,Jurnal!W:W))</f>
        <v>50</v>
      </c>
      <c r="E11" s="7">
        <f ca="1">IF(C11="","",SUMIF(Jurnal!U:U,C11,Jurnal!Z:Z))</f>
        <v>2550000</v>
      </c>
      <c r="F11" s="7">
        <f ca="1">IF(C11="","",SUMIF(Jurnal!U:U,C11,Jurnal!AA:AA))</f>
        <v>1500000</v>
      </c>
      <c r="G11" s="7">
        <f t="shared" ref="G11:G74" ca="1" si="0">IF(D11="","",E11-F11)</f>
        <v>1050000</v>
      </c>
      <c r="H11" s="76">
        <f t="shared" ref="H11:H74" ca="1" si="1">IF(OR(D11=0,D11=""),"",G11/E11)</f>
        <v>0.41176470588235292</v>
      </c>
      <c r="I11" s="36"/>
      <c r="J11" s="1"/>
      <c r="K11" s="1"/>
    </row>
    <row r="12" spans="1:11" ht="18.75" customHeight="1" x14ac:dyDescent="0.35">
      <c r="A12" s="1"/>
      <c r="B12" s="18">
        <f t="shared" ref="B12:B75" si="2">B11+1</f>
        <v>3</v>
      </c>
      <c r="C12" s="16" t="str">
        <f ca="1">IF(TODAY()&gt;EXP,"0",IF(Reseller!C8="","",Reseller!C8))</f>
        <v>Toko Mainan Anak C</v>
      </c>
      <c r="D12" s="16">
        <f ca="1">IF(C12="","",SUMIF(Jurnal!U:U,C12,Jurnal!W:W))</f>
        <v>120</v>
      </c>
      <c r="E12" s="7">
        <f ca="1">IF(C12="","",SUMIF(Jurnal!U:U,C12,Jurnal!Z:Z))</f>
        <v>4350000</v>
      </c>
      <c r="F12" s="7">
        <f ca="1">IF(C12="","",SUMIF(Jurnal!U:U,C12,Jurnal!AA:AA))</f>
        <v>2520000</v>
      </c>
      <c r="G12" s="7">
        <f t="shared" ca="1" si="0"/>
        <v>1830000</v>
      </c>
      <c r="H12" s="76">
        <f t="shared" ca="1" si="1"/>
        <v>0.4206896551724138</v>
      </c>
      <c r="I12" s="36"/>
      <c r="J12" s="1"/>
      <c r="K12" s="1"/>
    </row>
    <row r="13" spans="1:11" ht="18.75" customHeight="1" x14ac:dyDescent="0.35">
      <c r="A13" s="1"/>
      <c r="B13" s="18">
        <f t="shared" si="2"/>
        <v>4</v>
      </c>
      <c r="C13" s="16" t="str">
        <f ca="1">IF(TODAY()&gt;EXP,"0",IF(Reseller!C9="","",Reseller!C9))</f>
        <v>Toko Mainan Anak D</v>
      </c>
      <c r="D13" s="16">
        <f ca="1">IF(C13="","",SUMIF(Jurnal!U:U,C13,Jurnal!W:W))</f>
        <v>290</v>
      </c>
      <c r="E13" s="7">
        <f ca="1">IF(C13="","",SUMIF(Jurnal!U:U,C13,Jurnal!Z:Z))</f>
        <v>11850000</v>
      </c>
      <c r="F13" s="7">
        <f ca="1">IF(C13="","",SUMIF(Jurnal!U:U,C13,Jurnal!AA:AA))</f>
        <v>6895000</v>
      </c>
      <c r="G13" s="7">
        <f t="shared" ca="1" si="0"/>
        <v>4955000</v>
      </c>
      <c r="H13" s="76">
        <f t="shared" ca="1" si="1"/>
        <v>0.4181434599156118</v>
      </c>
      <c r="I13" s="36"/>
      <c r="J13" s="1"/>
      <c r="K13" s="1"/>
    </row>
    <row r="14" spans="1:11" ht="18.75" customHeight="1" x14ac:dyDescent="0.35">
      <c r="A14" s="1"/>
      <c r="B14" s="18">
        <f t="shared" si="2"/>
        <v>5</v>
      </c>
      <c r="C14" s="16" t="str">
        <f ca="1">IF(TODAY()&gt;EXP,"0",IF(Reseller!C10="","",Reseller!C10))</f>
        <v>Toko Mainan Anak E</v>
      </c>
      <c r="D14" s="16">
        <f ca="1">IF(C14="","",SUMIF(Jurnal!U:U,C14,Jurnal!W:W))</f>
        <v>200</v>
      </c>
      <c r="E14" s="7">
        <f ca="1">IF(C14="","",SUMIF(Jurnal!U:U,C14,Jurnal!Z:Z))</f>
        <v>7750000</v>
      </c>
      <c r="F14" s="7">
        <f ca="1">IF(C14="","",SUMIF(Jurnal!U:U,C14,Jurnal!AA:AA))</f>
        <v>4350000</v>
      </c>
      <c r="G14" s="7">
        <f t="shared" ca="1" si="0"/>
        <v>3400000</v>
      </c>
      <c r="H14" s="76">
        <f t="shared" ca="1" si="1"/>
        <v>0.43870967741935485</v>
      </c>
      <c r="I14" s="36"/>
      <c r="J14" s="1"/>
      <c r="K14" s="1"/>
    </row>
    <row r="15" spans="1:11" ht="18.75" customHeight="1" x14ac:dyDescent="0.35">
      <c r="A15" s="1"/>
      <c r="B15" s="18">
        <f t="shared" si="2"/>
        <v>6</v>
      </c>
      <c r="C15" s="16" t="str">
        <f ca="1">IF(TODAY()&gt;EXP,"0",IF(Reseller!C11="","",Reseller!C11))</f>
        <v>Toko Mainan Anak F</v>
      </c>
      <c r="D15" s="16">
        <f ca="1">IF(C15="","",SUMIF(Jurnal!U:U,C15,Jurnal!W:W))</f>
        <v>300</v>
      </c>
      <c r="E15" s="7">
        <f ca="1">IF(C15="","",SUMIF(Jurnal!U:U,C15,Jurnal!Z:Z))</f>
        <v>10930000</v>
      </c>
      <c r="F15" s="7">
        <f ca="1">IF(C15="","",SUMIF(Jurnal!U:U,C15,Jurnal!AA:AA))</f>
        <v>6305000</v>
      </c>
      <c r="G15" s="7">
        <f t="shared" ca="1" si="0"/>
        <v>4625000</v>
      </c>
      <c r="H15" s="76">
        <f t="shared" ca="1" si="1"/>
        <v>0.42314730100640441</v>
      </c>
      <c r="I15" s="36"/>
      <c r="J15" s="1"/>
      <c r="K15" s="1"/>
    </row>
    <row r="16" spans="1:11" ht="18.75" customHeight="1" x14ac:dyDescent="0.35">
      <c r="A16" s="1"/>
      <c r="B16" s="18">
        <f t="shared" si="2"/>
        <v>7</v>
      </c>
      <c r="C16" s="16" t="str">
        <f ca="1">IF(TODAY()&gt;EXP,"0",IF(Reseller!C12="","",Reseller!C12))</f>
        <v>Toko Mainan Anak G</v>
      </c>
      <c r="D16" s="16">
        <f ca="1">IF(C16="","",SUMIF(Jurnal!U:U,C16,Jurnal!W:W))</f>
        <v>210</v>
      </c>
      <c r="E16" s="7">
        <f ca="1">IF(C16="","",SUMIF(Jurnal!U:U,C16,Jurnal!Z:Z))</f>
        <v>8820000</v>
      </c>
      <c r="F16" s="7">
        <f ca="1">IF(C16="","",SUMIF(Jurnal!U:U,C16,Jurnal!AA:AA))</f>
        <v>5140000</v>
      </c>
      <c r="G16" s="7">
        <f t="shared" ca="1" si="0"/>
        <v>3680000</v>
      </c>
      <c r="H16" s="76">
        <f t="shared" ca="1" si="1"/>
        <v>0.41723356009070295</v>
      </c>
      <c r="I16" s="36"/>
      <c r="J16" s="1"/>
      <c r="K16" s="1"/>
    </row>
    <row r="17" spans="1:11" ht="18.75" customHeight="1" x14ac:dyDescent="0.35">
      <c r="A17" s="1"/>
      <c r="B17" s="18">
        <f t="shared" si="2"/>
        <v>8</v>
      </c>
      <c r="C17" s="16" t="str">
        <f ca="1">IF(TODAY()&gt;EXP,"0",IF(Reseller!C13="","",Reseller!C13))</f>
        <v>Toko Mainan Anak H</v>
      </c>
      <c r="D17" s="16">
        <f ca="1">IF(C17="","",SUMIF(Jurnal!U:U,C17,Jurnal!W:W))</f>
        <v>380</v>
      </c>
      <c r="E17" s="7">
        <f ca="1">IF(C17="","",SUMIF(Jurnal!U:U,C17,Jurnal!Z:Z))</f>
        <v>15700000</v>
      </c>
      <c r="F17" s="7">
        <f ca="1">IF(C17="","",SUMIF(Jurnal!U:U,C17,Jurnal!AA:AA))</f>
        <v>9170000</v>
      </c>
      <c r="G17" s="7">
        <f t="shared" ca="1" si="0"/>
        <v>6530000</v>
      </c>
      <c r="H17" s="76">
        <f t="shared" ca="1" si="1"/>
        <v>0.41592356687898091</v>
      </c>
      <c r="I17" s="36"/>
      <c r="J17" s="1"/>
      <c r="K17" s="1"/>
    </row>
    <row r="18" spans="1:11" ht="18.75" customHeight="1" x14ac:dyDescent="0.35">
      <c r="A18" s="1"/>
      <c r="B18" s="18">
        <f t="shared" si="2"/>
        <v>9</v>
      </c>
      <c r="C18" s="16" t="str">
        <f ca="1">IF(TODAY()&gt;EXP,"0",IF(Reseller!C14="","",Reseller!C14))</f>
        <v>Toko Mainan Anak I</v>
      </c>
      <c r="D18" s="16">
        <f ca="1">IF(C18="","",SUMIF(Jurnal!U:U,C18,Jurnal!W:W))</f>
        <v>0</v>
      </c>
      <c r="E18" s="7">
        <f ca="1">IF(C18="","",SUMIF(Jurnal!U:U,C18,Jurnal!Z:Z))</f>
        <v>0</v>
      </c>
      <c r="F18" s="7">
        <f ca="1">IF(C18="","",SUMIF(Jurnal!U:U,C18,Jurnal!AA:AA))</f>
        <v>0</v>
      </c>
      <c r="G18" s="7">
        <f t="shared" ca="1" si="0"/>
        <v>0</v>
      </c>
      <c r="H18" s="76" t="str">
        <f t="shared" ca="1" si="1"/>
        <v/>
      </c>
      <c r="I18" s="36"/>
      <c r="J18" s="1"/>
      <c r="K18" s="1"/>
    </row>
    <row r="19" spans="1:11" ht="18.75" customHeight="1" x14ac:dyDescent="0.35">
      <c r="A19" s="1"/>
      <c r="B19" s="18">
        <f t="shared" si="2"/>
        <v>10</v>
      </c>
      <c r="C19" s="16" t="str">
        <f ca="1">IF(TODAY()&gt;EXP,"0",IF(Reseller!C15="","",Reseller!C15))</f>
        <v>Toko Mainan Anak J</v>
      </c>
      <c r="D19" s="16">
        <f ca="1">IF(C19="","",SUMIF(Jurnal!U:U,C19,Jurnal!W:W))</f>
        <v>0</v>
      </c>
      <c r="E19" s="7">
        <f ca="1">IF(C19="","",SUMIF(Jurnal!U:U,C19,Jurnal!Z:Z))</f>
        <v>0</v>
      </c>
      <c r="F19" s="7">
        <f ca="1">IF(C19="","",SUMIF(Jurnal!U:U,C19,Jurnal!AA:AA))</f>
        <v>0</v>
      </c>
      <c r="G19" s="7">
        <f t="shared" ca="1" si="0"/>
        <v>0</v>
      </c>
      <c r="H19" s="76" t="str">
        <f t="shared" ca="1" si="1"/>
        <v/>
      </c>
      <c r="I19" s="36"/>
      <c r="J19" s="1"/>
      <c r="K19" s="1"/>
    </row>
    <row r="20" spans="1:11" ht="18.75" customHeight="1" x14ac:dyDescent="0.35">
      <c r="A20" s="1"/>
      <c r="B20" s="18">
        <f t="shared" si="2"/>
        <v>11</v>
      </c>
      <c r="C20" s="16" t="str">
        <f ca="1">IF(TODAY()&gt;EXP,"0",IF(Reseller!C16="","",Reseller!C16))</f>
        <v/>
      </c>
      <c r="D20" s="16" t="str">
        <f ca="1">IF(C20="","",SUMIF(Jurnal!U:U,C20,Jurnal!W:W))</f>
        <v/>
      </c>
      <c r="E20" s="7" t="str">
        <f ca="1">IF(C20="","",SUMIF(Jurnal!U:U,C20,Jurnal!Z:Z))</f>
        <v/>
      </c>
      <c r="F20" s="7" t="str">
        <f ca="1">IF(C20="","",SUMIF(Jurnal!U:U,C20,Jurnal!AA:AA))</f>
        <v/>
      </c>
      <c r="G20" s="7" t="str">
        <f t="shared" ca="1" si="0"/>
        <v/>
      </c>
      <c r="H20" s="76" t="str">
        <f t="shared" ca="1" si="1"/>
        <v/>
      </c>
      <c r="I20" s="36"/>
      <c r="J20" s="1"/>
      <c r="K20" s="1"/>
    </row>
    <row r="21" spans="1:11" ht="18.75" customHeight="1" x14ac:dyDescent="0.35">
      <c r="A21" s="1"/>
      <c r="B21" s="18">
        <f t="shared" si="2"/>
        <v>12</v>
      </c>
      <c r="C21" s="16" t="str">
        <f ca="1">IF(TODAY()&gt;EXP,"0",IF(Reseller!C17="","",Reseller!C17))</f>
        <v/>
      </c>
      <c r="D21" s="16" t="str">
        <f ca="1">IF(C21="","",SUMIF(Jurnal!U:U,C21,Jurnal!W:W))</f>
        <v/>
      </c>
      <c r="E21" s="7" t="str">
        <f ca="1">IF(C21="","",SUMIF(Jurnal!U:U,C21,Jurnal!Z:Z))</f>
        <v/>
      </c>
      <c r="F21" s="7" t="str">
        <f ca="1">IF(C21="","",SUMIF(Jurnal!U:U,C21,Jurnal!AA:AA))</f>
        <v/>
      </c>
      <c r="G21" s="7" t="str">
        <f t="shared" ca="1" si="0"/>
        <v/>
      </c>
      <c r="H21" s="76" t="str">
        <f t="shared" ca="1" si="1"/>
        <v/>
      </c>
      <c r="I21" s="36"/>
      <c r="J21" s="1"/>
      <c r="K21" s="1"/>
    </row>
    <row r="22" spans="1:11" ht="18.75" customHeight="1" x14ac:dyDescent="0.35">
      <c r="A22" s="1"/>
      <c r="B22" s="18">
        <f t="shared" si="2"/>
        <v>13</v>
      </c>
      <c r="C22" s="16" t="str">
        <f ca="1">IF(TODAY()&gt;EXP,"0",IF(Reseller!C18="","",Reseller!C18))</f>
        <v/>
      </c>
      <c r="D22" s="16" t="str">
        <f ca="1">IF(C22="","",SUMIF(Jurnal!U:U,C22,Jurnal!W:W))</f>
        <v/>
      </c>
      <c r="E22" s="7" t="str">
        <f ca="1">IF(C22="","",SUMIF(Jurnal!U:U,C22,Jurnal!Z:Z))</f>
        <v/>
      </c>
      <c r="F22" s="7" t="str">
        <f ca="1">IF(C22="","",SUMIF(Jurnal!U:U,C22,Jurnal!AA:AA))</f>
        <v/>
      </c>
      <c r="G22" s="7" t="str">
        <f t="shared" ca="1" si="0"/>
        <v/>
      </c>
      <c r="H22" s="76" t="str">
        <f t="shared" ca="1" si="1"/>
        <v/>
      </c>
      <c r="I22" s="36"/>
      <c r="J22" s="1"/>
      <c r="K22" s="1"/>
    </row>
    <row r="23" spans="1:11" ht="18.75" customHeight="1" x14ac:dyDescent="0.35">
      <c r="A23" s="1"/>
      <c r="B23" s="18">
        <f t="shared" si="2"/>
        <v>14</v>
      </c>
      <c r="C23" s="16" t="str">
        <f ca="1">IF(TODAY()&gt;EXP,"0",IF(Reseller!C19="","",Reseller!C19))</f>
        <v/>
      </c>
      <c r="D23" s="16" t="str">
        <f ca="1">IF(C23="","",SUMIF(Jurnal!U:U,C23,Jurnal!W:W))</f>
        <v/>
      </c>
      <c r="E23" s="7" t="str">
        <f ca="1">IF(C23="","",SUMIF(Jurnal!U:U,C23,Jurnal!Z:Z))</f>
        <v/>
      </c>
      <c r="F23" s="7" t="str">
        <f ca="1">IF(C23="","",SUMIF(Jurnal!U:U,C23,Jurnal!AA:AA))</f>
        <v/>
      </c>
      <c r="G23" s="7" t="str">
        <f t="shared" ca="1" si="0"/>
        <v/>
      </c>
      <c r="H23" s="76" t="str">
        <f t="shared" ca="1" si="1"/>
        <v/>
      </c>
      <c r="I23" s="36"/>
      <c r="J23" s="1"/>
      <c r="K23" s="1"/>
    </row>
    <row r="24" spans="1:11" ht="18.75" customHeight="1" x14ac:dyDescent="0.35">
      <c r="A24" s="1"/>
      <c r="B24" s="18">
        <f t="shared" si="2"/>
        <v>15</v>
      </c>
      <c r="C24" s="16" t="str">
        <f ca="1">IF(TODAY()&gt;EXP,"0",IF(Reseller!C20="","",Reseller!C20))</f>
        <v/>
      </c>
      <c r="D24" s="16" t="str">
        <f ca="1">IF(C24="","",SUMIF(Jurnal!U:U,C24,Jurnal!W:W))</f>
        <v/>
      </c>
      <c r="E24" s="7" t="str">
        <f ca="1">IF(C24="","",SUMIF(Jurnal!U:U,C24,Jurnal!Z:Z))</f>
        <v/>
      </c>
      <c r="F24" s="7" t="str">
        <f ca="1">IF(C24="","",SUMIF(Jurnal!U:U,C24,Jurnal!AA:AA))</f>
        <v/>
      </c>
      <c r="G24" s="7" t="str">
        <f t="shared" ca="1" si="0"/>
        <v/>
      </c>
      <c r="H24" s="76" t="str">
        <f t="shared" ca="1" si="1"/>
        <v/>
      </c>
      <c r="I24" s="36"/>
      <c r="J24" s="1"/>
      <c r="K24" s="1"/>
    </row>
    <row r="25" spans="1:11" ht="18.75" customHeight="1" x14ac:dyDescent="0.35">
      <c r="A25" s="1"/>
      <c r="B25" s="18">
        <f t="shared" si="2"/>
        <v>16</v>
      </c>
      <c r="C25" s="16" t="str">
        <f ca="1">IF(TODAY()&gt;EXP,"0",IF(Reseller!C21="","",Reseller!C21))</f>
        <v/>
      </c>
      <c r="D25" s="16" t="str">
        <f ca="1">IF(C25="","",SUMIF(Jurnal!U:U,C25,Jurnal!W:W))</f>
        <v/>
      </c>
      <c r="E25" s="7" t="str">
        <f ca="1">IF(C25="","",SUMIF(Jurnal!U:U,C25,Jurnal!Z:Z))</f>
        <v/>
      </c>
      <c r="F25" s="7" t="str">
        <f ca="1">IF(C25="","",SUMIF(Jurnal!U:U,C25,Jurnal!AA:AA))</f>
        <v/>
      </c>
      <c r="G25" s="7" t="str">
        <f t="shared" ca="1" si="0"/>
        <v/>
      </c>
      <c r="H25" s="76" t="str">
        <f t="shared" ca="1" si="1"/>
        <v/>
      </c>
      <c r="I25" s="36"/>
      <c r="J25" s="1"/>
      <c r="K25" s="1"/>
    </row>
    <row r="26" spans="1:11" ht="18.75" customHeight="1" x14ac:dyDescent="0.35">
      <c r="A26" s="1"/>
      <c r="B26" s="18">
        <f t="shared" si="2"/>
        <v>17</v>
      </c>
      <c r="C26" s="16" t="str">
        <f ca="1">IF(TODAY()&gt;EXP,"0",IF(Reseller!C22="","",Reseller!C22))</f>
        <v/>
      </c>
      <c r="D26" s="16" t="str">
        <f ca="1">IF(C26="","",SUMIF(Jurnal!U:U,C26,Jurnal!W:W))</f>
        <v/>
      </c>
      <c r="E26" s="7" t="str">
        <f ca="1">IF(C26="","",SUMIF(Jurnal!U:U,C26,Jurnal!Z:Z))</f>
        <v/>
      </c>
      <c r="F26" s="7" t="str">
        <f ca="1">IF(C26="","",SUMIF(Jurnal!U:U,C26,Jurnal!AA:AA))</f>
        <v/>
      </c>
      <c r="G26" s="7" t="str">
        <f t="shared" ca="1" si="0"/>
        <v/>
      </c>
      <c r="H26" s="76" t="str">
        <f t="shared" ca="1" si="1"/>
        <v/>
      </c>
      <c r="I26" s="36"/>
      <c r="J26" s="1"/>
      <c r="K26" s="1"/>
    </row>
    <row r="27" spans="1:11" ht="18.75" customHeight="1" x14ac:dyDescent="0.35">
      <c r="A27" s="1"/>
      <c r="B27" s="18">
        <f t="shared" si="2"/>
        <v>18</v>
      </c>
      <c r="C27" s="16" t="str">
        <f ca="1">IF(TODAY()&gt;EXP,"0",IF(Reseller!C23="","",Reseller!C23))</f>
        <v/>
      </c>
      <c r="D27" s="16" t="str">
        <f ca="1">IF(C27="","",SUMIF(Jurnal!U:U,C27,Jurnal!W:W))</f>
        <v/>
      </c>
      <c r="E27" s="7" t="str">
        <f ca="1">IF(C27="","",SUMIF(Jurnal!U:U,C27,Jurnal!Z:Z))</f>
        <v/>
      </c>
      <c r="F27" s="7" t="str">
        <f ca="1">IF(C27="","",SUMIF(Jurnal!U:U,C27,Jurnal!AA:AA))</f>
        <v/>
      </c>
      <c r="G27" s="7" t="str">
        <f t="shared" ca="1" si="0"/>
        <v/>
      </c>
      <c r="H27" s="76" t="str">
        <f t="shared" ca="1" si="1"/>
        <v/>
      </c>
      <c r="I27" s="36"/>
      <c r="J27" s="1"/>
      <c r="K27" s="1"/>
    </row>
    <row r="28" spans="1:11" ht="18.75" customHeight="1" x14ac:dyDescent="0.35">
      <c r="A28" s="1"/>
      <c r="B28" s="18">
        <f t="shared" si="2"/>
        <v>19</v>
      </c>
      <c r="C28" s="16" t="str">
        <f ca="1">IF(TODAY()&gt;EXP,"0",IF(Reseller!C24="","",Reseller!C24))</f>
        <v/>
      </c>
      <c r="D28" s="16" t="str">
        <f ca="1">IF(C28="","",SUMIF(Jurnal!U:U,C28,Jurnal!W:W))</f>
        <v/>
      </c>
      <c r="E28" s="7" t="str">
        <f ca="1">IF(C28="","",SUMIF(Jurnal!U:U,C28,Jurnal!Z:Z))</f>
        <v/>
      </c>
      <c r="F28" s="7" t="str">
        <f ca="1">IF(C28="","",SUMIF(Jurnal!U:U,C28,Jurnal!AA:AA))</f>
        <v/>
      </c>
      <c r="G28" s="7" t="str">
        <f t="shared" ca="1" si="0"/>
        <v/>
      </c>
      <c r="H28" s="76" t="str">
        <f t="shared" ca="1" si="1"/>
        <v/>
      </c>
      <c r="I28" s="36"/>
      <c r="J28" s="1"/>
      <c r="K28" s="1"/>
    </row>
    <row r="29" spans="1:11" ht="18.75" customHeight="1" x14ac:dyDescent="0.35">
      <c r="A29" s="1"/>
      <c r="B29" s="18">
        <f t="shared" si="2"/>
        <v>20</v>
      </c>
      <c r="C29" s="16" t="str">
        <f ca="1">IF(TODAY()&gt;EXP,"0",IF(Reseller!C25="","",Reseller!C25))</f>
        <v/>
      </c>
      <c r="D29" s="16" t="str">
        <f ca="1">IF(C29="","",SUMIF(Jurnal!U:U,C29,Jurnal!W:W))</f>
        <v/>
      </c>
      <c r="E29" s="7" t="str">
        <f ca="1">IF(C29="","",SUMIF(Jurnal!U:U,C29,Jurnal!Z:Z))</f>
        <v/>
      </c>
      <c r="F29" s="7" t="str">
        <f ca="1">IF(C29="","",SUMIF(Jurnal!U:U,C29,Jurnal!AA:AA))</f>
        <v/>
      </c>
      <c r="G29" s="7" t="str">
        <f t="shared" ca="1" si="0"/>
        <v/>
      </c>
      <c r="H29" s="76" t="str">
        <f t="shared" ca="1" si="1"/>
        <v/>
      </c>
      <c r="I29" s="36"/>
      <c r="J29" s="1"/>
      <c r="K29" s="1"/>
    </row>
    <row r="30" spans="1:11" ht="18.75" customHeight="1" x14ac:dyDescent="0.35">
      <c r="A30" s="1"/>
      <c r="B30" s="18">
        <f t="shared" si="2"/>
        <v>21</v>
      </c>
      <c r="C30" s="16" t="str">
        <f ca="1">IF(TODAY()&gt;EXP,"0",IF(Reseller!C26="","",Reseller!C26))</f>
        <v/>
      </c>
      <c r="D30" s="16" t="str">
        <f ca="1">IF(C30="","",SUMIF(Jurnal!U:U,C30,Jurnal!W:W))</f>
        <v/>
      </c>
      <c r="E30" s="7" t="str">
        <f ca="1">IF(C30="","",SUMIF(Jurnal!U:U,C30,Jurnal!Z:Z))</f>
        <v/>
      </c>
      <c r="F30" s="7" t="str">
        <f ca="1">IF(C30="","",SUMIF(Jurnal!U:U,C30,Jurnal!AA:AA))</f>
        <v/>
      </c>
      <c r="G30" s="7" t="str">
        <f t="shared" ca="1" si="0"/>
        <v/>
      </c>
      <c r="H30" s="76" t="str">
        <f t="shared" ca="1" si="1"/>
        <v/>
      </c>
      <c r="I30" s="36"/>
      <c r="J30" s="1"/>
      <c r="K30" s="1"/>
    </row>
    <row r="31" spans="1:11" ht="18.75" customHeight="1" x14ac:dyDescent="0.35">
      <c r="A31" s="1"/>
      <c r="B31" s="18">
        <f t="shared" si="2"/>
        <v>22</v>
      </c>
      <c r="C31" s="16" t="str">
        <f ca="1">IF(TODAY()&gt;EXP,"0",IF(Reseller!C27="","",Reseller!C27))</f>
        <v/>
      </c>
      <c r="D31" s="16" t="str">
        <f ca="1">IF(C31="","",SUMIF(Jurnal!U:U,C31,Jurnal!W:W))</f>
        <v/>
      </c>
      <c r="E31" s="7" t="str">
        <f ca="1">IF(C31="","",SUMIF(Jurnal!U:U,C31,Jurnal!Z:Z))</f>
        <v/>
      </c>
      <c r="F31" s="7" t="str">
        <f ca="1">IF(C31="","",SUMIF(Jurnal!U:U,C31,Jurnal!AA:AA))</f>
        <v/>
      </c>
      <c r="G31" s="7" t="str">
        <f t="shared" ca="1" si="0"/>
        <v/>
      </c>
      <c r="H31" s="76" t="str">
        <f t="shared" ca="1" si="1"/>
        <v/>
      </c>
      <c r="I31" s="36"/>
      <c r="J31" s="1"/>
      <c r="K31" s="1"/>
    </row>
    <row r="32" spans="1:11" ht="18.75" customHeight="1" x14ac:dyDescent="0.35">
      <c r="A32" s="1"/>
      <c r="B32" s="18">
        <f t="shared" si="2"/>
        <v>23</v>
      </c>
      <c r="C32" s="16" t="str">
        <f ca="1">IF(TODAY()&gt;EXP,"0",IF(Reseller!C28="","",Reseller!C28))</f>
        <v/>
      </c>
      <c r="D32" s="16" t="str">
        <f ca="1">IF(C32="","",SUMIF(Jurnal!U:U,C32,Jurnal!W:W))</f>
        <v/>
      </c>
      <c r="E32" s="7" t="str">
        <f ca="1">IF(C32="","",SUMIF(Jurnal!U:U,C32,Jurnal!Z:Z))</f>
        <v/>
      </c>
      <c r="F32" s="7" t="str">
        <f ca="1">IF(C32="","",SUMIF(Jurnal!U:U,C32,Jurnal!AA:AA))</f>
        <v/>
      </c>
      <c r="G32" s="7" t="str">
        <f t="shared" ca="1" si="0"/>
        <v/>
      </c>
      <c r="H32" s="76" t="str">
        <f t="shared" ca="1" si="1"/>
        <v/>
      </c>
      <c r="I32" s="36"/>
      <c r="J32" s="1"/>
      <c r="K32" s="1"/>
    </row>
    <row r="33" spans="1:11" ht="18.75" customHeight="1" x14ac:dyDescent="0.35">
      <c r="A33" s="1"/>
      <c r="B33" s="18">
        <f t="shared" si="2"/>
        <v>24</v>
      </c>
      <c r="C33" s="16" t="str">
        <f ca="1">IF(TODAY()&gt;EXP,"0",IF(Reseller!C29="","",Reseller!C29))</f>
        <v/>
      </c>
      <c r="D33" s="16" t="str">
        <f ca="1">IF(C33="","",SUMIF(Jurnal!U:U,C33,Jurnal!W:W))</f>
        <v/>
      </c>
      <c r="E33" s="7" t="str">
        <f ca="1">IF(C33="","",SUMIF(Jurnal!U:U,C33,Jurnal!Z:Z))</f>
        <v/>
      </c>
      <c r="F33" s="7" t="str">
        <f ca="1">IF(C33="","",SUMIF(Jurnal!U:U,C33,Jurnal!AA:AA))</f>
        <v/>
      </c>
      <c r="G33" s="7" t="str">
        <f t="shared" ca="1" si="0"/>
        <v/>
      </c>
      <c r="H33" s="76" t="str">
        <f t="shared" ca="1" si="1"/>
        <v/>
      </c>
      <c r="I33" s="36"/>
      <c r="J33" s="1"/>
      <c r="K33" s="1"/>
    </row>
    <row r="34" spans="1:11" ht="18.75" customHeight="1" x14ac:dyDescent="0.35">
      <c r="A34" s="1"/>
      <c r="B34" s="18">
        <f t="shared" si="2"/>
        <v>25</v>
      </c>
      <c r="C34" s="16" t="str">
        <f ca="1">IF(TODAY()&gt;EXP,"0",IF(Reseller!C30="","",Reseller!C30))</f>
        <v/>
      </c>
      <c r="D34" s="16" t="str">
        <f ca="1">IF(C34="","",SUMIF(Jurnal!U:U,C34,Jurnal!W:W))</f>
        <v/>
      </c>
      <c r="E34" s="7" t="str">
        <f ca="1">IF(C34="","",SUMIF(Jurnal!U:U,C34,Jurnal!Z:Z))</f>
        <v/>
      </c>
      <c r="F34" s="7" t="str">
        <f ca="1">IF(C34="","",SUMIF(Jurnal!U:U,C34,Jurnal!AA:AA))</f>
        <v/>
      </c>
      <c r="G34" s="7" t="str">
        <f t="shared" ca="1" si="0"/>
        <v/>
      </c>
      <c r="H34" s="76" t="str">
        <f t="shared" ca="1" si="1"/>
        <v/>
      </c>
      <c r="I34" s="36"/>
      <c r="J34" s="1"/>
      <c r="K34" s="1"/>
    </row>
    <row r="35" spans="1:11" ht="18.75" customHeight="1" x14ac:dyDescent="0.35">
      <c r="A35" s="1"/>
      <c r="B35" s="18">
        <f t="shared" si="2"/>
        <v>26</v>
      </c>
      <c r="C35" s="16" t="str">
        <f ca="1">IF(TODAY()&gt;EXP,"0",IF(Reseller!C31="","",Reseller!C31))</f>
        <v/>
      </c>
      <c r="D35" s="16" t="str">
        <f ca="1">IF(C35="","",SUMIF(Jurnal!U:U,C35,Jurnal!W:W))</f>
        <v/>
      </c>
      <c r="E35" s="7" t="str">
        <f ca="1">IF(C35="","",SUMIF(Jurnal!U:U,C35,Jurnal!Z:Z))</f>
        <v/>
      </c>
      <c r="F35" s="7" t="str">
        <f ca="1">IF(C35="","",SUMIF(Jurnal!U:U,C35,Jurnal!AA:AA))</f>
        <v/>
      </c>
      <c r="G35" s="7" t="str">
        <f t="shared" ca="1" si="0"/>
        <v/>
      </c>
      <c r="H35" s="76" t="str">
        <f t="shared" ca="1" si="1"/>
        <v/>
      </c>
      <c r="I35" s="36"/>
      <c r="J35" s="1"/>
      <c r="K35" s="1"/>
    </row>
    <row r="36" spans="1:11" ht="18.75" customHeight="1" x14ac:dyDescent="0.35">
      <c r="A36" s="1"/>
      <c r="B36" s="18">
        <f t="shared" si="2"/>
        <v>27</v>
      </c>
      <c r="C36" s="16" t="str">
        <f ca="1">IF(TODAY()&gt;EXP,"0",IF(Reseller!C32="","",Reseller!C32))</f>
        <v/>
      </c>
      <c r="D36" s="16" t="str">
        <f ca="1">IF(C36="","",SUMIF(Jurnal!U:U,C36,Jurnal!W:W))</f>
        <v/>
      </c>
      <c r="E36" s="7" t="str">
        <f ca="1">IF(C36="","",SUMIF(Jurnal!U:U,C36,Jurnal!Z:Z))</f>
        <v/>
      </c>
      <c r="F36" s="7" t="str">
        <f ca="1">IF(C36="","",SUMIF(Jurnal!U:U,C36,Jurnal!AA:AA))</f>
        <v/>
      </c>
      <c r="G36" s="7" t="str">
        <f t="shared" ca="1" si="0"/>
        <v/>
      </c>
      <c r="H36" s="76" t="str">
        <f t="shared" ca="1" si="1"/>
        <v/>
      </c>
      <c r="I36" s="36"/>
      <c r="J36" s="1"/>
      <c r="K36" s="1"/>
    </row>
    <row r="37" spans="1:11" ht="18.75" customHeight="1" x14ac:dyDescent="0.35">
      <c r="A37" s="1"/>
      <c r="B37" s="18">
        <f t="shared" si="2"/>
        <v>28</v>
      </c>
      <c r="C37" s="16" t="str">
        <f ca="1">IF(TODAY()&gt;EXP,"0",IF(Reseller!C33="","",Reseller!C33))</f>
        <v/>
      </c>
      <c r="D37" s="16" t="str">
        <f ca="1">IF(C37="","",SUMIF(Jurnal!U:U,C37,Jurnal!W:W))</f>
        <v/>
      </c>
      <c r="E37" s="7" t="str">
        <f ca="1">IF(C37="","",SUMIF(Jurnal!U:U,C37,Jurnal!Z:Z))</f>
        <v/>
      </c>
      <c r="F37" s="7" t="str">
        <f ca="1">IF(C37="","",SUMIF(Jurnal!U:U,C37,Jurnal!AA:AA))</f>
        <v/>
      </c>
      <c r="G37" s="7" t="str">
        <f t="shared" ca="1" si="0"/>
        <v/>
      </c>
      <c r="H37" s="76" t="str">
        <f t="shared" ca="1" si="1"/>
        <v/>
      </c>
      <c r="I37" s="36"/>
      <c r="J37" s="1"/>
      <c r="K37" s="1"/>
    </row>
    <row r="38" spans="1:11" ht="18.75" customHeight="1" x14ac:dyDescent="0.35">
      <c r="A38" s="1"/>
      <c r="B38" s="18">
        <f t="shared" si="2"/>
        <v>29</v>
      </c>
      <c r="C38" s="16" t="str">
        <f ca="1">IF(TODAY()&gt;EXP,"0",IF(Reseller!C34="","",Reseller!C34))</f>
        <v/>
      </c>
      <c r="D38" s="16" t="str">
        <f ca="1">IF(C38="","",SUMIF(Jurnal!U:U,C38,Jurnal!W:W))</f>
        <v/>
      </c>
      <c r="E38" s="7" t="str">
        <f ca="1">IF(C38="","",SUMIF(Jurnal!U:U,C38,Jurnal!Z:Z))</f>
        <v/>
      </c>
      <c r="F38" s="7" t="str">
        <f ca="1">IF(C38="","",SUMIF(Jurnal!U:U,C38,Jurnal!AA:AA))</f>
        <v/>
      </c>
      <c r="G38" s="7" t="str">
        <f t="shared" ca="1" si="0"/>
        <v/>
      </c>
      <c r="H38" s="76" t="str">
        <f t="shared" ca="1" si="1"/>
        <v/>
      </c>
      <c r="I38" s="36"/>
      <c r="J38" s="1"/>
      <c r="K38" s="1"/>
    </row>
    <row r="39" spans="1:11" ht="18.75" customHeight="1" x14ac:dyDescent="0.35">
      <c r="A39" s="1"/>
      <c r="B39" s="18">
        <f t="shared" si="2"/>
        <v>30</v>
      </c>
      <c r="C39" s="16" t="str">
        <f ca="1">IF(TODAY()&gt;EXP,"0",IF(Reseller!C35="","",Reseller!C35))</f>
        <v/>
      </c>
      <c r="D39" s="16" t="str">
        <f ca="1">IF(C39="","",SUMIF(Jurnal!U:U,C39,Jurnal!W:W))</f>
        <v/>
      </c>
      <c r="E39" s="7" t="str">
        <f ca="1">IF(C39="","",SUMIF(Jurnal!U:U,C39,Jurnal!Z:Z))</f>
        <v/>
      </c>
      <c r="F39" s="7" t="str">
        <f ca="1">IF(C39="","",SUMIF(Jurnal!U:U,C39,Jurnal!AA:AA))</f>
        <v/>
      </c>
      <c r="G39" s="7" t="str">
        <f t="shared" ca="1" si="0"/>
        <v/>
      </c>
      <c r="H39" s="76" t="str">
        <f t="shared" ca="1" si="1"/>
        <v/>
      </c>
      <c r="I39" s="36"/>
      <c r="J39" s="1"/>
      <c r="K39" s="1"/>
    </row>
    <row r="40" spans="1:11" ht="18.75" customHeight="1" x14ac:dyDescent="0.35">
      <c r="A40" s="1"/>
      <c r="B40" s="18">
        <f t="shared" si="2"/>
        <v>31</v>
      </c>
      <c r="C40" s="16" t="str">
        <f ca="1">IF(TODAY()&gt;EXP,"0",IF(Reseller!C36="","",Reseller!C36))</f>
        <v/>
      </c>
      <c r="D40" s="16" t="str">
        <f ca="1">IF(C40="","",SUMIF(Jurnal!U:U,C40,Jurnal!W:W))</f>
        <v/>
      </c>
      <c r="E40" s="7" t="str">
        <f ca="1">IF(C40="","",SUMIF(Jurnal!U:U,C40,Jurnal!Z:Z))</f>
        <v/>
      </c>
      <c r="F40" s="7" t="str">
        <f ca="1">IF(C40="","",SUMIF(Jurnal!U:U,C40,Jurnal!AA:AA))</f>
        <v/>
      </c>
      <c r="G40" s="7" t="str">
        <f t="shared" ca="1" si="0"/>
        <v/>
      </c>
      <c r="H40" s="76" t="str">
        <f t="shared" ca="1" si="1"/>
        <v/>
      </c>
      <c r="I40" s="36"/>
      <c r="J40" s="1"/>
      <c r="K40" s="1"/>
    </row>
    <row r="41" spans="1:11" ht="18.75" customHeight="1" x14ac:dyDescent="0.35">
      <c r="A41" s="1"/>
      <c r="B41" s="18">
        <f t="shared" si="2"/>
        <v>32</v>
      </c>
      <c r="C41" s="16" t="str">
        <f ca="1">IF(TODAY()&gt;EXP,"0",IF(Reseller!C37="","",Reseller!C37))</f>
        <v/>
      </c>
      <c r="D41" s="16" t="str">
        <f ca="1">IF(C41="","",SUMIF(Jurnal!U:U,C41,Jurnal!W:W))</f>
        <v/>
      </c>
      <c r="E41" s="7" t="str">
        <f ca="1">IF(C41="","",SUMIF(Jurnal!U:U,C41,Jurnal!Z:Z))</f>
        <v/>
      </c>
      <c r="F41" s="7" t="str">
        <f ca="1">IF(C41="","",SUMIF(Jurnal!U:U,C41,Jurnal!AA:AA))</f>
        <v/>
      </c>
      <c r="G41" s="7" t="str">
        <f t="shared" ca="1" si="0"/>
        <v/>
      </c>
      <c r="H41" s="76" t="str">
        <f t="shared" ca="1" si="1"/>
        <v/>
      </c>
      <c r="I41" s="36"/>
      <c r="J41" s="1"/>
      <c r="K41" s="1"/>
    </row>
    <row r="42" spans="1:11" ht="18.75" customHeight="1" x14ac:dyDescent="0.35">
      <c r="A42" s="1"/>
      <c r="B42" s="18">
        <f t="shared" si="2"/>
        <v>33</v>
      </c>
      <c r="C42" s="16" t="str">
        <f ca="1">IF(TODAY()&gt;EXP,"0",IF(Reseller!C38="","",Reseller!C38))</f>
        <v/>
      </c>
      <c r="D42" s="16" t="str">
        <f ca="1">IF(C42="","",SUMIF(Jurnal!U:U,C42,Jurnal!W:W))</f>
        <v/>
      </c>
      <c r="E42" s="7" t="str">
        <f ca="1">IF(C42="","",SUMIF(Jurnal!U:U,C42,Jurnal!Z:Z))</f>
        <v/>
      </c>
      <c r="F42" s="7" t="str">
        <f ca="1">IF(C42="","",SUMIF(Jurnal!U:U,C42,Jurnal!AA:AA))</f>
        <v/>
      </c>
      <c r="G42" s="7" t="str">
        <f t="shared" ca="1" si="0"/>
        <v/>
      </c>
      <c r="H42" s="76" t="str">
        <f t="shared" ca="1" si="1"/>
        <v/>
      </c>
      <c r="I42" s="36"/>
      <c r="J42" s="1"/>
      <c r="K42" s="1"/>
    </row>
    <row r="43" spans="1:11" ht="18.75" customHeight="1" x14ac:dyDescent="0.35">
      <c r="A43" s="1"/>
      <c r="B43" s="18">
        <f t="shared" si="2"/>
        <v>34</v>
      </c>
      <c r="C43" s="16" t="str">
        <f ca="1">IF(TODAY()&gt;EXP,"0",IF(Reseller!C39="","",Reseller!C39))</f>
        <v/>
      </c>
      <c r="D43" s="16" t="str">
        <f ca="1">IF(C43="","",SUMIF(Jurnal!U:U,C43,Jurnal!W:W))</f>
        <v/>
      </c>
      <c r="E43" s="7" t="str">
        <f ca="1">IF(C43="","",SUMIF(Jurnal!U:U,C43,Jurnal!Z:Z))</f>
        <v/>
      </c>
      <c r="F43" s="7" t="str">
        <f ca="1">IF(C43="","",SUMIF(Jurnal!U:U,C43,Jurnal!AA:AA))</f>
        <v/>
      </c>
      <c r="G43" s="7" t="str">
        <f t="shared" ca="1" si="0"/>
        <v/>
      </c>
      <c r="H43" s="76" t="str">
        <f t="shared" ca="1" si="1"/>
        <v/>
      </c>
      <c r="I43" s="36"/>
      <c r="J43" s="1"/>
      <c r="K43" s="1"/>
    </row>
    <row r="44" spans="1:11" ht="18.75" customHeight="1" x14ac:dyDescent="0.35">
      <c r="A44" s="1"/>
      <c r="B44" s="18">
        <f t="shared" si="2"/>
        <v>35</v>
      </c>
      <c r="C44" s="16" t="str">
        <f ca="1">IF(TODAY()&gt;EXP,"0",IF(Reseller!C40="","",Reseller!C40))</f>
        <v/>
      </c>
      <c r="D44" s="16" t="str">
        <f ca="1">IF(C44="","",SUMIF(Jurnal!U:U,C44,Jurnal!W:W))</f>
        <v/>
      </c>
      <c r="E44" s="7" t="str">
        <f ca="1">IF(C44="","",SUMIF(Jurnal!U:U,C44,Jurnal!Z:Z))</f>
        <v/>
      </c>
      <c r="F44" s="7" t="str">
        <f ca="1">IF(C44="","",SUMIF(Jurnal!U:U,C44,Jurnal!AA:AA))</f>
        <v/>
      </c>
      <c r="G44" s="7" t="str">
        <f t="shared" ca="1" si="0"/>
        <v/>
      </c>
      <c r="H44" s="76" t="str">
        <f t="shared" ca="1" si="1"/>
        <v/>
      </c>
      <c r="I44" s="36"/>
      <c r="J44" s="1"/>
      <c r="K44" s="1"/>
    </row>
    <row r="45" spans="1:11" ht="18.75" customHeight="1" x14ac:dyDescent="0.35">
      <c r="A45" s="1"/>
      <c r="B45" s="18">
        <f t="shared" si="2"/>
        <v>36</v>
      </c>
      <c r="C45" s="16" t="str">
        <f ca="1">IF(TODAY()&gt;EXP,"0",IF(Reseller!C41="","",Reseller!C41))</f>
        <v/>
      </c>
      <c r="D45" s="16" t="str">
        <f ca="1">IF(C45="","",SUMIF(Jurnal!U:U,C45,Jurnal!W:W))</f>
        <v/>
      </c>
      <c r="E45" s="7" t="str">
        <f ca="1">IF(C45="","",SUMIF(Jurnal!U:U,C45,Jurnal!Z:Z))</f>
        <v/>
      </c>
      <c r="F45" s="7" t="str">
        <f ca="1">IF(C45="","",SUMIF(Jurnal!U:U,C45,Jurnal!AA:AA))</f>
        <v/>
      </c>
      <c r="G45" s="7" t="str">
        <f t="shared" ca="1" si="0"/>
        <v/>
      </c>
      <c r="H45" s="76" t="str">
        <f t="shared" ca="1" si="1"/>
        <v/>
      </c>
      <c r="I45" s="36"/>
      <c r="J45" s="1"/>
      <c r="K45" s="1"/>
    </row>
    <row r="46" spans="1:11" ht="18.75" customHeight="1" x14ac:dyDescent="0.35">
      <c r="A46" s="1"/>
      <c r="B46" s="18">
        <f t="shared" si="2"/>
        <v>37</v>
      </c>
      <c r="C46" s="16" t="str">
        <f ca="1">IF(TODAY()&gt;EXP,"0",IF(Reseller!C42="","",Reseller!C42))</f>
        <v/>
      </c>
      <c r="D46" s="16" t="str">
        <f ca="1">IF(C46="","",SUMIF(Jurnal!U:U,C46,Jurnal!W:W))</f>
        <v/>
      </c>
      <c r="E46" s="7" t="str">
        <f ca="1">IF(C46="","",SUMIF(Jurnal!U:U,C46,Jurnal!Z:Z))</f>
        <v/>
      </c>
      <c r="F46" s="7" t="str">
        <f ca="1">IF(C46="","",SUMIF(Jurnal!U:U,C46,Jurnal!AA:AA))</f>
        <v/>
      </c>
      <c r="G46" s="7" t="str">
        <f t="shared" ca="1" si="0"/>
        <v/>
      </c>
      <c r="H46" s="76" t="str">
        <f t="shared" ca="1" si="1"/>
        <v/>
      </c>
      <c r="I46" s="36"/>
      <c r="J46" s="1"/>
      <c r="K46" s="1"/>
    </row>
    <row r="47" spans="1:11" ht="18.75" customHeight="1" x14ac:dyDescent="0.35">
      <c r="A47" s="1"/>
      <c r="B47" s="18">
        <f t="shared" si="2"/>
        <v>38</v>
      </c>
      <c r="C47" s="16" t="str">
        <f ca="1">IF(TODAY()&gt;EXP,"0",IF(Reseller!C43="","",Reseller!C43))</f>
        <v/>
      </c>
      <c r="D47" s="16" t="str">
        <f ca="1">IF(C47="","",SUMIF(Jurnal!U:U,C47,Jurnal!W:W))</f>
        <v/>
      </c>
      <c r="E47" s="7" t="str">
        <f ca="1">IF(C47="","",SUMIF(Jurnal!U:U,C47,Jurnal!Z:Z))</f>
        <v/>
      </c>
      <c r="F47" s="7" t="str">
        <f ca="1">IF(C47="","",SUMIF(Jurnal!U:U,C47,Jurnal!AA:AA))</f>
        <v/>
      </c>
      <c r="G47" s="7" t="str">
        <f t="shared" ca="1" si="0"/>
        <v/>
      </c>
      <c r="H47" s="76" t="str">
        <f t="shared" ca="1" si="1"/>
        <v/>
      </c>
      <c r="I47" s="36"/>
      <c r="J47" s="1"/>
      <c r="K47" s="1"/>
    </row>
    <row r="48" spans="1:11" ht="18.75" customHeight="1" x14ac:dyDescent="0.35">
      <c r="A48" s="1"/>
      <c r="B48" s="18">
        <f t="shared" si="2"/>
        <v>39</v>
      </c>
      <c r="C48" s="16" t="str">
        <f ca="1">IF(TODAY()&gt;EXP,"0",IF(Reseller!C44="","",Reseller!C44))</f>
        <v/>
      </c>
      <c r="D48" s="16" t="str">
        <f ca="1">IF(C48="","",SUMIF(Jurnal!U:U,C48,Jurnal!W:W))</f>
        <v/>
      </c>
      <c r="E48" s="7" t="str">
        <f ca="1">IF(C48="","",SUMIF(Jurnal!U:U,C48,Jurnal!Z:Z))</f>
        <v/>
      </c>
      <c r="F48" s="7" t="str">
        <f ca="1">IF(C48="","",SUMIF(Jurnal!U:U,C48,Jurnal!AA:AA))</f>
        <v/>
      </c>
      <c r="G48" s="7" t="str">
        <f t="shared" ca="1" si="0"/>
        <v/>
      </c>
      <c r="H48" s="76" t="str">
        <f t="shared" ca="1" si="1"/>
        <v/>
      </c>
      <c r="I48" s="36"/>
      <c r="J48" s="1"/>
      <c r="K48" s="1"/>
    </row>
    <row r="49" spans="1:11" ht="18.75" customHeight="1" x14ac:dyDescent="0.35">
      <c r="A49" s="1"/>
      <c r="B49" s="18">
        <f t="shared" si="2"/>
        <v>40</v>
      </c>
      <c r="C49" s="16" t="str">
        <f ca="1">IF(TODAY()&gt;EXP,"0",IF(Reseller!C45="","",Reseller!C45))</f>
        <v/>
      </c>
      <c r="D49" s="16" t="str">
        <f ca="1">IF(C49="","",SUMIF(Jurnal!U:U,C49,Jurnal!W:W))</f>
        <v/>
      </c>
      <c r="E49" s="7" t="str">
        <f ca="1">IF(C49="","",SUMIF(Jurnal!U:U,C49,Jurnal!Z:Z))</f>
        <v/>
      </c>
      <c r="F49" s="7" t="str">
        <f ca="1">IF(C49="","",SUMIF(Jurnal!U:U,C49,Jurnal!AA:AA))</f>
        <v/>
      </c>
      <c r="G49" s="7" t="str">
        <f t="shared" ca="1" si="0"/>
        <v/>
      </c>
      <c r="H49" s="76" t="str">
        <f t="shared" ca="1" si="1"/>
        <v/>
      </c>
      <c r="I49" s="36"/>
      <c r="J49" s="1"/>
      <c r="K49" s="1"/>
    </row>
    <row r="50" spans="1:11" ht="18.75" customHeight="1" x14ac:dyDescent="0.35">
      <c r="A50" s="1"/>
      <c r="B50" s="18">
        <f t="shared" si="2"/>
        <v>41</v>
      </c>
      <c r="C50" s="16" t="str">
        <f ca="1">IF(TODAY()&gt;EXP,"0",IF(Reseller!C46="","",Reseller!C46))</f>
        <v/>
      </c>
      <c r="D50" s="16" t="str">
        <f ca="1">IF(C50="","",SUMIF(Jurnal!U:U,C50,Jurnal!W:W))</f>
        <v/>
      </c>
      <c r="E50" s="7" t="str">
        <f ca="1">IF(C50="","",SUMIF(Jurnal!U:U,C50,Jurnal!Z:Z))</f>
        <v/>
      </c>
      <c r="F50" s="7" t="str">
        <f ca="1">IF(C50="","",SUMIF(Jurnal!U:U,C50,Jurnal!AA:AA))</f>
        <v/>
      </c>
      <c r="G50" s="7" t="str">
        <f t="shared" ca="1" si="0"/>
        <v/>
      </c>
      <c r="H50" s="76" t="str">
        <f t="shared" ca="1" si="1"/>
        <v/>
      </c>
      <c r="I50" s="36"/>
      <c r="J50" s="1"/>
      <c r="K50" s="1"/>
    </row>
    <row r="51" spans="1:11" ht="18.75" customHeight="1" x14ac:dyDescent="0.35">
      <c r="A51" s="1"/>
      <c r="B51" s="18">
        <f t="shared" si="2"/>
        <v>42</v>
      </c>
      <c r="C51" s="16" t="str">
        <f ca="1">IF(TODAY()&gt;EXP,"0",IF(Reseller!C47="","",Reseller!C47))</f>
        <v/>
      </c>
      <c r="D51" s="16" t="str">
        <f ca="1">IF(C51="","",SUMIF(Jurnal!U:U,C51,Jurnal!W:W))</f>
        <v/>
      </c>
      <c r="E51" s="7" t="str">
        <f ca="1">IF(C51="","",SUMIF(Jurnal!U:U,C51,Jurnal!Z:Z))</f>
        <v/>
      </c>
      <c r="F51" s="7" t="str">
        <f ca="1">IF(C51="","",SUMIF(Jurnal!U:U,C51,Jurnal!AA:AA))</f>
        <v/>
      </c>
      <c r="G51" s="7" t="str">
        <f t="shared" ca="1" si="0"/>
        <v/>
      </c>
      <c r="H51" s="76" t="str">
        <f t="shared" ca="1" si="1"/>
        <v/>
      </c>
      <c r="I51" s="36"/>
      <c r="J51" s="1"/>
      <c r="K51" s="1"/>
    </row>
    <row r="52" spans="1:11" ht="18.75" customHeight="1" x14ac:dyDescent="0.35">
      <c r="A52" s="1"/>
      <c r="B52" s="18">
        <f t="shared" si="2"/>
        <v>43</v>
      </c>
      <c r="C52" s="16" t="str">
        <f ca="1">IF(TODAY()&gt;EXP,"0",IF(Reseller!C48="","",Reseller!C48))</f>
        <v/>
      </c>
      <c r="D52" s="16" t="str">
        <f ca="1">IF(C52="","",SUMIF(Jurnal!U:U,C52,Jurnal!W:W))</f>
        <v/>
      </c>
      <c r="E52" s="7" t="str">
        <f ca="1">IF(C52="","",SUMIF(Jurnal!U:U,C52,Jurnal!Z:Z))</f>
        <v/>
      </c>
      <c r="F52" s="7" t="str">
        <f ca="1">IF(C52="","",SUMIF(Jurnal!U:U,C52,Jurnal!AA:AA))</f>
        <v/>
      </c>
      <c r="G52" s="7" t="str">
        <f t="shared" ca="1" si="0"/>
        <v/>
      </c>
      <c r="H52" s="76" t="str">
        <f t="shared" ca="1" si="1"/>
        <v/>
      </c>
      <c r="I52" s="36"/>
      <c r="J52" s="1"/>
      <c r="K52" s="1"/>
    </row>
    <row r="53" spans="1:11" ht="18.75" customHeight="1" x14ac:dyDescent="0.35">
      <c r="A53" s="1"/>
      <c r="B53" s="18">
        <f t="shared" si="2"/>
        <v>44</v>
      </c>
      <c r="C53" s="16" t="str">
        <f ca="1">IF(TODAY()&gt;EXP,"0",IF(Reseller!C49="","",Reseller!C49))</f>
        <v/>
      </c>
      <c r="D53" s="16" t="str">
        <f ca="1">IF(C53="","",SUMIF(Jurnal!U:U,C53,Jurnal!W:W))</f>
        <v/>
      </c>
      <c r="E53" s="7" t="str">
        <f ca="1">IF(C53="","",SUMIF(Jurnal!U:U,C53,Jurnal!Z:Z))</f>
        <v/>
      </c>
      <c r="F53" s="7" t="str">
        <f ca="1">IF(C53="","",SUMIF(Jurnal!U:U,C53,Jurnal!AA:AA))</f>
        <v/>
      </c>
      <c r="G53" s="7" t="str">
        <f t="shared" ca="1" si="0"/>
        <v/>
      </c>
      <c r="H53" s="76" t="str">
        <f t="shared" ca="1" si="1"/>
        <v/>
      </c>
      <c r="I53" s="36"/>
      <c r="J53" s="1"/>
      <c r="K53" s="1"/>
    </row>
    <row r="54" spans="1:11" ht="18.75" customHeight="1" x14ac:dyDescent="0.35">
      <c r="A54" s="1"/>
      <c r="B54" s="18">
        <f t="shared" si="2"/>
        <v>45</v>
      </c>
      <c r="C54" s="16" t="str">
        <f ca="1">IF(TODAY()&gt;EXP,"0",IF(Reseller!C50="","",Reseller!C50))</f>
        <v/>
      </c>
      <c r="D54" s="16" t="str">
        <f ca="1">IF(C54="","",SUMIF(Jurnal!U:U,C54,Jurnal!W:W))</f>
        <v/>
      </c>
      <c r="E54" s="7" t="str">
        <f ca="1">IF(C54="","",SUMIF(Jurnal!U:U,C54,Jurnal!Z:Z))</f>
        <v/>
      </c>
      <c r="F54" s="7" t="str">
        <f ca="1">IF(C54="","",SUMIF(Jurnal!U:U,C54,Jurnal!AA:AA))</f>
        <v/>
      </c>
      <c r="G54" s="7" t="str">
        <f t="shared" ca="1" si="0"/>
        <v/>
      </c>
      <c r="H54" s="76" t="str">
        <f t="shared" ca="1" si="1"/>
        <v/>
      </c>
      <c r="I54" s="36"/>
      <c r="J54" s="1"/>
      <c r="K54" s="1"/>
    </row>
    <row r="55" spans="1:11" ht="18.75" customHeight="1" x14ac:dyDescent="0.35">
      <c r="A55" s="1"/>
      <c r="B55" s="18">
        <f t="shared" si="2"/>
        <v>46</v>
      </c>
      <c r="C55" s="16" t="str">
        <f ca="1">IF(TODAY()&gt;EXP,"0",IF(Reseller!C51="","",Reseller!C51))</f>
        <v/>
      </c>
      <c r="D55" s="16" t="str">
        <f ca="1">IF(C55="","",SUMIF(Jurnal!U:U,C55,Jurnal!W:W))</f>
        <v/>
      </c>
      <c r="E55" s="7" t="str">
        <f ca="1">IF(C55="","",SUMIF(Jurnal!U:U,C55,Jurnal!Z:Z))</f>
        <v/>
      </c>
      <c r="F55" s="7" t="str">
        <f ca="1">IF(C55="","",SUMIF(Jurnal!U:U,C55,Jurnal!AA:AA))</f>
        <v/>
      </c>
      <c r="G55" s="7" t="str">
        <f t="shared" ca="1" si="0"/>
        <v/>
      </c>
      <c r="H55" s="76" t="str">
        <f t="shared" ca="1" si="1"/>
        <v/>
      </c>
      <c r="I55" s="36"/>
      <c r="J55" s="1"/>
      <c r="K55" s="1"/>
    </row>
    <row r="56" spans="1:11" ht="18.75" customHeight="1" x14ac:dyDescent="0.35">
      <c r="A56" s="1"/>
      <c r="B56" s="18">
        <f t="shared" si="2"/>
        <v>47</v>
      </c>
      <c r="C56" s="16" t="str">
        <f ca="1">IF(TODAY()&gt;EXP,"0",IF(Reseller!C52="","",Reseller!C52))</f>
        <v/>
      </c>
      <c r="D56" s="16" t="str">
        <f ca="1">IF(C56="","",SUMIF(Jurnal!U:U,C56,Jurnal!W:W))</f>
        <v/>
      </c>
      <c r="E56" s="7" t="str">
        <f ca="1">IF(C56="","",SUMIF(Jurnal!U:U,C56,Jurnal!Z:Z))</f>
        <v/>
      </c>
      <c r="F56" s="7" t="str">
        <f ca="1">IF(C56="","",SUMIF(Jurnal!U:U,C56,Jurnal!AA:AA))</f>
        <v/>
      </c>
      <c r="G56" s="7" t="str">
        <f t="shared" ca="1" si="0"/>
        <v/>
      </c>
      <c r="H56" s="76" t="str">
        <f t="shared" ca="1" si="1"/>
        <v/>
      </c>
      <c r="I56" s="36"/>
      <c r="J56" s="1"/>
      <c r="K56" s="1"/>
    </row>
    <row r="57" spans="1:11" ht="18.75" customHeight="1" x14ac:dyDescent="0.35">
      <c r="A57" s="1"/>
      <c r="B57" s="18">
        <f t="shared" si="2"/>
        <v>48</v>
      </c>
      <c r="C57" s="16" t="str">
        <f ca="1">IF(TODAY()&gt;EXP,"0",IF(Reseller!C53="","",Reseller!C53))</f>
        <v/>
      </c>
      <c r="D57" s="16" t="str">
        <f ca="1">IF(C57="","",SUMIF(Jurnal!U:U,C57,Jurnal!W:W))</f>
        <v/>
      </c>
      <c r="E57" s="7" t="str">
        <f ca="1">IF(C57="","",SUMIF(Jurnal!U:U,C57,Jurnal!Z:Z))</f>
        <v/>
      </c>
      <c r="F57" s="7" t="str">
        <f ca="1">IF(C57="","",SUMIF(Jurnal!U:U,C57,Jurnal!AA:AA))</f>
        <v/>
      </c>
      <c r="G57" s="7" t="str">
        <f t="shared" ca="1" si="0"/>
        <v/>
      </c>
      <c r="H57" s="76" t="str">
        <f t="shared" ca="1" si="1"/>
        <v/>
      </c>
      <c r="I57" s="36"/>
      <c r="J57" s="1"/>
      <c r="K57" s="1"/>
    </row>
    <row r="58" spans="1:11" ht="18.75" customHeight="1" x14ac:dyDescent="0.35">
      <c r="A58" s="1"/>
      <c r="B58" s="18">
        <f t="shared" si="2"/>
        <v>49</v>
      </c>
      <c r="C58" s="16" t="str">
        <f ca="1">IF(TODAY()&gt;EXP,"0",IF(Reseller!C54="","",Reseller!C54))</f>
        <v/>
      </c>
      <c r="D58" s="16" t="str">
        <f ca="1">IF(C58="","",SUMIF(Jurnal!U:U,C58,Jurnal!W:W))</f>
        <v/>
      </c>
      <c r="E58" s="7" t="str">
        <f ca="1">IF(C58="","",SUMIF(Jurnal!U:U,C58,Jurnal!Z:Z))</f>
        <v/>
      </c>
      <c r="F58" s="7" t="str">
        <f ca="1">IF(C58="","",SUMIF(Jurnal!U:U,C58,Jurnal!AA:AA))</f>
        <v/>
      </c>
      <c r="G58" s="7" t="str">
        <f t="shared" ca="1" si="0"/>
        <v/>
      </c>
      <c r="H58" s="76" t="str">
        <f t="shared" ca="1" si="1"/>
        <v/>
      </c>
      <c r="I58" s="36"/>
      <c r="J58" s="1"/>
      <c r="K58" s="1"/>
    </row>
    <row r="59" spans="1:11" ht="18.75" customHeight="1" x14ac:dyDescent="0.35">
      <c r="A59" s="1"/>
      <c r="B59" s="18">
        <f t="shared" si="2"/>
        <v>50</v>
      </c>
      <c r="C59" s="16" t="str">
        <f ca="1">IF(TODAY()&gt;EXP,"0",IF(Reseller!C55="","",Reseller!C55))</f>
        <v/>
      </c>
      <c r="D59" s="16" t="str">
        <f ca="1">IF(C59="","",SUMIF(Jurnal!U:U,C59,Jurnal!W:W))</f>
        <v/>
      </c>
      <c r="E59" s="7" t="str">
        <f ca="1">IF(C59="","",SUMIF(Jurnal!U:U,C59,Jurnal!Z:Z))</f>
        <v/>
      </c>
      <c r="F59" s="7" t="str">
        <f ca="1">IF(C59="","",SUMIF(Jurnal!U:U,C59,Jurnal!AA:AA))</f>
        <v/>
      </c>
      <c r="G59" s="7" t="str">
        <f t="shared" ca="1" si="0"/>
        <v/>
      </c>
      <c r="H59" s="76" t="str">
        <f t="shared" ca="1" si="1"/>
        <v/>
      </c>
      <c r="I59" s="36"/>
      <c r="J59" s="1"/>
      <c r="K59" s="1"/>
    </row>
    <row r="60" spans="1:11" ht="18.75" customHeight="1" x14ac:dyDescent="0.35">
      <c r="A60" s="1"/>
      <c r="B60" s="18">
        <f t="shared" si="2"/>
        <v>51</v>
      </c>
      <c r="C60" s="16" t="str">
        <f ca="1">IF(TODAY()&gt;EXP,"0",IF(Reseller!C56="","",Reseller!C56))</f>
        <v/>
      </c>
      <c r="D60" s="16" t="str">
        <f ca="1">IF(C60="","",SUMIF(Jurnal!U:U,C60,Jurnal!W:W))</f>
        <v/>
      </c>
      <c r="E60" s="7" t="str">
        <f ca="1">IF(C60="","",SUMIF(Jurnal!U:U,C60,Jurnal!Z:Z))</f>
        <v/>
      </c>
      <c r="F60" s="7" t="str">
        <f ca="1">IF(C60="","",SUMIF(Jurnal!U:U,C60,Jurnal!AA:AA))</f>
        <v/>
      </c>
      <c r="G60" s="7" t="str">
        <f t="shared" ca="1" si="0"/>
        <v/>
      </c>
      <c r="H60" s="76" t="str">
        <f t="shared" ca="1" si="1"/>
        <v/>
      </c>
      <c r="I60" s="36"/>
      <c r="J60" s="1"/>
      <c r="K60" s="1"/>
    </row>
    <row r="61" spans="1:11" ht="18.75" customHeight="1" x14ac:dyDescent="0.35">
      <c r="A61" s="1"/>
      <c r="B61" s="18">
        <f t="shared" si="2"/>
        <v>52</v>
      </c>
      <c r="C61" s="16" t="str">
        <f ca="1">IF(TODAY()&gt;EXP,"0",IF(Reseller!C57="","",Reseller!C57))</f>
        <v/>
      </c>
      <c r="D61" s="16" t="str">
        <f ca="1">IF(C61="","",SUMIF(Jurnal!U:U,C61,Jurnal!W:W))</f>
        <v/>
      </c>
      <c r="E61" s="7" t="str">
        <f ca="1">IF(C61="","",SUMIF(Jurnal!U:U,C61,Jurnal!Z:Z))</f>
        <v/>
      </c>
      <c r="F61" s="7" t="str">
        <f ca="1">IF(C61="","",SUMIF(Jurnal!U:U,C61,Jurnal!AA:AA))</f>
        <v/>
      </c>
      <c r="G61" s="7" t="str">
        <f t="shared" ca="1" si="0"/>
        <v/>
      </c>
      <c r="H61" s="76" t="str">
        <f t="shared" ca="1" si="1"/>
        <v/>
      </c>
      <c r="I61" s="36"/>
      <c r="J61" s="1"/>
      <c r="K61" s="1"/>
    </row>
    <row r="62" spans="1:11" ht="18.75" customHeight="1" x14ac:dyDescent="0.35">
      <c r="A62" s="1"/>
      <c r="B62" s="18">
        <f t="shared" si="2"/>
        <v>53</v>
      </c>
      <c r="C62" s="16" t="str">
        <f ca="1">IF(TODAY()&gt;EXP,"0",IF(Reseller!C58="","",Reseller!C58))</f>
        <v/>
      </c>
      <c r="D62" s="16" t="str">
        <f ca="1">IF(C62="","",SUMIF(Jurnal!U:U,C62,Jurnal!W:W))</f>
        <v/>
      </c>
      <c r="E62" s="7" t="str">
        <f ca="1">IF(C62="","",SUMIF(Jurnal!U:U,C62,Jurnal!Z:Z))</f>
        <v/>
      </c>
      <c r="F62" s="7" t="str">
        <f ca="1">IF(C62="","",SUMIF(Jurnal!U:U,C62,Jurnal!AA:AA))</f>
        <v/>
      </c>
      <c r="G62" s="7" t="str">
        <f t="shared" ca="1" si="0"/>
        <v/>
      </c>
      <c r="H62" s="76" t="str">
        <f t="shared" ca="1" si="1"/>
        <v/>
      </c>
      <c r="I62" s="36"/>
      <c r="J62" s="1"/>
      <c r="K62" s="1"/>
    </row>
    <row r="63" spans="1:11" ht="18.75" customHeight="1" x14ac:dyDescent="0.35">
      <c r="A63" s="1"/>
      <c r="B63" s="18">
        <f t="shared" si="2"/>
        <v>54</v>
      </c>
      <c r="C63" s="16" t="str">
        <f ca="1">IF(TODAY()&gt;EXP,"0",IF(Reseller!C59="","",Reseller!C59))</f>
        <v/>
      </c>
      <c r="D63" s="16" t="str">
        <f ca="1">IF(C63="","",SUMIF(Jurnal!U:U,C63,Jurnal!W:W))</f>
        <v/>
      </c>
      <c r="E63" s="7" t="str">
        <f ca="1">IF(C63="","",SUMIF(Jurnal!U:U,C63,Jurnal!Z:Z))</f>
        <v/>
      </c>
      <c r="F63" s="7" t="str">
        <f ca="1">IF(C63="","",SUMIF(Jurnal!U:U,C63,Jurnal!AA:AA))</f>
        <v/>
      </c>
      <c r="G63" s="7" t="str">
        <f t="shared" ca="1" si="0"/>
        <v/>
      </c>
      <c r="H63" s="76" t="str">
        <f t="shared" ca="1" si="1"/>
        <v/>
      </c>
      <c r="I63" s="36"/>
      <c r="J63" s="1"/>
      <c r="K63" s="1"/>
    </row>
    <row r="64" spans="1:11" ht="18.75" customHeight="1" x14ac:dyDescent="0.35">
      <c r="A64" s="1"/>
      <c r="B64" s="18">
        <f t="shared" si="2"/>
        <v>55</v>
      </c>
      <c r="C64" s="16" t="str">
        <f ca="1">IF(TODAY()&gt;EXP,"0",IF(Reseller!C60="","",Reseller!C60))</f>
        <v/>
      </c>
      <c r="D64" s="16" t="str">
        <f ca="1">IF(C64="","",SUMIF(Jurnal!U:U,C64,Jurnal!W:W))</f>
        <v/>
      </c>
      <c r="E64" s="7" t="str">
        <f ca="1">IF(C64="","",SUMIF(Jurnal!U:U,C64,Jurnal!Z:Z))</f>
        <v/>
      </c>
      <c r="F64" s="7" t="str">
        <f ca="1">IF(C64="","",SUMIF(Jurnal!U:U,C64,Jurnal!AA:AA))</f>
        <v/>
      </c>
      <c r="G64" s="7" t="str">
        <f t="shared" ca="1" si="0"/>
        <v/>
      </c>
      <c r="H64" s="76" t="str">
        <f t="shared" ca="1" si="1"/>
        <v/>
      </c>
      <c r="I64" s="36"/>
      <c r="J64" s="1"/>
      <c r="K64" s="1"/>
    </row>
    <row r="65" spans="1:11" ht="18.75" customHeight="1" x14ac:dyDescent="0.35">
      <c r="A65" s="1"/>
      <c r="B65" s="18">
        <f t="shared" si="2"/>
        <v>56</v>
      </c>
      <c r="C65" s="16" t="str">
        <f ca="1">IF(TODAY()&gt;EXP,"0",IF(Reseller!C61="","",Reseller!C61))</f>
        <v/>
      </c>
      <c r="D65" s="16" t="str">
        <f ca="1">IF(C65="","",SUMIF(Jurnal!U:U,C65,Jurnal!W:W))</f>
        <v/>
      </c>
      <c r="E65" s="7" t="str">
        <f ca="1">IF(C65="","",SUMIF(Jurnal!U:U,C65,Jurnal!Z:Z))</f>
        <v/>
      </c>
      <c r="F65" s="7" t="str">
        <f ca="1">IF(C65="","",SUMIF(Jurnal!U:U,C65,Jurnal!AA:AA))</f>
        <v/>
      </c>
      <c r="G65" s="7" t="str">
        <f t="shared" ca="1" si="0"/>
        <v/>
      </c>
      <c r="H65" s="76" t="str">
        <f t="shared" ca="1" si="1"/>
        <v/>
      </c>
      <c r="I65" s="36"/>
      <c r="J65" s="1"/>
      <c r="K65" s="1"/>
    </row>
    <row r="66" spans="1:11" ht="18.75" customHeight="1" x14ac:dyDescent="0.35">
      <c r="A66" s="1"/>
      <c r="B66" s="18">
        <f t="shared" si="2"/>
        <v>57</v>
      </c>
      <c r="C66" s="16" t="str">
        <f ca="1">IF(TODAY()&gt;EXP,"0",IF(Reseller!C62="","",Reseller!C62))</f>
        <v/>
      </c>
      <c r="D66" s="16" t="str">
        <f ca="1">IF(C66="","",SUMIF(Jurnal!U:U,C66,Jurnal!W:W))</f>
        <v/>
      </c>
      <c r="E66" s="7" t="str">
        <f ca="1">IF(C66="","",SUMIF(Jurnal!U:U,C66,Jurnal!Z:Z))</f>
        <v/>
      </c>
      <c r="F66" s="7" t="str">
        <f ca="1">IF(C66="","",SUMIF(Jurnal!U:U,C66,Jurnal!AA:AA))</f>
        <v/>
      </c>
      <c r="G66" s="7" t="str">
        <f t="shared" ca="1" si="0"/>
        <v/>
      </c>
      <c r="H66" s="76" t="str">
        <f t="shared" ca="1" si="1"/>
        <v/>
      </c>
      <c r="I66" s="36"/>
      <c r="J66" s="1"/>
      <c r="K66" s="1"/>
    </row>
    <row r="67" spans="1:11" ht="18.75" customHeight="1" x14ac:dyDescent="0.35">
      <c r="A67" s="1"/>
      <c r="B67" s="18">
        <f t="shared" si="2"/>
        <v>58</v>
      </c>
      <c r="C67" s="16" t="str">
        <f ca="1">IF(TODAY()&gt;EXP,"0",IF(Reseller!C63="","",Reseller!C63))</f>
        <v/>
      </c>
      <c r="D67" s="16" t="str">
        <f ca="1">IF(C67="","",SUMIF(Jurnal!U:U,C67,Jurnal!W:W))</f>
        <v/>
      </c>
      <c r="E67" s="7" t="str">
        <f ca="1">IF(C67="","",SUMIF(Jurnal!U:U,C67,Jurnal!Z:Z))</f>
        <v/>
      </c>
      <c r="F67" s="7" t="str">
        <f ca="1">IF(C67="","",SUMIF(Jurnal!U:U,C67,Jurnal!AA:AA))</f>
        <v/>
      </c>
      <c r="G67" s="7" t="str">
        <f t="shared" ca="1" si="0"/>
        <v/>
      </c>
      <c r="H67" s="76" t="str">
        <f t="shared" ca="1" si="1"/>
        <v/>
      </c>
      <c r="I67" s="36"/>
      <c r="J67" s="1"/>
      <c r="K67" s="1"/>
    </row>
    <row r="68" spans="1:11" ht="18.75" customHeight="1" x14ac:dyDescent="0.35">
      <c r="A68" s="1"/>
      <c r="B68" s="18">
        <f t="shared" si="2"/>
        <v>59</v>
      </c>
      <c r="C68" s="16" t="str">
        <f ca="1">IF(TODAY()&gt;EXP,"0",IF(Reseller!C64="","",Reseller!C64))</f>
        <v/>
      </c>
      <c r="D68" s="16" t="str">
        <f ca="1">IF(C68="","",SUMIF(Jurnal!U:U,C68,Jurnal!W:W))</f>
        <v/>
      </c>
      <c r="E68" s="7" t="str">
        <f ca="1">IF(C68="","",SUMIF(Jurnal!U:U,C68,Jurnal!Z:Z))</f>
        <v/>
      </c>
      <c r="F68" s="7" t="str">
        <f ca="1">IF(C68="","",SUMIF(Jurnal!U:U,C68,Jurnal!AA:AA))</f>
        <v/>
      </c>
      <c r="G68" s="7" t="str">
        <f t="shared" ca="1" si="0"/>
        <v/>
      </c>
      <c r="H68" s="76" t="str">
        <f t="shared" ca="1" si="1"/>
        <v/>
      </c>
      <c r="I68" s="36"/>
      <c r="J68" s="1"/>
      <c r="K68" s="1"/>
    </row>
    <row r="69" spans="1:11" ht="18.75" customHeight="1" x14ac:dyDescent="0.35">
      <c r="A69" s="1"/>
      <c r="B69" s="18">
        <f t="shared" si="2"/>
        <v>60</v>
      </c>
      <c r="C69" s="16" t="str">
        <f ca="1">IF(TODAY()&gt;EXP,"0",IF(Reseller!C65="","",Reseller!C65))</f>
        <v/>
      </c>
      <c r="D69" s="16" t="str">
        <f ca="1">IF(C69="","",SUMIF(Jurnal!U:U,C69,Jurnal!W:W))</f>
        <v/>
      </c>
      <c r="E69" s="7" t="str">
        <f ca="1">IF(C69="","",SUMIF(Jurnal!U:U,C69,Jurnal!Z:Z))</f>
        <v/>
      </c>
      <c r="F69" s="7" t="str">
        <f ca="1">IF(C69="","",SUMIF(Jurnal!U:U,C69,Jurnal!AA:AA))</f>
        <v/>
      </c>
      <c r="G69" s="7" t="str">
        <f t="shared" ca="1" si="0"/>
        <v/>
      </c>
      <c r="H69" s="76" t="str">
        <f t="shared" ca="1" si="1"/>
        <v/>
      </c>
      <c r="I69" s="36"/>
      <c r="J69" s="1"/>
      <c r="K69" s="1"/>
    </row>
    <row r="70" spans="1:11" ht="18.75" customHeight="1" x14ac:dyDescent="0.35">
      <c r="A70" s="1"/>
      <c r="B70" s="18">
        <f t="shared" si="2"/>
        <v>61</v>
      </c>
      <c r="C70" s="16" t="str">
        <f ca="1">IF(TODAY()&gt;EXP,"0",IF(Reseller!C66="","",Reseller!C66))</f>
        <v/>
      </c>
      <c r="D70" s="16" t="str">
        <f ca="1">IF(C70="","",SUMIF(Jurnal!U:U,C70,Jurnal!W:W))</f>
        <v/>
      </c>
      <c r="E70" s="7" t="str">
        <f ca="1">IF(C70="","",SUMIF(Jurnal!U:U,C70,Jurnal!Z:Z))</f>
        <v/>
      </c>
      <c r="F70" s="7" t="str">
        <f ca="1">IF(C70="","",SUMIF(Jurnal!U:U,C70,Jurnal!AA:AA))</f>
        <v/>
      </c>
      <c r="G70" s="7" t="str">
        <f t="shared" ca="1" si="0"/>
        <v/>
      </c>
      <c r="H70" s="76" t="str">
        <f t="shared" ca="1" si="1"/>
        <v/>
      </c>
      <c r="I70" s="36"/>
      <c r="J70" s="1"/>
      <c r="K70" s="1"/>
    </row>
    <row r="71" spans="1:11" ht="18.75" customHeight="1" x14ac:dyDescent="0.35">
      <c r="A71" s="1"/>
      <c r="B71" s="18">
        <f t="shared" si="2"/>
        <v>62</v>
      </c>
      <c r="C71" s="16" t="str">
        <f ca="1">IF(TODAY()&gt;EXP,"0",IF(Reseller!C67="","",Reseller!C67))</f>
        <v/>
      </c>
      <c r="D71" s="16" t="str">
        <f ca="1">IF(C71="","",SUMIF(Jurnal!U:U,C71,Jurnal!W:W))</f>
        <v/>
      </c>
      <c r="E71" s="7" t="str">
        <f ca="1">IF(C71="","",SUMIF(Jurnal!U:U,C71,Jurnal!Z:Z))</f>
        <v/>
      </c>
      <c r="F71" s="7" t="str">
        <f ca="1">IF(C71="","",SUMIF(Jurnal!U:U,C71,Jurnal!AA:AA))</f>
        <v/>
      </c>
      <c r="G71" s="7" t="str">
        <f t="shared" ca="1" si="0"/>
        <v/>
      </c>
      <c r="H71" s="76" t="str">
        <f t="shared" ca="1" si="1"/>
        <v/>
      </c>
      <c r="I71" s="36"/>
      <c r="J71" s="1"/>
      <c r="K71" s="1"/>
    </row>
    <row r="72" spans="1:11" ht="18.75" customHeight="1" x14ac:dyDescent="0.35">
      <c r="A72" s="1"/>
      <c r="B72" s="18">
        <f t="shared" si="2"/>
        <v>63</v>
      </c>
      <c r="C72" s="16" t="str">
        <f ca="1">IF(TODAY()&gt;EXP,"0",IF(Reseller!C68="","",Reseller!C68))</f>
        <v/>
      </c>
      <c r="D72" s="16" t="str">
        <f ca="1">IF(C72="","",SUMIF(Jurnal!U:U,C72,Jurnal!W:W))</f>
        <v/>
      </c>
      <c r="E72" s="7" t="str">
        <f ca="1">IF(C72="","",SUMIF(Jurnal!U:U,C72,Jurnal!Z:Z))</f>
        <v/>
      </c>
      <c r="F72" s="7" t="str">
        <f ca="1">IF(C72="","",SUMIF(Jurnal!U:U,C72,Jurnal!AA:AA))</f>
        <v/>
      </c>
      <c r="G72" s="7" t="str">
        <f t="shared" ca="1" si="0"/>
        <v/>
      </c>
      <c r="H72" s="76" t="str">
        <f t="shared" ca="1" si="1"/>
        <v/>
      </c>
      <c r="I72" s="36"/>
      <c r="J72" s="1"/>
      <c r="K72" s="1"/>
    </row>
    <row r="73" spans="1:11" ht="18.75" customHeight="1" x14ac:dyDescent="0.35">
      <c r="A73" s="1"/>
      <c r="B73" s="18">
        <f t="shared" si="2"/>
        <v>64</v>
      </c>
      <c r="C73" s="16" t="str">
        <f ca="1">IF(TODAY()&gt;EXP,"0",IF(Reseller!C69="","",Reseller!C69))</f>
        <v/>
      </c>
      <c r="D73" s="16" t="str">
        <f ca="1">IF(C73="","",SUMIF(Jurnal!U:U,C73,Jurnal!W:W))</f>
        <v/>
      </c>
      <c r="E73" s="7" t="str">
        <f ca="1">IF(C73="","",SUMIF(Jurnal!U:U,C73,Jurnal!Z:Z))</f>
        <v/>
      </c>
      <c r="F73" s="7" t="str">
        <f ca="1">IF(C73="","",SUMIF(Jurnal!U:U,C73,Jurnal!AA:AA))</f>
        <v/>
      </c>
      <c r="G73" s="7" t="str">
        <f t="shared" ca="1" si="0"/>
        <v/>
      </c>
      <c r="H73" s="76" t="str">
        <f t="shared" ca="1" si="1"/>
        <v/>
      </c>
      <c r="I73" s="36"/>
      <c r="J73" s="1"/>
      <c r="K73" s="1"/>
    </row>
    <row r="74" spans="1:11" ht="18.75" customHeight="1" x14ac:dyDescent="0.35">
      <c r="A74" s="1"/>
      <c r="B74" s="18">
        <f t="shared" si="2"/>
        <v>65</v>
      </c>
      <c r="C74" s="16" t="str">
        <f ca="1">IF(TODAY()&gt;EXP,"0",IF(Reseller!C70="","",Reseller!C70))</f>
        <v/>
      </c>
      <c r="D74" s="16" t="str">
        <f ca="1">IF(C74="","",SUMIF(Jurnal!U:U,C74,Jurnal!W:W))</f>
        <v/>
      </c>
      <c r="E74" s="7" t="str">
        <f ca="1">IF(C74="","",SUMIF(Jurnal!U:U,C74,Jurnal!Z:Z))</f>
        <v/>
      </c>
      <c r="F74" s="7" t="str">
        <f ca="1">IF(C74="","",SUMIF(Jurnal!U:U,C74,Jurnal!AA:AA))</f>
        <v/>
      </c>
      <c r="G74" s="7" t="str">
        <f t="shared" ca="1" si="0"/>
        <v/>
      </c>
      <c r="H74" s="76" t="str">
        <f t="shared" ca="1" si="1"/>
        <v/>
      </c>
      <c r="I74" s="36"/>
      <c r="J74" s="1"/>
      <c r="K74" s="1"/>
    </row>
    <row r="75" spans="1:11" ht="18.75" customHeight="1" x14ac:dyDescent="0.35">
      <c r="A75" s="1"/>
      <c r="B75" s="18">
        <f t="shared" si="2"/>
        <v>66</v>
      </c>
      <c r="C75" s="16" t="str">
        <f ca="1">IF(TODAY()&gt;EXP,"0",IF(Reseller!C71="","",Reseller!C71))</f>
        <v/>
      </c>
      <c r="D75" s="16" t="str">
        <f ca="1">IF(C75="","",SUMIF(Jurnal!U:U,C75,Jurnal!W:W))</f>
        <v/>
      </c>
      <c r="E75" s="7" t="str">
        <f ca="1">IF(C75="","",SUMIF(Jurnal!U:U,C75,Jurnal!Z:Z))</f>
        <v/>
      </c>
      <c r="F75" s="7" t="str">
        <f ca="1">IF(C75="","",SUMIF(Jurnal!U:U,C75,Jurnal!AA:AA))</f>
        <v/>
      </c>
      <c r="G75" s="7" t="str">
        <f t="shared" ref="G75:G109" ca="1" si="3">IF(D75="","",E75-F75)</f>
        <v/>
      </c>
      <c r="H75" s="76" t="str">
        <f t="shared" ref="H75:H109" ca="1" si="4">IF(OR(D75=0,D75=""),"",G75/E75)</f>
        <v/>
      </c>
      <c r="I75" s="36"/>
      <c r="J75" s="1"/>
      <c r="K75" s="1"/>
    </row>
    <row r="76" spans="1:11" ht="18.75" customHeight="1" x14ac:dyDescent="0.35">
      <c r="A76" s="1"/>
      <c r="B76" s="18">
        <f t="shared" ref="B76:B109" si="5">B75+1</f>
        <v>67</v>
      </c>
      <c r="C76" s="16" t="str">
        <f ca="1">IF(TODAY()&gt;EXP,"0",IF(Reseller!C72="","",Reseller!C72))</f>
        <v/>
      </c>
      <c r="D76" s="16" t="str">
        <f ca="1">IF(C76="","",SUMIF(Jurnal!U:U,C76,Jurnal!W:W))</f>
        <v/>
      </c>
      <c r="E76" s="7" t="str">
        <f ca="1">IF(C76="","",SUMIF(Jurnal!U:U,C76,Jurnal!Z:Z))</f>
        <v/>
      </c>
      <c r="F76" s="7" t="str">
        <f ca="1">IF(C76="","",SUMIF(Jurnal!U:U,C76,Jurnal!AA:AA))</f>
        <v/>
      </c>
      <c r="G76" s="7" t="str">
        <f t="shared" ca="1" si="3"/>
        <v/>
      </c>
      <c r="H76" s="76" t="str">
        <f t="shared" ca="1" si="4"/>
        <v/>
      </c>
      <c r="I76" s="36"/>
      <c r="J76" s="1"/>
      <c r="K76" s="1"/>
    </row>
    <row r="77" spans="1:11" ht="18.75" customHeight="1" x14ac:dyDescent="0.35">
      <c r="A77" s="1"/>
      <c r="B77" s="18">
        <f t="shared" si="5"/>
        <v>68</v>
      </c>
      <c r="C77" s="16" t="str">
        <f ca="1">IF(TODAY()&gt;EXP,"0",IF(Reseller!C73="","",Reseller!C73))</f>
        <v/>
      </c>
      <c r="D77" s="16" t="str">
        <f ca="1">IF(C77="","",SUMIF(Jurnal!U:U,C77,Jurnal!W:W))</f>
        <v/>
      </c>
      <c r="E77" s="7" t="str">
        <f ca="1">IF(C77="","",SUMIF(Jurnal!U:U,C77,Jurnal!Z:Z))</f>
        <v/>
      </c>
      <c r="F77" s="7" t="str">
        <f ca="1">IF(C77="","",SUMIF(Jurnal!U:U,C77,Jurnal!AA:AA))</f>
        <v/>
      </c>
      <c r="G77" s="7" t="str">
        <f t="shared" ca="1" si="3"/>
        <v/>
      </c>
      <c r="H77" s="76" t="str">
        <f t="shared" ca="1" si="4"/>
        <v/>
      </c>
      <c r="I77" s="36"/>
      <c r="J77" s="1"/>
      <c r="K77" s="1"/>
    </row>
    <row r="78" spans="1:11" ht="18.75" customHeight="1" x14ac:dyDescent="0.35">
      <c r="A78" s="1"/>
      <c r="B78" s="18">
        <f t="shared" si="5"/>
        <v>69</v>
      </c>
      <c r="C78" s="16" t="str">
        <f ca="1">IF(TODAY()&gt;EXP,"0",IF(Reseller!C74="","",Reseller!C74))</f>
        <v/>
      </c>
      <c r="D78" s="16" t="str">
        <f ca="1">IF(C78="","",SUMIF(Jurnal!U:U,C78,Jurnal!W:W))</f>
        <v/>
      </c>
      <c r="E78" s="7" t="str">
        <f ca="1">IF(C78="","",SUMIF(Jurnal!U:U,C78,Jurnal!Z:Z))</f>
        <v/>
      </c>
      <c r="F78" s="7" t="str">
        <f ca="1">IF(C78="","",SUMIF(Jurnal!U:U,C78,Jurnal!AA:AA))</f>
        <v/>
      </c>
      <c r="G78" s="7" t="str">
        <f t="shared" ca="1" si="3"/>
        <v/>
      </c>
      <c r="H78" s="76" t="str">
        <f t="shared" ca="1" si="4"/>
        <v/>
      </c>
      <c r="I78" s="36"/>
      <c r="J78" s="1"/>
      <c r="K78" s="1"/>
    </row>
    <row r="79" spans="1:11" ht="18.75" customHeight="1" x14ac:dyDescent="0.35">
      <c r="A79" s="1"/>
      <c r="B79" s="18">
        <f t="shared" si="5"/>
        <v>70</v>
      </c>
      <c r="C79" s="16" t="str">
        <f ca="1">IF(TODAY()&gt;EXP,"0",IF(Reseller!C75="","",Reseller!C75))</f>
        <v/>
      </c>
      <c r="D79" s="16" t="str">
        <f ca="1">IF(C79="","",SUMIF(Jurnal!U:U,C79,Jurnal!W:W))</f>
        <v/>
      </c>
      <c r="E79" s="7" t="str">
        <f ca="1">IF(C79="","",SUMIF(Jurnal!U:U,C79,Jurnal!Z:Z))</f>
        <v/>
      </c>
      <c r="F79" s="7" t="str">
        <f ca="1">IF(C79="","",SUMIF(Jurnal!U:U,C79,Jurnal!AA:AA))</f>
        <v/>
      </c>
      <c r="G79" s="7" t="str">
        <f t="shared" ca="1" si="3"/>
        <v/>
      </c>
      <c r="H79" s="76" t="str">
        <f t="shared" ca="1" si="4"/>
        <v/>
      </c>
      <c r="I79" s="36"/>
      <c r="J79" s="1"/>
      <c r="K79" s="1"/>
    </row>
    <row r="80" spans="1:11" ht="18.75" customHeight="1" x14ac:dyDescent="0.35">
      <c r="A80" s="1"/>
      <c r="B80" s="18">
        <f t="shared" si="5"/>
        <v>71</v>
      </c>
      <c r="C80" s="16" t="str">
        <f ca="1">IF(TODAY()&gt;EXP,"0",IF(Reseller!C76="","",Reseller!C76))</f>
        <v/>
      </c>
      <c r="D80" s="16" t="str">
        <f ca="1">IF(C80="","",SUMIF(Jurnal!U:U,C80,Jurnal!W:W))</f>
        <v/>
      </c>
      <c r="E80" s="7" t="str">
        <f ca="1">IF(C80="","",SUMIF(Jurnal!U:U,C80,Jurnal!Z:Z))</f>
        <v/>
      </c>
      <c r="F80" s="7" t="str">
        <f ca="1">IF(C80="","",SUMIF(Jurnal!U:U,C80,Jurnal!AA:AA))</f>
        <v/>
      </c>
      <c r="G80" s="7" t="str">
        <f t="shared" ca="1" si="3"/>
        <v/>
      </c>
      <c r="H80" s="76" t="str">
        <f t="shared" ca="1" si="4"/>
        <v/>
      </c>
      <c r="I80" s="36"/>
      <c r="J80" s="1"/>
      <c r="K80" s="1"/>
    </row>
    <row r="81" spans="1:11" ht="18.75" customHeight="1" x14ac:dyDescent="0.35">
      <c r="A81" s="1"/>
      <c r="B81" s="18">
        <f t="shared" si="5"/>
        <v>72</v>
      </c>
      <c r="C81" s="16" t="str">
        <f ca="1">IF(TODAY()&gt;EXP,"0",IF(Reseller!C77="","",Reseller!C77))</f>
        <v/>
      </c>
      <c r="D81" s="16" t="str">
        <f ca="1">IF(C81="","",SUMIF(Jurnal!U:U,C81,Jurnal!W:W))</f>
        <v/>
      </c>
      <c r="E81" s="7" t="str">
        <f ca="1">IF(C81="","",SUMIF(Jurnal!U:U,C81,Jurnal!Z:Z))</f>
        <v/>
      </c>
      <c r="F81" s="7" t="str">
        <f ca="1">IF(C81="","",SUMIF(Jurnal!U:U,C81,Jurnal!AA:AA))</f>
        <v/>
      </c>
      <c r="G81" s="7" t="str">
        <f t="shared" ca="1" si="3"/>
        <v/>
      </c>
      <c r="H81" s="76" t="str">
        <f t="shared" ca="1" si="4"/>
        <v/>
      </c>
      <c r="I81" s="36"/>
      <c r="J81" s="1"/>
      <c r="K81" s="1"/>
    </row>
    <row r="82" spans="1:11" ht="18.75" customHeight="1" x14ac:dyDescent="0.35">
      <c r="A82" s="1"/>
      <c r="B82" s="18">
        <f t="shared" si="5"/>
        <v>73</v>
      </c>
      <c r="C82" s="16" t="str">
        <f ca="1">IF(TODAY()&gt;EXP,"0",IF(Reseller!C78="","",Reseller!C78))</f>
        <v/>
      </c>
      <c r="D82" s="16" t="str">
        <f ca="1">IF(C82="","",SUMIF(Jurnal!U:U,C82,Jurnal!W:W))</f>
        <v/>
      </c>
      <c r="E82" s="7" t="str">
        <f ca="1">IF(C82="","",SUMIF(Jurnal!U:U,C82,Jurnal!Z:Z))</f>
        <v/>
      </c>
      <c r="F82" s="7" t="str">
        <f ca="1">IF(C82="","",SUMIF(Jurnal!U:U,C82,Jurnal!AA:AA))</f>
        <v/>
      </c>
      <c r="G82" s="7" t="str">
        <f t="shared" ca="1" si="3"/>
        <v/>
      </c>
      <c r="H82" s="76" t="str">
        <f t="shared" ca="1" si="4"/>
        <v/>
      </c>
      <c r="I82" s="36"/>
      <c r="J82" s="1"/>
      <c r="K82" s="1"/>
    </row>
    <row r="83" spans="1:11" ht="18.75" customHeight="1" x14ac:dyDescent="0.35">
      <c r="A83" s="1"/>
      <c r="B83" s="18">
        <f t="shared" si="5"/>
        <v>74</v>
      </c>
      <c r="C83" s="16" t="str">
        <f ca="1">IF(TODAY()&gt;EXP,"0",IF(Reseller!C79="","",Reseller!C79))</f>
        <v/>
      </c>
      <c r="D83" s="16" t="str">
        <f ca="1">IF(C83="","",SUMIF(Jurnal!U:U,C83,Jurnal!W:W))</f>
        <v/>
      </c>
      <c r="E83" s="7" t="str">
        <f ca="1">IF(C83="","",SUMIF(Jurnal!U:U,C83,Jurnal!Z:Z))</f>
        <v/>
      </c>
      <c r="F83" s="7" t="str">
        <f ca="1">IF(C83="","",SUMIF(Jurnal!U:U,C83,Jurnal!AA:AA))</f>
        <v/>
      </c>
      <c r="G83" s="7" t="str">
        <f t="shared" ca="1" si="3"/>
        <v/>
      </c>
      <c r="H83" s="76" t="str">
        <f t="shared" ca="1" si="4"/>
        <v/>
      </c>
      <c r="I83" s="36"/>
      <c r="J83" s="1"/>
      <c r="K83" s="1"/>
    </row>
    <row r="84" spans="1:11" ht="18.75" customHeight="1" x14ac:dyDescent="0.35">
      <c r="A84" s="1"/>
      <c r="B84" s="18">
        <f t="shared" si="5"/>
        <v>75</v>
      </c>
      <c r="C84" s="16" t="str">
        <f ca="1">IF(TODAY()&gt;EXP,"0",IF(Reseller!C80="","",Reseller!C80))</f>
        <v/>
      </c>
      <c r="D84" s="16" t="str">
        <f ca="1">IF(C84="","",SUMIF(Jurnal!U:U,C84,Jurnal!W:W))</f>
        <v/>
      </c>
      <c r="E84" s="7" t="str">
        <f ca="1">IF(C84="","",SUMIF(Jurnal!U:U,C84,Jurnal!Z:Z))</f>
        <v/>
      </c>
      <c r="F84" s="7" t="str">
        <f ca="1">IF(C84="","",SUMIF(Jurnal!U:U,C84,Jurnal!AA:AA))</f>
        <v/>
      </c>
      <c r="G84" s="7" t="str">
        <f t="shared" ca="1" si="3"/>
        <v/>
      </c>
      <c r="H84" s="76" t="str">
        <f t="shared" ca="1" si="4"/>
        <v/>
      </c>
      <c r="I84" s="36"/>
      <c r="J84" s="1"/>
      <c r="K84" s="1"/>
    </row>
    <row r="85" spans="1:11" ht="18.75" customHeight="1" x14ac:dyDescent="0.35">
      <c r="A85" s="1"/>
      <c r="B85" s="18">
        <f t="shared" si="5"/>
        <v>76</v>
      </c>
      <c r="C85" s="16" t="str">
        <f ca="1">IF(TODAY()&gt;EXP,"0",IF(Reseller!C81="","",Reseller!C81))</f>
        <v/>
      </c>
      <c r="D85" s="16" t="str">
        <f ca="1">IF(C85="","",SUMIF(Jurnal!U:U,C85,Jurnal!W:W))</f>
        <v/>
      </c>
      <c r="E85" s="7" t="str">
        <f ca="1">IF(C85="","",SUMIF(Jurnal!U:U,C85,Jurnal!Z:Z))</f>
        <v/>
      </c>
      <c r="F85" s="7" t="str">
        <f ca="1">IF(C85="","",SUMIF(Jurnal!U:U,C85,Jurnal!AA:AA))</f>
        <v/>
      </c>
      <c r="G85" s="7" t="str">
        <f t="shared" ca="1" si="3"/>
        <v/>
      </c>
      <c r="H85" s="76" t="str">
        <f t="shared" ca="1" si="4"/>
        <v/>
      </c>
      <c r="I85" s="36"/>
      <c r="J85" s="1"/>
      <c r="K85" s="1"/>
    </row>
    <row r="86" spans="1:11" ht="18.75" customHeight="1" x14ac:dyDescent="0.35">
      <c r="A86" s="1"/>
      <c r="B86" s="18">
        <f t="shared" si="5"/>
        <v>77</v>
      </c>
      <c r="C86" s="16" t="str">
        <f ca="1">IF(TODAY()&gt;EXP,"0",IF(Reseller!C82="","",Reseller!C82))</f>
        <v/>
      </c>
      <c r="D86" s="16" t="str">
        <f ca="1">IF(C86="","",SUMIF(Jurnal!U:U,C86,Jurnal!W:W))</f>
        <v/>
      </c>
      <c r="E86" s="7" t="str">
        <f ca="1">IF(C86="","",SUMIF(Jurnal!U:U,C86,Jurnal!Z:Z))</f>
        <v/>
      </c>
      <c r="F86" s="7" t="str">
        <f ca="1">IF(C86="","",SUMIF(Jurnal!U:U,C86,Jurnal!AA:AA))</f>
        <v/>
      </c>
      <c r="G86" s="7" t="str">
        <f t="shared" ca="1" si="3"/>
        <v/>
      </c>
      <c r="H86" s="76" t="str">
        <f t="shared" ca="1" si="4"/>
        <v/>
      </c>
      <c r="I86" s="36"/>
      <c r="J86" s="1"/>
      <c r="K86" s="1"/>
    </row>
    <row r="87" spans="1:11" ht="18.75" customHeight="1" x14ac:dyDescent="0.35">
      <c r="A87" s="1"/>
      <c r="B87" s="18">
        <f t="shared" si="5"/>
        <v>78</v>
      </c>
      <c r="C87" s="16" t="str">
        <f ca="1">IF(TODAY()&gt;EXP,"0",IF(Reseller!C83="","",Reseller!C83))</f>
        <v/>
      </c>
      <c r="D87" s="16" t="str">
        <f ca="1">IF(C87="","",SUMIF(Jurnal!U:U,C87,Jurnal!W:W))</f>
        <v/>
      </c>
      <c r="E87" s="7" t="str">
        <f ca="1">IF(C87="","",SUMIF(Jurnal!U:U,C87,Jurnal!Z:Z))</f>
        <v/>
      </c>
      <c r="F87" s="7" t="str">
        <f ca="1">IF(C87="","",SUMIF(Jurnal!U:U,C87,Jurnal!AA:AA))</f>
        <v/>
      </c>
      <c r="G87" s="7" t="str">
        <f t="shared" ca="1" si="3"/>
        <v/>
      </c>
      <c r="H87" s="76" t="str">
        <f t="shared" ca="1" si="4"/>
        <v/>
      </c>
      <c r="I87" s="36"/>
      <c r="J87" s="1"/>
      <c r="K87" s="1"/>
    </row>
    <row r="88" spans="1:11" ht="18.75" customHeight="1" x14ac:dyDescent="0.35">
      <c r="A88" s="1"/>
      <c r="B88" s="18">
        <f t="shared" si="5"/>
        <v>79</v>
      </c>
      <c r="C88" s="16" t="str">
        <f ca="1">IF(TODAY()&gt;EXP,"0",IF(Reseller!C84="","",Reseller!C84))</f>
        <v/>
      </c>
      <c r="D88" s="16" t="str">
        <f ca="1">IF(C88="","",SUMIF(Jurnal!U:U,C88,Jurnal!W:W))</f>
        <v/>
      </c>
      <c r="E88" s="7" t="str">
        <f ca="1">IF(C88="","",SUMIF(Jurnal!U:U,C88,Jurnal!Z:Z))</f>
        <v/>
      </c>
      <c r="F88" s="7" t="str">
        <f ca="1">IF(C88="","",SUMIF(Jurnal!U:U,C88,Jurnal!AA:AA))</f>
        <v/>
      </c>
      <c r="G88" s="7" t="str">
        <f t="shared" ca="1" si="3"/>
        <v/>
      </c>
      <c r="H88" s="76" t="str">
        <f t="shared" ca="1" si="4"/>
        <v/>
      </c>
      <c r="I88" s="36"/>
      <c r="J88" s="1"/>
      <c r="K88" s="1"/>
    </row>
    <row r="89" spans="1:11" ht="18.75" customHeight="1" x14ac:dyDescent="0.35">
      <c r="A89" s="1"/>
      <c r="B89" s="18">
        <f t="shared" si="5"/>
        <v>80</v>
      </c>
      <c r="C89" s="16" t="str">
        <f ca="1">IF(TODAY()&gt;EXP,"0",IF(Reseller!C85="","",Reseller!C85))</f>
        <v/>
      </c>
      <c r="D89" s="16" t="str">
        <f ca="1">IF(C89="","",SUMIF(Jurnal!U:U,C89,Jurnal!W:W))</f>
        <v/>
      </c>
      <c r="E89" s="7" t="str">
        <f ca="1">IF(C89="","",SUMIF(Jurnal!U:U,C89,Jurnal!Z:Z))</f>
        <v/>
      </c>
      <c r="F89" s="7" t="str">
        <f ca="1">IF(C89="","",SUMIF(Jurnal!U:U,C89,Jurnal!AA:AA))</f>
        <v/>
      </c>
      <c r="G89" s="7" t="str">
        <f t="shared" ca="1" si="3"/>
        <v/>
      </c>
      <c r="H89" s="76" t="str">
        <f t="shared" ca="1" si="4"/>
        <v/>
      </c>
      <c r="I89" s="36"/>
      <c r="J89" s="1"/>
      <c r="K89" s="1"/>
    </row>
    <row r="90" spans="1:11" ht="18.75" customHeight="1" x14ac:dyDescent="0.35">
      <c r="A90" s="1"/>
      <c r="B90" s="18">
        <f t="shared" si="5"/>
        <v>81</v>
      </c>
      <c r="C90" s="16" t="str">
        <f ca="1">IF(TODAY()&gt;EXP,"0",IF(Reseller!C86="","",Reseller!C86))</f>
        <v/>
      </c>
      <c r="D90" s="16" t="str">
        <f ca="1">IF(C90="","",SUMIF(Jurnal!U:U,C90,Jurnal!W:W))</f>
        <v/>
      </c>
      <c r="E90" s="7" t="str">
        <f ca="1">IF(C90="","",SUMIF(Jurnal!U:U,C90,Jurnal!Z:Z))</f>
        <v/>
      </c>
      <c r="F90" s="7" t="str">
        <f ca="1">IF(C90="","",SUMIF(Jurnal!U:U,C90,Jurnal!AA:AA))</f>
        <v/>
      </c>
      <c r="G90" s="7" t="str">
        <f t="shared" ca="1" si="3"/>
        <v/>
      </c>
      <c r="H90" s="76" t="str">
        <f t="shared" ca="1" si="4"/>
        <v/>
      </c>
      <c r="I90" s="36"/>
      <c r="J90" s="1"/>
      <c r="K90" s="1"/>
    </row>
    <row r="91" spans="1:11" ht="18.75" customHeight="1" x14ac:dyDescent="0.35">
      <c r="A91" s="1"/>
      <c r="B91" s="18">
        <f t="shared" si="5"/>
        <v>82</v>
      </c>
      <c r="C91" s="16" t="str">
        <f ca="1">IF(TODAY()&gt;EXP,"0",IF(Reseller!C87="","",Reseller!C87))</f>
        <v/>
      </c>
      <c r="D91" s="16" t="str">
        <f ca="1">IF(C91="","",SUMIF(Jurnal!U:U,C91,Jurnal!W:W))</f>
        <v/>
      </c>
      <c r="E91" s="7" t="str">
        <f ca="1">IF(C91="","",SUMIF(Jurnal!U:U,C91,Jurnal!Z:Z))</f>
        <v/>
      </c>
      <c r="F91" s="7" t="str">
        <f ca="1">IF(C91="","",SUMIF(Jurnal!U:U,C91,Jurnal!AA:AA))</f>
        <v/>
      </c>
      <c r="G91" s="7" t="str">
        <f t="shared" ca="1" si="3"/>
        <v/>
      </c>
      <c r="H91" s="76" t="str">
        <f t="shared" ca="1" si="4"/>
        <v/>
      </c>
      <c r="I91" s="36"/>
      <c r="J91" s="1"/>
      <c r="K91" s="1"/>
    </row>
    <row r="92" spans="1:11" ht="18.75" customHeight="1" x14ac:dyDescent="0.35">
      <c r="A92" s="1"/>
      <c r="B92" s="18">
        <f t="shared" si="5"/>
        <v>83</v>
      </c>
      <c r="C92" s="16" t="str">
        <f ca="1">IF(TODAY()&gt;EXP,"0",IF(Reseller!C88="","",Reseller!C88))</f>
        <v/>
      </c>
      <c r="D92" s="16" t="str">
        <f ca="1">IF(C92="","",SUMIF(Jurnal!U:U,C92,Jurnal!W:W))</f>
        <v/>
      </c>
      <c r="E92" s="7" t="str">
        <f ca="1">IF(C92="","",SUMIF(Jurnal!U:U,C92,Jurnal!Z:Z))</f>
        <v/>
      </c>
      <c r="F92" s="7" t="str">
        <f ca="1">IF(C92="","",SUMIF(Jurnal!U:U,C92,Jurnal!AA:AA))</f>
        <v/>
      </c>
      <c r="G92" s="7" t="str">
        <f t="shared" ca="1" si="3"/>
        <v/>
      </c>
      <c r="H92" s="76" t="str">
        <f t="shared" ca="1" si="4"/>
        <v/>
      </c>
      <c r="I92" s="36"/>
      <c r="J92" s="1"/>
      <c r="K92" s="1"/>
    </row>
    <row r="93" spans="1:11" ht="18.75" customHeight="1" x14ac:dyDescent="0.35">
      <c r="A93" s="1"/>
      <c r="B93" s="18">
        <f t="shared" si="5"/>
        <v>84</v>
      </c>
      <c r="C93" s="16" t="str">
        <f ca="1">IF(TODAY()&gt;EXP,"0",IF(Reseller!C89="","",Reseller!C89))</f>
        <v/>
      </c>
      <c r="D93" s="16" t="str">
        <f ca="1">IF(C93="","",SUMIF(Jurnal!U:U,C93,Jurnal!W:W))</f>
        <v/>
      </c>
      <c r="E93" s="7" t="str">
        <f ca="1">IF(C93="","",SUMIF(Jurnal!U:U,C93,Jurnal!Z:Z))</f>
        <v/>
      </c>
      <c r="F93" s="7" t="str">
        <f ca="1">IF(C93="","",SUMIF(Jurnal!U:U,C93,Jurnal!AA:AA))</f>
        <v/>
      </c>
      <c r="G93" s="7" t="str">
        <f t="shared" ca="1" si="3"/>
        <v/>
      </c>
      <c r="H93" s="76" t="str">
        <f t="shared" ca="1" si="4"/>
        <v/>
      </c>
      <c r="I93" s="36"/>
      <c r="J93" s="1"/>
      <c r="K93" s="1"/>
    </row>
    <row r="94" spans="1:11" ht="18.75" customHeight="1" x14ac:dyDescent="0.35">
      <c r="A94" s="1"/>
      <c r="B94" s="18">
        <f t="shared" si="5"/>
        <v>85</v>
      </c>
      <c r="C94" s="16" t="str">
        <f ca="1">IF(TODAY()&gt;EXP,"0",IF(Reseller!C90="","",Reseller!C90))</f>
        <v/>
      </c>
      <c r="D94" s="16" t="str">
        <f ca="1">IF(C94="","",SUMIF(Jurnal!U:U,C94,Jurnal!W:W))</f>
        <v/>
      </c>
      <c r="E94" s="7" t="str">
        <f ca="1">IF(C94="","",SUMIF(Jurnal!U:U,C94,Jurnal!Z:Z))</f>
        <v/>
      </c>
      <c r="F94" s="7" t="str">
        <f ca="1">IF(C94="","",SUMIF(Jurnal!U:U,C94,Jurnal!AA:AA))</f>
        <v/>
      </c>
      <c r="G94" s="7" t="str">
        <f t="shared" ca="1" si="3"/>
        <v/>
      </c>
      <c r="H94" s="76" t="str">
        <f t="shared" ca="1" si="4"/>
        <v/>
      </c>
      <c r="I94" s="36"/>
      <c r="J94" s="1"/>
      <c r="K94" s="1"/>
    </row>
    <row r="95" spans="1:11" ht="18.75" customHeight="1" x14ac:dyDescent="0.35">
      <c r="A95" s="1"/>
      <c r="B95" s="18">
        <f t="shared" si="5"/>
        <v>86</v>
      </c>
      <c r="C95" s="16" t="str">
        <f ca="1">IF(TODAY()&gt;EXP,"0",IF(Reseller!C91="","",Reseller!C91))</f>
        <v/>
      </c>
      <c r="D95" s="16" t="str">
        <f ca="1">IF(C95="","",SUMIF(Jurnal!U:U,C95,Jurnal!W:W))</f>
        <v/>
      </c>
      <c r="E95" s="7" t="str">
        <f ca="1">IF(C95="","",SUMIF(Jurnal!U:U,C95,Jurnal!Z:Z))</f>
        <v/>
      </c>
      <c r="F95" s="7" t="str">
        <f ca="1">IF(C95="","",SUMIF(Jurnal!U:U,C95,Jurnal!AA:AA))</f>
        <v/>
      </c>
      <c r="G95" s="7" t="str">
        <f t="shared" ca="1" si="3"/>
        <v/>
      </c>
      <c r="H95" s="76" t="str">
        <f t="shared" ca="1" si="4"/>
        <v/>
      </c>
      <c r="I95" s="36"/>
      <c r="J95" s="1"/>
      <c r="K95" s="1"/>
    </row>
    <row r="96" spans="1:11" ht="18.75" customHeight="1" x14ac:dyDescent="0.35">
      <c r="A96" s="1"/>
      <c r="B96" s="18">
        <f t="shared" si="5"/>
        <v>87</v>
      </c>
      <c r="C96" s="16" t="str">
        <f ca="1">IF(TODAY()&gt;EXP,"0",IF(Reseller!C92="","",Reseller!C92))</f>
        <v/>
      </c>
      <c r="D96" s="16" t="str">
        <f ca="1">IF(C96="","",SUMIF(Jurnal!U:U,C96,Jurnal!W:W))</f>
        <v/>
      </c>
      <c r="E96" s="7" t="str">
        <f ca="1">IF(C96="","",SUMIF(Jurnal!U:U,C96,Jurnal!Z:Z))</f>
        <v/>
      </c>
      <c r="F96" s="7" t="str">
        <f ca="1">IF(C96="","",SUMIF(Jurnal!U:U,C96,Jurnal!AA:AA))</f>
        <v/>
      </c>
      <c r="G96" s="7" t="str">
        <f t="shared" ca="1" si="3"/>
        <v/>
      </c>
      <c r="H96" s="76" t="str">
        <f t="shared" ca="1" si="4"/>
        <v/>
      </c>
      <c r="I96" s="36"/>
      <c r="J96" s="1"/>
      <c r="K96" s="1"/>
    </row>
    <row r="97" spans="1:11" ht="18.75" customHeight="1" x14ac:dyDescent="0.35">
      <c r="A97" s="1"/>
      <c r="B97" s="18">
        <f t="shared" si="5"/>
        <v>88</v>
      </c>
      <c r="C97" s="16" t="str">
        <f ca="1">IF(TODAY()&gt;EXP,"0",IF(Reseller!C93="","",Reseller!C93))</f>
        <v/>
      </c>
      <c r="D97" s="16" t="str">
        <f ca="1">IF(C97="","",SUMIF(Jurnal!U:U,C97,Jurnal!W:W))</f>
        <v/>
      </c>
      <c r="E97" s="7" t="str">
        <f ca="1">IF(C97="","",SUMIF(Jurnal!U:U,C97,Jurnal!Z:Z))</f>
        <v/>
      </c>
      <c r="F97" s="7" t="str">
        <f ca="1">IF(C97="","",SUMIF(Jurnal!U:U,C97,Jurnal!AA:AA))</f>
        <v/>
      </c>
      <c r="G97" s="7" t="str">
        <f t="shared" ca="1" si="3"/>
        <v/>
      </c>
      <c r="H97" s="76" t="str">
        <f t="shared" ca="1" si="4"/>
        <v/>
      </c>
      <c r="I97" s="36"/>
      <c r="J97" s="1"/>
      <c r="K97" s="1"/>
    </row>
    <row r="98" spans="1:11" ht="18.75" customHeight="1" x14ac:dyDescent="0.35">
      <c r="A98" s="1"/>
      <c r="B98" s="18">
        <f t="shared" si="5"/>
        <v>89</v>
      </c>
      <c r="C98" s="16" t="str">
        <f ca="1">IF(TODAY()&gt;EXP,"0",IF(Reseller!C94="","",Reseller!C94))</f>
        <v/>
      </c>
      <c r="D98" s="16" t="str">
        <f ca="1">IF(C98="","",SUMIF(Jurnal!U:U,C98,Jurnal!W:W))</f>
        <v/>
      </c>
      <c r="E98" s="7" t="str">
        <f ca="1">IF(C98="","",SUMIF(Jurnal!U:U,C98,Jurnal!Z:Z))</f>
        <v/>
      </c>
      <c r="F98" s="7" t="str">
        <f ca="1">IF(C98="","",SUMIF(Jurnal!U:U,C98,Jurnal!AA:AA))</f>
        <v/>
      </c>
      <c r="G98" s="7" t="str">
        <f t="shared" ca="1" si="3"/>
        <v/>
      </c>
      <c r="H98" s="76" t="str">
        <f t="shared" ca="1" si="4"/>
        <v/>
      </c>
      <c r="I98" s="36"/>
      <c r="J98" s="1"/>
      <c r="K98" s="1"/>
    </row>
    <row r="99" spans="1:11" ht="18.75" customHeight="1" x14ac:dyDescent="0.35">
      <c r="A99" s="1"/>
      <c r="B99" s="18">
        <f t="shared" si="5"/>
        <v>90</v>
      </c>
      <c r="C99" s="16" t="str">
        <f ca="1">IF(TODAY()&gt;EXP,"0",IF(Reseller!C95="","",Reseller!C95))</f>
        <v/>
      </c>
      <c r="D99" s="16" t="str">
        <f ca="1">IF(C99="","",SUMIF(Jurnal!U:U,C99,Jurnal!W:W))</f>
        <v/>
      </c>
      <c r="E99" s="7" t="str">
        <f ca="1">IF(C99="","",SUMIF(Jurnal!U:U,C99,Jurnal!Z:Z))</f>
        <v/>
      </c>
      <c r="F99" s="7" t="str">
        <f ca="1">IF(C99="","",SUMIF(Jurnal!U:U,C99,Jurnal!AA:AA))</f>
        <v/>
      </c>
      <c r="G99" s="7" t="str">
        <f t="shared" ca="1" si="3"/>
        <v/>
      </c>
      <c r="H99" s="76" t="str">
        <f t="shared" ca="1" si="4"/>
        <v/>
      </c>
      <c r="I99" s="36"/>
      <c r="J99" s="1"/>
      <c r="K99" s="1"/>
    </row>
    <row r="100" spans="1:11" ht="18.75" customHeight="1" x14ac:dyDescent="0.35">
      <c r="A100" s="1"/>
      <c r="B100" s="18">
        <f t="shared" si="5"/>
        <v>91</v>
      </c>
      <c r="C100" s="16" t="str">
        <f ca="1">IF(TODAY()&gt;EXP,"0",IF(Reseller!C96="","",Reseller!C96))</f>
        <v/>
      </c>
      <c r="D100" s="16" t="str">
        <f ca="1">IF(C100="","",SUMIF(Jurnal!U:U,C100,Jurnal!W:W))</f>
        <v/>
      </c>
      <c r="E100" s="7" t="str">
        <f ca="1">IF(C100="","",SUMIF(Jurnal!U:U,C100,Jurnal!Z:Z))</f>
        <v/>
      </c>
      <c r="F100" s="7" t="str">
        <f ca="1">IF(C100="","",SUMIF(Jurnal!U:U,C100,Jurnal!AA:AA))</f>
        <v/>
      </c>
      <c r="G100" s="7" t="str">
        <f t="shared" ca="1" si="3"/>
        <v/>
      </c>
      <c r="H100" s="76" t="str">
        <f t="shared" ca="1" si="4"/>
        <v/>
      </c>
      <c r="I100" s="36"/>
      <c r="J100" s="1"/>
      <c r="K100" s="1"/>
    </row>
    <row r="101" spans="1:11" ht="18.75" customHeight="1" x14ac:dyDescent="0.35">
      <c r="A101" s="1"/>
      <c r="B101" s="18">
        <f t="shared" si="5"/>
        <v>92</v>
      </c>
      <c r="C101" s="16" t="str">
        <f ca="1">IF(TODAY()&gt;EXP,"0",IF(Reseller!C97="","",Reseller!C97))</f>
        <v/>
      </c>
      <c r="D101" s="16" t="str">
        <f ca="1">IF(C101="","",SUMIF(Jurnal!U:U,C101,Jurnal!W:W))</f>
        <v/>
      </c>
      <c r="E101" s="7" t="str">
        <f ca="1">IF(C101="","",SUMIF(Jurnal!U:U,C101,Jurnal!Z:Z))</f>
        <v/>
      </c>
      <c r="F101" s="7" t="str">
        <f ca="1">IF(C101="","",SUMIF(Jurnal!U:U,C101,Jurnal!AA:AA))</f>
        <v/>
      </c>
      <c r="G101" s="7" t="str">
        <f t="shared" ca="1" si="3"/>
        <v/>
      </c>
      <c r="H101" s="76" t="str">
        <f t="shared" ca="1" si="4"/>
        <v/>
      </c>
      <c r="I101" s="36"/>
      <c r="J101" s="1"/>
      <c r="K101" s="1"/>
    </row>
    <row r="102" spans="1:11" ht="18.75" customHeight="1" x14ac:dyDescent="0.35">
      <c r="A102" s="1"/>
      <c r="B102" s="18">
        <f t="shared" si="5"/>
        <v>93</v>
      </c>
      <c r="C102" s="16" t="str">
        <f ca="1">IF(TODAY()&gt;EXP,"0",IF(Reseller!C98="","",Reseller!C98))</f>
        <v/>
      </c>
      <c r="D102" s="16" t="str">
        <f ca="1">IF(C102="","",SUMIF(Jurnal!U:U,C102,Jurnal!W:W))</f>
        <v/>
      </c>
      <c r="E102" s="7" t="str">
        <f ca="1">IF(C102="","",SUMIF(Jurnal!U:U,C102,Jurnal!Z:Z))</f>
        <v/>
      </c>
      <c r="F102" s="7" t="str">
        <f ca="1">IF(C102="","",SUMIF(Jurnal!U:U,C102,Jurnal!AA:AA))</f>
        <v/>
      </c>
      <c r="G102" s="7" t="str">
        <f t="shared" ca="1" si="3"/>
        <v/>
      </c>
      <c r="H102" s="76" t="str">
        <f t="shared" ca="1" si="4"/>
        <v/>
      </c>
      <c r="I102" s="36"/>
      <c r="J102" s="1"/>
      <c r="K102" s="1"/>
    </row>
    <row r="103" spans="1:11" ht="18.75" customHeight="1" x14ac:dyDescent="0.35">
      <c r="A103" s="1"/>
      <c r="B103" s="18">
        <f t="shared" si="5"/>
        <v>94</v>
      </c>
      <c r="C103" s="16" t="str">
        <f ca="1">IF(TODAY()&gt;EXP,"0",IF(Reseller!C99="","",Reseller!C99))</f>
        <v/>
      </c>
      <c r="D103" s="16" t="str">
        <f ca="1">IF(C103="","",SUMIF(Jurnal!U:U,C103,Jurnal!W:W))</f>
        <v/>
      </c>
      <c r="E103" s="7" t="str">
        <f ca="1">IF(C103="","",SUMIF(Jurnal!U:U,C103,Jurnal!Z:Z))</f>
        <v/>
      </c>
      <c r="F103" s="7" t="str">
        <f ca="1">IF(C103="","",SUMIF(Jurnal!U:U,C103,Jurnal!AA:AA))</f>
        <v/>
      </c>
      <c r="G103" s="7" t="str">
        <f t="shared" ca="1" si="3"/>
        <v/>
      </c>
      <c r="H103" s="76" t="str">
        <f t="shared" ca="1" si="4"/>
        <v/>
      </c>
      <c r="I103" s="36"/>
      <c r="J103" s="1"/>
      <c r="K103" s="1"/>
    </row>
    <row r="104" spans="1:11" ht="18.75" customHeight="1" x14ac:dyDescent="0.35">
      <c r="A104" s="1"/>
      <c r="B104" s="18">
        <f t="shared" si="5"/>
        <v>95</v>
      </c>
      <c r="C104" s="16" t="str">
        <f ca="1">IF(TODAY()&gt;EXP,"0",IF(Reseller!C100="","",Reseller!C100))</f>
        <v/>
      </c>
      <c r="D104" s="16" t="str">
        <f ca="1">IF(C104="","",SUMIF(Jurnal!U:U,C104,Jurnal!W:W))</f>
        <v/>
      </c>
      <c r="E104" s="7" t="str">
        <f ca="1">IF(C104="","",SUMIF(Jurnal!U:U,C104,Jurnal!Z:Z))</f>
        <v/>
      </c>
      <c r="F104" s="7" t="str">
        <f ca="1">IF(C104="","",SUMIF(Jurnal!U:U,C104,Jurnal!AA:AA))</f>
        <v/>
      </c>
      <c r="G104" s="7" t="str">
        <f t="shared" ca="1" si="3"/>
        <v/>
      </c>
      <c r="H104" s="76" t="str">
        <f t="shared" ca="1" si="4"/>
        <v/>
      </c>
      <c r="I104" s="36"/>
      <c r="J104" s="1"/>
      <c r="K104" s="1"/>
    </row>
    <row r="105" spans="1:11" ht="18.75" customHeight="1" x14ac:dyDescent="0.35">
      <c r="A105" s="1"/>
      <c r="B105" s="18">
        <f t="shared" si="5"/>
        <v>96</v>
      </c>
      <c r="C105" s="16" t="str">
        <f ca="1">IF(TODAY()&gt;EXP,"0",IF(Reseller!C101="","",Reseller!C101))</f>
        <v/>
      </c>
      <c r="D105" s="16" t="str">
        <f ca="1">IF(C105="","",SUMIF(Jurnal!U:U,C105,Jurnal!W:W))</f>
        <v/>
      </c>
      <c r="E105" s="7" t="str">
        <f ca="1">IF(C105="","",SUMIF(Jurnal!U:U,C105,Jurnal!Z:Z))</f>
        <v/>
      </c>
      <c r="F105" s="7" t="str">
        <f ca="1">IF(C105="","",SUMIF(Jurnal!U:U,C105,Jurnal!AA:AA))</f>
        <v/>
      </c>
      <c r="G105" s="7" t="str">
        <f t="shared" ca="1" si="3"/>
        <v/>
      </c>
      <c r="H105" s="76" t="str">
        <f t="shared" ca="1" si="4"/>
        <v/>
      </c>
      <c r="I105" s="36"/>
      <c r="J105" s="1"/>
      <c r="K105" s="1"/>
    </row>
    <row r="106" spans="1:11" ht="18.75" customHeight="1" x14ac:dyDescent="0.35">
      <c r="A106" s="1"/>
      <c r="B106" s="18">
        <f t="shared" si="5"/>
        <v>97</v>
      </c>
      <c r="C106" s="16" t="str">
        <f ca="1">IF(TODAY()&gt;EXP,"0",IF(Reseller!C102="","",Reseller!C102))</f>
        <v/>
      </c>
      <c r="D106" s="16" t="str">
        <f ca="1">IF(C106="","",SUMIF(Jurnal!U:U,C106,Jurnal!W:W))</f>
        <v/>
      </c>
      <c r="E106" s="7" t="str">
        <f ca="1">IF(C106="","",SUMIF(Jurnal!U:U,C106,Jurnal!Z:Z))</f>
        <v/>
      </c>
      <c r="F106" s="7" t="str">
        <f ca="1">IF(C106="","",SUMIF(Jurnal!U:U,C106,Jurnal!AA:AA))</f>
        <v/>
      </c>
      <c r="G106" s="7" t="str">
        <f t="shared" ca="1" si="3"/>
        <v/>
      </c>
      <c r="H106" s="76" t="str">
        <f t="shared" ca="1" si="4"/>
        <v/>
      </c>
      <c r="I106" s="36"/>
      <c r="J106" s="1"/>
      <c r="K106" s="1"/>
    </row>
    <row r="107" spans="1:11" ht="18.75" customHeight="1" x14ac:dyDescent="0.35">
      <c r="A107" s="1"/>
      <c r="B107" s="18">
        <f t="shared" si="5"/>
        <v>98</v>
      </c>
      <c r="C107" s="16" t="str">
        <f ca="1">IF(TODAY()&gt;EXP,"0",IF(Reseller!C103="","",Reseller!C103))</f>
        <v/>
      </c>
      <c r="D107" s="16" t="str">
        <f ca="1">IF(C107="","",SUMIF(Jurnal!U:U,C107,Jurnal!W:W))</f>
        <v/>
      </c>
      <c r="E107" s="7" t="str">
        <f ca="1">IF(C107="","",SUMIF(Jurnal!U:U,C107,Jurnal!Z:Z))</f>
        <v/>
      </c>
      <c r="F107" s="7" t="str">
        <f ca="1">IF(C107="","",SUMIF(Jurnal!U:U,C107,Jurnal!AA:AA))</f>
        <v/>
      </c>
      <c r="G107" s="7" t="str">
        <f t="shared" ca="1" si="3"/>
        <v/>
      </c>
      <c r="H107" s="76" t="str">
        <f t="shared" ca="1" si="4"/>
        <v/>
      </c>
      <c r="I107" s="36"/>
      <c r="J107" s="1"/>
      <c r="K107" s="1"/>
    </row>
    <row r="108" spans="1:11" ht="18.75" customHeight="1" x14ac:dyDescent="0.35">
      <c r="A108" s="1"/>
      <c r="B108" s="18">
        <f t="shared" si="5"/>
        <v>99</v>
      </c>
      <c r="C108" s="16" t="str">
        <f ca="1">IF(TODAY()&gt;EXP,"0",IF(Reseller!C104="","",Reseller!C104))</f>
        <v/>
      </c>
      <c r="D108" s="16" t="str">
        <f ca="1">IF(C108="","",SUMIF(Jurnal!U:U,C108,Jurnal!W:W))</f>
        <v/>
      </c>
      <c r="E108" s="7" t="str">
        <f ca="1">IF(C108="","",SUMIF(Jurnal!U:U,C108,Jurnal!Z:Z))</f>
        <v/>
      </c>
      <c r="F108" s="7" t="str">
        <f ca="1">IF(C108="","",SUMIF(Jurnal!U:U,C108,Jurnal!AA:AA))</f>
        <v/>
      </c>
      <c r="G108" s="7" t="str">
        <f t="shared" ca="1" si="3"/>
        <v/>
      </c>
      <c r="H108" s="76" t="str">
        <f t="shared" ca="1" si="4"/>
        <v/>
      </c>
      <c r="I108" s="36"/>
      <c r="J108" s="1"/>
      <c r="K108" s="1"/>
    </row>
    <row r="109" spans="1:11" ht="18.75" customHeight="1" x14ac:dyDescent="0.35">
      <c r="A109" s="1"/>
      <c r="B109" s="18">
        <f t="shared" si="5"/>
        <v>100</v>
      </c>
      <c r="C109" s="16" t="str">
        <f ca="1">IF(TODAY()&gt;EXP,"0",IF(Reseller!C105="","",Reseller!C105))</f>
        <v/>
      </c>
      <c r="D109" s="16" t="str">
        <f ca="1">IF(C109="","",SUMIF(Jurnal!U:U,C109,Jurnal!W:W))</f>
        <v/>
      </c>
      <c r="E109" s="7" t="str">
        <f ca="1">IF(C109="","",SUMIF(Jurnal!U:U,C109,Jurnal!Z:Z))</f>
        <v/>
      </c>
      <c r="F109" s="7" t="str">
        <f ca="1">IF(C109="","",SUMIF(Jurnal!U:U,C109,Jurnal!AA:AA))</f>
        <v/>
      </c>
      <c r="G109" s="7" t="str">
        <f t="shared" ca="1" si="3"/>
        <v/>
      </c>
      <c r="H109" s="76" t="str">
        <f t="shared" ca="1" si="4"/>
        <v/>
      </c>
      <c r="I109" s="36"/>
      <c r="J109" s="1"/>
      <c r="K109" s="1"/>
    </row>
    <row r="110" spans="1:11" ht="14.5" x14ac:dyDescent="0.35">
      <c r="A110" s="1"/>
      <c r="B110" s="1"/>
      <c r="C110" s="111"/>
      <c r="D110" s="1"/>
      <c r="E110" s="1"/>
      <c r="F110" s="1"/>
      <c r="G110" s="1"/>
      <c r="H110" s="78"/>
      <c r="I110" s="36"/>
      <c r="J110" s="1"/>
      <c r="K110" s="1"/>
    </row>
    <row r="111" spans="1:11" ht="14.5" x14ac:dyDescent="0.35">
      <c r="A111" s="1"/>
      <c r="B111" s="1"/>
      <c r="C111" s="111"/>
      <c r="D111" s="1"/>
      <c r="E111" s="1"/>
      <c r="F111" s="1"/>
      <c r="G111" s="1"/>
      <c r="H111" s="78"/>
      <c r="I111" s="36"/>
      <c r="J111" s="1"/>
      <c r="K111" s="1"/>
    </row>
    <row r="112" spans="1:11" ht="14.5" x14ac:dyDescent="0.35">
      <c r="A112" s="1"/>
      <c r="B112" s="1"/>
      <c r="C112" s="111"/>
      <c r="D112" s="1"/>
      <c r="E112" s="1"/>
      <c r="F112" s="1"/>
      <c r="G112" s="1"/>
      <c r="H112" s="78"/>
      <c r="I112" s="1"/>
      <c r="J112" s="1"/>
      <c r="K112" s="1"/>
    </row>
    <row r="113" spans="1:11" ht="14.5" x14ac:dyDescent="0.35">
      <c r="A113" s="1"/>
      <c r="B113" s="1"/>
      <c r="C113" s="111"/>
      <c r="D113" s="1"/>
      <c r="E113" s="1"/>
      <c r="F113" s="1"/>
      <c r="G113" s="1"/>
      <c r="H113" s="78"/>
      <c r="I113" s="1"/>
      <c r="J113" s="1"/>
      <c r="K113" s="1"/>
    </row>
    <row r="114" spans="1:11" ht="14.5" x14ac:dyDescent="0.35">
      <c r="A114" s="1"/>
      <c r="B114" s="1"/>
      <c r="C114" s="111"/>
      <c r="D114" s="1"/>
      <c r="E114" s="1"/>
      <c r="F114" s="1"/>
      <c r="G114" s="1"/>
      <c r="H114" s="78"/>
      <c r="I114" s="1"/>
      <c r="J114" s="1"/>
      <c r="K114" s="1"/>
    </row>
  </sheetData>
  <sheetProtection algorithmName="SHA-512" hashValue="bBRbh+v6nTm0AqqmZgxciX6ZGJAn/vChll9Y+812D9YPZJyAb0iv/dj65g3gyYCuHbtXBVmZWVys8T7PNx+M0w==" saltValue="KasypI4dUiVIrnPPp49iuw==" spinCount="100000" sheet="1" formatCells="0" formatColumns="0" formatRows="0" autoFilter="0"/>
  <autoFilter ref="C8:C109" xr:uid="{00000000-0009-0000-0000-00000C000000}"/>
  <mergeCells count="5">
    <mergeCell ref="B2:H2"/>
    <mergeCell ref="B3:H3"/>
    <mergeCell ref="B4:H4"/>
    <mergeCell ref="B8:B9"/>
    <mergeCell ref="D8:H8"/>
  </mergeCells>
  <pageMargins left="0.47244094488188981" right="0.35433070866141736" top="0.74803149606299213" bottom="0.74803149606299213" header="0.31496062992125984" footer="0.31496062992125984"/>
  <pageSetup paperSize="9" pageOrder="overThenDown" orientation="portrait" blackAndWhite="1" horizontalDpi="4294967293" verticalDpi="4294967293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3"/>
  <dimension ref="A1:AP116"/>
  <sheetViews>
    <sheetView showGridLines="0" workbookViewId="0">
      <pane ySplit="11" topLeftCell="A12" activePane="bottomLeft" state="frozen"/>
      <selection activeCell="B8" sqref="B8:B9"/>
      <selection pane="bottomLeft" activeCell="B10" sqref="B10:B11"/>
    </sheetView>
  </sheetViews>
  <sheetFormatPr defaultColWidth="0" defaultRowHeight="15" customHeight="1" zeroHeight="1" x14ac:dyDescent="0.35"/>
  <cols>
    <col min="1" max="1" width="8.54296875" style="2" customWidth="1"/>
    <col min="2" max="2" width="5" style="2" bestFit="1" customWidth="1"/>
    <col min="3" max="3" width="10" style="2" customWidth="1"/>
    <col min="4" max="4" width="26.26953125" style="2" customWidth="1"/>
    <col min="5" max="5" width="8.7265625" style="2" bestFit="1" customWidth="1"/>
    <col min="6" max="8" width="13.54296875" style="2" customWidth="1"/>
    <col min="9" max="9" width="7" style="79" customWidth="1"/>
    <col min="10" max="10" width="11.453125" style="2" customWidth="1"/>
    <col min="11" max="12" width="28.54296875" style="2" customWidth="1"/>
    <col min="13" max="42" width="0" style="2" hidden="1" customWidth="1"/>
    <col min="43" max="16384" width="9.1796875" style="2" hidden="1"/>
  </cols>
  <sheetData>
    <row r="1" spans="1:12" ht="3.75" customHeight="1" x14ac:dyDescent="0.35">
      <c r="A1" s="1"/>
      <c r="B1" s="1"/>
      <c r="C1" s="1"/>
      <c r="D1" s="1"/>
      <c r="E1" s="1"/>
      <c r="F1" s="1"/>
      <c r="G1" s="1"/>
      <c r="H1" s="1"/>
      <c r="I1" s="78"/>
      <c r="J1" s="1"/>
      <c r="K1" s="1"/>
      <c r="L1" s="1"/>
    </row>
    <row r="2" spans="1:12" ht="22.5" customHeight="1" x14ac:dyDescent="0.6">
      <c r="A2" s="1"/>
      <c r="B2" s="321" t="str">
        <f>PR</f>
        <v>NAMA PERUSAHAAN ANDA</v>
      </c>
      <c r="C2" s="321"/>
      <c r="D2" s="321"/>
      <c r="E2" s="321"/>
      <c r="F2" s="321"/>
      <c r="G2" s="321"/>
      <c r="H2" s="321"/>
      <c r="I2" s="321"/>
      <c r="J2" s="107"/>
      <c r="K2" s="1"/>
      <c r="L2" s="1"/>
    </row>
    <row r="3" spans="1:12" ht="18.75" customHeight="1" x14ac:dyDescent="0.5">
      <c r="A3" s="1"/>
      <c r="B3" s="322" t="s">
        <v>79</v>
      </c>
      <c r="C3" s="322"/>
      <c r="D3" s="322"/>
      <c r="E3" s="322"/>
      <c r="F3" s="322"/>
      <c r="G3" s="322"/>
      <c r="H3" s="322"/>
      <c r="I3" s="322"/>
      <c r="J3" s="95"/>
      <c r="K3" s="1"/>
      <c r="L3" s="1"/>
    </row>
    <row r="4" spans="1:12" ht="18.75" customHeight="1" x14ac:dyDescent="0.35">
      <c r="A4" s="1"/>
      <c r="B4" s="326" t="str">
        <f>TG&amp;" "&amp;BL&amp;" "&amp;TH&amp;" - "&amp;TG_2&amp;" "&amp;BL_2&amp;" "&amp;TH_2</f>
        <v>1 Januari 2025 - 31 Desember 2025</v>
      </c>
      <c r="C4" s="326"/>
      <c r="D4" s="326"/>
      <c r="E4" s="326"/>
      <c r="F4" s="326"/>
      <c r="G4" s="326"/>
      <c r="H4" s="326"/>
      <c r="I4" s="326"/>
      <c r="J4" s="36"/>
      <c r="K4" s="1"/>
      <c r="L4" s="1"/>
    </row>
    <row r="5" spans="1:12" ht="7.5" customHeight="1" x14ac:dyDescent="0.35">
      <c r="A5" s="1"/>
      <c r="B5" s="36"/>
      <c r="C5" s="36"/>
      <c r="D5" s="36"/>
      <c r="E5" s="36"/>
      <c r="F5" s="36"/>
      <c r="G5" s="36"/>
      <c r="H5" s="36"/>
      <c r="I5" s="36"/>
      <c r="J5" s="36"/>
      <c r="K5" s="1"/>
      <c r="L5" s="1"/>
    </row>
    <row r="6" spans="1:12" ht="22.5" customHeight="1" x14ac:dyDescent="0.35">
      <c r="A6" s="1"/>
      <c r="B6" s="389" t="s">
        <v>167</v>
      </c>
      <c r="C6" s="390"/>
      <c r="D6" s="391"/>
      <c r="E6" s="36"/>
      <c r="F6" s="36"/>
      <c r="G6" s="36"/>
      <c r="H6" s="36"/>
      <c r="I6" s="36"/>
      <c r="J6" s="36"/>
      <c r="K6" s="1"/>
      <c r="L6" s="1"/>
    </row>
    <row r="7" spans="1:12" ht="3.75" customHeight="1" x14ac:dyDescent="0.35">
      <c r="A7" s="1"/>
      <c r="B7" s="36"/>
      <c r="C7" s="36"/>
      <c r="D7" s="36"/>
      <c r="E7" s="36"/>
      <c r="F7" s="36"/>
      <c r="G7" s="36"/>
      <c r="H7" s="36"/>
      <c r="I7" s="36"/>
      <c r="J7" s="36"/>
      <c r="K7" s="1"/>
      <c r="L7" s="1"/>
    </row>
    <row r="8" spans="1:12" ht="22.5" customHeight="1" x14ac:dyDescent="0.35">
      <c r="A8" s="1"/>
      <c r="B8" s="36"/>
      <c r="C8" s="36"/>
      <c r="D8" s="38" t="s">
        <v>35</v>
      </c>
      <c r="E8" s="48">
        <f ca="1">SUM(E12:E111)</f>
        <v>120</v>
      </c>
      <c r="F8" s="48">
        <f ca="1">SUM(F12:F111)</f>
        <v>4630000</v>
      </c>
      <c r="G8" s="48">
        <f ca="1">SUM(G12:G111)</f>
        <v>2730000</v>
      </c>
      <c r="H8" s="49">
        <f ca="1">SUM(H12:H111)</f>
        <v>1900000</v>
      </c>
      <c r="I8" s="50">
        <f ca="1">IF(OR(E8="",E8=0),"",H8/F8)</f>
        <v>0.41036717062634992</v>
      </c>
      <c r="J8" s="36"/>
      <c r="K8" s="1"/>
      <c r="L8" s="1"/>
    </row>
    <row r="9" spans="1:12" ht="2.25" customHeight="1" x14ac:dyDescent="0.35">
      <c r="A9" s="1"/>
      <c r="B9" s="108"/>
      <c r="C9" s="36"/>
      <c r="D9" s="36"/>
      <c r="E9" s="36"/>
      <c r="F9" s="36"/>
      <c r="G9" s="36"/>
      <c r="H9" s="36"/>
      <c r="I9" s="109"/>
      <c r="J9" s="36"/>
      <c r="K9" s="1"/>
      <c r="L9" s="1"/>
    </row>
    <row r="10" spans="1:12" s="110" customFormat="1" ht="18.75" customHeight="1" x14ac:dyDescent="0.35">
      <c r="A10" s="9"/>
      <c r="B10" s="347" t="s">
        <v>2</v>
      </c>
      <c r="C10" s="19" t="s">
        <v>13</v>
      </c>
      <c r="D10" s="19" t="s">
        <v>26</v>
      </c>
      <c r="E10" s="337" t="s">
        <v>41</v>
      </c>
      <c r="F10" s="338"/>
      <c r="G10" s="338"/>
      <c r="H10" s="338"/>
      <c r="I10" s="339"/>
      <c r="J10" s="36"/>
      <c r="K10" s="9"/>
      <c r="L10" s="9"/>
    </row>
    <row r="11" spans="1:12" s="110" customFormat="1" ht="22.5" customHeight="1" x14ac:dyDescent="0.35">
      <c r="A11" s="9"/>
      <c r="B11" s="348"/>
      <c r="C11" s="96" t="s">
        <v>27</v>
      </c>
      <c r="D11" s="96" t="s">
        <v>27</v>
      </c>
      <c r="E11" s="25" t="s">
        <v>38</v>
      </c>
      <c r="F11" s="25" t="s">
        <v>6</v>
      </c>
      <c r="G11" s="25" t="s">
        <v>7</v>
      </c>
      <c r="H11" s="25" t="s">
        <v>36</v>
      </c>
      <c r="I11" s="25" t="s">
        <v>37</v>
      </c>
      <c r="J11" s="36"/>
      <c r="K11" s="9"/>
      <c r="L11" s="9"/>
    </row>
    <row r="12" spans="1:12" ht="18.75" customHeight="1" x14ac:dyDescent="0.35">
      <c r="A12" s="9"/>
      <c r="B12" s="18">
        <v>1</v>
      </c>
      <c r="C12" s="20" t="str">
        <f ca="1">IF(TODAY()&gt;EXP,"0",IF(Produk!C6="","",Produk!C6))</f>
        <v>HM 001</v>
      </c>
      <c r="D12" s="16" t="str">
        <f t="shared" ref="D12" ca="1" si="0">IF(C12="","",VLOOKUP(C12,DP,2,FALSE))</f>
        <v>Boneka Beruang Besar</v>
      </c>
      <c r="E12" s="16">
        <f ca="1">IF($C12="","",SUMIFS(Jurnal!W:W,Jurnal!$U:$U,$B$6,Jurnal!$O:$O,$C12))</f>
        <v>0</v>
      </c>
      <c r="F12" s="7">
        <f ca="1">IF($C12="","",SUMIFS(Jurnal!Z:Z,Jurnal!$U:$U,$B$6,Jurnal!$O:$O,$C12))</f>
        <v>0</v>
      </c>
      <c r="G12" s="7">
        <f ca="1">IF($C12="","",SUMIFS(Jurnal!AA:AA,Jurnal!$U:$U,$B$6,Jurnal!$O:$O,$C12))</f>
        <v>0</v>
      </c>
      <c r="H12" s="7">
        <f t="shared" ref="H12" ca="1" si="1">IF(E12="","",F12-G12)</f>
        <v>0</v>
      </c>
      <c r="I12" s="76" t="str">
        <f t="shared" ref="I12" ca="1" si="2">IF(OR(E12="",E12=0),"",H12/F12)</f>
        <v/>
      </c>
      <c r="J12" s="36"/>
      <c r="K12" s="1"/>
      <c r="L12" s="1"/>
    </row>
    <row r="13" spans="1:12" ht="18.75" customHeight="1" x14ac:dyDescent="0.35">
      <c r="A13" s="9"/>
      <c r="B13" s="18">
        <f>B12+1</f>
        <v>2</v>
      </c>
      <c r="C13" s="20" t="str">
        <f ca="1">IF(TODAY()&gt;EXP,"0",IF(Produk!C7="","",Produk!C7))</f>
        <v>HM 002</v>
      </c>
      <c r="D13" s="16" t="str">
        <f t="shared" ref="D13:D76" ca="1" si="3">IF(C13="","",VLOOKUP(C13,DP,2,FALSE))</f>
        <v>Kereta 5 gerbong</v>
      </c>
      <c r="E13" s="16">
        <f ca="1">IF($C13="","",SUMIFS(Jurnal!W:W,Jurnal!$U:$U,$B$6,Jurnal!$O:$O,$C13))</f>
        <v>30</v>
      </c>
      <c r="F13" s="7">
        <f ca="1">IF($C13="","",SUMIFS(Jurnal!Z:Z,Jurnal!$U:$U,$B$6,Jurnal!$O:$O,$C13))</f>
        <v>1200000</v>
      </c>
      <c r="G13" s="7">
        <f ca="1">IF($C13="","",SUMIFS(Jurnal!AA:AA,Jurnal!$U:$U,$B$6,Jurnal!$O:$O,$C13))</f>
        <v>750000</v>
      </c>
      <c r="H13" s="7">
        <f t="shared" ref="H13:H76" ca="1" si="4">IF(E13="","",F13-G13)</f>
        <v>450000</v>
      </c>
      <c r="I13" s="76">
        <f t="shared" ref="I13:I76" ca="1" si="5">IF(OR(E13="",E13=0),"",H13/F13)</f>
        <v>0.375</v>
      </c>
      <c r="J13" s="36"/>
      <c r="K13" s="1"/>
      <c r="L13" s="1"/>
    </row>
    <row r="14" spans="1:12" ht="18.75" customHeight="1" x14ac:dyDescent="0.35">
      <c r="A14" s="1"/>
      <c r="B14" s="18">
        <f t="shared" ref="B14:B77" si="6">B13+1</f>
        <v>3</v>
      </c>
      <c r="C14" s="20" t="str">
        <f ca="1">IF(TODAY()&gt;EXP,"0",IF(Produk!C8="","",Produk!C8))</f>
        <v>HM 003</v>
      </c>
      <c r="D14" s="16" t="str">
        <f t="shared" ca="1" si="3"/>
        <v>Boneka Beruang Kecil</v>
      </c>
      <c r="E14" s="16">
        <f ca="1">IF($C14="","",SUMIFS(Jurnal!W:W,Jurnal!$U:$U,$B$6,Jurnal!$O:$O,$C14))</f>
        <v>0</v>
      </c>
      <c r="F14" s="7">
        <f ca="1">IF($C14="","",SUMIFS(Jurnal!Z:Z,Jurnal!$U:$U,$B$6,Jurnal!$O:$O,$C14))</f>
        <v>0</v>
      </c>
      <c r="G14" s="7">
        <f ca="1">IF($C14="","",SUMIFS(Jurnal!AA:AA,Jurnal!$U:$U,$B$6,Jurnal!$O:$O,$C14))</f>
        <v>0</v>
      </c>
      <c r="H14" s="7">
        <f t="shared" ca="1" si="4"/>
        <v>0</v>
      </c>
      <c r="I14" s="76" t="str">
        <f t="shared" ca="1" si="5"/>
        <v/>
      </c>
      <c r="J14" s="36"/>
      <c r="K14" s="1"/>
      <c r="L14" s="1"/>
    </row>
    <row r="15" spans="1:12" ht="18.75" customHeight="1" x14ac:dyDescent="0.35">
      <c r="A15" s="1"/>
      <c r="B15" s="18">
        <f t="shared" si="6"/>
        <v>4</v>
      </c>
      <c r="C15" s="20" t="str">
        <f ca="1">IF(TODAY()&gt;EXP,"0",IF(Produk!C9="","",Produk!C9))</f>
        <v>HM 004</v>
      </c>
      <c r="D15" s="16" t="str">
        <f t="shared" ca="1" si="3"/>
        <v>Kereta 3 gerbong</v>
      </c>
      <c r="E15" s="16">
        <f ca="1">IF($C15="","",SUMIFS(Jurnal!W:W,Jurnal!$U:$U,$B$6,Jurnal!$O:$O,$C15))</f>
        <v>20</v>
      </c>
      <c r="F15" s="7">
        <f ca="1">IF($C15="","",SUMIFS(Jurnal!Z:Z,Jurnal!$U:$U,$B$6,Jurnal!$O:$O,$C15))</f>
        <v>600000</v>
      </c>
      <c r="G15" s="7">
        <f ca="1">IF($C15="","",SUMIFS(Jurnal!AA:AA,Jurnal!$U:$U,$B$6,Jurnal!$O:$O,$C15))</f>
        <v>340000</v>
      </c>
      <c r="H15" s="7">
        <f t="shared" ca="1" si="4"/>
        <v>260000</v>
      </c>
      <c r="I15" s="76">
        <f t="shared" ca="1" si="5"/>
        <v>0.43333333333333335</v>
      </c>
      <c r="J15" s="36"/>
      <c r="K15" s="1"/>
      <c r="L15" s="1"/>
    </row>
    <row r="16" spans="1:12" ht="18.75" customHeight="1" x14ac:dyDescent="0.35">
      <c r="A16" s="1"/>
      <c r="B16" s="18">
        <f t="shared" si="6"/>
        <v>5</v>
      </c>
      <c r="C16" s="20" t="str">
        <f ca="1">IF(TODAY()&gt;EXP,"0",IF(Produk!C10="","",Produk!C10))</f>
        <v>HM 005</v>
      </c>
      <c r="D16" s="16" t="str">
        <f t="shared" ca="1" si="3"/>
        <v>Payung anak Biru</v>
      </c>
      <c r="E16" s="16">
        <f ca="1">IF($C16="","",SUMIFS(Jurnal!W:W,Jurnal!$U:$U,$B$6,Jurnal!$O:$O,$C16))</f>
        <v>0</v>
      </c>
      <c r="F16" s="7">
        <f ca="1">IF($C16="","",SUMIFS(Jurnal!Z:Z,Jurnal!$U:$U,$B$6,Jurnal!$O:$O,$C16))</f>
        <v>0</v>
      </c>
      <c r="G16" s="7">
        <f ca="1">IF($C16="","",SUMIFS(Jurnal!AA:AA,Jurnal!$U:$U,$B$6,Jurnal!$O:$O,$C16))</f>
        <v>0</v>
      </c>
      <c r="H16" s="7">
        <f t="shared" ca="1" si="4"/>
        <v>0</v>
      </c>
      <c r="I16" s="76" t="str">
        <f t="shared" ca="1" si="5"/>
        <v/>
      </c>
      <c r="J16" s="36"/>
      <c r="K16" s="1"/>
      <c r="L16" s="1"/>
    </row>
    <row r="17" spans="1:12" ht="18.75" customHeight="1" x14ac:dyDescent="0.35">
      <c r="A17" s="1"/>
      <c r="B17" s="18">
        <f t="shared" si="6"/>
        <v>6</v>
      </c>
      <c r="C17" s="20" t="str">
        <f ca="1">IF(TODAY()&gt;EXP,"0",IF(Produk!C11="","",Produk!C11))</f>
        <v>HM 006</v>
      </c>
      <c r="D17" s="16" t="str">
        <f t="shared" ca="1" si="3"/>
        <v>Payung anak Merah</v>
      </c>
      <c r="E17" s="16">
        <f ca="1">IF($C17="","",SUMIFS(Jurnal!W:W,Jurnal!$U:$U,$B$6,Jurnal!$O:$O,$C17))</f>
        <v>20</v>
      </c>
      <c r="F17" s="7">
        <f ca="1">IF($C17="","",SUMIFS(Jurnal!Z:Z,Jurnal!$U:$U,$B$6,Jurnal!$O:$O,$C17))</f>
        <v>700000</v>
      </c>
      <c r="G17" s="7">
        <f ca="1">IF($C17="","",SUMIFS(Jurnal!AA:AA,Jurnal!$U:$U,$B$6,Jurnal!$O:$O,$C17))</f>
        <v>400000</v>
      </c>
      <c r="H17" s="7">
        <f t="shared" ca="1" si="4"/>
        <v>300000</v>
      </c>
      <c r="I17" s="76">
        <f t="shared" ca="1" si="5"/>
        <v>0.42857142857142855</v>
      </c>
      <c r="J17" s="36"/>
      <c r="K17" s="1"/>
      <c r="L17" s="1"/>
    </row>
    <row r="18" spans="1:12" ht="18.75" customHeight="1" x14ac:dyDescent="0.35">
      <c r="A18" s="1"/>
      <c r="B18" s="18">
        <f t="shared" si="6"/>
        <v>7</v>
      </c>
      <c r="C18" s="20" t="str">
        <f ca="1">IF(TODAY()&gt;EXP,"0",IF(Produk!C12="","",Produk!C12))</f>
        <v>HM 007</v>
      </c>
      <c r="D18" s="16" t="str">
        <f t="shared" ca="1" si="3"/>
        <v>Topi Panda</v>
      </c>
      <c r="E18" s="16">
        <f ca="1">IF($C18="","",SUMIFS(Jurnal!W:W,Jurnal!$U:$U,$B$6,Jurnal!$O:$O,$C18))</f>
        <v>0</v>
      </c>
      <c r="F18" s="7">
        <f ca="1">IF($C18="","",SUMIFS(Jurnal!Z:Z,Jurnal!$U:$U,$B$6,Jurnal!$O:$O,$C18))</f>
        <v>0</v>
      </c>
      <c r="G18" s="7">
        <f ca="1">IF($C18="","",SUMIFS(Jurnal!AA:AA,Jurnal!$U:$U,$B$6,Jurnal!$O:$O,$C18))</f>
        <v>0</v>
      </c>
      <c r="H18" s="7">
        <f t="shared" ca="1" si="4"/>
        <v>0</v>
      </c>
      <c r="I18" s="76" t="str">
        <f t="shared" ca="1" si="5"/>
        <v/>
      </c>
      <c r="J18" s="36"/>
      <c r="K18" s="1"/>
      <c r="L18" s="1"/>
    </row>
    <row r="19" spans="1:12" ht="18.75" customHeight="1" x14ac:dyDescent="0.35">
      <c r="A19" s="1"/>
      <c r="B19" s="18">
        <f t="shared" si="6"/>
        <v>8</v>
      </c>
      <c r="C19" s="20" t="str">
        <f ca="1">IF(TODAY()&gt;EXP,"0",IF(Produk!C13="","",Produk!C13))</f>
        <v>HM 008</v>
      </c>
      <c r="D19" s="16" t="str">
        <f t="shared" ca="1" si="3"/>
        <v>Tas kecil Doraemon</v>
      </c>
      <c r="E19" s="16">
        <f ca="1">IF($C19="","",SUMIFS(Jurnal!W:W,Jurnal!$U:$U,$B$6,Jurnal!$O:$O,$C19))</f>
        <v>10</v>
      </c>
      <c r="F19" s="7">
        <f ca="1">IF($C19="","",SUMIFS(Jurnal!Z:Z,Jurnal!$U:$U,$B$6,Jurnal!$O:$O,$C19))</f>
        <v>450000</v>
      </c>
      <c r="G19" s="7">
        <f ca="1">IF($C19="","",SUMIFS(Jurnal!AA:AA,Jurnal!$U:$U,$B$6,Jurnal!$O:$O,$C19))</f>
        <v>260000</v>
      </c>
      <c r="H19" s="7">
        <f t="shared" ca="1" si="4"/>
        <v>190000</v>
      </c>
      <c r="I19" s="76">
        <f t="shared" ca="1" si="5"/>
        <v>0.42222222222222222</v>
      </c>
      <c r="J19" s="36"/>
      <c r="K19" s="1"/>
      <c r="L19" s="1"/>
    </row>
    <row r="20" spans="1:12" ht="18.75" customHeight="1" x14ac:dyDescent="0.35">
      <c r="A20" s="1"/>
      <c r="B20" s="18">
        <f t="shared" si="6"/>
        <v>9</v>
      </c>
      <c r="C20" s="20" t="str">
        <f ca="1">IF(TODAY()&gt;EXP,"0",IF(Produk!C14="","",Produk!C14))</f>
        <v>HM 009</v>
      </c>
      <c r="D20" s="16" t="str">
        <f t="shared" ca="1" si="3"/>
        <v>Jam tangan Hello Kitty</v>
      </c>
      <c r="E20" s="16">
        <f ca="1">IF($C20="","",SUMIFS(Jurnal!W:W,Jurnal!$U:$U,$B$6,Jurnal!$O:$O,$C20))</f>
        <v>40</v>
      </c>
      <c r="F20" s="7">
        <f ca="1">IF($C20="","",SUMIFS(Jurnal!Z:Z,Jurnal!$U:$U,$B$6,Jurnal!$O:$O,$C20))</f>
        <v>1680000</v>
      </c>
      <c r="G20" s="7">
        <f ca="1">IF($C20="","",SUMIFS(Jurnal!AA:AA,Jurnal!$U:$U,$B$6,Jurnal!$O:$O,$C20))</f>
        <v>980000</v>
      </c>
      <c r="H20" s="7">
        <f t="shared" ca="1" si="4"/>
        <v>700000</v>
      </c>
      <c r="I20" s="76">
        <f t="shared" ca="1" si="5"/>
        <v>0.41666666666666669</v>
      </c>
      <c r="J20" s="36"/>
      <c r="K20" s="1"/>
      <c r="L20" s="1"/>
    </row>
    <row r="21" spans="1:12" ht="18.75" customHeight="1" x14ac:dyDescent="0.35">
      <c r="A21" s="1"/>
      <c r="B21" s="18">
        <f t="shared" si="6"/>
        <v>10</v>
      </c>
      <c r="C21" s="20" t="str">
        <f ca="1">IF(TODAY()&gt;EXP,"0",IF(Produk!C15="","",Produk!C15))</f>
        <v>HM 010</v>
      </c>
      <c r="D21" s="16" t="str">
        <f t="shared" ca="1" si="3"/>
        <v>Kacamata anak warna-warni</v>
      </c>
      <c r="E21" s="16">
        <f ca="1">IF($C21="","",SUMIFS(Jurnal!W:W,Jurnal!$U:$U,$B$6,Jurnal!$O:$O,$C21))</f>
        <v>0</v>
      </c>
      <c r="F21" s="7">
        <f ca="1">IF($C21="","",SUMIFS(Jurnal!Z:Z,Jurnal!$U:$U,$B$6,Jurnal!$O:$O,$C21))</f>
        <v>0</v>
      </c>
      <c r="G21" s="7">
        <f ca="1">IF($C21="","",SUMIFS(Jurnal!AA:AA,Jurnal!$U:$U,$B$6,Jurnal!$O:$O,$C21))</f>
        <v>0</v>
      </c>
      <c r="H21" s="7">
        <f t="shared" ca="1" si="4"/>
        <v>0</v>
      </c>
      <c r="I21" s="76" t="str">
        <f t="shared" ca="1" si="5"/>
        <v/>
      </c>
      <c r="J21" s="36"/>
      <c r="K21" s="1"/>
      <c r="L21" s="1"/>
    </row>
    <row r="22" spans="1:12" ht="18.75" customHeight="1" x14ac:dyDescent="0.35">
      <c r="A22" s="1"/>
      <c r="B22" s="18">
        <f t="shared" si="6"/>
        <v>11</v>
      </c>
      <c r="C22" s="20" t="str">
        <f ca="1">IF(TODAY()&gt;EXP,"0",IF(Produk!C16="","",Produk!C16))</f>
        <v/>
      </c>
      <c r="D22" s="16" t="str">
        <f t="shared" ca="1" si="3"/>
        <v/>
      </c>
      <c r="E22" s="16" t="str">
        <f ca="1">IF($C22="","",SUMIFS(Jurnal!W:W,Jurnal!$U:$U,$B$6,Jurnal!$O:$O,$C22))</f>
        <v/>
      </c>
      <c r="F22" s="7" t="str">
        <f ca="1">IF($C22="","",SUMIFS(Jurnal!Z:Z,Jurnal!$U:$U,$B$6,Jurnal!$O:$O,$C22))</f>
        <v/>
      </c>
      <c r="G22" s="7" t="str">
        <f ca="1">IF($C22="","",SUMIFS(Jurnal!AA:AA,Jurnal!$U:$U,$B$6,Jurnal!$O:$O,$C22))</f>
        <v/>
      </c>
      <c r="H22" s="7" t="str">
        <f t="shared" ca="1" si="4"/>
        <v/>
      </c>
      <c r="I22" s="76" t="str">
        <f t="shared" ca="1" si="5"/>
        <v/>
      </c>
      <c r="J22" s="36"/>
      <c r="K22" s="1"/>
      <c r="L22" s="1"/>
    </row>
    <row r="23" spans="1:12" ht="18.75" customHeight="1" x14ac:dyDescent="0.35">
      <c r="A23" s="1"/>
      <c r="B23" s="18">
        <f t="shared" si="6"/>
        <v>12</v>
      </c>
      <c r="C23" s="20" t="str">
        <f ca="1">IF(TODAY()&gt;EXP,"0",IF(Produk!C17="","",Produk!C17))</f>
        <v/>
      </c>
      <c r="D23" s="16" t="str">
        <f t="shared" ca="1" si="3"/>
        <v/>
      </c>
      <c r="E23" s="16" t="str">
        <f ca="1">IF($C23="","",SUMIFS(Jurnal!W:W,Jurnal!$U:$U,$B$6,Jurnal!$O:$O,$C23))</f>
        <v/>
      </c>
      <c r="F23" s="7" t="str">
        <f ca="1">IF($C23="","",SUMIFS(Jurnal!Z:Z,Jurnal!$U:$U,$B$6,Jurnal!$O:$O,$C23))</f>
        <v/>
      </c>
      <c r="G23" s="7" t="str">
        <f ca="1">IF($C23="","",SUMIFS(Jurnal!AA:AA,Jurnal!$U:$U,$B$6,Jurnal!$O:$O,$C23))</f>
        <v/>
      </c>
      <c r="H23" s="7" t="str">
        <f t="shared" ca="1" si="4"/>
        <v/>
      </c>
      <c r="I23" s="76" t="str">
        <f t="shared" ca="1" si="5"/>
        <v/>
      </c>
      <c r="J23" s="36"/>
      <c r="K23" s="1"/>
      <c r="L23" s="1"/>
    </row>
    <row r="24" spans="1:12" ht="18.75" customHeight="1" x14ac:dyDescent="0.35">
      <c r="A24" s="1"/>
      <c r="B24" s="18">
        <f t="shared" si="6"/>
        <v>13</v>
      </c>
      <c r="C24" s="20" t="str">
        <f ca="1">IF(TODAY()&gt;EXP,"0",IF(Produk!C18="","",Produk!C18))</f>
        <v/>
      </c>
      <c r="D24" s="16" t="str">
        <f t="shared" ca="1" si="3"/>
        <v/>
      </c>
      <c r="E24" s="16" t="str">
        <f ca="1">IF($C24="","",SUMIFS(Jurnal!W:W,Jurnal!$U:$U,$B$6,Jurnal!$O:$O,$C24))</f>
        <v/>
      </c>
      <c r="F24" s="7" t="str">
        <f ca="1">IF($C24="","",SUMIFS(Jurnal!Z:Z,Jurnal!$U:$U,$B$6,Jurnal!$O:$O,$C24))</f>
        <v/>
      </c>
      <c r="G24" s="7" t="str">
        <f ca="1">IF($C24="","",SUMIFS(Jurnal!AA:AA,Jurnal!$U:$U,$B$6,Jurnal!$O:$O,$C24))</f>
        <v/>
      </c>
      <c r="H24" s="7" t="str">
        <f t="shared" ca="1" si="4"/>
        <v/>
      </c>
      <c r="I24" s="76" t="str">
        <f t="shared" ca="1" si="5"/>
        <v/>
      </c>
      <c r="J24" s="36"/>
      <c r="K24" s="1"/>
      <c r="L24" s="1"/>
    </row>
    <row r="25" spans="1:12" ht="18.75" customHeight="1" x14ac:dyDescent="0.35">
      <c r="A25" s="1"/>
      <c r="B25" s="18">
        <f t="shared" si="6"/>
        <v>14</v>
      </c>
      <c r="C25" s="20" t="str">
        <f ca="1">IF(TODAY()&gt;EXP,"0",IF(Produk!C19="","",Produk!C19))</f>
        <v/>
      </c>
      <c r="D25" s="16" t="str">
        <f t="shared" ca="1" si="3"/>
        <v/>
      </c>
      <c r="E25" s="16" t="str">
        <f ca="1">IF($C25="","",SUMIFS(Jurnal!W:W,Jurnal!$U:$U,$B$6,Jurnal!$O:$O,$C25))</f>
        <v/>
      </c>
      <c r="F25" s="7" t="str">
        <f ca="1">IF($C25="","",SUMIFS(Jurnal!Z:Z,Jurnal!$U:$U,$B$6,Jurnal!$O:$O,$C25))</f>
        <v/>
      </c>
      <c r="G25" s="7" t="str">
        <f ca="1">IF($C25="","",SUMIFS(Jurnal!AA:AA,Jurnal!$U:$U,$B$6,Jurnal!$O:$O,$C25))</f>
        <v/>
      </c>
      <c r="H25" s="7" t="str">
        <f t="shared" ca="1" si="4"/>
        <v/>
      </c>
      <c r="I25" s="76" t="str">
        <f t="shared" ca="1" si="5"/>
        <v/>
      </c>
      <c r="J25" s="36"/>
      <c r="K25" s="1"/>
      <c r="L25" s="1"/>
    </row>
    <row r="26" spans="1:12" ht="18.75" customHeight="1" x14ac:dyDescent="0.35">
      <c r="A26" s="1"/>
      <c r="B26" s="18">
        <f t="shared" si="6"/>
        <v>15</v>
      </c>
      <c r="C26" s="20" t="str">
        <f ca="1">IF(TODAY()&gt;EXP,"0",IF(Produk!C20="","",Produk!C20))</f>
        <v/>
      </c>
      <c r="D26" s="16" t="str">
        <f t="shared" ca="1" si="3"/>
        <v/>
      </c>
      <c r="E26" s="16" t="str">
        <f ca="1">IF($C26="","",SUMIFS(Jurnal!W:W,Jurnal!$U:$U,$B$6,Jurnal!$O:$O,$C26))</f>
        <v/>
      </c>
      <c r="F26" s="7" t="str">
        <f ca="1">IF($C26="","",SUMIFS(Jurnal!Z:Z,Jurnal!$U:$U,$B$6,Jurnal!$O:$O,$C26))</f>
        <v/>
      </c>
      <c r="G26" s="7" t="str">
        <f ca="1">IF($C26="","",SUMIFS(Jurnal!AA:AA,Jurnal!$U:$U,$B$6,Jurnal!$O:$O,$C26))</f>
        <v/>
      </c>
      <c r="H26" s="7" t="str">
        <f t="shared" ca="1" si="4"/>
        <v/>
      </c>
      <c r="I26" s="76" t="str">
        <f t="shared" ca="1" si="5"/>
        <v/>
      </c>
      <c r="J26" s="36"/>
      <c r="K26" s="1"/>
      <c r="L26" s="1"/>
    </row>
    <row r="27" spans="1:12" ht="18.75" customHeight="1" x14ac:dyDescent="0.35">
      <c r="A27" s="1"/>
      <c r="B27" s="18">
        <f t="shared" si="6"/>
        <v>16</v>
      </c>
      <c r="C27" s="20" t="str">
        <f ca="1">IF(TODAY()&gt;EXP,"0",IF(Produk!C21="","",Produk!C21))</f>
        <v/>
      </c>
      <c r="D27" s="16" t="str">
        <f t="shared" ca="1" si="3"/>
        <v/>
      </c>
      <c r="E27" s="16" t="str">
        <f ca="1">IF($C27="","",SUMIFS(Jurnal!W:W,Jurnal!$U:$U,$B$6,Jurnal!$O:$O,$C27))</f>
        <v/>
      </c>
      <c r="F27" s="7" t="str">
        <f ca="1">IF($C27="","",SUMIFS(Jurnal!Z:Z,Jurnal!$U:$U,$B$6,Jurnal!$O:$O,$C27))</f>
        <v/>
      </c>
      <c r="G27" s="7" t="str">
        <f ca="1">IF($C27="","",SUMIFS(Jurnal!AA:AA,Jurnal!$U:$U,$B$6,Jurnal!$O:$O,$C27))</f>
        <v/>
      </c>
      <c r="H27" s="7" t="str">
        <f t="shared" ca="1" si="4"/>
        <v/>
      </c>
      <c r="I27" s="76" t="str">
        <f t="shared" ca="1" si="5"/>
        <v/>
      </c>
      <c r="J27" s="36"/>
      <c r="K27" s="1"/>
      <c r="L27" s="1"/>
    </row>
    <row r="28" spans="1:12" ht="18.75" customHeight="1" x14ac:dyDescent="0.35">
      <c r="A28" s="1"/>
      <c r="B28" s="18">
        <f t="shared" si="6"/>
        <v>17</v>
      </c>
      <c r="C28" s="20" t="str">
        <f ca="1">IF(TODAY()&gt;EXP,"0",IF(Produk!C22="","",Produk!C22))</f>
        <v/>
      </c>
      <c r="D28" s="16" t="str">
        <f t="shared" ca="1" si="3"/>
        <v/>
      </c>
      <c r="E28" s="16" t="str">
        <f ca="1">IF($C28="","",SUMIFS(Jurnal!W:W,Jurnal!$U:$U,$B$6,Jurnal!$O:$O,$C28))</f>
        <v/>
      </c>
      <c r="F28" s="7" t="str">
        <f ca="1">IF($C28="","",SUMIFS(Jurnal!Z:Z,Jurnal!$U:$U,$B$6,Jurnal!$O:$O,$C28))</f>
        <v/>
      </c>
      <c r="G28" s="7" t="str">
        <f ca="1">IF($C28="","",SUMIFS(Jurnal!AA:AA,Jurnal!$U:$U,$B$6,Jurnal!$O:$O,$C28))</f>
        <v/>
      </c>
      <c r="H28" s="7" t="str">
        <f t="shared" ca="1" si="4"/>
        <v/>
      </c>
      <c r="I28" s="76" t="str">
        <f t="shared" ca="1" si="5"/>
        <v/>
      </c>
      <c r="J28" s="36"/>
      <c r="K28" s="1"/>
      <c r="L28" s="1"/>
    </row>
    <row r="29" spans="1:12" ht="18.75" customHeight="1" x14ac:dyDescent="0.35">
      <c r="A29" s="1"/>
      <c r="B29" s="18">
        <f t="shared" si="6"/>
        <v>18</v>
      </c>
      <c r="C29" s="20" t="str">
        <f ca="1">IF(TODAY()&gt;EXP,"0",IF(Produk!C23="","",Produk!C23))</f>
        <v/>
      </c>
      <c r="D29" s="16" t="str">
        <f t="shared" ca="1" si="3"/>
        <v/>
      </c>
      <c r="E29" s="16" t="str">
        <f ca="1">IF($C29="","",SUMIFS(Jurnal!W:W,Jurnal!$U:$U,$B$6,Jurnal!$O:$O,$C29))</f>
        <v/>
      </c>
      <c r="F29" s="7" t="str">
        <f ca="1">IF($C29="","",SUMIFS(Jurnal!Z:Z,Jurnal!$U:$U,$B$6,Jurnal!$O:$O,$C29))</f>
        <v/>
      </c>
      <c r="G29" s="7" t="str">
        <f ca="1">IF($C29="","",SUMIFS(Jurnal!AA:AA,Jurnal!$U:$U,$B$6,Jurnal!$O:$O,$C29))</f>
        <v/>
      </c>
      <c r="H29" s="7" t="str">
        <f t="shared" ca="1" si="4"/>
        <v/>
      </c>
      <c r="I29" s="76" t="str">
        <f t="shared" ca="1" si="5"/>
        <v/>
      </c>
      <c r="J29" s="36"/>
      <c r="K29" s="1"/>
      <c r="L29" s="1"/>
    </row>
    <row r="30" spans="1:12" ht="18.75" customHeight="1" x14ac:dyDescent="0.35">
      <c r="A30" s="1"/>
      <c r="B30" s="18">
        <f t="shared" si="6"/>
        <v>19</v>
      </c>
      <c r="C30" s="20" t="str">
        <f ca="1">IF(TODAY()&gt;EXP,"0",IF(Produk!C24="","",Produk!C24))</f>
        <v/>
      </c>
      <c r="D30" s="16" t="str">
        <f t="shared" ca="1" si="3"/>
        <v/>
      </c>
      <c r="E30" s="16" t="str">
        <f ca="1">IF($C30="","",SUMIFS(Jurnal!W:W,Jurnal!$U:$U,$B$6,Jurnal!$O:$O,$C30))</f>
        <v/>
      </c>
      <c r="F30" s="7" t="str">
        <f ca="1">IF($C30="","",SUMIFS(Jurnal!Z:Z,Jurnal!$U:$U,$B$6,Jurnal!$O:$O,$C30))</f>
        <v/>
      </c>
      <c r="G30" s="7" t="str">
        <f ca="1">IF($C30="","",SUMIFS(Jurnal!AA:AA,Jurnal!$U:$U,$B$6,Jurnal!$O:$O,$C30))</f>
        <v/>
      </c>
      <c r="H30" s="7" t="str">
        <f t="shared" ca="1" si="4"/>
        <v/>
      </c>
      <c r="I30" s="76" t="str">
        <f t="shared" ca="1" si="5"/>
        <v/>
      </c>
      <c r="J30" s="36"/>
      <c r="K30" s="1"/>
      <c r="L30" s="1"/>
    </row>
    <row r="31" spans="1:12" ht="18.75" customHeight="1" x14ac:dyDescent="0.35">
      <c r="A31" s="1"/>
      <c r="B31" s="18">
        <f t="shared" si="6"/>
        <v>20</v>
      </c>
      <c r="C31" s="20" t="str">
        <f ca="1">IF(TODAY()&gt;EXP,"0",IF(Produk!C25="","",Produk!C25))</f>
        <v/>
      </c>
      <c r="D31" s="16" t="str">
        <f t="shared" ca="1" si="3"/>
        <v/>
      </c>
      <c r="E31" s="16" t="str">
        <f ca="1">IF($C31="","",SUMIFS(Jurnal!W:W,Jurnal!$U:$U,$B$6,Jurnal!$O:$O,$C31))</f>
        <v/>
      </c>
      <c r="F31" s="7" t="str">
        <f ca="1">IF($C31="","",SUMIFS(Jurnal!Z:Z,Jurnal!$U:$U,$B$6,Jurnal!$O:$O,$C31))</f>
        <v/>
      </c>
      <c r="G31" s="7" t="str">
        <f ca="1">IF($C31="","",SUMIFS(Jurnal!AA:AA,Jurnal!$U:$U,$B$6,Jurnal!$O:$O,$C31))</f>
        <v/>
      </c>
      <c r="H31" s="7" t="str">
        <f t="shared" ca="1" si="4"/>
        <v/>
      </c>
      <c r="I31" s="76" t="str">
        <f t="shared" ca="1" si="5"/>
        <v/>
      </c>
      <c r="J31" s="36"/>
      <c r="K31" s="1"/>
      <c r="L31" s="1"/>
    </row>
    <row r="32" spans="1:12" ht="18.75" customHeight="1" x14ac:dyDescent="0.35">
      <c r="A32" s="1"/>
      <c r="B32" s="18">
        <f t="shared" si="6"/>
        <v>21</v>
      </c>
      <c r="C32" s="20" t="str">
        <f ca="1">IF(TODAY()&gt;EXP,"0",IF(Produk!C26="","",Produk!C26))</f>
        <v/>
      </c>
      <c r="D32" s="16" t="str">
        <f t="shared" ca="1" si="3"/>
        <v/>
      </c>
      <c r="E32" s="16" t="str">
        <f ca="1">IF($C32="","",SUMIFS(Jurnal!W:W,Jurnal!$U:$U,$B$6,Jurnal!$O:$O,$C32))</f>
        <v/>
      </c>
      <c r="F32" s="7" t="str">
        <f ca="1">IF($C32="","",SUMIFS(Jurnal!Z:Z,Jurnal!$U:$U,$B$6,Jurnal!$O:$O,$C32))</f>
        <v/>
      </c>
      <c r="G32" s="7" t="str">
        <f ca="1">IF($C32="","",SUMIFS(Jurnal!AA:AA,Jurnal!$U:$U,$B$6,Jurnal!$O:$O,$C32))</f>
        <v/>
      </c>
      <c r="H32" s="7" t="str">
        <f t="shared" ca="1" si="4"/>
        <v/>
      </c>
      <c r="I32" s="76" t="str">
        <f t="shared" ca="1" si="5"/>
        <v/>
      </c>
      <c r="J32" s="36"/>
      <c r="K32" s="1"/>
      <c r="L32" s="1"/>
    </row>
    <row r="33" spans="1:12" ht="18.75" customHeight="1" x14ac:dyDescent="0.35">
      <c r="A33" s="1"/>
      <c r="B33" s="18">
        <f t="shared" si="6"/>
        <v>22</v>
      </c>
      <c r="C33" s="20" t="str">
        <f ca="1">IF(TODAY()&gt;EXP,"0",IF(Produk!C27="","",Produk!C27))</f>
        <v/>
      </c>
      <c r="D33" s="16" t="str">
        <f t="shared" ca="1" si="3"/>
        <v/>
      </c>
      <c r="E33" s="16" t="str">
        <f ca="1">IF($C33="","",SUMIFS(Jurnal!W:W,Jurnal!$U:$U,$B$6,Jurnal!$O:$O,$C33))</f>
        <v/>
      </c>
      <c r="F33" s="7" t="str">
        <f ca="1">IF($C33="","",SUMIFS(Jurnal!Z:Z,Jurnal!$U:$U,$B$6,Jurnal!$O:$O,$C33))</f>
        <v/>
      </c>
      <c r="G33" s="7" t="str">
        <f ca="1">IF($C33="","",SUMIFS(Jurnal!AA:AA,Jurnal!$U:$U,$B$6,Jurnal!$O:$O,$C33))</f>
        <v/>
      </c>
      <c r="H33" s="7" t="str">
        <f t="shared" ca="1" si="4"/>
        <v/>
      </c>
      <c r="I33" s="76" t="str">
        <f t="shared" ca="1" si="5"/>
        <v/>
      </c>
      <c r="J33" s="36"/>
      <c r="K33" s="1"/>
      <c r="L33" s="1"/>
    </row>
    <row r="34" spans="1:12" ht="18.75" customHeight="1" x14ac:dyDescent="0.35">
      <c r="A34" s="1"/>
      <c r="B34" s="18">
        <f t="shared" si="6"/>
        <v>23</v>
      </c>
      <c r="C34" s="20" t="str">
        <f ca="1">IF(TODAY()&gt;EXP,"0",IF(Produk!C28="","",Produk!C28))</f>
        <v/>
      </c>
      <c r="D34" s="16" t="str">
        <f t="shared" ca="1" si="3"/>
        <v/>
      </c>
      <c r="E34" s="16" t="str">
        <f ca="1">IF($C34="","",SUMIFS(Jurnal!W:W,Jurnal!$U:$U,$B$6,Jurnal!$O:$O,$C34))</f>
        <v/>
      </c>
      <c r="F34" s="7" t="str">
        <f ca="1">IF($C34="","",SUMIFS(Jurnal!Z:Z,Jurnal!$U:$U,$B$6,Jurnal!$O:$O,$C34))</f>
        <v/>
      </c>
      <c r="G34" s="7" t="str">
        <f ca="1">IF($C34="","",SUMIFS(Jurnal!AA:AA,Jurnal!$U:$U,$B$6,Jurnal!$O:$O,$C34))</f>
        <v/>
      </c>
      <c r="H34" s="7" t="str">
        <f t="shared" ca="1" si="4"/>
        <v/>
      </c>
      <c r="I34" s="76" t="str">
        <f t="shared" ca="1" si="5"/>
        <v/>
      </c>
      <c r="J34" s="36"/>
      <c r="K34" s="1"/>
      <c r="L34" s="1"/>
    </row>
    <row r="35" spans="1:12" ht="18.75" customHeight="1" x14ac:dyDescent="0.35">
      <c r="A35" s="1"/>
      <c r="B35" s="18">
        <f t="shared" si="6"/>
        <v>24</v>
      </c>
      <c r="C35" s="20" t="str">
        <f ca="1">IF(TODAY()&gt;EXP,"0",IF(Produk!C29="","",Produk!C29))</f>
        <v/>
      </c>
      <c r="D35" s="16" t="str">
        <f t="shared" ca="1" si="3"/>
        <v/>
      </c>
      <c r="E35" s="16" t="str">
        <f ca="1">IF($C35="","",SUMIFS(Jurnal!W:W,Jurnal!$U:$U,$B$6,Jurnal!$O:$O,$C35))</f>
        <v/>
      </c>
      <c r="F35" s="7" t="str">
        <f ca="1">IF($C35="","",SUMIFS(Jurnal!Z:Z,Jurnal!$U:$U,$B$6,Jurnal!$O:$O,$C35))</f>
        <v/>
      </c>
      <c r="G35" s="7" t="str">
        <f ca="1">IF($C35="","",SUMIFS(Jurnal!AA:AA,Jurnal!$U:$U,$B$6,Jurnal!$O:$O,$C35))</f>
        <v/>
      </c>
      <c r="H35" s="7" t="str">
        <f t="shared" ca="1" si="4"/>
        <v/>
      </c>
      <c r="I35" s="76" t="str">
        <f t="shared" ca="1" si="5"/>
        <v/>
      </c>
      <c r="J35" s="36"/>
      <c r="K35" s="1"/>
      <c r="L35" s="1"/>
    </row>
    <row r="36" spans="1:12" ht="18.75" customHeight="1" x14ac:dyDescent="0.35">
      <c r="A36" s="1"/>
      <c r="B36" s="18">
        <f t="shared" si="6"/>
        <v>25</v>
      </c>
      <c r="C36" s="20" t="str">
        <f ca="1">IF(TODAY()&gt;EXP,"0",IF(Produk!C30="","",Produk!C30))</f>
        <v/>
      </c>
      <c r="D36" s="16" t="str">
        <f t="shared" ca="1" si="3"/>
        <v/>
      </c>
      <c r="E36" s="16" t="str">
        <f ca="1">IF($C36="","",SUMIFS(Jurnal!W:W,Jurnal!$U:$U,$B$6,Jurnal!$O:$O,$C36))</f>
        <v/>
      </c>
      <c r="F36" s="7" t="str">
        <f ca="1">IF($C36="","",SUMIFS(Jurnal!Z:Z,Jurnal!$U:$U,$B$6,Jurnal!$O:$O,$C36))</f>
        <v/>
      </c>
      <c r="G36" s="7" t="str">
        <f ca="1">IF($C36="","",SUMIFS(Jurnal!AA:AA,Jurnal!$U:$U,$B$6,Jurnal!$O:$O,$C36))</f>
        <v/>
      </c>
      <c r="H36" s="7" t="str">
        <f t="shared" ca="1" si="4"/>
        <v/>
      </c>
      <c r="I36" s="76" t="str">
        <f t="shared" ca="1" si="5"/>
        <v/>
      </c>
      <c r="J36" s="36"/>
      <c r="K36" s="1"/>
      <c r="L36" s="1"/>
    </row>
    <row r="37" spans="1:12" ht="18.75" customHeight="1" x14ac:dyDescent="0.35">
      <c r="A37" s="1"/>
      <c r="B37" s="18">
        <f t="shared" si="6"/>
        <v>26</v>
      </c>
      <c r="C37" s="20" t="str">
        <f ca="1">IF(TODAY()&gt;EXP,"0",IF(Produk!C31="","",Produk!C31))</f>
        <v/>
      </c>
      <c r="D37" s="16" t="str">
        <f t="shared" ca="1" si="3"/>
        <v/>
      </c>
      <c r="E37" s="16" t="str">
        <f ca="1">IF($C37="","",SUMIFS(Jurnal!W:W,Jurnal!$U:$U,$B$6,Jurnal!$O:$O,$C37))</f>
        <v/>
      </c>
      <c r="F37" s="7" t="str">
        <f ca="1">IF($C37="","",SUMIFS(Jurnal!Z:Z,Jurnal!$U:$U,$B$6,Jurnal!$O:$O,$C37))</f>
        <v/>
      </c>
      <c r="G37" s="7" t="str">
        <f ca="1">IF($C37="","",SUMIFS(Jurnal!AA:AA,Jurnal!$U:$U,$B$6,Jurnal!$O:$O,$C37))</f>
        <v/>
      </c>
      <c r="H37" s="7" t="str">
        <f t="shared" ca="1" si="4"/>
        <v/>
      </c>
      <c r="I37" s="76" t="str">
        <f t="shared" ca="1" si="5"/>
        <v/>
      </c>
      <c r="J37" s="36"/>
      <c r="K37" s="1"/>
      <c r="L37" s="1"/>
    </row>
    <row r="38" spans="1:12" ht="18.75" customHeight="1" x14ac:dyDescent="0.35">
      <c r="A38" s="1"/>
      <c r="B38" s="18">
        <f t="shared" si="6"/>
        <v>27</v>
      </c>
      <c r="C38" s="20" t="str">
        <f ca="1">IF(TODAY()&gt;EXP,"0",IF(Produk!C32="","",Produk!C32))</f>
        <v/>
      </c>
      <c r="D38" s="16" t="str">
        <f t="shared" ca="1" si="3"/>
        <v/>
      </c>
      <c r="E38" s="16" t="str">
        <f ca="1">IF($C38="","",SUMIFS(Jurnal!W:W,Jurnal!$U:$U,$B$6,Jurnal!$O:$O,$C38))</f>
        <v/>
      </c>
      <c r="F38" s="7" t="str">
        <f ca="1">IF($C38="","",SUMIFS(Jurnal!Z:Z,Jurnal!$U:$U,$B$6,Jurnal!$O:$O,$C38))</f>
        <v/>
      </c>
      <c r="G38" s="7" t="str">
        <f ca="1">IF($C38="","",SUMIFS(Jurnal!AA:AA,Jurnal!$U:$U,$B$6,Jurnal!$O:$O,$C38))</f>
        <v/>
      </c>
      <c r="H38" s="7" t="str">
        <f t="shared" ca="1" si="4"/>
        <v/>
      </c>
      <c r="I38" s="76" t="str">
        <f t="shared" ca="1" si="5"/>
        <v/>
      </c>
      <c r="J38" s="36"/>
      <c r="K38" s="1"/>
      <c r="L38" s="1"/>
    </row>
    <row r="39" spans="1:12" ht="18.75" customHeight="1" x14ac:dyDescent="0.35">
      <c r="A39" s="1"/>
      <c r="B39" s="18">
        <f t="shared" si="6"/>
        <v>28</v>
      </c>
      <c r="C39" s="20" t="str">
        <f ca="1">IF(TODAY()&gt;EXP,"0",IF(Produk!C33="","",Produk!C33))</f>
        <v/>
      </c>
      <c r="D39" s="16" t="str">
        <f t="shared" ca="1" si="3"/>
        <v/>
      </c>
      <c r="E39" s="16" t="str">
        <f ca="1">IF($C39="","",SUMIFS(Jurnal!W:W,Jurnal!$U:$U,$B$6,Jurnal!$O:$O,$C39))</f>
        <v/>
      </c>
      <c r="F39" s="7" t="str">
        <f ca="1">IF($C39="","",SUMIFS(Jurnal!Z:Z,Jurnal!$U:$U,$B$6,Jurnal!$O:$O,$C39))</f>
        <v/>
      </c>
      <c r="G39" s="7" t="str">
        <f ca="1">IF($C39="","",SUMIFS(Jurnal!AA:AA,Jurnal!$U:$U,$B$6,Jurnal!$O:$O,$C39))</f>
        <v/>
      </c>
      <c r="H39" s="7" t="str">
        <f t="shared" ca="1" si="4"/>
        <v/>
      </c>
      <c r="I39" s="76" t="str">
        <f t="shared" ca="1" si="5"/>
        <v/>
      </c>
      <c r="J39" s="36"/>
      <c r="K39" s="1"/>
      <c r="L39" s="1"/>
    </row>
    <row r="40" spans="1:12" ht="18.75" customHeight="1" x14ac:dyDescent="0.35">
      <c r="A40" s="1"/>
      <c r="B40" s="18">
        <f t="shared" si="6"/>
        <v>29</v>
      </c>
      <c r="C40" s="20" t="str">
        <f ca="1">IF(TODAY()&gt;EXP,"0",IF(Produk!C34="","",Produk!C34))</f>
        <v/>
      </c>
      <c r="D40" s="16" t="str">
        <f t="shared" ca="1" si="3"/>
        <v/>
      </c>
      <c r="E40" s="16" t="str">
        <f ca="1">IF($C40="","",SUMIFS(Jurnal!W:W,Jurnal!$U:$U,$B$6,Jurnal!$O:$O,$C40))</f>
        <v/>
      </c>
      <c r="F40" s="7" t="str">
        <f ca="1">IF($C40="","",SUMIFS(Jurnal!Z:Z,Jurnal!$U:$U,$B$6,Jurnal!$O:$O,$C40))</f>
        <v/>
      </c>
      <c r="G40" s="7" t="str">
        <f ca="1">IF($C40="","",SUMIFS(Jurnal!AA:AA,Jurnal!$U:$U,$B$6,Jurnal!$O:$O,$C40))</f>
        <v/>
      </c>
      <c r="H40" s="7" t="str">
        <f t="shared" ca="1" si="4"/>
        <v/>
      </c>
      <c r="I40" s="76" t="str">
        <f t="shared" ca="1" si="5"/>
        <v/>
      </c>
      <c r="J40" s="36"/>
      <c r="K40" s="1"/>
      <c r="L40" s="1"/>
    </row>
    <row r="41" spans="1:12" ht="18.75" customHeight="1" x14ac:dyDescent="0.35">
      <c r="A41" s="1"/>
      <c r="B41" s="18">
        <f t="shared" si="6"/>
        <v>30</v>
      </c>
      <c r="C41" s="20" t="str">
        <f ca="1">IF(TODAY()&gt;EXP,"0",IF(Produk!C35="","",Produk!C35))</f>
        <v/>
      </c>
      <c r="D41" s="16" t="str">
        <f t="shared" ca="1" si="3"/>
        <v/>
      </c>
      <c r="E41" s="16" t="str">
        <f ca="1">IF($C41="","",SUMIFS(Jurnal!W:W,Jurnal!$U:$U,$B$6,Jurnal!$O:$O,$C41))</f>
        <v/>
      </c>
      <c r="F41" s="7" t="str">
        <f ca="1">IF($C41="","",SUMIFS(Jurnal!Z:Z,Jurnal!$U:$U,$B$6,Jurnal!$O:$O,$C41))</f>
        <v/>
      </c>
      <c r="G41" s="7" t="str">
        <f ca="1">IF($C41="","",SUMIFS(Jurnal!AA:AA,Jurnal!$U:$U,$B$6,Jurnal!$O:$O,$C41))</f>
        <v/>
      </c>
      <c r="H41" s="7" t="str">
        <f t="shared" ca="1" si="4"/>
        <v/>
      </c>
      <c r="I41" s="76" t="str">
        <f t="shared" ca="1" si="5"/>
        <v/>
      </c>
      <c r="J41" s="36"/>
      <c r="K41" s="1"/>
      <c r="L41" s="1"/>
    </row>
    <row r="42" spans="1:12" ht="18.75" customHeight="1" x14ac:dyDescent="0.35">
      <c r="A42" s="1"/>
      <c r="B42" s="18">
        <f t="shared" si="6"/>
        <v>31</v>
      </c>
      <c r="C42" s="20" t="str">
        <f ca="1">IF(TODAY()&gt;EXP,"0",IF(Produk!C36="","",Produk!C36))</f>
        <v/>
      </c>
      <c r="D42" s="16" t="str">
        <f t="shared" ca="1" si="3"/>
        <v/>
      </c>
      <c r="E42" s="16" t="str">
        <f ca="1">IF($C42="","",SUMIFS(Jurnal!W:W,Jurnal!$U:$U,$B$6,Jurnal!$O:$O,$C42))</f>
        <v/>
      </c>
      <c r="F42" s="7" t="str">
        <f ca="1">IF($C42="","",SUMIFS(Jurnal!Z:Z,Jurnal!$U:$U,$B$6,Jurnal!$O:$O,$C42))</f>
        <v/>
      </c>
      <c r="G42" s="7" t="str">
        <f ca="1">IF($C42="","",SUMIFS(Jurnal!AA:AA,Jurnal!$U:$U,$B$6,Jurnal!$O:$O,$C42))</f>
        <v/>
      </c>
      <c r="H42" s="7" t="str">
        <f t="shared" ca="1" si="4"/>
        <v/>
      </c>
      <c r="I42" s="76" t="str">
        <f t="shared" ca="1" si="5"/>
        <v/>
      </c>
      <c r="J42" s="36"/>
      <c r="K42" s="1"/>
      <c r="L42" s="1"/>
    </row>
    <row r="43" spans="1:12" ht="18.75" customHeight="1" x14ac:dyDescent="0.35">
      <c r="A43" s="1"/>
      <c r="B43" s="18">
        <f t="shared" si="6"/>
        <v>32</v>
      </c>
      <c r="C43" s="20" t="str">
        <f ca="1">IF(TODAY()&gt;EXP,"0",IF(Produk!C37="","",Produk!C37))</f>
        <v/>
      </c>
      <c r="D43" s="16" t="str">
        <f t="shared" ca="1" si="3"/>
        <v/>
      </c>
      <c r="E43" s="16" t="str">
        <f ca="1">IF($C43="","",SUMIFS(Jurnal!W:W,Jurnal!$U:$U,$B$6,Jurnal!$O:$O,$C43))</f>
        <v/>
      </c>
      <c r="F43" s="7" t="str">
        <f ca="1">IF($C43="","",SUMIFS(Jurnal!Z:Z,Jurnal!$U:$U,$B$6,Jurnal!$O:$O,$C43))</f>
        <v/>
      </c>
      <c r="G43" s="7" t="str">
        <f ca="1">IF($C43="","",SUMIFS(Jurnal!AA:AA,Jurnal!$U:$U,$B$6,Jurnal!$O:$O,$C43))</f>
        <v/>
      </c>
      <c r="H43" s="7" t="str">
        <f t="shared" ca="1" si="4"/>
        <v/>
      </c>
      <c r="I43" s="76" t="str">
        <f t="shared" ca="1" si="5"/>
        <v/>
      </c>
      <c r="J43" s="36"/>
      <c r="K43" s="1"/>
      <c r="L43" s="1"/>
    </row>
    <row r="44" spans="1:12" ht="18.75" customHeight="1" x14ac:dyDescent="0.35">
      <c r="A44" s="1"/>
      <c r="B44" s="18">
        <f t="shared" si="6"/>
        <v>33</v>
      </c>
      <c r="C44" s="20" t="str">
        <f ca="1">IF(TODAY()&gt;EXP,"0",IF(Produk!C38="","",Produk!C38))</f>
        <v/>
      </c>
      <c r="D44" s="16" t="str">
        <f t="shared" ca="1" si="3"/>
        <v/>
      </c>
      <c r="E44" s="16" t="str">
        <f ca="1">IF($C44="","",SUMIFS(Jurnal!W:W,Jurnal!$U:$U,$B$6,Jurnal!$O:$O,$C44))</f>
        <v/>
      </c>
      <c r="F44" s="7" t="str">
        <f ca="1">IF($C44="","",SUMIFS(Jurnal!Z:Z,Jurnal!$U:$U,$B$6,Jurnal!$O:$O,$C44))</f>
        <v/>
      </c>
      <c r="G44" s="7" t="str">
        <f ca="1">IF($C44="","",SUMIFS(Jurnal!AA:AA,Jurnal!$U:$U,$B$6,Jurnal!$O:$O,$C44))</f>
        <v/>
      </c>
      <c r="H44" s="7" t="str">
        <f t="shared" ca="1" si="4"/>
        <v/>
      </c>
      <c r="I44" s="76" t="str">
        <f t="shared" ca="1" si="5"/>
        <v/>
      </c>
      <c r="J44" s="36"/>
      <c r="K44" s="1"/>
      <c r="L44" s="1"/>
    </row>
    <row r="45" spans="1:12" ht="18.75" customHeight="1" x14ac:dyDescent="0.35">
      <c r="A45" s="1"/>
      <c r="B45" s="18">
        <f t="shared" si="6"/>
        <v>34</v>
      </c>
      <c r="C45" s="20" t="str">
        <f ca="1">IF(TODAY()&gt;EXP,"0",IF(Produk!C39="","",Produk!C39))</f>
        <v/>
      </c>
      <c r="D45" s="16" t="str">
        <f t="shared" ca="1" si="3"/>
        <v/>
      </c>
      <c r="E45" s="16" t="str">
        <f ca="1">IF($C45="","",SUMIFS(Jurnal!W:W,Jurnal!$U:$U,$B$6,Jurnal!$O:$O,$C45))</f>
        <v/>
      </c>
      <c r="F45" s="7" t="str">
        <f ca="1">IF($C45="","",SUMIFS(Jurnal!Z:Z,Jurnal!$U:$U,$B$6,Jurnal!$O:$O,$C45))</f>
        <v/>
      </c>
      <c r="G45" s="7" t="str">
        <f ca="1">IF($C45="","",SUMIFS(Jurnal!AA:AA,Jurnal!$U:$U,$B$6,Jurnal!$O:$O,$C45))</f>
        <v/>
      </c>
      <c r="H45" s="7" t="str">
        <f t="shared" ca="1" si="4"/>
        <v/>
      </c>
      <c r="I45" s="76" t="str">
        <f t="shared" ca="1" si="5"/>
        <v/>
      </c>
      <c r="J45" s="36"/>
      <c r="K45" s="1"/>
      <c r="L45" s="1"/>
    </row>
    <row r="46" spans="1:12" ht="18.75" customHeight="1" x14ac:dyDescent="0.35">
      <c r="A46" s="1"/>
      <c r="B46" s="18">
        <f t="shared" si="6"/>
        <v>35</v>
      </c>
      <c r="C46" s="20" t="str">
        <f ca="1">IF(TODAY()&gt;EXP,"0",IF(Produk!C40="","",Produk!C40))</f>
        <v/>
      </c>
      <c r="D46" s="16" t="str">
        <f t="shared" ca="1" si="3"/>
        <v/>
      </c>
      <c r="E46" s="16" t="str">
        <f ca="1">IF($C46="","",SUMIFS(Jurnal!W:W,Jurnal!$U:$U,$B$6,Jurnal!$O:$O,$C46))</f>
        <v/>
      </c>
      <c r="F46" s="7" t="str">
        <f ca="1">IF($C46="","",SUMIFS(Jurnal!Z:Z,Jurnal!$U:$U,$B$6,Jurnal!$O:$O,$C46))</f>
        <v/>
      </c>
      <c r="G46" s="7" t="str">
        <f ca="1">IF($C46="","",SUMIFS(Jurnal!AA:AA,Jurnal!$U:$U,$B$6,Jurnal!$O:$O,$C46))</f>
        <v/>
      </c>
      <c r="H46" s="7" t="str">
        <f t="shared" ca="1" si="4"/>
        <v/>
      </c>
      <c r="I46" s="76" t="str">
        <f t="shared" ca="1" si="5"/>
        <v/>
      </c>
      <c r="J46" s="36"/>
      <c r="K46" s="1"/>
      <c r="L46" s="1"/>
    </row>
    <row r="47" spans="1:12" ht="18.75" customHeight="1" x14ac:dyDescent="0.35">
      <c r="A47" s="1"/>
      <c r="B47" s="18">
        <f t="shared" si="6"/>
        <v>36</v>
      </c>
      <c r="C47" s="20" t="str">
        <f ca="1">IF(TODAY()&gt;EXP,"0",IF(Produk!C41="","",Produk!C41))</f>
        <v/>
      </c>
      <c r="D47" s="16" t="str">
        <f t="shared" ca="1" si="3"/>
        <v/>
      </c>
      <c r="E47" s="16" t="str">
        <f ca="1">IF($C47="","",SUMIFS(Jurnal!W:W,Jurnal!$U:$U,$B$6,Jurnal!$O:$O,$C47))</f>
        <v/>
      </c>
      <c r="F47" s="7" t="str">
        <f ca="1">IF($C47="","",SUMIFS(Jurnal!Z:Z,Jurnal!$U:$U,$B$6,Jurnal!$O:$O,$C47))</f>
        <v/>
      </c>
      <c r="G47" s="7" t="str">
        <f ca="1">IF($C47="","",SUMIFS(Jurnal!AA:AA,Jurnal!$U:$U,$B$6,Jurnal!$O:$O,$C47))</f>
        <v/>
      </c>
      <c r="H47" s="7" t="str">
        <f t="shared" ca="1" si="4"/>
        <v/>
      </c>
      <c r="I47" s="76" t="str">
        <f t="shared" ca="1" si="5"/>
        <v/>
      </c>
      <c r="J47" s="36"/>
      <c r="K47" s="1"/>
      <c r="L47" s="1"/>
    </row>
    <row r="48" spans="1:12" ht="18.75" customHeight="1" x14ac:dyDescent="0.35">
      <c r="A48" s="1"/>
      <c r="B48" s="18">
        <f t="shared" si="6"/>
        <v>37</v>
      </c>
      <c r="C48" s="20" t="str">
        <f ca="1">IF(TODAY()&gt;EXP,"0",IF(Produk!C42="","",Produk!C42))</f>
        <v/>
      </c>
      <c r="D48" s="16" t="str">
        <f t="shared" ca="1" si="3"/>
        <v/>
      </c>
      <c r="E48" s="16" t="str">
        <f ca="1">IF($C48="","",SUMIFS(Jurnal!W:W,Jurnal!$U:$U,$B$6,Jurnal!$O:$O,$C48))</f>
        <v/>
      </c>
      <c r="F48" s="7" t="str">
        <f ca="1">IF($C48="","",SUMIFS(Jurnal!Z:Z,Jurnal!$U:$U,$B$6,Jurnal!$O:$O,$C48))</f>
        <v/>
      </c>
      <c r="G48" s="7" t="str">
        <f ca="1">IF($C48="","",SUMIFS(Jurnal!AA:AA,Jurnal!$U:$U,$B$6,Jurnal!$O:$O,$C48))</f>
        <v/>
      </c>
      <c r="H48" s="7" t="str">
        <f t="shared" ca="1" si="4"/>
        <v/>
      </c>
      <c r="I48" s="76" t="str">
        <f t="shared" ca="1" si="5"/>
        <v/>
      </c>
      <c r="J48" s="36"/>
      <c r="K48" s="1"/>
      <c r="L48" s="1"/>
    </row>
    <row r="49" spans="1:12" ht="18.75" customHeight="1" x14ac:dyDescent="0.35">
      <c r="A49" s="1"/>
      <c r="B49" s="18">
        <f t="shared" si="6"/>
        <v>38</v>
      </c>
      <c r="C49" s="20" t="str">
        <f ca="1">IF(TODAY()&gt;EXP,"0",IF(Produk!C43="","",Produk!C43))</f>
        <v/>
      </c>
      <c r="D49" s="16" t="str">
        <f t="shared" ca="1" si="3"/>
        <v/>
      </c>
      <c r="E49" s="16" t="str">
        <f ca="1">IF($C49="","",SUMIFS(Jurnal!W:W,Jurnal!$U:$U,$B$6,Jurnal!$O:$O,$C49))</f>
        <v/>
      </c>
      <c r="F49" s="7" t="str">
        <f ca="1">IF($C49="","",SUMIFS(Jurnal!Z:Z,Jurnal!$U:$U,$B$6,Jurnal!$O:$O,$C49))</f>
        <v/>
      </c>
      <c r="G49" s="7" t="str">
        <f ca="1">IF($C49="","",SUMIFS(Jurnal!AA:AA,Jurnal!$U:$U,$B$6,Jurnal!$O:$O,$C49))</f>
        <v/>
      </c>
      <c r="H49" s="7" t="str">
        <f t="shared" ca="1" si="4"/>
        <v/>
      </c>
      <c r="I49" s="76" t="str">
        <f t="shared" ca="1" si="5"/>
        <v/>
      </c>
      <c r="J49" s="36"/>
      <c r="K49" s="1"/>
      <c r="L49" s="1"/>
    </row>
    <row r="50" spans="1:12" ht="18.75" customHeight="1" x14ac:dyDescent="0.35">
      <c r="A50" s="1"/>
      <c r="B50" s="18">
        <f t="shared" si="6"/>
        <v>39</v>
      </c>
      <c r="C50" s="20" t="str">
        <f ca="1">IF(TODAY()&gt;EXP,"0",IF(Produk!C44="","",Produk!C44))</f>
        <v/>
      </c>
      <c r="D50" s="16" t="str">
        <f t="shared" ca="1" si="3"/>
        <v/>
      </c>
      <c r="E50" s="16" t="str">
        <f ca="1">IF($C50="","",SUMIFS(Jurnal!W:W,Jurnal!$U:$U,$B$6,Jurnal!$O:$O,$C50))</f>
        <v/>
      </c>
      <c r="F50" s="7" t="str">
        <f ca="1">IF($C50="","",SUMIFS(Jurnal!Z:Z,Jurnal!$U:$U,$B$6,Jurnal!$O:$O,$C50))</f>
        <v/>
      </c>
      <c r="G50" s="7" t="str">
        <f ca="1">IF($C50="","",SUMIFS(Jurnal!AA:AA,Jurnal!$U:$U,$B$6,Jurnal!$O:$O,$C50))</f>
        <v/>
      </c>
      <c r="H50" s="7" t="str">
        <f t="shared" ca="1" si="4"/>
        <v/>
      </c>
      <c r="I50" s="76" t="str">
        <f t="shared" ca="1" si="5"/>
        <v/>
      </c>
      <c r="J50" s="36"/>
      <c r="K50" s="1"/>
      <c r="L50" s="1"/>
    </row>
    <row r="51" spans="1:12" ht="18.75" customHeight="1" x14ac:dyDescent="0.35">
      <c r="A51" s="1"/>
      <c r="B51" s="18">
        <f t="shared" si="6"/>
        <v>40</v>
      </c>
      <c r="C51" s="20" t="str">
        <f ca="1">IF(TODAY()&gt;EXP,"0",IF(Produk!C45="","",Produk!C45))</f>
        <v/>
      </c>
      <c r="D51" s="16" t="str">
        <f t="shared" ca="1" si="3"/>
        <v/>
      </c>
      <c r="E51" s="16" t="str">
        <f ca="1">IF($C51="","",SUMIFS(Jurnal!W:W,Jurnal!$U:$U,$B$6,Jurnal!$O:$O,$C51))</f>
        <v/>
      </c>
      <c r="F51" s="7" t="str">
        <f ca="1">IF($C51="","",SUMIFS(Jurnal!Z:Z,Jurnal!$U:$U,$B$6,Jurnal!$O:$O,$C51))</f>
        <v/>
      </c>
      <c r="G51" s="7" t="str">
        <f ca="1">IF($C51="","",SUMIFS(Jurnal!AA:AA,Jurnal!$U:$U,$B$6,Jurnal!$O:$O,$C51))</f>
        <v/>
      </c>
      <c r="H51" s="7" t="str">
        <f t="shared" ca="1" si="4"/>
        <v/>
      </c>
      <c r="I51" s="76" t="str">
        <f t="shared" ca="1" si="5"/>
        <v/>
      </c>
      <c r="J51" s="36"/>
      <c r="K51" s="1"/>
      <c r="L51" s="1"/>
    </row>
    <row r="52" spans="1:12" ht="18.75" customHeight="1" x14ac:dyDescent="0.35">
      <c r="A52" s="1"/>
      <c r="B52" s="18">
        <f t="shared" si="6"/>
        <v>41</v>
      </c>
      <c r="C52" s="20" t="str">
        <f ca="1">IF(TODAY()&gt;EXP,"0",IF(Produk!C46="","",Produk!C46))</f>
        <v/>
      </c>
      <c r="D52" s="16" t="str">
        <f t="shared" ca="1" si="3"/>
        <v/>
      </c>
      <c r="E52" s="16" t="str">
        <f ca="1">IF($C52="","",SUMIFS(Jurnal!W:W,Jurnal!$U:$U,$B$6,Jurnal!$O:$O,$C52))</f>
        <v/>
      </c>
      <c r="F52" s="7" t="str">
        <f ca="1">IF($C52="","",SUMIFS(Jurnal!Z:Z,Jurnal!$U:$U,$B$6,Jurnal!$O:$O,$C52))</f>
        <v/>
      </c>
      <c r="G52" s="7" t="str">
        <f ca="1">IF($C52="","",SUMIFS(Jurnal!AA:AA,Jurnal!$U:$U,$B$6,Jurnal!$O:$O,$C52))</f>
        <v/>
      </c>
      <c r="H52" s="7" t="str">
        <f t="shared" ca="1" si="4"/>
        <v/>
      </c>
      <c r="I52" s="76" t="str">
        <f t="shared" ca="1" si="5"/>
        <v/>
      </c>
      <c r="J52" s="36"/>
      <c r="K52" s="1"/>
      <c r="L52" s="1"/>
    </row>
    <row r="53" spans="1:12" ht="18.75" customHeight="1" x14ac:dyDescent="0.35">
      <c r="A53" s="1"/>
      <c r="B53" s="18">
        <f t="shared" si="6"/>
        <v>42</v>
      </c>
      <c r="C53" s="20" t="str">
        <f ca="1">IF(TODAY()&gt;EXP,"0",IF(Produk!C47="","",Produk!C47))</f>
        <v/>
      </c>
      <c r="D53" s="16" t="str">
        <f t="shared" ca="1" si="3"/>
        <v/>
      </c>
      <c r="E53" s="16" t="str">
        <f ca="1">IF($C53="","",SUMIFS(Jurnal!W:W,Jurnal!$U:$U,$B$6,Jurnal!$O:$O,$C53))</f>
        <v/>
      </c>
      <c r="F53" s="7" t="str">
        <f ca="1">IF($C53="","",SUMIFS(Jurnal!Z:Z,Jurnal!$U:$U,$B$6,Jurnal!$O:$O,$C53))</f>
        <v/>
      </c>
      <c r="G53" s="7" t="str">
        <f ca="1">IF($C53="","",SUMIFS(Jurnal!AA:AA,Jurnal!$U:$U,$B$6,Jurnal!$O:$O,$C53))</f>
        <v/>
      </c>
      <c r="H53" s="7" t="str">
        <f t="shared" ca="1" si="4"/>
        <v/>
      </c>
      <c r="I53" s="76" t="str">
        <f t="shared" ca="1" si="5"/>
        <v/>
      </c>
      <c r="J53" s="36"/>
      <c r="K53" s="1"/>
      <c r="L53" s="1"/>
    </row>
    <row r="54" spans="1:12" ht="18.75" customHeight="1" x14ac:dyDescent="0.35">
      <c r="A54" s="1"/>
      <c r="B54" s="18">
        <f t="shared" si="6"/>
        <v>43</v>
      </c>
      <c r="C54" s="20" t="str">
        <f ca="1">IF(TODAY()&gt;EXP,"0",IF(Produk!C48="","",Produk!C48))</f>
        <v/>
      </c>
      <c r="D54" s="16" t="str">
        <f t="shared" ca="1" si="3"/>
        <v/>
      </c>
      <c r="E54" s="16" t="str">
        <f ca="1">IF($C54="","",SUMIFS(Jurnal!W:W,Jurnal!$U:$U,$B$6,Jurnal!$O:$O,$C54))</f>
        <v/>
      </c>
      <c r="F54" s="7" t="str">
        <f ca="1">IF($C54="","",SUMIFS(Jurnal!Z:Z,Jurnal!$U:$U,$B$6,Jurnal!$O:$O,$C54))</f>
        <v/>
      </c>
      <c r="G54" s="7" t="str">
        <f ca="1">IF($C54="","",SUMIFS(Jurnal!AA:AA,Jurnal!$U:$U,$B$6,Jurnal!$O:$O,$C54))</f>
        <v/>
      </c>
      <c r="H54" s="7" t="str">
        <f t="shared" ca="1" si="4"/>
        <v/>
      </c>
      <c r="I54" s="76" t="str">
        <f t="shared" ca="1" si="5"/>
        <v/>
      </c>
      <c r="J54" s="36"/>
      <c r="K54" s="1"/>
      <c r="L54" s="1"/>
    </row>
    <row r="55" spans="1:12" ht="18.75" customHeight="1" x14ac:dyDescent="0.35">
      <c r="A55" s="1"/>
      <c r="B55" s="18">
        <f t="shared" si="6"/>
        <v>44</v>
      </c>
      <c r="C55" s="20" t="str">
        <f ca="1">IF(TODAY()&gt;EXP,"0",IF(Produk!C49="","",Produk!C49))</f>
        <v/>
      </c>
      <c r="D55" s="16" t="str">
        <f t="shared" ca="1" si="3"/>
        <v/>
      </c>
      <c r="E55" s="16" t="str">
        <f ca="1">IF($C55="","",SUMIFS(Jurnal!W:W,Jurnal!$U:$U,$B$6,Jurnal!$O:$O,$C55))</f>
        <v/>
      </c>
      <c r="F55" s="7" t="str">
        <f ca="1">IF($C55="","",SUMIFS(Jurnal!Z:Z,Jurnal!$U:$U,$B$6,Jurnal!$O:$O,$C55))</f>
        <v/>
      </c>
      <c r="G55" s="7" t="str">
        <f ca="1">IF($C55="","",SUMIFS(Jurnal!AA:AA,Jurnal!$U:$U,$B$6,Jurnal!$O:$O,$C55))</f>
        <v/>
      </c>
      <c r="H55" s="7" t="str">
        <f t="shared" ca="1" si="4"/>
        <v/>
      </c>
      <c r="I55" s="76" t="str">
        <f t="shared" ca="1" si="5"/>
        <v/>
      </c>
      <c r="J55" s="36"/>
      <c r="K55" s="1"/>
      <c r="L55" s="1"/>
    </row>
    <row r="56" spans="1:12" ht="18.75" customHeight="1" x14ac:dyDescent="0.35">
      <c r="A56" s="1"/>
      <c r="B56" s="18">
        <f t="shared" si="6"/>
        <v>45</v>
      </c>
      <c r="C56" s="20" t="str">
        <f ca="1">IF(TODAY()&gt;EXP,"0",IF(Produk!C50="","",Produk!C50))</f>
        <v/>
      </c>
      <c r="D56" s="16" t="str">
        <f t="shared" ca="1" si="3"/>
        <v/>
      </c>
      <c r="E56" s="16" t="str">
        <f ca="1">IF($C56="","",SUMIFS(Jurnal!W:W,Jurnal!$U:$U,$B$6,Jurnal!$O:$O,$C56))</f>
        <v/>
      </c>
      <c r="F56" s="7" t="str">
        <f ca="1">IF($C56="","",SUMIFS(Jurnal!Z:Z,Jurnal!$U:$U,$B$6,Jurnal!$O:$O,$C56))</f>
        <v/>
      </c>
      <c r="G56" s="7" t="str">
        <f ca="1">IF($C56="","",SUMIFS(Jurnal!AA:AA,Jurnal!$U:$U,$B$6,Jurnal!$O:$O,$C56))</f>
        <v/>
      </c>
      <c r="H56" s="7" t="str">
        <f t="shared" ca="1" si="4"/>
        <v/>
      </c>
      <c r="I56" s="76" t="str">
        <f t="shared" ca="1" si="5"/>
        <v/>
      </c>
      <c r="J56" s="36"/>
      <c r="K56" s="1"/>
      <c r="L56" s="1"/>
    </row>
    <row r="57" spans="1:12" ht="18.75" customHeight="1" x14ac:dyDescent="0.35">
      <c r="A57" s="1"/>
      <c r="B57" s="18">
        <f t="shared" si="6"/>
        <v>46</v>
      </c>
      <c r="C57" s="20" t="str">
        <f ca="1">IF(TODAY()&gt;EXP,"0",IF(Produk!C51="","",Produk!C51))</f>
        <v/>
      </c>
      <c r="D57" s="16" t="str">
        <f t="shared" ca="1" si="3"/>
        <v/>
      </c>
      <c r="E57" s="16" t="str">
        <f ca="1">IF($C57="","",SUMIFS(Jurnal!W:W,Jurnal!$U:$U,$B$6,Jurnal!$O:$O,$C57))</f>
        <v/>
      </c>
      <c r="F57" s="7" t="str">
        <f ca="1">IF($C57="","",SUMIFS(Jurnal!Z:Z,Jurnal!$U:$U,$B$6,Jurnal!$O:$O,$C57))</f>
        <v/>
      </c>
      <c r="G57" s="7" t="str">
        <f ca="1">IF($C57="","",SUMIFS(Jurnal!AA:AA,Jurnal!$U:$U,$B$6,Jurnal!$O:$O,$C57))</f>
        <v/>
      </c>
      <c r="H57" s="7" t="str">
        <f t="shared" ca="1" si="4"/>
        <v/>
      </c>
      <c r="I57" s="76" t="str">
        <f t="shared" ca="1" si="5"/>
        <v/>
      </c>
      <c r="J57" s="36"/>
      <c r="K57" s="1"/>
      <c r="L57" s="1"/>
    </row>
    <row r="58" spans="1:12" ht="18.75" customHeight="1" x14ac:dyDescent="0.35">
      <c r="A58" s="1"/>
      <c r="B58" s="18">
        <f t="shared" si="6"/>
        <v>47</v>
      </c>
      <c r="C58" s="20" t="str">
        <f ca="1">IF(TODAY()&gt;EXP,"0",IF(Produk!C52="","",Produk!C52))</f>
        <v/>
      </c>
      <c r="D58" s="16" t="str">
        <f t="shared" ca="1" si="3"/>
        <v/>
      </c>
      <c r="E58" s="16" t="str">
        <f ca="1">IF($C58="","",SUMIFS(Jurnal!W:W,Jurnal!$U:$U,$B$6,Jurnal!$O:$O,$C58))</f>
        <v/>
      </c>
      <c r="F58" s="7" t="str">
        <f ca="1">IF($C58="","",SUMIFS(Jurnal!Z:Z,Jurnal!$U:$U,$B$6,Jurnal!$O:$O,$C58))</f>
        <v/>
      </c>
      <c r="G58" s="7" t="str">
        <f ca="1">IF($C58="","",SUMIFS(Jurnal!AA:AA,Jurnal!$U:$U,$B$6,Jurnal!$O:$O,$C58))</f>
        <v/>
      </c>
      <c r="H58" s="7" t="str">
        <f t="shared" ca="1" si="4"/>
        <v/>
      </c>
      <c r="I58" s="76" t="str">
        <f t="shared" ca="1" si="5"/>
        <v/>
      </c>
      <c r="J58" s="36"/>
      <c r="K58" s="1"/>
      <c r="L58" s="1"/>
    </row>
    <row r="59" spans="1:12" ht="18.75" customHeight="1" x14ac:dyDescent="0.35">
      <c r="A59" s="1"/>
      <c r="B59" s="18">
        <f t="shared" si="6"/>
        <v>48</v>
      </c>
      <c r="C59" s="20" t="str">
        <f ca="1">IF(TODAY()&gt;EXP,"0",IF(Produk!C53="","",Produk!C53))</f>
        <v/>
      </c>
      <c r="D59" s="16" t="str">
        <f t="shared" ca="1" si="3"/>
        <v/>
      </c>
      <c r="E59" s="16" t="str">
        <f ca="1">IF($C59="","",SUMIFS(Jurnal!W:W,Jurnal!$U:$U,$B$6,Jurnal!$O:$O,$C59))</f>
        <v/>
      </c>
      <c r="F59" s="7" t="str">
        <f ca="1">IF($C59="","",SUMIFS(Jurnal!Z:Z,Jurnal!$U:$U,$B$6,Jurnal!$O:$O,$C59))</f>
        <v/>
      </c>
      <c r="G59" s="7" t="str">
        <f ca="1">IF($C59="","",SUMIFS(Jurnal!AA:AA,Jurnal!$U:$U,$B$6,Jurnal!$O:$O,$C59))</f>
        <v/>
      </c>
      <c r="H59" s="7" t="str">
        <f t="shared" ca="1" si="4"/>
        <v/>
      </c>
      <c r="I59" s="76" t="str">
        <f t="shared" ca="1" si="5"/>
        <v/>
      </c>
      <c r="J59" s="36"/>
      <c r="K59" s="1"/>
      <c r="L59" s="1"/>
    </row>
    <row r="60" spans="1:12" ht="18.75" customHeight="1" x14ac:dyDescent="0.35">
      <c r="A60" s="1"/>
      <c r="B60" s="18">
        <f t="shared" si="6"/>
        <v>49</v>
      </c>
      <c r="C60" s="20" t="str">
        <f ca="1">IF(TODAY()&gt;EXP,"0",IF(Produk!C54="","",Produk!C54))</f>
        <v/>
      </c>
      <c r="D60" s="16" t="str">
        <f t="shared" ca="1" si="3"/>
        <v/>
      </c>
      <c r="E60" s="16" t="str">
        <f ca="1">IF($C60="","",SUMIFS(Jurnal!W:W,Jurnal!$U:$U,$B$6,Jurnal!$O:$O,$C60))</f>
        <v/>
      </c>
      <c r="F60" s="7" t="str">
        <f ca="1">IF($C60="","",SUMIFS(Jurnal!Z:Z,Jurnal!$U:$U,$B$6,Jurnal!$O:$O,$C60))</f>
        <v/>
      </c>
      <c r="G60" s="7" t="str">
        <f ca="1">IF($C60="","",SUMIFS(Jurnal!AA:AA,Jurnal!$U:$U,$B$6,Jurnal!$O:$O,$C60))</f>
        <v/>
      </c>
      <c r="H60" s="7" t="str">
        <f t="shared" ca="1" si="4"/>
        <v/>
      </c>
      <c r="I60" s="76" t="str">
        <f t="shared" ca="1" si="5"/>
        <v/>
      </c>
      <c r="J60" s="36"/>
      <c r="K60" s="1"/>
      <c r="L60" s="1"/>
    </row>
    <row r="61" spans="1:12" ht="18.75" customHeight="1" x14ac:dyDescent="0.35">
      <c r="A61" s="1"/>
      <c r="B61" s="18">
        <f t="shared" si="6"/>
        <v>50</v>
      </c>
      <c r="C61" s="20" t="str">
        <f ca="1">IF(TODAY()&gt;EXP,"0",IF(Produk!C55="","",Produk!C55))</f>
        <v/>
      </c>
      <c r="D61" s="16" t="str">
        <f t="shared" ca="1" si="3"/>
        <v/>
      </c>
      <c r="E61" s="16" t="str">
        <f ca="1">IF($C61="","",SUMIFS(Jurnal!W:W,Jurnal!$U:$U,$B$6,Jurnal!$O:$O,$C61))</f>
        <v/>
      </c>
      <c r="F61" s="7" t="str">
        <f ca="1">IF($C61="","",SUMIFS(Jurnal!Z:Z,Jurnal!$U:$U,$B$6,Jurnal!$O:$O,$C61))</f>
        <v/>
      </c>
      <c r="G61" s="7" t="str">
        <f ca="1">IF($C61="","",SUMIFS(Jurnal!AA:AA,Jurnal!$U:$U,$B$6,Jurnal!$O:$O,$C61))</f>
        <v/>
      </c>
      <c r="H61" s="7" t="str">
        <f t="shared" ca="1" si="4"/>
        <v/>
      </c>
      <c r="I61" s="76" t="str">
        <f t="shared" ca="1" si="5"/>
        <v/>
      </c>
      <c r="J61" s="36"/>
      <c r="K61" s="1"/>
      <c r="L61" s="1"/>
    </row>
    <row r="62" spans="1:12" ht="18.75" customHeight="1" x14ac:dyDescent="0.35">
      <c r="A62" s="1"/>
      <c r="B62" s="18">
        <f t="shared" si="6"/>
        <v>51</v>
      </c>
      <c r="C62" s="20" t="str">
        <f ca="1">IF(TODAY()&gt;EXP,"0",IF(Produk!C56="","",Produk!C56))</f>
        <v/>
      </c>
      <c r="D62" s="16" t="str">
        <f t="shared" ca="1" si="3"/>
        <v/>
      </c>
      <c r="E62" s="16" t="str">
        <f ca="1">IF($C62="","",SUMIFS(Jurnal!W:W,Jurnal!$U:$U,$B$6,Jurnal!$O:$O,$C62))</f>
        <v/>
      </c>
      <c r="F62" s="7" t="str">
        <f ca="1">IF($C62="","",SUMIFS(Jurnal!Z:Z,Jurnal!$U:$U,$B$6,Jurnal!$O:$O,$C62))</f>
        <v/>
      </c>
      <c r="G62" s="7" t="str">
        <f ca="1">IF($C62="","",SUMIFS(Jurnal!AA:AA,Jurnal!$U:$U,$B$6,Jurnal!$O:$O,$C62))</f>
        <v/>
      </c>
      <c r="H62" s="7" t="str">
        <f t="shared" ca="1" si="4"/>
        <v/>
      </c>
      <c r="I62" s="76" t="str">
        <f t="shared" ca="1" si="5"/>
        <v/>
      </c>
      <c r="J62" s="36"/>
      <c r="K62" s="1"/>
      <c r="L62" s="1"/>
    </row>
    <row r="63" spans="1:12" ht="18.75" customHeight="1" x14ac:dyDescent="0.35">
      <c r="A63" s="1"/>
      <c r="B63" s="18">
        <f t="shared" si="6"/>
        <v>52</v>
      </c>
      <c r="C63" s="20" t="str">
        <f ca="1">IF(TODAY()&gt;EXP,"0",IF(Produk!C57="","",Produk!C57))</f>
        <v/>
      </c>
      <c r="D63" s="16" t="str">
        <f t="shared" ca="1" si="3"/>
        <v/>
      </c>
      <c r="E63" s="16" t="str">
        <f ca="1">IF($C63="","",SUMIFS(Jurnal!W:W,Jurnal!$U:$U,$B$6,Jurnal!$O:$O,$C63))</f>
        <v/>
      </c>
      <c r="F63" s="7" t="str">
        <f ca="1">IF($C63="","",SUMIFS(Jurnal!Z:Z,Jurnal!$U:$U,$B$6,Jurnal!$O:$O,$C63))</f>
        <v/>
      </c>
      <c r="G63" s="7" t="str">
        <f ca="1">IF($C63="","",SUMIFS(Jurnal!AA:AA,Jurnal!$U:$U,$B$6,Jurnal!$O:$O,$C63))</f>
        <v/>
      </c>
      <c r="H63" s="7" t="str">
        <f t="shared" ca="1" si="4"/>
        <v/>
      </c>
      <c r="I63" s="76" t="str">
        <f t="shared" ca="1" si="5"/>
        <v/>
      </c>
      <c r="J63" s="36"/>
      <c r="K63" s="1"/>
      <c r="L63" s="1"/>
    </row>
    <row r="64" spans="1:12" ht="18.75" customHeight="1" x14ac:dyDescent="0.35">
      <c r="A64" s="1"/>
      <c r="B64" s="18">
        <f t="shared" si="6"/>
        <v>53</v>
      </c>
      <c r="C64" s="20" t="str">
        <f ca="1">IF(TODAY()&gt;EXP,"0",IF(Produk!C58="","",Produk!C58))</f>
        <v/>
      </c>
      <c r="D64" s="16" t="str">
        <f t="shared" ca="1" si="3"/>
        <v/>
      </c>
      <c r="E64" s="16" t="str">
        <f ca="1">IF($C64="","",SUMIFS(Jurnal!W:W,Jurnal!$U:$U,$B$6,Jurnal!$O:$O,$C64))</f>
        <v/>
      </c>
      <c r="F64" s="7" t="str">
        <f ca="1">IF($C64="","",SUMIFS(Jurnal!Z:Z,Jurnal!$U:$U,$B$6,Jurnal!$O:$O,$C64))</f>
        <v/>
      </c>
      <c r="G64" s="7" t="str">
        <f ca="1">IF($C64="","",SUMIFS(Jurnal!AA:AA,Jurnal!$U:$U,$B$6,Jurnal!$O:$O,$C64))</f>
        <v/>
      </c>
      <c r="H64" s="7" t="str">
        <f t="shared" ca="1" si="4"/>
        <v/>
      </c>
      <c r="I64" s="76" t="str">
        <f t="shared" ca="1" si="5"/>
        <v/>
      </c>
      <c r="J64" s="36"/>
      <c r="K64" s="1"/>
      <c r="L64" s="1"/>
    </row>
    <row r="65" spans="1:12" ht="18.75" customHeight="1" x14ac:dyDescent="0.35">
      <c r="A65" s="1"/>
      <c r="B65" s="18">
        <f t="shared" si="6"/>
        <v>54</v>
      </c>
      <c r="C65" s="20" t="str">
        <f ca="1">IF(TODAY()&gt;EXP,"0",IF(Produk!C59="","",Produk!C59))</f>
        <v/>
      </c>
      <c r="D65" s="16" t="str">
        <f t="shared" ca="1" si="3"/>
        <v/>
      </c>
      <c r="E65" s="16" t="str">
        <f ca="1">IF($C65="","",SUMIFS(Jurnal!W:W,Jurnal!$U:$U,$B$6,Jurnal!$O:$O,$C65))</f>
        <v/>
      </c>
      <c r="F65" s="7" t="str">
        <f ca="1">IF($C65="","",SUMIFS(Jurnal!Z:Z,Jurnal!$U:$U,$B$6,Jurnal!$O:$O,$C65))</f>
        <v/>
      </c>
      <c r="G65" s="7" t="str">
        <f ca="1">IF($C65="","",SUMIFS(Jurnal!AA:AA,Jurnal!$U:$U,$B$6,Jurnal!$O:$O,$C65))</f>
        <v/>
      </c>
      <c r="H65" s="7" t="str">
        <f t="shared" ca="1" si="4"/>
        <v/>
      </c>
      <c r="I65" s="76" t="str">
        <f t="shared" ca="1" si="5"/>
        <v/>
      </c>
      <c r="J65" s="36"/>
      <c r="K65" s="1"/>
      <c r="L65" s="1"/>
    </row>
    <row r="66" spans="1:12" ht="18.75" customHeight="1" x14ac:dyDescent="0.35">
      <c r="A66" s="1"/>
      <c r="B66" s="18">
        <f t="shared" si="6"/>
        <v>55</v>
      </c>
      <c r="C66" s="20" t="str">
        <f ca="1">IF(TODAY()&gt;EXP,"0",IF(Produk!C60="","",Produk!C60))</f>
        <v/>
      </c>
      <c r="D66" s="16" t="str">
        <f t="shared" ca="1" si="3"/>
        <v/>
      </c>
      <c r="E66" s="16" t="str">
        <f ca="1">IF($C66="","",SUMIFS(Jurnal!W:W,Jurnal!$U:$U,$B$6,Jurnal!$O:$O,$C66))</f>
        <v/>
      </c>
      <c r="F66" s="7" t="str">
        <f ca="1">IF($C66="","",SUMIFS(Jurnal!Z:Z,Jurnal!$U:$U,$B$6,Jurnal!$O:$O,$C66))</f>
        <v/>
      </c>
      <c r="G66" s="7" t="str">
        <f ca="1">IF($C66="","",SUMIFS(Jurnal!AA:AA,Jurnal!$U:$U,$B$6,Jurnal!$O:$O,$C66))</f>
        <v/>
      </c>
      <c r="H66" s="7" t="str">
        <f t="shared" ca="1" si="4"/>
        <v/>
      </c>
      <c r="I66" s="76" t="str">
        <f t="shared" ca="1" si="5"/>
        <v/>
      </c>
      <c r="J66" s="36"/>
      <c r="K66" s="1"/>
      <c r="L66" s="1"/>
    </row>
    <row r="67" spans="1:12" ht="18.75" customHeight="1" x14ac:dyDescent="0.35">
      <c r="A67" s="1"/>
      <c r="B67" s="18">
        <f t="shared" si="6"/>
        <v>56</v>
      </c>
      <c r="C67" s="20" t="str">
        <f ca="1">IF(TODAY()&gt;EXP,"0",IF(Produk!C61="","",Produk!C61))</f>
        <v/>
      </c>
      <c r="D67" s="16" t="str">
        <f t="shared" ca="1" si="3"/>
        <v/>
      </c>
      <c r="E67" s="16" t="str">
        <f ca="1">IF($C67="","",SUMIFS(Jurnal!W:W,Jurnal!$U:$U,$B$6,Jurnal!$O:$O,$C67))</f>
        <v/>
      </c>
      <c r="F67" s="7" t="str">
        <f ca="1">IF($C67="","",SUMIFS(Jurnal!Z:Z,Jurnal!$U:$U,$B$6,Jurnal!$O:$O,$C67))</f>
        <v/>
      </c>
      <c r="G67" s="7" t="str">
        <f ca="1">IF($C67="","",SUMIFS(Jurnal!AA:AA,Jurnal!$U:$U,$B$6,Jurnal!$O:$O,$C67))</f>
        <v/>
      </c>
      <c r="H67" s="7" t="str">
        <f t="shared" ca="1" si="4"/>
        <v/>
      </c>
      <c r="I67" s="76" t="str">
        <f t="shared" ca="1" si="5"/>
        <v/>
      </c>
      <c r="J67" s="36"/>
      <c r="K67" s="1"/>
      <c r="L67" s="1"/>
    </row>
    <row r="68" spans="1:12" ht="18.75" customHeight="1" x14ac:dyDescent="0.35">
      <c r="A68" s="1"/>
      <c r="B68" s="18">
        <f t="shared" si="6"/>
        <v>57</v>
      </c>
      <c r="C68" s="20" t="str">
        <f ca="1">IF(TODAY()&gt;EXP,"0",IF(Produk!C62="","",Produk!C62))</f>
        <v/>
      </c>
      <c r="D68" s="16" t="str">
        <f t="shared" ca="1" si="3"/>
        <v/>
      </c>
      <c r="E68" s="16" t="str">
        <f ca="1">IF($C68="","",SUMIFS(Jurnal!W:W,Jurnal!$U:$U,$B$6,Jurnal!$O:$O,$C68))</f>
        <v/>
      </c>
      <c r="F68" s="7" t="str">
        <f ca="1">IF($C68="","",SUMIFS(Jurnal!Z:Z,Jurnal!$U:$U,$B$6,Jurnal!$O:$O,$C68))</f>
        <v/>
      </c>
      <c r="G68" s="7" t="str">
        <f ca="1">IF($C68="","",SUMIFS(Jurnal!AA:AA,Jurnal!$U:$U,$B$6,Jurnal!$O:$O,$C68))</f>
        <v/>
      </c>
      <c r="H68" s="7" t="str">
        <f t="shared" ca="1" si="4"/>
        <v/>
      </c>
      <c r="I68" s="76" t="str">
        <f t="shared" ca="1" si="5"/>
        <v/>
      </c>
      <c r="J68" s="36"/>
      <c r="K68" s="1"/>
      <c r="L68" s="1"/>
    </row>
    <row r="69" spans="1:12" ht="18.75" customHeight="1" x14ac:dyDescent="0.35">
      <c r="A69" s="1"/>
      <c r="B69" s="18">
        <f t="shared" si="6"/>
        <v>58</v>
      </c>
      <c r="C69" s="20" t="str">
        <f ca="1">IF(TODAY()&gt;EXP,"0",IF(Produk!C63="","",Produk!C63))</f>
        <v/>
      </c>
      <c r="D69" s="16" t="str">
        <f t="shared" ca="1" si="3"/>
        <v/>
      </c>
      <c r="E69" s="16" t="str">
        <f ca="1">IF($C69="","",SUMIFS(Jurnal!W:W,Jurnal!$U:$U,$B$6,Jurnal!$O:$O,$C69))</f>
        <v/>
      </c>
      <c r="F69" s="7" t="str">
        <f ca="1">IF($C69="","",SUMIFS(Jurnal!Z:Z,Jurnal!$U:$U,$B$6,Jurnal!$O:$O,$C69))</f>
        <v/>
      </c>
      <c r="G69" s="7" t="str">
        <f ca="1">IF($C69="","",SUMIFS(Jurnal!AA:AA,Jurnal!$U:$U,$B$6,Jurnal!$O:$O,$C69))</f>
        <v/>
      </c>
      <c r="H69" s="7" t="str">
        <f t="shared" ca="1" si="4"/>
        <v/>
      </c>
      <c r="I69" s="76" t="str">
        <f t="shared" ca="1" si="5"/>
        <v/>
      </c>
      <c r="J69" s="36"/>
      <c r="K69" s="1"/>
      <c r="L69" s="1"/>
    </row>
    <row r="70" spans="1:12" ht="18.75" customHeight="1" x14ac:dyDescent="0.35">
      <c r="A70" s="1"/>
      <c r="B70" s="18">
        <f t="shared" si="6"/>
        <v>59</v>
      </c>
      <c r="C70" s="20" t="str">
        <f ca="1">IF(TODAY()&gt;EXP,"0",IF(Produk!C64="","",Produk!C64))</f>
        <v/>
      </c>
      <c r="D70" s="16" t="str">
        <f t="shared" ca="1" si="3"/>
        <v/>
      </c>
      <c r="E70" s="16" t="str">
        <f ca="1">IF($C70="","",SUMIFS(Jurnal!W:W,Jurnal!$U:$U,$B$6,Jurnal!$O:$O,$C70))</f>
        <v/>
      </c>
      <c r="F70" s="7" t="str">
        <f ca="1">IF($C70="","",SUMIFS(Jurnal!Z:Z,Jurnal!$U:$U,$B$6,Jurnal!$O:$O,$C70))</f>
        <v/>
      </c>
      <c r="G70" s="7" t="str">
        <f ca="1">IF($C70="","",SUMIFS(Jurnal!AA:AA,Jurnal!$U:$U,$B$6,Jurnal!$O:$O,$C70))</f>
        <v/>
      </c>
      <c r="H70" s="7" t="str">
        <f t="shared" ca="1" si="4"/>
        <v/>
      </c>
      <c r="I70" s="76" t="str">
        <f t="shared" ca="1" si="5"/>
        <v/>
      </c>
      <c r="J70" s="36"/>
      <c r="K70" s="1"/>
      <c r="L70" s="1"/>
    </row>
    <row r="71" spans="1:12" ht="18.75" customHeight="1" x14ac:dyDescent="0.35">
      <c r="A71" s="1"/>
      <c r="B71" s="18">
        <f t="shared" si="6"/>
        <v>60</v>
      </c>
      <c r="C71" s="20" t="str">
        <f ca="1">IF(TODAY()&gt;EXP,"0",IF(Produk!C65="","",Produk!C65))</f>
        <v/>
      </c>
      <c r="D71" s="16" t="str">
        <f t="shared" ca="1" si="3"/>
        <v/>
      </c>
      <c r="E71" s="16" t="str">
        <f ca="1">IF($C71="","",SUMIFS(Jurnal!W:W,Jurnal!$U:$U,$B$6,Jurnal!$O:$O,$C71))</f>
        <v/>
      </c>
      <c r="F71" s="7" t="str">
        <f ca="1">IF($C71="","",SUMIFS(Jurnal!Z:Z,Jurnal!$U:$U,$B$6,Jurnal!$O:$O,$C71))</f>
        <v/>
      </c>
      <c r="G71" s="7" t="str">
        <f ca="1">IF($C71="","",SUMIFS(Jurnal!AA:AA,Jurnal!$U:$U,$B$6,Jurnal!$O:$O,$C71))</f>
        <v/>
      </c>
      <c r="H71" s="7" t="str">
        <f t="shared" ca="1" si="4"/>
        <v/>
      </c>
      <c r="I71" s="76" t="str">
        <f t="shared" ca="1" si="5"/>
        <v/>
      </c>
      <c r="J71" s="36"/>
      <c r="K71" s="1"/>
      <c r="L71" s="1"/>
    </row>
    <row r="72" spans="1:12" ht="18.75" customHeight="1" x14ac:dyDescent="0.35">
      <c r="A72" s="1"/>
      <c r="B72" s="18">
        <f t="shared" si="6"/>
        <v>61</v>
      </c>
      <c r="C72" s="20" t="str">
        <f ca="1">IF(TODAY()&gt;EXP,"0",IF(Produk!C66="","",Produk!C66))</f>
        <v/>
      </c>
      <c r="D72" s="16" t="str">
        <f t="shared" ca="1" si="3"/>
        <v/>
      </c>
      <c r="E72" s="16" t="str">
        <f ca="1">IF($C72="","",SUMIFS(Jurnal!W:W,Jurnal!$U:$U,$B$6,Jurnal!$O:$O,$C72))</f>
        <v/>
      </c>
      <c r="F72" s="7" t="str">
        <f ca="1">IF($C72="","",SUMIFS(Jurnal!Z:Z,Jurnal!$U:$U,$B$6,Jurnal!$O:$O,$C72))</f>
        <v/>
      </c>
      <c r="G72" s="7" t="str">
        <f ca="1">IF($C72="","",SUMIFS(Jurnal!AA:AA,Jurnal!$U:$U,$B$6,Jurnal!$O:$O,$C72))</f>
        <v/>
      </c>
      <c r="H72" s="7" t="str">
        <f t="shared" ca="1" si="4"/>
        <v/>
      </c>
      <c r="I72" s="76" t="str">
        <f t="shared" ca="1" si="5"/>
        <v/>
      </c>
      <c r="J72" s="36"/>
      <c r="K72" s="1"/>
      <c r="L72" s="1"/>
    </row>
    <row r="73" spans="1:12" ht="18.75" customHeight="1" x14ac:dyDescent="0.35">
      <c r="A73" s="1"/>
      <c r="B73" s="18">
        <f t="shared" si="6"/>
        <v>62</v>
      </c>
      <c r="C73" s="20" t="str">
        <f ca="1">IF(TODAY()&gt;EXP,"0",IF(Produk!C67="","",Produk!C67))</f>
        <v/>
      </c>
      <c r="D73" s="16" t="str">
        <f t="shared" ca="1" si="3"/>
        <v/>
      </c>
      <c r="E73" s="16" t="str">
        <f ca="1">IF($C73="","",SUMIFS(Jurnal!W:W,Jurnal!$U:$U,$B$6,Jurnal!$O:$O,$C73))</f>
        <v/>
      </c>
      <c r="F73" s="7" t="str">
        <f ca="1">IF($C73="","",SUMIFS(Jurnal!Z:Z,Jurnal!$U:$U,$B$6,Jurnal!$O:$O,$C73))</f>
        <v/>
      </c>
      <c r="G73" s="7" t="str">
        <f ca="1">IF($C73="","",SUMIFS(Jurnal!AA:AA,Jurnal!$U:$U,$B$6,Jurnal!$O:$O,$C73))</f>
        <v/>
      </c>
      <c r="H73" s="7" t="str">
        <f t="shared" ca="1" si="4"/>
        <v/>
      </c>
      <c r="I73" s="76" t="str">
        <f t="shared" ca="1" si="5"/>
        <v/>
      </c>
      <c r="J73" s="36"/>
      <c r="K73" s="1"/>
      <c r="L73" s="1"/>
    </row>
    <row r="74" spans="1:12" ht="18.75" customHeight="1" x14ac:dyDescent="0.35">
      <c r="A74" s="1"/>
      <c r="B74" s="18">
        <f t="shared" si="6"/>
        <v>63</v>
      </c>
      <c r="C74" s="20" t="str">
        <f ca="1">IF(TODAY()&gt;EXP,"0",IF(Produk!C68="","",Produk!C68))</f>
        <v/>
      </c>
      <c r="D74" s="16" t="str">
        <f t="shared" ca="1" si="3"/>
        <v/>
      </c>
      <c r="E74" s="16" t="str">
        <f ca="1">IF($C74="","",SUMIFS(Jurnal!W:W,Jurnal!$U:$U,$B$6,Jurnal!$O:$O,$C74))</f>
        <v/>
      </c>
      <c r="F74" s="7" t="str">
        <f ca="1">IF($C74="","",SUMIFS(Jurnal!Z:Z,Jurnal!$U:$U,$B$6,Jurnal!$O:$O,$C74))</f>
        <v/>
      </c>
      <c r="G74" s="7" t="str">
        <f ca="1">IF($C74="","",SUMIFS(Jurnal!AA:AA,Jurnal!$U:$U,$B$6,Jurnal!$O:$O,$C74))</f>
        <v/>
      </c>
      <c r="H74" s="7" t="str">
        <f t="shared" ca="1" si="4"/>
        <v/>
      </c>
      <c r="I74" s="76" t="str">
        <f t="shared" ca="1" si="5"/>
        <v/>
      </c>
      <c r="J74" s="36"/>
      <c r="K74" s="1"/>
      <c r="L74" s="1"/>
    </row>
    <row r="75" spans="1:12" ht="18.75" customHeight="1" x14ac:dyDescent="0.35">
      <c r="A75" s="1"/>
      <c r="B75" s="18">
        <f t="shared" si="6"/>
        <v>64</v>
      </c>
      <c r="C75" s="20" t="str">
        <f ca="1">IF(TODAY()&gt;EXP,"0",IF(Produk!C69="","",Produk!C69))</f>
        <v/>
      </c>
      <c r="D75" s="16" t="str">
        <f t="shared" ca="1" si="3"/>
        <v/>
      </c>
      <c r="E75" s="16" t="str">
        <f ca="1">IF($C75="","",SUMIFS(Jurnal!W:W,Jurnal!$U:$U,$B$6,Jurnal!$O:$O,$C75))</f>
        <v/>
      </c>
      <c r="F75" s="7" t="str">
        <f ca="1">IF($C75="","",SUMIFS(Jurnal!Z:Z,Jurnal!$U:$U,$B$6,Jurnal!$O:$O,$C75))</f>
        <v/>
      </c>
      <c r="G75" s="7" t="str">
        <f ca="1">IF($C75="","",SUMIFS(Jurnal!AA:AA,Jurnal!$U:$U,$B$6,Jurnal!$O:$O,$C75))</f>
        <v/>
      </c>
      <c r="H75" s="7" t="str">
        <f t="shared" ca="1" si="4"/>
        <v/>
      </c>
      <c r="I75" s="76" t="str">
        <f t="shared" ca="1" si="5"/>
        <v/>
      </c>
      <c r="J75" s="36"/>
      <c r="K75" s="1"/>
      <c r="L75" s="1"/>
    </row>
    <row r="76" spans="1:12" ht="18.75" customHeight="1" x14ac:dyDescent="0.35">
      <c r="A76" s="1"/>
      <c r="B76" s="18">
        <f t="shared" si="6"/>
        <v>65</v>
      </c>
      <c r="C76" s="20" t="str">
        <f ca="1">IF(TODAY()&gt;EXP,"0",IF(Produk!C70="","",Produk!C70))</f>
        <v/>
      </c>
      <c r="D76" s="16" t="str">
        <f t="shared" ca="1" si="3"/>
        <v/>
      </c>
      <c r="E76" s="16" t="str">
        <f ca="1">IF($C76="","",SUMIFS(Jurnal!W:W,Jurnal!$U:$U,$B$6,Jurnal!$O:$O,$C76))</f>
        <v/>
      </c>
      <c r="F76" s="7" t="str">
        <f ca="1">IF($C76="","",SUMIFS(Jurnal!Z:Z,Jurnal!$U:$U,$B$6,Jurnal!$O:$O,$C76))</f>
        <v/>
      </c>
      <c r="G76" s="7" t="str">
        <f ca="1">IF($C76="","",SUMIFS(Jurnal!AA:AA,Jurnal!$U:$U,$B$6,Jurnal!$O:$O,$C76))</f>
        <v/>
      </c>
      <c r="H76" s="7" t="str">
        <f t="shared" ca="1" si="4"/>
        <v/>
      </c>
      <c r="I76" s="76" t="str">
        <f t="shared" ca="1" si="5"/>
        <v/>
      </c>
      <c r="J76" s="36"/>
      <c r="K76" s="1"/>
      <c r="L76" s="1"/>
    </row>
    <row r="77" spans="1:12" ht="18.75" customHeight="1" x14ac:dyDescent="0.35">
      <c r="A77" s="1"/>
      <c r="B77" s="18">
        <f t="shared" si="6"/>
        <v>66</v>
      </c>
      <c r="C77" s="20" t="str">
        <f ca="1">IF(TODAY()&gt;EXP,"0",IF(Produk!C71="","",Produk!C71))</f>
        <v/>
      </c>
      <c r="D77" s="16" t="str">
        <f t="shared" ref="D77:D111" ca="1" si="7">IF(C77="","",VLOOKUP(C77,DP,2,FALSE))</f>
        <v/>
      </c>
      <c r="E77" s="16" t="str">
        <f ca="1">IF($C77="","",SUMIFS(Jurnal!W:W,Jurnal!$U:$U,$B$6,Jurnal!$O:$O,$C77))</f>
        <v/>
      </c>
      <c r="F77" s="7" t="str">
        <f ca="1">IF($C77="","",SUMIFS(Jurnal!Z:Z,Jurnal!$U:$U,$B$6,Jurnal!$O:$O,$C77))</f>
        <v/>
      </c>
      <c r="G77" s="7" t="str">
        <f ca="1">IF($C77="","",SUMIFS(Jurnal!AA:AA,Jurnal!$U:$U,$B$6,Jurnal!$O:$O,$C77))</f>
        <v/>
      </c>
      <c r="H77" s="7" t="str">
        <f t="shared" ref="H77:H111" ca="1" si="8">IF(E77="","",F77-G77)</f>
        <v/>
      </c>
      <c r="I77" s="76" t="str">
        <f t="shared" ref="I77:I111" ca="1" si="9">IF(OR(E77="",E77=0),"",H77/F77)</f>
        <v/>
      </c>
      <c r="J77" s="36"/>
      <c r="K77" s="1"/>
      <c r="L77" s="1"/>
    </row>
    <row r="78" spans="1:12" ht="18.75" customHeight="1" x14ac:dyDescent="0.35">
      <c r="A78" s="1"/>
      <c r="B78" s="18">
        <f t="shared" ref="B78:B111" si="10">B77+1</f>
        <v>67</v>
      </c>
      <c r="C78" s="20" t="str">
        <f ca="1">IF(TODAY()&gt;EXP,"0",IF(Produk!C72="","",Produk!C72))</f>
        <v/>
      </c>
      <c r="D78" s="16" t="str">
        <f t="shared" ca="1" si="7"/>
        <v/>
      </c>
      <c r="E78" s="16" t="str">
        <f ca="1">IF($C78="","",SUMIFS(Jurnal!W:W,Jurnal!$U:$U,$B$6,Jurnal!$O:$O,$C78))</f>
        <v/>
      </c>
      <c r="F78" s="7" t="str">
        <f ca="1">IF($C78="","",SUMIFS(Jurnal!Z:Z,Jurnal!$U:$U,$B$6,Jurnal!$O:$O,$C78))</f>
        <v/>
      </c>
      <c r="G78" s="7" t="str">
        <f ca="1">IF($C78="","",SUMIFS(Jurnal!AA:AA,Jurnal!$U:$U,$B$6,Jurnal!$O:$O,$C78))</f>
        <v/>
      </c>
      <c r="H78" s="7" t="str">
        <f t="shared" ca="1" si="8"/>
        <v/>
      </c>
      <c r="I78" s="76" t="str">
        <f t="shared" ca="1" si="9"/>
        <v/>
      </c>
      <c r="J78" s="36"/>
      <c r="K78" s="1"/>
      <c r="L78" s="1"/>
    </row>
    <row r="79" spans="1:12" ht="18.75" customHeight="1" x14ac:dyDescent="0.35">
      <c r="A79" s="1"/>
      <c r="B79" s="18">
        <f t="shared" si="10"/>
        <v>68</v>
      </c>
      <c r="C79" s="20" t="str">
        <f ca="1">IF(TODAY()&gt;EXP,"0",IF(Produk!C73="","",Produk!C73))</f>
        <v/>
      </c>
      <c r="D79" s="16" t="str">
        <f t="shared" ca="1" si="7"/>
        <v/>
      </c>
      <c r="E79" s="16" t="str">
        <f ca="1">IF($C79="","",SUMIFS(Jurnal!W:W,Jurnal!$U:$U,$B$6,Jurnal!$O:$O,$C79))</f>
        <v/>
      </c>
      <c r="F79" s="7" t="str">
        <f ca="1">IF($C79="","",SUMIFS(Jurnal!Z:Z,Jurnal!$U:$U,$B$6,Jurnal!$O:$O,$C79))</f>
        <v/>
      </c>
      <c r="G79" s="7" t="str">
        <f ca="1">IF($C79="","",SUMIFS(Jurnal!AA:AA,Jurnal!$U:$U,$B$6,Jurnal!$O:$O,$C79))</f>
        <v/>
      </c>
      <c r="H79" s="7" t="str">
        <f t="shared" ca="1" si="8"/>
        <v/>
      </c>
      <c r="I79" s="76" t="str">
        <f t="shared" ca="1" si="9"/>
        <v/>
      </c>
      <c r="J79" s="36"/>
      <c r="K79" s="1"/>
      <c r="L79" s="1"/>
    </row>
    <row r="80" spans="1:12" ht="18.75" customHeight="1" x14ac:dyDescent="0.35">
      <c r="A80" s="1"/>
      <c r="B80" s="18">
        <f t="shared" si="10"/>
        <v>69</v>
      </c>
      <c r="C80" s="20" t="str">
        <f ca="1">IF(TODAY()&gt;EXP,"0",IF(Produk!C74="","",Produk!C74))</f>
        <v/>
      </c>
      <c r="D80" s="16" t="str">
        <f t="shared" ca="1" si="7"/>
        <v/>
      </c>
      <c r="E80" s="16" t="str">
        <f ca="1">IF($C80="","",SUMIFS(Jurnal!W:W,Jurnal!$U:$U,$B$6,Jurnal!$O:$O,$C80))</f>
        <v/>
      </c>
      <c r="F80" s="7" t="str">
        <f ca="1">IF($C80="","",SUMIFS(Jurnal!Z:Z,Jurnal!$U:$U,$B$6,Jurnal!$O:$O,$C80))</f>
        <v/>
      </c>
      <c r="G80" s="7" t="str">
        <f ca="1">IF($C80="","",SUMIFS(Jurnal!AA:AA,Jurnal!$U:$U,$B$6,Jurnal!$O:$O,$C80))</f>
        <v/>
      </c>
      <c r="H80" s="7" t="str">
        <f t="shared" ca="1" si="8"/>
        <v/>
      </c>
      <c r="I80" s="76" t="str">
        <f t="shared" ca="1" si="9"/>
        <v/>
      </c>
      <c r="J80" s="36"/>
      <c r="K80" s="1"/>
      <c r="L80" s="1"/>
    </row>
    <row r="81" spans="1:12" ht="18.75" customHeight="1" x14ac:dyDescent="0.35">
      <c r="A81" s="1"/>
      <c r="B81" s="18">
        <f t="shared" si="10"/>
        <v>70</v>
      </c>
      <c r="C81" s="20" t="str">
        <f ca="1">IF(TODAY()&gt;EXP,"0",IF(Produk!C75="","",Produk!C75))</f>
        <v/>
      </c>
      <c r="D81" s="16" t="str">
        <f t="shared" ca="1" si="7"/>
        <v/>
      </c>
      <c r="E81" s="16" t="str">
        <f ca="1">IF($C81="","",SUMIFS(Jurnal!W:W,Jurnal!$U:$U,$B$6,Jurnal!$O:$O,$C81))</f>
        <v/>
      </c>
      <c r="F81" s="7" t="str">
        <f ca="1">IF($C81="","",SUMIFS(Jurnal!Z:Z,Jurnal!$U:$U,$B$6,Jurnal!$O:$O,$C81))</f>
        <v/>
      </c>
      <c r="G81" s="7" t="str">
        <f ca="1">IF($C81="","",SUMIFS(Jurnal!AA:AA,Jurnal!$U:$U,$B$6,Jurnal!$O:$O,$C81))</f>
        <v/>
      </c>
      <c r="H81" s="7" t="str">
        <f t="shared" ca="1" si="8"/>
        <v/>
      </c>
      <c r="I81" s="76" t="str">
        <f t="shared" ca="1" si="9"/>
        <v/>
      </c>
      <c r="J81" s="36"/>
      <c r="K81" s="1"/>
      <c r="L81" s="1"/>
    </row>
    <row r="82" spans="1:12" ht="18.75" customHeight="1" x14ac:dyDescent="0.35">
      <c r="A82" s="1"/>
      <c r="B82" s="18">
        <f t="shared" si="10"/>
        <v>71</v>
      </c>
      <c r="C82" s="20" t="str">
        <f ca="1">IF(TODAY()&gt;EXP,"0",IF(Produk!C76="","",Produk!C76))</f>
        <v/>
      </c>
      <c r="D82" s="16" t="str">
        <f t="shared" ca="1" si="7"/>
        <v/>
      </c>
      <c r="E82" s="16" t="str">
        <f ca="1">IF($C82="","",SUMIFS(Jurnal!W:W,Jurnal!$U:$U,$B$6,Jurnal!$O:$O,$C82))</f>
        <v/>
      </c>
      <c r="F82" s="7" t="str">
        <f ca="1">IF($C82="","",SUMIFS(Jurnal!Z:Z,Jurnal!$U:$U,$B$6,Jurnal!$O:$O,$C82))</f>
        <v/>
      </c>
      <c r="G82" s="7" t="str">
        <f ca="1">IF($C82="","",SUMIFS(Jurnal!AA:AA,Jurnal!$U:$U,$B$6,Jurnal!$O:$O,$C82))</f>
        <v/>
      </c>
      <c r="H82" s="7" t="str">
        <f t="shared" ca="1" si="8"/>
        <v/>
      </c>
      <c r="I82" s="76" t="str">
        <f t="shared" ca="1" si="9"/>
        <v/>
      </c>
      <c r="J82" s="36"/>
      <c r="K82" s="1"/>
      <c r="L82" s="1"/>
    </row>
    <row r="83" spans="1:12" ht="18.75" customHeight="1" x14ac:dyDescent="0.35">
      <c r="A83" s="1"/>
      <c r="B83" s="18">
        <f t="shared" si="10"/>
        <v>72</v>
      </c>
      <c r="C83" s="20" t="str">
        <f ca="1">IF(TODAY()&gt;EXP,"0",IF(Produk!C77="","",Produk!C77))</f>
        <v/>
      </c>
      <c r="D83" s="16" t="str">
        <f t="shared" ca="1" si="7"/>
        <v/>
      </c>
      <c r="E83" s="16" t="str">
        <f ca="1">IF($C83="","",SUMIFS(Jurnal!W:W,Jurnal!$U:$U,$B$6,Jurnal!$O:$O,$C83))</f>
        <v/>
      </c>
      <c r="F83" s="7" t="str">
        <f ca="1">IF($C83="","",SUMIFS(Jurnal!Z:Z,Jurnal!$U:$U,$B$6,Jurnal!$O:$O,$C83))</f>
        <v/>
      </c>
      <c r="G83" s="7" t="str">
        <f ca="1">IF($C83="","",SUMIFS(Jurnal!AA:AA,Jurnal!$U:$U,$B$6,Jurnal!$O:$O,$C83))</f>
        <v/>
      </c>
      <c r="H83" s="7" t="str">
        <f t="shared" ca="1" si="8"/>
        <v/>
      </c>
      <c r="I83" s="76" t="str">
        <f t="shared" ca="1" si="9"/>
        <v/>
      </c>
      <c r="J83" s="36"/>
      <c r="K83" s="1"/>
      <c r="L83" s="1"/>
    </row>
    <row r="84" spans="1:12" ht="18.75" customHeight="1" x14ac:dyDescent="0.35">
      <c r="A84" s="1"/>
      <c r="B84" s="18">
        <f t="shared" si="10"/>
        <v>73</v>
      </c>
      <c r="C84" s="20" t="str">
        <f ca="1">IF(TODAY()&gt;EXP,"0",IF(Produk!C78="","",Produk!C78))</f>
        <v/>
      </c>
      <c r="D84" s="16" t="str">
        <f t="shared" ca="1" si="7"/>
        <v/>
      </c>
      <c r="E84" s="16" t="str">
        <f ca="1">IF($C84="","",SUMIFS(Jurnal!W:W,Jurnal!$U:$U,$B$6,Jurnal!$O:$O,$C84))</f>
        <v/>
      </c>
      <c r="F84" s="7" t="str">
        <f ca="1">IF($C84="","",SUMIFS(Jurnal!Z:Z,Jurnal!$U:$U,$B$6,Jurnal!$O:$O,$C84))</f>
        <v/>
      </c>
      <c r="G84" s="7" t="str">
        <f ca="1">IF($C84="","",SUMIFS(Jurnal!AA:AA,Jurnal!$U:$U,$B$6,Jurnal!$O:$O,$C84))</f>
        <v/>
      </c>
      <c r="H84" s="7" t="str">
        <f t="shared" ca="1" si="8"/>
        <v/>
      </c>
      <c r="I84" s="76" t="str">
        <f t="shared" ca="1" si="9"/>
        <v/>
      </c>
      <c r="J84" s="36"/>
      <c r="K84" s="1"/>
      <c r="L84" s="1"/>
    </row>
    <row r="85" spans="1:12" ht="18.75" customHeight="1" x14ac:dyDescent="0.35">
      <c r="A85" s="1"/>
      <c r="B85" s="18">
        <f t="shared" si="10"/>
        <v>74</v>
      </c>
      <c r="C85" s="20" t="str">
        <f ca="1">IF(TODAY()&gt;EXP,"0",IF(Produk!C79="","",Produk!C79))</f>
        <v/>
      </c>
      <c r="D85" s="16" t="str">
        <f t="shared" ca="1" si="7"/>
        <v/>
      </c>
      <c r="E85" s="16" t="str">
        <f ca="1">IF($C85="","",SUMIFS(Jurnal!W:W,Jurnal!$U:$U,$B$6,Jurnal!$O:$O,$C85))</f>
        <v/>
      </c>
      <c r="F85" s="7" t="str">
        <f ca="1">IF($C85="","",SUMIFS(Jurnal!Z:Z,Jurnal!$U:$U,$B$6,Jurnal!$O:$O,$C85))</f>
        <v/>
      </c>
      <c r="G85" s="7" t="str">
        <f ca="1">IF($C85="","",SUMIFS(Jurnal!AA:AA,Jurnal!$U:$U,$B$6,Jurnal!$O:$O,$C85))</f>
        <v/>
      </c>
      <c r="H85" s="7" t="str">
        <f t="shared" ca="1" si="8"/>
        <v/>
      </c>
      <c r="I85" s="76" t="str">
        <f t="shared" ca="1" si="9"/>
        <v/>
      </c>
      <c r="J85" s="36"/>
      <c r="K85" s="1"/>
      <c r="L85" s="1"/>
    </row>
    <row r="86" spans="1:12" ht="18.75" customHeight="1" x14ac:dyDescent="0.35">
      <c r="A86" s="1"/>
      <c r="B86" s="18">
        <f t="shared" si="10"/>
        <v>75</v>
      </c>
      <c r="C86" s="20" t="str">
        <f ca="1">IF(TODAY()&gt;EXP,"0",IF(Produk!C80="","",Produk!C80))</f>
        <v/>
      </c>
      <c r="D86" s="16" t="str">
        <f t="shared" ca="1" si="7"/>
        <v/>
      </c>
      <c r="E86" s="16" t="str">
        <f ca="1">IF($C86="","",SUMIFS(Jurnal!W:W,Jurnal!$U:$U,$B$6,Jurnal!$O:$O,$C86))</f>
        <v/>
      </c>
      <c r="F86" s="7" t="str">
        <f ca="1">IF($C86="","",SUMIFS(Jurnal!Z:Z,Jurnal!$U:$U,$B$6,Jurnal!$O:$O,$C86))</f>
        <v/>
      </c>
      <c r="G86" s="7" t="str">
        <f ca="1">IF($C86="","",SUMIFS(Jurnal!AA:AA,Jurnal!$U:$U,$B$6,Jurnal!$O:$O,$C86))</f>
        <v/>
      </c>
      <c r="H86" s="7" t="str">
        <f t="shared" ca="1" si="8"/>
        <v/>
      </c>
      <c r="I86" s="76" t="str">
        <f t="shared" ca="1" si="9"/>
        <v/>
      </c>
      <c r="J86" s="36"/>
      <c r="K86" s="1"/>
      <c r="L86" s="1"/>
    </row>
    <row r="87" spans="1:12" ht="18.75" customHeight="1" x14ac:dyDescent="0.35">
      <c r="A87" s="1"/>
      <c r="B87" s="18">
        <f t="shared" si="10"/>
        <v>76</v>
      </c>
      <c r="C87" s="20" t="str">
        <f ca="1">IF(TODAY()&gt;EXP,"0",IF(Produk!C81="","",Produk!C81))</f>
        <v/>
      </c>
      <c r="D87" s="16" t="str">
        <f t="shared" ca="1" si="7"/>
        <v/>
      </c>
      <c r="E87" s="16" t="str">
        <f ca="1">IF($C87="","",SUMIFS(Jurnal!W:W,Jurnal!$U:$U,$B$6,Jurnal!$O:$O,$C87))</f>
        <v/>
      </c>
      <c r="F87" s="7" t="str">
        <f ca="1">IF($C87="","",SUMIFS(Jurnal!Z:Z,Jurnal!$U:$U,$B$6,Jurnal!$O:$O,$C87))</f>
        <v/>
      </c>
      <c r="G87" s="7" t="str">
        <f ca="1">IF($C87="","",SUMIFS(Jurnal!AA:AA,Jurnal!$U:$U,$B$6,Jurnal!$O:$O,$C87))</f>
        <v/>
      </c>
      <c r="H87" s="7" t="str">
        <f t="shared" ca="1" si="8"/>
        <v/>
      </c>
      <c r="I87" s="76" t="str">
        <f t="shared" ca="1" si="9"/>
        <v/>
      </c>
      <c r="J87" s="36"/>
      <c r="K87" s="1"/>
      <c r="L87" s="1"/>
    </row>
    <row r="88" spans="1:12" ht="18.75" customHeight="1" x14ac:dyDescent="0.35">
      <c r="A88" s="1"/>
      <c r="B88" s="18">
        <f t="shared" si="10"/>
        <v>77</v>
      </c>
      <c r="C88" s="20" t="str">
        <f ca="1">IF(TODAY()&gt;EXP,"0",IF(Produk!C82="","",Produk!C82))</f>
        <v/>
      </c>
      <c r="D88" s="16" t="str">
        <f t="shared" ca="1" si="7"/>
        <v/>
      </c>
      <c r="E88" s="16" t="str">
        <f ca="1">IF($C88="","",SUMIFS(Jurnal!W:W,Jurnal!$U:$U,$B$6,Jurnal!$O:$O,$C88))</f>
        <v/>
      </c>
      <c r="F88" s="7" t="str">
        <f ca="1">IF($C88="","",SUMIFS(Jurnal!Z:Z,Jurnal!$U:$U,$B$6,Jurnal!$O:$O,$C88))</f>
        <v/>
      </c>
      <c r="G88" s="7" t="str">
        <f ca="1">IF($C88="","",SUMIFS(Jurnal!AA:AA,Jurnal!$U:$U,$B$6,Jurnal!$O:$O,$C88))</f>
        <v/>
      </c>
      <c r="H88" s="7" t="str">
        <f t="shared" ca="1" si="8"/>
        <v/>
      </c>
      <c r="I88" s="76" t="str">
        <f t="shared" ca="1" si="9"/>
        <v/>
      </c>
      <c r="J88" s="36"/>
      <c r="K88" s="1"/>
      <c r="L88" s="1"/>
    </row>
    <row r="89" spans="1:12" ht="18.75" customHeight="1" x14ac:dyDescent="0.35">
      <c r="A89" s="1"/>
      <c r="B89" s="18">
        <f t="shared" si="10"/>
        <v>78</v>
      </c>
      <c r="C89" s="20" t="str">
        <f ca="1">IF(TODAY()&gt;EXP,"0",IF(Produk!C83="","",Produk!C83))</f>
        <v/>
      </c>
      <c r="D89" s="16" t="str">
        <f t="shared" ca="1" si="7"/>
        <v/>
      </c>
      <c r="E89" s="16" t="str">
        <f ca="1">IF($C89="","",SUMIFS(Jurnal!W:W,Jurnal!$U:$U,$B$6,Jurnal!$O:$O,$C89))</f>
        <v/>
      </c>
      <c r="F89" s="7" t="str">
        <f ca="1">IF($C89="","",SUMIFS(Jurnal!Z:Z,Jurnal!$U:$U,$B$6,Jurnal!$O:$O,$C89))</f>
        <v/>
      </c>
      <c r="G89" s="7" t="str">
        <f ca="1">IF($C89="","",SUMIFS(Jurnal!AA:AA,Jurnal!$U:$U,$B$6,Jurnal!$O:$O,$C89))</f>
        <v/>
      </c>
      <c r="H89" s="7" t="str">
        <f t="shared" ca="1" si="8"/>
        <v/>
      </c>
      <c r="I89" s="76" t="str">
        <f t="shared" ca="1" si="9"/>
        <v/>
      </c>
      <c r="J89" s="36"/>
      <c r="K89" s="1"/>
      <c r="L89" s="1"/>
    </row>
    <row r="90" spans="1:12" ht="18.75" customHeight="1" x14ac:dyDescent="0.35">
      <c r="A90" s="1"/>
      <c r="B90" s="18">
        <f t="shared" si="10"/>
        <v>79</v>
      </c>
      <c r="C90" s="20" t="str">
        <f ca="1">IF(TODAY()&gt;EXP,"0",IF(Produk!C84="","",Produk!C84))</f>
        <v/>
      </c>
      <c r="D90" s="16" t="str">
        <f t="shared" ca="1" si="7"/>
        <v/>
      </c>
      <c r="E90" s="16" t="str">
        <f ca="1">IF($C90="","",SUMIFS(Jurnal!W:W,Jurnal!$U:$U,$B$6,Jurnal!$O:$O,$C90))</f>
        <v/>
      </c>
      <c r="F90" s="7" t="str">
        <f ca="1">IF($C90="","",SUMIFS(Jurnal!Z:Z,Jurnal!$U:$U,$B$6,Jurnal!$O:$O,$C90))</f>
        <v/>
      </c>
      <c r="G90" s="7" t="str">
        <f ca="1">IF($C90="","",SUMIFS(Jurnal!AA:AA,Jurnal!$U:$U,$B$6,Jurnal!$O:$O,$C90))</f>
        <v/>
      </c>
      <c r="H90" s="7" t="str">
        <f t="shared" ca="1" si="8"/>
        <v/>
      </c>
      <c r="I90" s="76" t="str">
        <f t="shared" ca="1" si="9"/>
        <v/>
      </c>
      <c r="J90" s="36"/>
      <c r="K90" s="1"/>
      <c r="L90" s="1"/>
    </row>
    <row r="91" spans="1:12" ht="18.75" customHeight="1" x14ac:dyDescent="0.35">
      <c r="A91" s="1"/>
      <c r="B91" s="18">
        <f t="shared" si="10"/>
        <v>80</v>
      </c>
      <c r="C91" s="20" t="str">
        <f ca="1">IF(TODAY()&gt;EXP,"0",IF(Produk!C85="","",Produk!C85))</f>
        <v/>
      </c>
      <c r="D91" s="16" t="str">
        <f t="shared" ca="1" si="7"/>
        <v/>
      </c>
      <c r="E91" s="16" t="str">
        <f ca="1">IF($C91="","",SUMIFS(Jurnal!W:W,Jurnal!$U:$U,$B$6,Jurnal!$O:$O,$C91))</f>
        <v/>
      </c>
      <c r="F91" s="7" t="str">
        <f ca="1">IF($C91="","",SUMIFS(Jurnal!Z:Z,Jurnal!$U:$U,$B$6,Jurnal!$O:$O,$C91))</f>
        <v/>
      </c>
      <c r="G91" s="7" t="str">
        <f ca="1">IF($C91="","",SUMIFS(Jurnal!AA:AA,Jurnal!$U:$U,$B$6,Jurnal!$O:$O,$C91))</f>
        <v/>
      </c>
      <c r="H91" s="7" t="str">
        <f t="shared" ca="1" si="8"/>
        <v/>
      </c>
      <c r="I91" s="76" t="str">
        <f t="shared" ca="1" si="9"/>
        <v/>
      </c>
      <c r="J91" s="36"/>
      <c r="K91" s="1"/>
      <c r="L91" s="1"/>
    </row>
    <row r="92" spans="1:12" ht="18.75" customHeight="1" x14ac:dyDescent="0.35">
      <c r="A92" s="1"/>
      <c r="B92" s="18">
        <f t="shared" si="10"/>
        <v>81</v>
      </c>
      <c r="C92" s="20" t="str">
        <f ca="1">IF(TODAY()&gt;EXP,"0",IF(Produk!C86="","",Produk!C86))</f>
        <v/>
      </c>
      <c r="D92" s="16" t="str">
        <f t="shared" ca="1" si="7"/>
        <v/>
      </c>
      <c r="E92" s="16" t="str">
        <f ca="1">IF($C92="","",SUMIFS(Jurnal!W:W,Jurnal!$U:$U,$B$6,Jurnal!$O:$O,$C92))</f>
        <v/>
      </c>
      <c r="F92" s="7" t="str">
        <f ca="1">IF($C92="","",SUMIFS(Jurnal!Z:Z,Jurnal!$U:$U,$B$6,Jurnal!$O:$O,$C92))</f>
        <v/>
      </c>
      <c r="G92" s="7" t="str">
        <f ca="1">IF($C92="","",SUMIFS(Jurnal!AA:AA,Jurnal!$U:$U,$B$6,Jurnal!$O:$O,$C92))</f>
        <v/>
      </c>
      <c r="H92" s="7" t="str">
        <f t="shared" ca="1" si="8"/>
        <v/>
      </c>
      <c r="I92" s="76" t="str">
        <f t="shared" ca="1" si="9"/>
        <v/>
      </c>
      <c r="J92" s="36"/>
      <c r="K92" s="1"/>
      <c r="L92" s="1"/>
    </row>
    <row r="93" spans="1:12" ht="18.75" customHeight="1" x14ac:dyDescent="0.35">
      <c r="A93" s="1"/>
      <c r="B93" s="18">
        <f t="shared" si="10"/>
        <v>82</v>
      </c>
      <c r="C93" s="20" t="str">
        <f ca="1">IF(TODAY()&gt;EXP,"0",IF(Produk!C87="","",Produk!C87))</f>
        <v/>
      </c>
      <c r="D93" s="16" t="str">
        <f t="shared" ca="1" si="7"/>
        <v/>
      </c>
      <c r="E93" s="16" t="str">
        <f ca="1">IF($C93="","",SUMIFS(Jurnal!W:W,Jurnal!$U:$U,$B$6,Jurnal!$O:$O,$C93))</f>
        <v/>
      </c>
      <c r="F93" s="7" t="str">
        <f ca="1">IF($C93="","",SUMIFS(Jurnal!Z:Z,Jurnal!$U:$U,$B$6,Jurnal!$O:$O,$C93))</f>
        <v/>
      </c>
      <c r="G93" s="7" t="str">
        <f ca="1">IF($C93="","",SUMIFS(Jurnal!AA:AA,Jurnal!$U:$U,$B$6,Jurnal!$O:$O,$C93))</f>
        <v/>
      </c>
      <c r="H93" s="7" t="str">
        <f t="shared" ca="1" si="8"/>
        <v/>
      </c>
      <c r="I93" s="76" t="str">
        <f t="shared" ca="1" si="9"/>
        <v/>
      </c>
      <c r="J93" s="36"/>
      <c r="K93" s="1"/>
      <c r="L93" s="1"/>
    </row>
    <row r="94" spans="1:12" ht="18.75" customHeight="1" x14ac:dyDescent="0.35">
      <c r="A94" s="1"/>
      <c r="B94" s="18">
        <f t="shared" si="10"/>
        <v>83</v>
      </c>
      <c r="C94" s="20" t="str">
        <f ca="1">IF(TODAY()&gt;EXP,"0",IF(Produk!C88="","",Produk!C88))</f>
        <v/>
      </c>
      <c r="D94" s="16" t="str">
        <f t="shared" ca="1" si="7"/>
        <v/>
      </c>
      <c r="E94" s="16" t="str">
        <f ca="1">IF($C94="","",SUMIFS(Jurnal!W:W,Jurnal!$U:$U,$B$6,Jurnal!$O:$O,$C94))</f>
        <v/>
      </c>
      <c r="F94" s="7" t="str">
        <f ca="1">IF($C94="","",SUMIFS(Jurnal!Z:Z,Jurnal!$U:$U,$B$6,Jurnal!$O:$O,$C94))</f>
        <v/>
      </c>
      <c r="G94" s="7" t="str">
        <f ca="1">IF($C94="","",SUMIFS(Jurnal!AA:AA,Jurnal!$U:$U,$B$6,Jurnal!$O:$O,$C94))</f>
        <v/>
      </c>
      <c r="H94" s="7" t="str">
        <f t="shared" ca="1" si="8"/>
        <v/>
      </c>
      <c r="I94" s="76" t="str">
        <f t="shared" ca="1" si="9"/>
        <v/>
      </c>
      <c r="J94" s="36"/>
      <c r="K94" s="1"/>
      <c r="L94" s="1"/>
    </row>
    <row r="95" spans="1:12" ht="18.75" customHeight="1" x14ac:dyDescent="0.35">
      <c r="A95" s="1"/>
      <c r="B95" s="18">
        <f t="shared" si="10"/>
        <v>84</v>
      </c>
      <c r="C95" s="20" t="str">
        <f ca="1">IF(TODAY()&gt;EXP,"0",IF(Produk!C89="","",Produk!C89))</f>
        <v/>
      </c>
      <c r="D95" s="16" t="str">
        <f t="shared" ca="1" si="7"/>
        <v/>
      </c>
      <c r="E95" s="16" t="str">
        <f ca="1">IF($C95="","",SUMIFS(Jurnal!W:W,Jurnal!$U:$U,$B$6,Jurnal!$O:$O,$C95))</f>
        <v/>
      </c>
      <c r="F95" s="7" t="str">
        <f ca="1">IF($C95="","",SUMIFS(Jurnal!Z:Z,Jurnal!$U:$U,$B$6,Jurnal!$O:$O,$C95))</f>
        <v/>
      </c>
      <c r="G95" s="7" t="str">
        <f ca="1">IF($C95="","",SUMIFS(Jurnal!AA:AA,Jurnal!$U:$U,$B$6,Jurnal!$O:$O,$C95))</f>
        <v/>
      </c>
      <c r="H95" s="7" t="str">
        <f t="shared" ca="1" si="8"/>
        <v/>
      </c>
      <c r="I95" s="76" t="str">
        <f t="shared" ca="1" si="9"/>
        <v/>
      </c>
      <c r="J95" s="36"/>
      <c r="K95" s="1"/>
      <c r="L95" s="1"/>
    </row>
    <row r="96" spans="1:12" ht="18.75" customHeight="1" x14ac:dyDescent="0.35">
      <c r="A96" s="1"/>
      <c r="B96" s="18">
        <f t="shared" si="10"/>
        <v>85</v>
      </c>
      <c r="C96" s="20" t="str">
        <f ca="1">IF(TODAY()&gt;EXP,"0",IF(Produk!C90="","",Produk!C90))</f>
        <v/>
      </c>
      <c r="D96" s="16" t="str">
        <f t="shared" ca="1" si="7"/>
        <v/>
      </c>
      <c r="E96" s="16" t="str">
        <f ca="1">IF($C96="","",SUMIFS(Jurnal!W:W,Jurnal!$U:$U,$B$6,Jurnal!$O:$O,$C96))</f>
        <v/>
      </c>
      <c r="F96" s="7" t="str">
        <f ca="1">IF($C96="","",SUMIFS(Jurnal!Z:Z,Jurnal!$U:$U,$B$6,Jurnal!$O:$O,$C96))</f>
        <v/>
      </c>
      <c r="G96" s="7" t="str">
        <f ca="1">IF($C96="","",SUMIFS(Jurnal!AA:AA,Jurnal!$U:$U,$B$6,Jurnal!$O:$O,$C96))</f>
        <v/>
      </c>
      <c r="H96" s="7" t="str">
        <f t="shared" ca="1" si="8"/>
        <v/>
      </c>
      <c r="I96" s="76" t="str">
        <f t="shared" ca="1" si="9"/>
        <v/>
      </c>
      <c r="J96" s="36"/>
      <c r="K96" s="1"/>
      <c r="L96" s="1"/>
    </row>
    <row r="97" spans="1:12" ht="18.75" customHeight="1" x14ac:dyDescent="0.35">
      <c r="A97" s="1"/>
      <c r="B97" s="18">
        <f t="shared" si="10"/>
        <v>86</v>
      </c>
      <c r="C97" s="20" t="str">
        <f ca="1">IF(TODAY()&gt;EXP,"0",IF(Produk!C91="","",Produk!C91))</f>
        <v/>
      </c>
      <c r="D97" s="16" t="str">
        <f t="shared" ca="1" si="7"/>
        <v/>
      </c>
      <c r="E97" s="16" t="str">
        <f ca="1">IF($C97="","",SUMIFS(Jurnal!W:W,Jurnal!$U:$U,$B$6,Jurnal!$O:$O,$C97))</f>
        <v/>
      </c>
      <c r="F97" s="7" t="str">
        <f ca="1">IF($C97="","",SUMIFS(Jurnal!Z:Z,Jurnal!$U:$U,$B$6,Jurnal!$O:$O,$C97))</f>
        <v/>
      </c>
      <c r="G97" s="7" t="str">
        <f ca="1">IF($C97="","",SUMIFS(Jurnal!AA:AA,Jurnal!$U:$U,$B$6,Jurnal!$O:$O,$C97))</f>
        <v/>
      </c>
      <c r="H97" s="7" t="str">
        <f t="shared" ca="1" si="8"/>
        <v/>
      </c>
      <c r="I97" s="76" t="str">
        <f t="shared" ca="1" si="9"/>
        <v/>
      </c>
      <c r="J97" s="36"/>
      <c r="K97" s="1"/>
      <c r="L97" s="1"/>
    </row>
    <row r="98" spans="1:12" ht="18.75" customHeight="1" x14ac:dyDescent="0.35">
      <c r="A98" s="1"/>
      <c r="B98" s="18">
        <f t="shared" si="10"/>
        <v>87</v>
      </c>
      <c r="C98" s="20" t="str">
        <f ca="1">IF(TODAY()&gt;EXP,"0",IF(Produk!C92="","",Produk!C92))</f>
        <v/>
      </c>
      <c r="D98" s="16" t="str">
        <f t="shared" ca="1" si="7"/>
        <v/>
      </c>
      <c r="E98" s="16" t="str">
        <f ca="1">IF($C98="","",SUMIFS(Jurnal!W:W,Jurnal!$U:$U,$B$6,Jurnal!$O:$O,$C98))</f>
        <v/>
      </c>
      <c r="F98" s="7" t="str">
        <f ca="1">IF($C98="","",SUMIFS(Jurnal!Z:Z,Jurnal!$U:$U,$B$6,Jurnal!$O:$O,$C98))</f>
        <v/>
      </c>
      <c r="G98" s="7" t="str">
        <f ca="1">IF($C98="","",SUMIFS(Jurnal!AA:AA,Jurnal!$U:$U,$B$6,Jurnal!$O:$O,$C98))</f>
        <v/>
      </c>
      <c r="H98" s="7" t="str">
        <f t="shared" ca="1" si="8"/>
        <v/>
      </c>
      <c r="I98" s="76" t="str">
        <f t="shared" ca="1" si="9"/>
        <v/>
      </c>
      <c r="J98" s="36"/>
      <c r="K98" s="1"/>
      <c r="L98" s="1"/>
    </row>
    <row r="99" spans="1:12" ht="18.75" customHeight="1" x14ac:dyDescent="0.35">
      <c r="A99" s="1"/>
      <c r="B99" s="18">
        <f t="shared" si="10"/>
        <v>88</v>
      </c>
      <c r="C99" s="20" t="str">
        <f ca="1">IF(TODAY()&gt;EXP,"0",IF(Produk!C93="","",Produk!C93))</f>
        <v/>
      </c>
      <c r="D99" s="16" t="str">
        <f t="shared" ca="1" si="7"/>
        <v/>
      </c>
      <c r="E99" s="16" t="str">
        <f ca="1">IF($C99="","",SUMIFS(Jurnal!W:W,Jurnal!$U:$U,$B$6,Jurnal!$O:$O,$C99))</f>
        <v/>
      </c>
      <c r="F99" s="7" t="str">
        <f ca="1">IF($C99="","",SUMIFS(Jurnal!Z:Z,Jurnal!$U:$U,$B$6,Jurnal!$O:$O,$C99))</f>
        <v/>
      </c>
      <c r="G99" s="7" t="str">
        <f ca="1">IF($C99="","",SUMIFS(Jurnal!AA:AA,Jurnal!$U:$U,$B$6,Jurnal!$O:$O,$C99))</f>
        <v/>
      </c>
      <c r="H99" s="7" t="str">
        <f t="shared" ca="1" si="8"/>
        <v/>
      </c>
      <c r="I99" s="76" t="str">
        <f t="shared" ca="1" si="9"/>
        <v/>
      </c>
      <c r="J99" s="36"/>
      <c r="K99" s="1"/>
      <c r="L99" s="1"/>
    </row>
    <row r="100" spans="1:12" ht="18.75" customHeight="1" x14ac:dyDescent="0.35">
      <c r="A100" s="1"/>
      <c r="B100" s="18">
        <f t="shared" si="10"/>
        <v>89</v>
      </c>
      <c r="C100" s="20" t="str">
        <f ca="1">IF(TODAY()&gt;EXP,"0",IF(Produk!C94="","",Produk!C94))</f>
        <v/>
      </c>
      <c r="D100" s="16" t="str">
        <f t="shared" ca="1" si="7"/>
        <v/>
      </c>
      <c r="E100" s="16" t="str">
        <f ca="1">IF($C100="","",SUMIFS(Jurnal!W:W,Jurnal!$U:$U,$B$6,Jurnal!$O:$O,$C100))</f>
        <v/>
      </c>
      <c r="F100" s="7" t="str">
        <f ca="1">IF($C100="","",SUMIFS(Jurnal!Z:Z,Jurnal!$U:$U,$B$6,Jurnal!$O:$O,$C100))</f>
        <v/>
      </c>
      <c r="G100" s="7" t="str">
        <f ca="1">IF($C100="","",SUMIFS(Jurnal!AA:AA,Jurnal!$U:$U,$B$6,Jurnal!$O:$O,$C100))</f>
        <v/>
      </c>
      <c r="H100" s="7" t="str">
        <f t="shared" ca="1" si="8"/>
        <v/>
      </c>
      <c r="I100" s="76" t="str">
        <f t="shared" ca="1" si="9"/>
        <v/>
      </c>
      <c r="J100" s="36"/>
      <c r="K100" s="1"/>
      <c r="L100" s="1"/>
    </row>
    <row r="101" spans="1:12" ht="18.75" customHeight="1" x14ac:dyDescent="0.35">
      <c r="A101" s="1"/>
      <c r="B101" s="18">
        <f t="shared" si="10"/>
        <v>90</v>
      </c>
      <c r="C101" s="20" t="str">
        <f ca="1">IF(TODAY()&gt;EXP,"0",IF(Produk!C95="","",Produk!C95))</f>
        <v/>
      </c>
      <c r="D101" s="16" t="str">
        <f t="shared" ca="1" si="7"/>
        <v/>
      </c>
      <c r="E101" s="16" t="str">
        <f ca="1">IF($C101="","",SUMIFS(Jurnal!W:W,Jurnal!$U:$U,$B$6,Jurnal!$O:$O,$C101))</f>
        <v/>
      </c>
      <c r="F101" s="7" t="str">
        <f ca="1">IF($C101="","",SUMIFS(Jurnal!Z:Z,Jurnal!$U:$U,$B$6,Jurnal!$O:$O,$C101))</f>
        <v/>
      </c>
      <c r="G101" s="7" t="str">
        <f ca="1">IF($C101="","",SUMIFS(Jurnal!AA:AA,Jurnal!$U:$U,$B$6,Jurnal!$O:$O,$C101))</f>
        <v/>
      </c>
      <c r="H101" s="7" t="str">
        <f t="shared" ca="1" si="8"/>
        <v/>
      </c>
      <c r="I101" s="76" t="str">
        <f t="shared" ca="1" si="9"/>
        <v/>
      </c>
      <c r="J101" s="36"/>
      <c r="K101" s="1"/>
      <c r="L101" s="1"/>
    </row>
    <row r="102" spans="1:12" ht="18.75" customHeight="1" x14ac:dyDescent="0.35">
      <c r="A102" s="1"/>
      <c r="B102" s="18">
        <f t="shared" si="10"/>
        <v>91</v>
      </c>
      <c r="C102" s="20" t="str">
        <f ca="1">IF(TODAY()&gt;EXP,"0",IF(Produk!C96="","",Produk!C96))</f>
        <v/>
      </c>
      <c r="D102" s="16" t="str">
        <f t="shared" ca="1" si="7"/>
        <v/>
      </c>
      <c r="E102" s="16" t="str">
        <f ca="1">IF($C102="","",SUMIFS(Jurnal!W:W,Jurnal!$U:$U,$B$6,Jurnal!$O:$O,$C102))</f>
        <v/>
      </c>
      <c r="F102" s="7" t="str">
        <f ca="1">IF($C102="","",SUMIFS(Jurnal!Z:Z,Jurnal!$U:$U,$B$6,Jurnal!$O:$O,$C102))</f>
        <v/>
      </c>
      <c r="G102" s="7" t="str">
        <f ca="1">IF($C102="","",SUMIFS(Jurnal!AA:AA,Jurnal!$U:$U,$B$6,Jurnal!$O:$O,$C102))</f>
        <v/>
      </c>
      <c r="H102" s="7" t="str">
        <f t="shared" ca="1" si="8"/>
        <v/>
      </c>
      <c r="I102" s="76" t="str">
        <f t="shared" ca="1" si="9"/>
        <v/>
      </c>
      <c r="J102" s="36"/>
      <c r="K102" s="1"/>
      <c r="L102" s="1"/>
    </row>
    <row r="103" spans="1:12" ht="18.75" customHeight="1" x14ac:dyDescent="0.35">
      <c r="A103" s="1"/>
      <c r="B103" s="18">
        <f t="shared" si="10"/>
        <v>92</v>
      </c>
      <c r="C103" s="20" t="str">
        <f ca="1">IF(TODAY()&gt;EXP,"0",IF(Produk!C97="","",Produk!C97))</f>
        <v/>
      </c>
      <c r="D103" s="16" t="str">
        <f t="shared" ca="1" si="7"/>
        <v/>
      </c>
      <c r="E103" s="16" t="str">
        <f ca="1">IF($C103="","",SUMIFS(Jurnal!W:W,Jurnal!$U:$U,$B$6,Jurnal!$O:$O,$C103))</f>
        <v/>
      </c>
      <c r="F103" s="7" t="str">
        <f ca="1">IF($C103="","",SUMIFS(Jurnal!Z:Z,Jurnal!$U:$U,$B$6,Jurnal!$O:$O,$C103))</f>
        <v/>
      </c>
      <c r="G103" s="7" t="str">
        <f ca="1">IF($C103="","",SUMIFS(Jurnal!AA:AA,Jurnal!$U:$U,$B$6,Jurnal!$O:$O,$C103))</f>
        <v/>
      </c>
      <c r="H103" s="7" t="str">
        <f t="shared" ca="1" si="8"/>
        <v/>
      </c>
      <c r="I103" s="76" t="str">
        <f t="shared" ca="1" si="9"/>
        <v/>
      </c>
      <c r="J103" s="36"/>
      <c r="K103" s="1"/>
      <c r="L103" s="1"/>
    </row>
    <row r="104" spans="1:12" ht="18.75" customHeight="1" x14ac:dyDescent="0.35">
      <c r="A104" s="1"/>
      <c r="B104" s="18">
        <f t="shared" si="10"/>
        <v>93</v>
      </c>
      <c r="C104" s="20" t="str">
        <f ca="1">IF(TODAY()&gt;EXP,"0",IF(Produk!C98="","",Produk!C98))</f>
        <v/>
      </c>
      <c r="D104" s="16" t="str">
        <f t="shared" ca="1" si="7"/>
        <v/>
      </c>
      <c r="E104" s="16" t="str">
        <f ca="1">IF($C104="","",SUMIFS(Jurnal!W:W,Jurnal!$U:$U,$B$6,Jurnal!$O:$O,$C104))</f>
        <v/>
      </c>
      <c r="F104" s="7" t="str">
        <f ca="1">IF($C104="","",SUMIFS(Jurnal!Z:Z,Jurnal!$U:$U,$B$6,Jurnal!$O:$O,$C104))</f>
        <v/>
      </c>
      <c r="G104" s="7" t="str">
        <f ca="1">IF($C104="","",SUMIFS(Jurnal!AA:AA,Jurnal!$U:$U,$B$6,Jurnal!$O:$O,$C104))</f>
        <v/>
      </c>
      <c r="H104" s="7" t="str">
        <f t="shared" ca="1" si="8"/>
        <v/>
      </c>
      <c r="I104" s="76" t="str">
        <f t="shared" ca="1" si="9"/>
        <v/>
      </c>
      <c r="J104" s="36"/>
      <c r="K104" s="1"/>
      <c r="L104" s="1"/>
    </row>
    <row r="105" spans="1:12" ht="18.75" customHeight="1" x14ac:dyDescent="0.35">
      <c r="A105" s="1"/>
      <c r="B105" s="18">
        <f t="shared" si="10"/>
        <v>94</v>
      </c>
      <c r="C105" s="20" t="str">
        <f ca="1">IF(TODAY()&gt;EXP,"0",IF(Produk!C99="","",Produk!C99))</f>
        <v/>
      </c>
      <c r="D105" s="16" t="str">
        <f t="shared" ca="1" si="7"/>
        <v/>
      </c>
      <c r="E105" s="16" t="str">
        <f ca="1">IF($C105="","",SUMIFS(Jurnal!W:W,Jurnal!$U:$U,$B$6,Jurnal!$O:$O,$C105))</f>
        <v/>
      </c>
      <c r="F105" s="7" t="str">
        <f ca="1">IF($C105="","",SUMIFS(Jurnal!Z:Z,Jurnal!$U:$U,$B$6,Jurnal!$O:$O,$C105))</f>
        <v/>
      </c>
      <c r="G105" s="7" t="str">
        <f ca="1">IF($C105="","",SUMIFS(Jurnal!AA:AA,Jurnal!$U:$U,$B$6,Jurnal!$O:$O,$C105))</f>
        <v/>
      </c>
      <c r="H105" s="7" t="str">
        <f t="shared" ca="1" si="8"/>
        <v/>
      </c>
      <c r="I105" s="76" t="str">
        <f t="shared" ca="1" si="9"/>
        <v/>
      </c>
      <c r="J105" s="36"/>
      <c r="K105" s="1"/>
      <c r="L105" s="1"/>
    </row>
    <row r="106" spans="1:12" ht="18.75" customHeight="1" x14ac:dyDescent="0.35">
      <c r="A106" s="1"/>
      <c r="B106" s="18">
        <f t="shared" si="10"/>
        <v>95</v>
      </c>
      <c r="C106" s="20" t="str">
        <f ca="1">IF(TODAY()&gt;EXP,"0",IF(Produk!C100="","",Produk!C100))</f>
        <v/>
      </c>
      <c r="D106" s="16" t="str">
        <f t="shared" ca="1" si="7"/>
        <v/>
      </c>
      <c r="E106" s="16" t="str">
        <f ca="1">IF($C106="","",SUMIFS(Jurnal!W:W,Jurnal!$U:$U,$B$6,Jurnal!$O:$O,$C106))</f>
        <v/>
      </c>
      <c r="F106" s="7" t="str">
        <f ca="1">IF($C106="","",SUMIFS(Jurnal!Z:Z,Jurnal!$U:$U,$B$6,Jurnal!$O:$O,$C106))</f>
        <v/>
      </c>
      <c r="G106" s="7" t="str">
        <f ca="1">IF($C106="","",SUMIFS(Jurnal!AA:AA,Jurnal!$U:$U,$B$6,Jurnal!$O:$O,$C106))</f>
        <v/>
      </c>
      <c r="H106" s="7" t="str">
        <f t="shared" ca="1" si="8"/>
        <v/>
      </c>
      <c r="I106" s="76" t="str">
        <f t="shared" ca="1" si="9"/>
        <v/>
      </c>
      <c r="J106" s="36"/>
      <c r="K106" s="1"/>
      <c r="L106" s="1"/>
    </row>
    <row r="107" spans="1:12" ht="18.75" customHeight="1" x14ac:dyDescent="0.35">
      <c r="A107" s="1"/>
      <c r="B107" s="18">
        <f t="shared" si="10"/>
        <v>96</v>
      </c>
      <c r="C107" s="20" t="str">
        <f ca="1">IF(TODAY()&gt;EXP,"0",IF(Produk!C101="","",Produk!C101))</f>
        <v/>
      </c>
      <c r="D107" s="16" t="str">
        <f t="shared" ca="1" si="7"/>
        <v/>
      </c>
      <c r="E107" s="16" t="str">
        <f ca="1">IF($C107="","",SUMIFS(Jurnal!W:W,Jurnal!$U:$U,$B$6,Jurnal!$O:$O,$C107))</f>
        <v/>
      </c>
      <c r="F107" s="7" t="str">
        <f ca="1">IF($C107="","",SUMIFS(Jurnal!Z:Z,Jurnal!$U:$U,$B$6,Jurnal!$O:$O,$C107))</f>
        <v/>
      </c>
      <c r="G107" s="7" t="str">
        <f ca="1">IF($C107="","",SUMIFS(Jurnal!AA:AA,Jurnal!$U:$U,$B$6,Jurnal!$O:$O,$C107))</f>
        <v/>
      </c>
      <c r="H107" s="7" t="str">
        <f t="shared" ca="1" si="8"/>
        <v/>
      </c>
      <c r="I107" s="76" t="str">
        <f t="shared" ca="1" si="9"/>
        <v/>
      </c>
      <c r="J107" s="36"/>
      <c r="K107" s="1"/>
      <c r="L107" s="1"/>
    </row>
    <row r="108" spans="1:12" ht="18.75" customHeight="1" x14ac:dyDescent="0.35">
      <c r="A108" s="1"/>
      <c r="B108" s="18">
        <f t="shared" si="10"/>
        <v>97</v>
      </c>
      <c r="C108" s="20" t="str">
        <f ca="1">IF(TODAY()&gt;EXP,"0",IF(Produk!C102="","",Produk!C102))</f>
        <v/>
      </c>
      <c r="D108" s="16" t="str">
        <f t="shared" ca="1" si="7"/>
        <v/>
      </c>
      <c r="E108" s="16" t="str">
        <f ca="1">IF($C108="","",SUMIFS(Jurnal!W:W,Jurnal!$U:$U,$B$6,Jurnal!$O:$O,$C108))</f>
        <v/>
      </c>
      <c r="F108" s="7" t="str">
        <f ca="1">IF($C108="","",SUMIFS(Jurnal!Z:Z,Jurnal!$U:$U,$B$6,Jurnal!$O:$O,$C108))</f>
        <v/>
      </c>
      <c r="G108" s="7" t="str">
        <f ca="1">IF($C108="","",SUMIFS(Jurnal!AA:AA,Jurnal!$U:$U,$B$6,Jurnal!$O:$O,$C108))</f>
        <v/>
      </c>
      <c r="H108" s="7" t="str">
        <f t="shared" ca="1" si="8"/>
        <v/>
      </c>
      <c r="I108" s="76" t="str">
        <f t="shared" ca="1" si="9"/>
        <v/>
      </c>
      <c r="J108" s="36"/>
      <c r="K108" s="1"/>
      <c r="L108" s="1"/>
    </row>
    <row r="109" spans="1:12" ht="18.75" customHeight="1" x14ac:dyDescent="0.35">
      <c r="A109" s="1"/>
      <c r="B109" s="18">
        <f t="shared" si="10"/>
        <v>98</v>
      </c>
      <c r="C109" s="20" t="str">
        <f ca="1">IF(TODAY()&gt;EXP,"0",IF(Produk!C103="","",Produk!C103))</f>
        <v/>
      </c>
      <c r="D109" s="16" t="str">
        <f t="shared" ca="1" si="7"/>
        <v/>
      </c>
      <c r="E109" s="16" t="str">
        <f ca="1">IF($C109="","",SUMIFS(Jurnal!W:W,Jurnal!$U:$U,$B$6,Jurnal!$O:$O,$C109))</f>
        <v/>
      </c>
      <c r="F109" s="7" t="str">
        <f ca="1">IF($C109="","",SUMIFS(Jurnal!Z:Z,Jurnal!$U:$U,$B$6,Jurnal!$O:$O,$C109))</f>
        <v/>
      </c>
      <c r="G109" s="7" t="str">
        <f ca="1">IF($C109="","",SUMIFS(Jurnal!AA:AA,Jurnal!$U:$U,$B$6,Jurnal!$O:$O,$C109))</f>
        <v/>
      </c>
      <c r="H109" s="7" t="str">
        <f t="shared" ca="1" si="8"/>
        <v/>
      </c>
      <c r="I109" s="76" t="str">
        <f t="shared" ca="1" si="9"/>
        <v/>
      </c>
      <c r="J109" s="36"/>
      <c r="K109" s="1"/>
      <c r="L109" s="1"/>
    </row>
    <row r="110" spans="1:12" ht="18.75" customHeight="1" x14ac:dyDescent="0.35">
      <c r="A110" s="1"/>
      <c r="B110" s="18">
        <f t="shared" si="10"/>
        <v>99</v>
      </c>
      <c r="C110" s="20" t="str">
        <f ca="1">IF(TODAY()&gt;EXP,"0",IF(Produk!C104="","",Produk!C104))</f>
        <v/>
      </c>
      <c r="D110" s="16" t="str">
        <f t="shared" ca="1" si="7"/>
        <v/>
      </c>
      <c r="E110" s="16" t="str">
        <f ca="1">IF($C110="","",SUMIFS(Jurnal!W:W,Jurnal!$U:$U,$B$6,Jurnal!$O:$O,$C110))</f>
        <v/>
      </c>
      <c r="F110" s="7" t="str">
        <f ca="1">IF($C110="","",SUMIFS(Jurnal!Z:Z,Jurnal!$U:$U,$B$6,Jurnal!$O:$O,$C110))</f>
        <v/>
      </c>
      <c r="G110" s="7" t="str">
        <f ca="1">IF($C110="","",SUMIFS(Jurnal!AA:AA,Jurnal!$U:$U,$B$6,Jurnal!$O:$O,$C110))</f>
        <v/>
      </c>
      <c r="H110" s="7" t="str">
        <f t="shared" ca="1" si="8"/>
        <v/>
      </c>
      <c r="I110" s="76" t="str">
        <f t="shared" ca="1" si="9"/>
        <v/>
      </c>
      <c r="J110" s="36"/>
      <c r="K110" s="1"/>
      <c r="L110" s="1"/>
    </row>
    <row r="111" spans="1:12" ht="18.75" customHeight="1" x14ac:dyDescent="0.35">
      <c r="A111" s="1"/>
      <c r="B111" s="18">
        <f t="shared" si="10"/>
        <v>100</v>
      </c>
      <c r="C111" s="20" t="str">
        <f ca="1">IF(TODAY()&gt;EXP,"0",IF(Produk!C105="","",Produk!C105))</f>
        <v/>
      </c>
      <c r="D111" s="16" t="str">
        <f t="shared" ca="1" si="7"/>
        <v/>
      </c>
      <c r="E111" s="16" t="str">
        <f ca="1">IF($C111="","",SUMIFS(Jurnal!W:W,Jurnal!$U:$U,$B$6,Jurnal!$O:$O,$C111))</f>
        <v/>
      </c>
      <c r="F111" s="7" t="str">
        <f ca="1">IF($C111="","",SUMIFS(Jurnal!Z:Z,Jurnal!$U:$U,$B$6,Jurnal!$O:$O,$C111))</f>
        <v/>
      </c>
      <c r="G111" s="7" t="str">
        <f ca="1">IF($C111="","",SUMIFS(Jurnal!AA:AA,Jurnal!$U:$U,$B$6,Jurnal!$O:$O,$C111))</f>
        <v/>
      </c>
      <c r="H111" s="7" t="str">
        <f t="shared" ca="1" si="8"/>
        <v/>
      </c>
      <c r="I111" s="76" t="str">
        <f t="shared" ca="1" si="9"/>
        <v/>
      </c>
      <c r="J111" s="36"/>
      <c r="K111" s="1"/>
      <c r="L111" s="1"/>
    </row>
    <row r="112" spans="1:12" ht="14.5" x14ac:dyDescent="0.35">
      <c r="A112" s="1"/>
      <c r="B112" s="1"/>
      <c r="C112" s="111"/>
      <c r="D112" s="1"/>
      <c r="E112" s="1"/>
      <c r="F112" s="1"/>
      <c r="G112" s="1"/>
      <c r="H112" s="1"/>
      <c r="I112" s="78"/>
      <c r="J112" s="36"/>
      <c r="K112" s="1"/>
      <c r="L112" s="1"/>
    </row>
    <row r="113" spans="1:12" ht="14.5" x14ac:dyDescent="0.35">
      <c r="A113" s="1"/>
      <c r="B113" s="1"/>
      <c r="C113" s="111"/>
      <c r="D113" s="1"/>
      <c r="E113" s="1"/>
      <c r="F113" s="1"/>
      <c r="G113" s="1"/>
      <c r="H113" s="1"/>
      <c r="I113" s="78"/>
      <c r="J113" s="36"/>
      <c r="K113" s="1"/>
      <c r="L113" s="1"/>
    </row>
    <row r="114" spans="1:12" ht="14.5" x14ac:dyDescent="0.35">
      <c r="A114" s="1"/>
      <c r="B114" s="1"/>
      <c r="C114" s="111"/>
      <c r="D114" s="1"/>
      <c r="E114" s="1"/>
      <c r="F114" s="1"/>
      <c r="G114" s="1"/>
      <c r="H114" s="1"/>
      <c r="I114" s="78"/>
      <c r="J114" s="1"/>
      <c r="K114" s="1"/>
      <c r="L114" s="1"/>
    </row>
    <row r="115" spans="1:12" ht="14.5" x14ac:dyDescent="0.35">
      <c r="A115" s="1"/>
      <c r="B115" s="1"/>
      <c r="C115" s="111"/>
      <c r="D115" s="1"/>
      <c r="E115" s="1"/>
      <c r="F115" s="1"/>
      <c r="G115" s="1"/>
      <c r="H115" s="1"/>
      <c r="I115" s="78"/>
      <c r="J115" s="1"/>
      <c r="K115" s="1"/>
      <c r="L115" s="1"/>
    </row>
    <row r="116" spans="1:12" ht="14.5" x14ac:dyDescent="0.35">
      <c r="A116" s="1"/>
      <c r="B116" s="1"/>
      <c r="C116" s="111"/>
      <c r="D116" s="1"/>
      <c r="E116" s="1"/>
      <c r="F116" s="1"/>
      <c r="G116" s="1"/>
      <c r="H116" s="1"/>
      <c r="I116" s="78"/>
      <c r="J116" s="1"/>
      <c r="K116" s="1"/>
      <c r="L116" s="1"/>
    </row>
  </sheetData>
  <sheetProtection algorithmName="SHA-512" hashValue="66jk0v5abz+8MAjP3xT6+VPXRzRG/F8khE7RDuuBXc0VOoNw9gkPLSNjXllVQQd537HHlTxL4uw/Q5Y8BtcDzg==" saltValue="MeBY3yu2HKiZIYFmwxLIIw==" spinCount="100000" sheet="1" formatCells="0" formatColumns="0" formatRows="0" autoFilter="0"/>
  <autoFilter ref="D10:D111" xr:uid="{00000000-0009-0000-0000-00000D000000}"/>
  <mergeCells count="6">
    <mergeCell ref="B2:I2"/>
    <mergeCell ref="B3:I3"/>
    <mergeCell ref="B4:I4"/>
    <mergeCell ref="B10:B11"/>
    <mergeCell ref="E10:I10"/>
    <mergeCell ref="B6:D6"/>
  </mergeCells>
  <dataValidations count="1">
    <dataValidation type="list" showInputMessage="1" showErrorMessage="1" errorTitle="KESALAHAN INPUT DATA" error="      NAMA RESELLER SALAH!_x000a_SILAHKAN PILIH DARI DAFTAR" sqref="B6:D6" xr:uid="{00000000-0002-0000-0D00-000000000000}">
      <formula1>NR</formula1>
    </dataValidation>
  </dataValidations>
  <pageMargins left="0.31496062992125984" right="0.11811023622047245" top="0.74803149606299213" bottom="0.74803149606299213" header="0.31496062992125984" footer="0.31496062992125984"/>
  <pageSetup paperSize="9" pageOrder="overThenDown" orientation="portrait" blackAndWhite="1" horizontalDpi="4294967293" verticalDpi="4294967293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4"/>
  <dimension ref="A1:AP64"/>
  <sheetViews>
    <sheetView showGridLines="0" workbookViewId="0">
      <pane ySplit="9" topLeftCell="A10" activePane="bottomLeft" state="frozen"/>
      <selection activeCell="B8" sqref="B8:B9"/>
      <selection pane="bottomLeft" activeCell="B8" sqref="B8:B9"/>
    </sheetView>
  </sheetViews>
  <sheetFormatPr defaultColWidth="0" defaultRowHeight="15" customHeight="1" zeroHeight="1" x14ac:dyDescent="0.35"/>
  <cols>
    <col min="1" max="1" width="8.54296875" style="2" customWidth="1"/>
    <col min="2" max="2" width="5" style="2" bestFit="1" customWidth="1"/>
    <col min="3" max="3" width="28.54296875" style="2" customWidth="1"/>
    <col min="4" max="4" width="8.7265625" style="2" bestFit="1" customWidth="1"/>
    <col min="5" max="7" width="13.54296875" style="2" customWidth="1"/>
    <col min="8" max="8" width="8.453125" style="79" bestFit="1" customWidth="1"/>
    <col min="9" max="9" width="11.453125" style="2" customWidth="1"/>
    <col min="10" max="11" width="28.54296875" style="2" customWidth="1"/>
    <col min="12" max="42" width="0" style="2" hidden="1" customWidth="1"/>
    <col min="43" max="16384" width="9.1796875" style="2" hidden="1"/>
  </cols>
  <sheetData>
    <row r="1" spans="1:11" ht="3.75" customHeight="1" x14ac:dyDescent="0.35">
      <c r="A1" s="1"/>
      <c r="B1" s="1"/>
      <c r="C1" s="1"/>
      <c r="D1" s="1"/>
      <c r="E1" s="1"/>
      <c r="F1" s="1"/>
      <c r="G1" s="1"/>
      <c r="H1" s="78"/>
      <c r="I1" s="1"/>
      <c r="J1" s="1"/>
      <c r="K1" s="1"/>
    </row>
    <row r="2" spans="1:11" ht="22.5" customHeight="1" x14ac:dyDescent="0.6">
      <c r="A2" s="1"/>
      <c r="B2" s="321" t="str">
        <f>PR</f>
        <v>NAMA PERUSAHAAN ANDA</v>
      </c>
      <c r="C2" s="321"/>
      <c r="D2" s="321"/>
      <c r="E2" s="321"/>
      <c r="F2" s="321"/>
      <c r="G2" s="321"/>
      <c r="H2" s="321"/>
      <c r="I2" s="107"/>
      <c r="J2" s="1"/>
      <c r="K2" s="1"/>
    </row>
    <row r="3" spans="1:11" ht="18.75" customHeight="1" x14ac:dyDescent="0.5">
      <c r="A3" s="1"/>
      <c r="B3" s="322" t="s">
        <v>75</v>
      </c>
      <c r="C3" s="322"/>
      <c r="D3" s="322"/>
      <c r="E3" s="322"/>
      <c r="F3" s="322"/>
      <c r="G3" s="322"/>
      <c r="H3" s="322"/>
      <c r="I3" s="95"/>
      <c r="J3" s="1"/>
      <c r="K3" s="1"/>
    </row>
    <row r="4" spans="1:11" ht="18.75" customHeight="1" x14ac:dyDescent="0.35">
      <c r="A4" s="1"/>
      <c r="B4" s="326" t="str">
        <f>TG&amp;" "&amp;BL&amp;" "&amp;TH&amp;" - "&amp;TG_2&amp;" "&amp;BL_2&amp;" "&amp;TH_2</f>
        <v>1 Januari 2025 - 31 Desember 2025</v>
      </c>
      <c r="C4" s="326"/>
      <c r="D4" s="326"/>
      <c r="E4" s="326"/>
      <c r="F4" s="326"/>
      <c r="G4" s="326"/>
      <c r="H4" s="326"/>
      <c r="I4" s="36"/>
      <c r="J4" s="1"/>
      <c r="K4" s="1"/>
    </row>
    <row r="5" spans="1:11" ht="18.75" customHeight="1" x14ac:dyDescent="0.35">
      <c r="A5" s="1"/>
      <c r="B5" s="36"/>
      <c r="C5" s="36"/>
      <c r="D5" s="36"/>
      <c r="E5" s="36"/>
      <c r="F5" s="36"/>
      <c r="G5" s="36"/>
      <c r="H5" s="36"/>
      <c r="I5" s="36"/>
      <c r="J5" s="1"/>
      <c r="K5" s="1"/>
    </row>
    <row r="6" spans="1:11" ht="22.5" customHeight="1" x14ac:dyDescent="0.35">
      <c r="A6" s="1"/>
      <c r="B6" s="36"/>
      <c r="C6" s="36"/>
      <c r="D6" s="48">
        <f ca="1">SUM(D10:D59)</f>
        <v>1670</v>
      </c>
      <c r="E6" s="48">
        <f ca="1">SUM(E10:E59)</f>
        <v>66580000</v>
      </c>
      <c r="F6" s="48">
        <f ca="1">SUM(F10:F59)</f>
        <v>38610000</v>
      </c>
      <c r="G6" s="49">
        <f ca="1">SUM(G10:G59)</f>
        <v>27970000</v>
      </c>
      <c r="H6" s="50">
        <f ca="1">IF(OR(D6=0,D6=""),"",G6/E6)</f>
        <v>0.42009612496245119</v>
      </c>
      <c r="I6" s="36"/>
      <c r="J6" s="1"/>
      <c r="K6" s="1"/>
    </row>
    <row r="7" spans="1:11" ht="2.25" customHeight="1" x14ac:dyDescent="0.35">
      <c r="A7" s="1"/>
      <c r="B7" s="108"/>
      <c r="C7" s="36"/>
      <c r="D7" s="36"/>
      <c r="E7" s="36"/>
      <c r="F7" s="36"/>
      <c r="G7" s="36"/>
      <c r="H7" s="109"/>
      <c r="I7" s="36"/>
      <c r="J7" s="1"/>
      <c r="K7" s="1"/>
    </row>
    <row r="8" spans="1:11" s="110" customFormat="1" ht="18.75" customHeight="1" x14ac:dyDescent="0.35">
      <c r="A8" s="9"/>
      <c r="B8" s="347" t="s">
        <v>2</v>
      </c>
      <c r="C8" s="19" t="s">
        <v>26</v>
      </c>
      <c r="D8" s="337" t="s">
        <v>41</v>
      </c>
      <c r="E8" s="338"/>
      <c r="F8" s="338"/>
      <c r="G8" s="338"/>
      <c r="H8" s="339"/>
      <c r="I8" s="36"/>
      <c r="J8" s="9"/>
      <c r="K8" s="9"/>
    </row>
    <row r="9" spans="1:11" s="110" customFormat="1" ht="22.5" customHeight="1" x14ac:dyDescent="0.35">
      <c r="A9" s="9"/>
      <c r="B9" s="348"/>
      <c r="C9" s="96" t="s">
        <v>45</v>
      </c>
      <c r="D9" s="25" t="s">
        <v>38</v>
      </c>
      <c r="E9" s="25" t="s">
        <v>6</v>
      </c>
      <c r="F9" s="25" t="s">
        <v>7</v>
      </c>
      <c r="G9" s="25" t="s">
        <v>36</v>
      </c>
      <c r="H9" s="25" t="s">
        <v>37</v>
      </c>
      <c r="I9" s="36"/>
      <c r="J9" s="9"/>
      <c r="K9" s="9"/>
    </row>
    <row r="10" spans="1:11" ht="18.75" customHeight="1" x14ac:dyDescent="0.35">
      <c r="A10" s="9"/>
      <c r="B10" s="18">
        <v>1</v>
      </c>
      <c r="C10" s="16" t="str">
        <f ca="1">IF(TODAY()&gt;EXP,"0",IF(Salesman!C6="","",Salesman!C6))</f>
        <v>Nama Salesman A</v>
      </c>
      <c r="D10" s="16">
        <f ca="1">IF(C10="","",SUMIF(Jurnal!V:V,C10,Jurnal!W:W))</f>
        <v>120</v>
      </c>
      <c r="E10" s="7">
        <f ca="1">IF(C10="","",SUMIF(Jurnal!V:V,C10,Jurnal!Z:Z))</f>
        <v>4630000</v>
      </c>
      <c r="F10" s="7">
        <f ca="1">IF(C10="","",SUMIF(Jurnal!V:V,C10,Jurnal!AA:AA))</f>
        <v>2730000</v>
      </c>
      <c r="G10" s="7">
        <f ca="1">IF(D10="","",E10-F10)</f>
        <v>1900000</v>
      </c>
      <c r="H10" s="76">
        <f ca="1">IF(OR(D10=0,D10=""),"",G10/E10)</f>
        <v>0.41036717062634992</v>
      </c>
      <c r="I10" s="36"/>
      <c r="J10" s="1"/>
      <c r="K10" s="1"/>
    </row>
    <row r="11" spans="1:11" ht="18.75" customHeight="1" x14ac:dyDescent="0.35">
      <c r="A11" s="9"/>
      <c r="B11" s="18">
        <f>B10+1</f>
        <v>2</v>
      </c>
      <c r="C11" s="16" t="str">
        <f ca="1">IF(TODAY()&gt;EXP,"0",IF(Salesman!C7="","",Salesman!C7))</f>
        <v>Nama Salesman B</v>
      </c>
      <c r="D11" s="16">
        <f ca="1">IF(C11="","",SUMIF(Jurnal!V:V,C11,Jurnal!W:W))</f>
        <v>50</v>
      </c>
      <c r="E11" s="7">
        <f ca="1">IF(C11="","",SUMIF(Jurnal!V:V,C11,Jurnal!Z:Z))</f>
        <v>2550000</v>
      </c>
      <c r="F11" s="7">
        <f ca="1">IF(C11="","",SUMIF(Jurnal!V:V,C11,Jurnal!AA:AA))</f>
        <v>1500000</v>
      </c>
      <c r="G11" s="7">
        <f t="shared" ref="G11:G59" ca="1" si="0">IF(D11="","",E11-F11)</f>
        <v>1050000</v>
      </c>
      <c r="H11" s="76">
        <f t="shared" ref="H11:H59" ca="1" si="1">IF(OR(D11=0,D11=""),"",G11/E11)</f>
        <v>0.41176470588235292</v>
      </c>
      <c r="I11" s="36"/>
      <c r="J11" s="1"/>
      <c r="K11" s="1"/>
    </row>
    <row r="12" spans="1:11" ht="18.75" customHeight="1" x14ac:dyDescent="0.35">
      <c r="A12" s="1"/>
      <c r="B12" s="18">
        <f t="shared" ref="B12:B59" si="2">B11+1</f>
        <v>3</v>
      </c>
      <c r="C12" s="16" t="str">
        <f ca="1">IF(TODAY()&gt;EXP,"0",IF(Salesman!C8="","",Salesman!C8))</f>
        <v>Nama Salesman C</v>
      </c>
      <c r="D12" s="16">
        <f ca="1">IF(C12="","",SUMIF(Jurnal!V:V,C12,Jurnal!W:W))</f>
        <v>120</v>
      </c>
      <c r="E12" s="7">
        <f ca="1">IF(C12="","",SUMIF(Jurnal!V:V,C12,Jurnal!Z:Z))</f>
        <v>4350000</v>
      </c>
      <c r="F12" s="7">
        <f ca="1">IF(C12="","",SUMIF(Jurnal!V:V,C12,Jurnal!AA:AA))</f>
        <v>2520000</v>
      </c>
      <c r="G12" s="7">
        <f t="shared" ca="1" si="0"/>
        <v>1830000</v>
      </c>
      <c r="H12" s="76">
        <f t="shared" ca="1" si="1"/>
        <v>0.4206896551724138</v>
      </c>
      <c r="I12" s="36"/>
      <c r="J12" s="1"/>
      <c r="K12" s="1"/>
    </row>
    <row r="13" spans="1:11" ht="18.75" customHeight="1" x14ac:dyDescent="0.35">
      <c r="A13" s="1"/>
      <c r="B13" s="18">
        <f t="shared" si="2"/>
        <v>4</v>
      </c>
      <c r="C13" s="16" t="str">
        <f ca="1">IF(TODAY()&gt;EXP,"0",IF(Salesman!C9="","",Salesman!C9))</f>
        <v>Nama Salesman D</v>
      </c>
      <c r="D13" s="16">
        <f ca="1">IF(C13="","",SUMIF(Jurnal!V:V,C13,Jurnal!W:W))</f>
        <v>290</v>
      </c>
      <c r="E13" s="7">
        <f ca="1">IF(C13="","",SUMIF(Jurnal!V:V,C13,Jurnal!Z:Z))</f>
        <v>11850000</v>
      </c>
      <c r="F13" s="7">
        <f ca="1">IF(C13="","",SUMIF(Jurnal!V:V,C13,Jurnal!AA:AA))</f>
        <v>6895000</v>
      </c>
      <c r="G13" s="7">
        <f t="shared" ca="1" si="0"/>
        <v>4955000</v>
      </c>
      <c r="H13" s="76">
        <f t="shared" ca="1" si="1"/>
        <v>0.4181434599156118</v>
      </c>
      <c r="I13" s="36"/>
      <c r="J13" s="1"/>
      <c r="K13" s="1"/>
    </row>
    <row r="14" spans="1:11" ht="18.75" customHeight="1" x14ac:dyDescent="0.35">
      <c r="A14" s="1"/>
      <c r="B14" s="18">
        <f t="shared" si="2"/>
        <v>5</v>
      </c>
      <c r="C14" s="16" t="str">
        <f ca="1">IF(TODAY()&gt;EXP,"0",IF(Salesman!C10="","",Salesman!C10))</f>
        <v>Nama Salesman E</v>
      </c>
      <c r="D14" s="16">
        <f ca="1">IF(C14="","",SUMIF(Jurnal!V:V,C14,Jurnal!W:W))</f>
        <v>200</v>
      </c>
      <c r="E14" s="7">
        <f ca="1">IF(C14="","",SUMIF(Jurnal!V:V,C14,Jurnal!Z:Z))</f>
        <v>7750000</v>
      </c>
      <c r="F14" s="7">
        <f ca="1">IF(C14="","",SUMIF(Jurnal!V:V,C14,Jurnal!AA:AA))</f>
        <v>4350000</v>
      </c>
      <c r="G14" s="7">
        <f t="shared" ca="1" si="0"/>
        <v>3400000</v>
      </c>
      <c r="H14" s="76">
        <f t="shared" ca="1" si="1"/>
        <v>0.43870967741935485</v>
      </c>
      <c r="I14" s="36"/>
      <c r="J14" s="1"/>
      <c r="K14" s="1"/>
    </row>
    <row r="15" spans="1:11" ht="18.75" customHeight="1" x14ac:dyDescent="0.35">
      <c r="A15" s="1"/>
      <c r="B15" s="18">
        <f t="shared" si="2"/>
        <v>6</v>
      </c>
      <c r="C15" s="16" t="str">
        <f ca="1">IF(TODAY()&gt;EXP,"0",IF(Salesman!C11="","",Salesman!C11))</f>
        <v>Nama Salesman F</v>
      </c>
      <c r="D15" s="16">
        <f ca="1">IF(C15="","",SUMIF(Jurnal!V:V,C15,Jurnal!W:W))</f>
        <v>300</v>
      </c>
      <c r="E15" s="7">
        <f ca="1">IF(C15="","",SUMIF(Jurnal!V:V,C15,Jurnal!Z:Z))</f>
        <v>10930000</v>
      </c>
      <c r="F15" s="7">
        <f ca="1">IF(C15="","",SUMIF(Jurnal!V:V,C15,Jurnal!AA:AA))</f>
        <v>6305000</v>
      </c>
      <c r="G15" s="7">
        <f t="shared" ca="1" si="0"/>
        <v>4625000</v>
      </c>
      <c r="H15" s="76">
        <f t="shared" ca="1" si="1"/>
        <v>0.42314730100640441</v>
      </c>
      <c r="I15" s="36"/>
      <c r="J15" s="1"/>
      <c r="K15" s="1"/>
    </row>
    <row r="16" spans="1:11" ht="18.75" customHeight="1" x14ac:dyDescent="0.35">
      <c r="A16" s="1"/>
      <c r="B16" s="18">
        <f t="shared" si="2"/>
        <v>7</v>
      </c>
      <c r="C16" s="16" t="str">
        <f ca="1">IF(TODAY()&gt;EXP,"0",IF(Salesman!C12="","",Salesman!C12))</f>
        <v>Nama Salesman G</v>
      </c>
      <c r="D16" s="16">
        <f ca="1">IF(C16="","",SUMIF(Jurnal!V:V,C16,Jurnal!W:W))</f>
        <v>210</v>
      </c>
      <c r="E16" s="7">
        <f ca="1">IF(C16="","",SUMIF(Jurnal!V:V,C16,Jurnal!Z:Z))</f>
        <v>8820000</v>
      </c>
      <c r="F16" s="7">
        <f ca="1">IF(C16="","",SUMIF(Jurnal!V:V,C16,Jurnal!AA:AA))</f>
        <v>5140000</v>
      </c>
      <c r="G16" s="7">
        <f t="shared" ca="1" si="0"/>
        <v>3680000</v>
      </c>
      <c r="H16" s="76">
        <f t="shared" ca="1" si="1"/>
        <v>0.41723356009070295</v>
      </c>
      <c r="I16" s="36"/>
      <c r="J16" s="1"/>
      <c r="K16" s="1"/>
    </row>
    <row r="17" spans="1:11" ht="18.75" customHeight="1" x14ac:dyDescent="0.35">
      <c r="A17" s="1"/>
      <c r="B17" s="18">
        <f t="shared" si="2"/>
        <v>8</v>
      </c>
      <c r="C17" s="16" t="str">
        <f ca="1">IF(TODAY()&gt;EXP,"0",IF(Salesman!C13="","",Salesman!C13))</f>
        <v>Nama Salesman H</v>
      </c>
      <c r="D17" s="16">
        <f ca="1">IF(C17="","",SUMIF(Jurnal!V:V,C17,Jurnal!W:W))</f>
        <v>380</v>
      </c>
      <c r="E17" s="7">
        <f ca="1">IF(C17="","",SUMIF(Jurnal!V:V,C17,Jurnal!Z:Z))</f>
        <v>15700000</v>
      </c>
      <c r="F17" s="7">
        <f ca="1">IF(C17="","",SUMIF(Jurnal!V:V,C17,Jurnal!AA:AA))</f>
        <v>9170000</v>
      </c>
      <c r="G17" s="7">
        <f t="shared" ca="1" si="0"/>
        <v>6530000</v>
      </c>
      <c r="H17" s="76">
        <f t="shared" ca="1" si="1"/>
        <v>0.41592356687898091</v>
      </c>
      <c r="I17" s="36"/>
      <c r="J17" s="1"/>
      <c r="K17" s="1"/>
    </row>
    <row r="18" spans="1:11" ht="18.75" customHeight="1" x14ac:dyDescent="0.35">
      <c r="A18" s="1"/>
      <c r="B18" s="18">
        <f t="shared" si="2"/>
        <v>9</v>
      </c>
      <c r="C18" s="16" t="str">
        <f ca="1">IF(TODAY()&gt;EXP,"0",IF(Salesman!C14="","",Salesman!C14))</f>
        <v>Nama Salesman I</v>
      </c>
      <c r="D18" s="16">
        <f ca="1">IF(C18="","",SUMIF(Jurnal!V:V,C18,Jurnal!W:W))</f>
        <v>0</v>
      </c>
      <c r="E18" s="7">
        <f ca="1">IF(C18="","",SUMIF(Jurnal!V:V,C18,Jurnal!Z:Z))</f>
        <v>0</v>
      </c>
      <c r="F18" s="7">
        <f ca="1">IF(C18="","",SUMIF(Jurnal!V:V,C18,Jurnal!AA:AA))</f>
        <v>0</v>
      </c>
      <c r="G18" s="7">
        <f t="shared" ca="1" si="0"/>
        <v>0</v>
      </c>
      <c r="H18" s="76" t="str">
        <f t="shared" ca="1" si="1"/>
        <v/>
      </c>
      <c r="I18" s="36"/>
      <c r="J18" s="1"/>
      <c r="K18" s="1"/>
    </row>
    <row r="19" spans="1:11" ht="18.75" customHeight="1" x14ac:dyDescent="0.35">
      <c r="A19" s="1"/>
      <c r="B19" s="18">
        <f t="shared" si="2"/>
        <v>10</v>
      </c>
      <c r="C19" s="16" t="str">
        <f ca="1">IF(TODAY()&gt;EXP,"0",IF(Salesman!C15="","",Salesman!C15))</f>
        <v>Nama Salesman J</v>
      </c>
      <c r="D19" s="16">
        <f ca="1">IF(C19="","",SUMIF(Jurnal!V:V,C19,Jurnal!W:W))</f>
        <v>0</v>
      </c>
      <c r="E19" s="7">
        <f ca="1">IF(C19="","",SUMIF(Jurnal!V:V,C19,Jurnal!Z:Z))</f>
        <v>0</v>
      </c>
      <c r="F19" s="7">
        <f ca="1">IF(C19="","",SUMIF(Jurnal!V:V,C19,Jurnal!AA:AA))</f>
        <v>0</v>
      </c>
      <c r="G19" s="7">
        <f t="shared" ca="1" si="0"/>
        <v>0</v>
      </c>
      <c r="H19" s="76" t="str">
        <f t="shared" ca="1" si="1"/>
        <v/>
      </c>
      <c r="I19" s="36"/>
      <c r="J19" s="1"/>
      <c r="K19" s="1"/>
    </row>
    <row r="20" spans="1:11" ht="18.75" customHeight="1" x14ac:dyDescent="0.35">
      <c r="A20" s="1"/>
      <c r="B20" s="18">
        <f t="shared" si="2"/>
        <v>11</v>
      </c>
      <c r="C20" s="16" t="str">
        <f ca="1">IF(TODAY()&gt;EXP,"0",IF(Salesman!C16="","",Salesman!C16))</f>
        <v/>
      </c>
      <c r="D20" s="16" t="str">
        <f ca="1">IF(C20="","",SUMIF(Jurnal!V:V,C20,Jurnal!W:W))</f>
        <v/>
      </c>
      <c r="E20" s="7" t="str">
        <f ca="1">IF(C20="","",SUMIF(Jurnal!V:V,C20,Jurnal!Z:Z))</f>
        <v/>
      </c>
      <c r="F20" s="7" t="str">
        <f ca="1">IF(C20="","",SUMIF(Jurnal!V:V,C20,Jurnal!AA:AA))</f>
        <v/>
      </c>
      <c r="G20" s="7" t="str">
        <f t="shared" ca="1" si="0"/>
        <v/>
      </c>
      <c r="H20" s="76" t="str">
        <f t="shared" ca="1" si="1"/>
        <v/>
      </c>
      <c r="I20" s="36"/>
      <c r="J20" s="1"/>
      <c r="K20" s="1"/>
    </row>
    <row r="21" spans="1:11" ht="18.75" customHeight="1" x14ac:dyDescent="0.35">
      <c r="A21" s="1"/>
      <c r="B21" s="18">
        <f t="shared" si="2"/>
        <v>12</v>
      </c>
      <c r="C21" s="16" t="str">
        <f ca="1">IF(TODAY()&gt;EXP,"0",IF(Salesman!C17="","",Salesman!C17))</f>
        <v/>
      </c>
      <c r="D21" s="16" t="str">
        <f ca="1">IF(C21="","",SUMIF(Jurnal!V:V,C21,Jurnal!W:W))</f>
        <v/>
      </c>
      <c r="E21" s="7" t="str">
        <f ca="1">IF(C21="","",SUMIF(Jurnal!V:V,C21,Jurnal!Z:Z))</f>
        <v/>
      </c>
      <c r="F21" s="7" t="str">
        <f ca="1">IF(C21="","",SUMIF(Jurnal!V:V,C21,Jurnal!AA:AA))</f>
        <v/>
      </c>
      <c r="G21" s="7" t="str">
        <f t="shared" ca="1" si="0"/>
        <v/>
      </c>
      <c r="H21" s="76" t="str">
        <f t="shared" ca="1" si="1"/>
        <v/>
      </c>
      <c r="I21" s="36"/>
      <c r="J21" s="1"/>
      <c r="K21" s="1"/>
    </row>
    <row r="22" spans="1:11" ht="18.75" customHeight="1" x14ac:dyDescent="0.35">
      <c r="A22" s="1"/>
      <c r="B22" s="18">
        <f t="shared" si="2"/>
        <v>13</v>
      </c>
      <c r="C22" s="16" t="str">
        <f ca="1">IF(TODAY()&gt;EXP,"0",IF(Salesman!C18="","",Salesman!C18))</f>
        <v/>
      </c>
      <c r="D22" s="16" t="str">
        <f ca="1">IF(C22="","",SUMIF(Jurnal!V:V,C22,Jurnal!W:W))</f>
        <v/>
      </c>
      <c r="E22" s="7" t="str">
        <f ca="1">IF(C22="","",SUMIF(Jurnal!V:V,C22,Jurnal!Z:Z))</f>
        <v/>
      </c>
      <c r="F22" s="7" t="str">
        <f ca="1">IF(C22="","",SUMIF(Jurnal!V:V,C22,Jurnal!AA:AA))</f>
        <v/>
      </c>
      <c r="G22" s="7" t="str">
        <f t="shared" ca="1" si="0"/>
        <v/>
      </c>
      <c r="H22" s="76" t="str">
        <f t="shared" ca="1" si="1"/>
        <v/>
      </c>
      <c r="I22" s="36"/>
      <c r="J22" s="1"/>
      <c r="K22" s="1"/>
    </row>
    <row r="23" spans="1:11" ht="18.75" customHeight="1" x14ac:dyDescent="0.35">
      <c r="A23" s="1"/>
      <c r="B23" s="18">
        <f t="shared" si="2"/>
        <v>14</v>
      </c>
      <c r="C23" s="16" t="str">
        <f ca="1">IF(TODAY()&gt;EXP,"0",IF(Salesman!C19="","",Salesman!C19))</f>
        <v/>
      </c>
      <c r="D23" s="16" t="str">
        <f ca="1">IF(C23="","",SUMIF(Jurnal!V:V,C23,Jurnal!W:W))</f>
        <v/>
      </c>
      <c r="E23" s="7" t="str">
        <f ca="1">IF(C23="","",SUMIF(Jurnal!V:V,C23,Jurnal!Z:Z))</f>
        <v/>
      </c>
      <c r="F23" s="7" t="str">
        <f ca="1">IF(C23="","",SUMIF(Jurnal!V:V,C23,Jurnal!AA:AA))</f>
        <v/>
      </c>
      <c r="G23" s="7" t="str">
        <f t="shared" ca="1" si="0"/>
        <v/>
      </c>
      <c r="H23" s="76" t="str">
        <f t="shared" ca="1" si="1"/>
        <v/>
      </c>
      <c r="I23" s="36"/>
      <c r="J23" s="1"/>
      <c r="K23" s="1"/>
    </row>
    <row r="24" spans="1:11" ht="18.75" customHeight="1" x14ac:dyDescent="0.35">
      <c r="A24" s="1"/>
      <c r="B24" s="18">
        <f t="shared" si="2"/>
        <v>15</v>
      </c>
      <c r="C24" s="16" t="str">
        <f ca="1">IF(TODAY()&gt;EXP,"0",IF(Salesman!C20="","",Salesman!C20))</f>
        <v/>
      </c>
      <c r="D24" s="16" t="str">
        <f ca="1">IF(C24="","",SUMIF(Jurnal!V:V,C24,Jurnal!W:W))</f>
        <v/>
      </c>
      <c r="E24" s="7" t="str">
        <f ca="1">IF(C24="","",SUMIF(Jurnal!V:V,C24,Jurnal!Z:Z))</f>
        <v/>
      </c>
      <c r="F24" s="7" t="str">
        <f ca="1">IF(C24="","",SUMIF(Jurnal!V:V,C24,Jurnal!AA:AA))</f>
        <v/>
      </c>
      <c r="G24" s="7" t="str">
        <f t="shared" ca="1" si="0"/>
        <v/>
      </c>
      <c r="H24" s="76" t="str">
        <f t="shared" ca="1" si="1"/>
        <v/>
      </c>
      <c r="I24" s="36"/>
      <c r="J24" s="1"/>
      <c r="K24" s="1"/>
    </row>
    <row r="25" spans="1:11" ht="18.75" customHeight="1" x14ac:dyDescent="0.35">
      <c r="A25" s="1"/>
      <c r="B25" s="18">
        <f t="shared" si="2"/>
        <v>16</v>
      </c>
      <c r="C25" s="16" t="str">
        <f ca="1">IF(TODAY()&gt;EXP,"0",IF(Salesman!C21="","",Salesman!C21))</f>
        <v/>
      </c>
      <c r="D25" s="16" t="str">
        <f ca="1">IF(C25="","",SUMIF(Jurnal!V:V,C25,Jurnal!W:W))</f>
        <v/>
      </c>
      <c r="E25" s="7" t="str">
        <f ca="1">IF(C25="","",SUMIF(Jurnal!V:V,C25,Jurnal!Z:Z))</f>
        <v/>
      </c>
      <c r="F25" s="7" t="str">
        <f ca="1">IF(C25="","",SUMIF(Jurnal!V:V,C25,Jurnal!AA:AA))</f>
        <v/>
      </c>
      <c r="G25" s="7" t="str">
        <f t="shared" ca="1" si="0"/>
        <v/>
      </c>
      <c r="H25" s="76" t="str">
        <f t="shared" ca="1" si="1"/>
        <v/>
      </c>
      <c r="I25" s="36"/>
      <c r="J25" s="1"/>
      <c r="K25" s="1"/>
    </row>
    <row r="26" spans="1:11" ht="18.75" customHeight="1" x14ac:dyDescent="0.35">
      <c r="A26" s="1"/>
      <c r="B26" s="18">
        <f t="shared" si="2"/>
        <v>17</v>
      </c>
      <c r="C26" s="16" t="str">
        <f ca="1">IF(TODAY()&gt;EXP,"0",IF(Salesman!C22="","",Salesman!C22))</f>
        <v/>
      </c>
      <c r="D26" s="16" t="str">
        <f ca="1">IF(C26="","",SUMIF(Jurnal!V:V,C26,Jurnal!W:W))</f>
        <v/>
      </c>
      <c r="E26" s="7" t="str">
        <f ca="1">IF(C26="","",SUMIF(Jurnal!V:V,C26,Jurnal!Z:Z))</f>
        <v/>
      </c>
      <c r="F26" s="7" t="str">
        <f ca="1">IF(C26="","",SUMIF(Jurnal!V:V,C26,Jurnal!AA:AA))</f>
        <v/>
      </c>
      <c r="G26" s="7" t="str">
        <f t="shared" ca="1" si="0"/>
        <v/>
      </c>
      <c r="H26" s="76" t="str">
        <f t="shared" ca="1" si="1"/>
        <v/>
      </c>
      <c r="I26" s="36"/>
      <c r="J26" s="1"/>
      <c r="K26" s="1"/>
    </row>
    <row r="27" spans="1:11" ht="18.75" customHeight="1" x14ac:dyDescent="0.35">
      <c r="A27" s="1"/>
      <c r="B27" s="18">
        <f t="shared" si="2"/>
        <v>18</v>
      </c>
      <c r="C27" s="16" t="str">
        <f ca="1">IF(TODAY()&gt;EXP,"0",IF(Salesman!C23="","",Salesman!C23))</f>
        <v/>
      </c>
      <c r="D27" s="16" t="str">
        <f ca="1">IF(C27="","",SUMIF(Jurnal!V:V,C27,Jurnal!W:W))</f>
        <v/>
      </c>
      <c r="E27" s="7" t="str">
        <f ca="1">IF(C27="","",SUMIF(Jurnal!V:V,C27,Jurnal!Z:Z))</f>
        <v/>
      </c>
      <c r="F27" s="7" t="str">
        <f ca="1">IF(C27="","",SUMIF(Jurnal!V:V,C27,Jurnal!AA:AA))</f>
        <v/>
      </c>
      <c r="G27" s="7" t="str">
        <f t="shared" ca="1" si="0"/>
        <v/>
      </c>
      <c r="H27" s="76" t="str">
        <f t="shared" ca="1" si="1"/>
        <v/>
      </c>
      <c r="I27" s="36"/>
      <c r="J27" s="1"/>
      <c r="K27" s="1"/>
    </row>
    <row r="28" spans="1:11" ht="18.75" customHeight="1" x14ac:dyDescent="0.35">
      <c r="A28" s="1"/>
      <c r="B28" s="18">
        <f t="shared" si="2"/>
        <v>19</v>
      </c>
      <c r="C28" s="16" t="str">
        <f ca="1">IF(TODAY()&gt;EXP,"0",IF(Salesman!C24="","",Salesman!C24))</f>
        <v/>
      </c>
      <c r="D28" s="16" t="str">
        <f ca="1">IF(C28="","",SUMIF(Jurnal!V:V,C28,Jurnal!W:W))</f>
        <v/>
      </c>
      <c r="E28" s="7" t="str">
        <f ca="1">IF(C28="","",SUMIF(Jurnal!V:V,C28,Jurnal!Z:Z))</f>
        <v/>
      </c>
      <c r="F28" s="7" t="str">
        <f ca="1">IF(C28="","",SUMIF(Jurnal!V:V,C28,Jurnal!AA:AA))</f>
        <v/>
      </c>
      <c r="G28" s="7" t="str">
        <f t="shared" ca="1" si="0"/>
        <v/>
      </c>
      <c r="H28" s="76" t="str">
        <f t="shared" ca="1" si="1"/>
        <v/>
      </c>
      <c r="I28" s="36"/>
      <c r="J28" s="1"/>
      <c r="K28" s="1"/>
    </row>
    <row r="29" spans="1:11" ht="18.75" customHeight="1" x14ac:dyDescent="0.35">
      <c r="A29" s="1"/>
      <c r="B29" s="18">
        <f t="shared" si="2"/>
        <v>20</v>
      </c>
      <c r="C29" s="16" t="str">
        <f ca="1">IF(TODAY()&gt;EXP,"0",IF(Salesman!C25="","",Salesman!C25))</f>
        <v/>
      </c>
      <c r="D29" s="16" t="str">
        <f ca="1">IF(C29="","",SUMIF(Jurnal!V:V,C29,Jurnal!W:W))</f>
        <v/>
      </c>
      <c r="E29" s="7" t="str">
        <f ca="1">IF(C29="","",SUMIF(Jurnal!V:V,C29,Jurnal!Z:Z))</f>
        <v/>
      </c>
      <c r="F29" s="7" t="str">
        <f ca="1">IF(C29="","",SUMIF(Jurnal!V:V,C29,Jurnal!AA:AA))</f>
        <v/>
      </c>
      <c r="G29" s="7" t="str">
        <f t="shared" ca="1" si="0"/>
        <v/>
      </c>
      <c r="H29" s="76" t="str">
        <f t="shared" ca="1" si="1"/>
        <v/>
      </c>
      <c r="I29" s="36"/>
      <c r="J29" s="1"/>
      <c r="K29" s="1"/>
    </row>
    <row r="30" spans="1:11" ht="18.75" customHeight="1" x14ac:dyDescent="0.35">
      <c r="A30" s="1"/>
      <c r="B30" s="18">
        <f t="shared" si="2"/>
        <v>21</v>
      </c>
      <c r="C30" s="16" t="str">
        <f ca="1">IF(TODAY()&gt;EXP,"0",IF(Salesman!C26="","",Salesman!C26))</f>
        <v/>
      </c>
      <c r="D30" s="16" t="str">
        <f ca="1">IF(C30="","",SUMIF(Jurnal!V:V,C30,Jurnal!W:W))</f>
        <v/>
      </c>
      <c r="E30" s="7" t="str">
        <f ca="1">IF(C30="","",SUMIF(Jurnal!V:V,C30,Jurnal!Z:Z))</f>
        <v/>
      </c>
      <c r="F30" s="7" t="str">
        <f ca="1">IF(C30="","",SUMIF(Jurnal!V:V,C30,Jurnal!AA:AA))</f>
        <v/>
      </c>
      <c r="G30" s="7" t="str">
        <f t="shared" ca="1" si="0"/>
        <v/>
      </c>
      <c r="H30" s="76" t="str">
        <f t="shared" ca="1" si="1"/>
        <v/>
      </c>
      <c r="I30" s="36"/>
      <c r="J30" s="1"/>
      <c r="K30" s="1"/>
    </row>
    <row r="31" spans="1:11" ht="18.75" customHeight="1" x14ac:dyDescent="0.35">
      <c r="A31" s="1"/>
      <c r="B31" s="18">
        <f t="shared" si="2"/>
        <v>22</v>
      </c>
      <c r="C31" s="16" t="str">
        <f ca="1">IF(TODAY()&gt;EXP,"0",IF(Salesman!C27="","",Salesman!C27))</f>
        <v/>
      </c>
      <c r="D31" s="16" t="str">
        <f ca="1">IF(C31="","",SUMIF(Jurnal!V:V,C31,Jurnal!W:W))</f>
        <v/>
      </c>
      <c r="E31" s="7" t="str">
        <f ca="1">IF(C31="","",SUMIF(Jurnal!V:V,C31,Jurnal!Z:Z))</f>
        <v/>
      </c>
      <c r="F31" s="7" t="str">
        <f ca="1">IF(C31="","",SUMIF(Jurnal!V:V,C31,Jurnal!AA:AA))</f>
        <v/>
      </c>
      <c r="G31" s="7" t="str">
        <f t="shared" ca="1" si="0"/>
        <v/>
      </c>
      <c r="H31" s="76" t="str">
        <f t="shared" ca="1" si="1"/>
        <v/>
      </c>
      <c r="I31" s="36"/>
      <c r="J31" s="1"/>
      <c r="K31" s="1"/>
    </row>
    <row r="32" spans="1:11" ht="18.75" customHeight="1" x14ac:dyDescent="0.35">
      <c r="A32" s="1"/>
      <c r="B32" s="18">
        <f t="shared" si="2"/>
        <v>23</v>
      </c>
      <c r="C32" s="16" t="str">
        <f ca="1">IF(TODAY()&gt;EXP,"0",IF(Salesman!C28="","",Salesman!C28))</f>
        <v/>
      </c>
      <c r="D32" s="16" t="str">
        <f ca="1">IF(C32="","",SUMIF(Jurnal!V:V,C32,Jurnal!W:W))</f>
        <v/>
      </c>
      <c r="E32" s="7" t="str">
        <f ca="1">IF(C32="","",SUMIF(Jurnal!V:V,C32,Jurnal!Z:Z))</f>
        <v/>
      </c>
      <c r="F32" s="7" t="str">
        <f ca="1">IF(C32="","",SUMIF(Jurnal!V:V,C32,Jurnal!AA:AA))</f>
        <v/>
      </c>
      <c r="G32" s="7" t="str">
        <f t="shared" ca="1" si="0"/>
        <v/>
      </c>
      <c r="H32" s="76" t="str">
        <f t="shared" ca="1" si="1"/>
        <v/>
      </c>
      <c r="I32" s="36"/>
      <c r="J32" s="1"/>
      <c r="K32" s="1"/>
    </row>
    <row r="33" spans="1:11" ht="18.75" customHeight="1" x14ac:dyDescent="0.35">
      <c r="A33" s="1"/>
      <c r="B33" s="18">
        <f t="shared" si="2"/>
        <v>24</v>
      </c>
      <c r="C33" s="16" t="str">
        <f ca="1">IF(TODAY()&gt;EXP,"0",IF(Salesman!C29="","",Salesman!C29))</f>
        <v/>
      </c>
      <c r="D33" s="16" t="str">
        <f ca="1">IF(C33="","",SUMIF(Jurnal!V:V,C33,Jurnal!W:W))</f>
        <v/>
      </c>
      <c r="E33" s="7" t="str">
        <f ca="1">IF(C33="","",SUMIF(Jurnal!V:V,C33,Jurnal!Z:Z))</f>
        <v/>
      </c>
      <c r="F33" s="7" t="str">
        <f ca="1">IF(C33="","",SUMIF(Jurnal!V:V,C33,Jurnal!AA:AA))</f>
        <v/>
      </c>
      <c r="G33" s="7" t="str">
        <f t="shared" ca="1" si="0"/>
        <v/>
      </c>
      <c r="H33" s="76" t="str">
        <f t="shared" ca="1" si="1"/>
        <v/>
      </c>
      <c r="I33" s="36"/>
      <c r="J33" s="1"/>
      <c r="K33" s="1"/>
    </row>
    <row r="34" spans="1:11" ht="18.75" customHeight="1" x14ac:dyDescent="0.35">
      <c r="A34" s="1"/>
      <c r="B34" s="18">
        <f t="shared" si="2"/>
        <v>25</v>
      </c>
      <c r="C34" s="16" t="str">
        <f ca="1">IF(TODAY()&gt;EXP,"0",IF(Salesman!C30="","",Salesman!C30))</f>
        <v/>
      </c>
      <c r="D34" s="16" t="str">
        <f ca="1">IF(C34="","",SUMIF(Jurnal!V:V,C34,Jurnal!W:W))</f>
        <v/>
      </c>
      <c r="E34" s="7" t="str">
        <f ca="1">IF(C34="","",SUMIF(Jurnal!V:V,C34,Jurnal!Z:Z))</f>
        <v/>
      </c>
      <c r="F34" s="7" t="str">
        <f ca="1">IF(C34="","",SUMIF(Jurnal!V:V,C34,Jurnal!AA:AA))</f>
        <v/>
      </c>
      <c r="G34" s="7" t="str">
        <f t="shared" ca="1" si="0"/>
        <v/>
      </c>
      <c r="H34" s="76" t="str">
        <f t="shared" ca="1" si="1"/>
        <v/>
      </c>
      <c r="I34" s="36"/>
      <c r="J34" s="1"/>
      <c r="K34" s="1"/>
    </row>
    <row r="35" spans="1:11" ht="18.75" customHeight="1" x14ac:dyDescent="0.35">
      <c r="A35" s="1"/>
      <c r="B35" s="18">
        <f t="shared" si="2"/>
        <v>26</v>
      </c>
      <c r="C35" s="16" t="str">
        <f ca="1">IF(TODAY()&gt;EXP,"0",IF(Salesman!C31="","",Salesman!C31))</f>
        <v/>
      </c>
      <c r="D35" s="16" t="str">
        <f ca="1">IF(C35="","",SUMIF(Jurnal!V:V,C35,Jurnal!W:W))</f>
        <v/>
      </c>
      <c r="E35" s="7" t="str">
        <f ca="1">IF(C35="","",SUMIF(Jurnal!V:V,C35,Jurnal!Z:Z))</f>
        <v/>
      </c>
      <c r="F35" s="7" t="str">
        <f ca="1">IF(C35="","",SUMIF(Jurnal!V:V,C35,Jurnal!AA:AA))</f>
        <v/>
      </c>
      <c r="G35" s="7" t="str">
        <f t="shared" ca="1" si="0"/>
        <v/>
      </c>
      <c r="H35" s="76" t="str">
        <f t="shared" ca="1" si="1"/>
        <v/>
      </c>
      <c r="I35" s="36"/>
      <c r="J35" s="1"/>
      <c r="K35" s="1"/>
    </row>
    <row r="36" spans="1:11" ht="18.75" customHeight="1" x14ac:dyDescent="0.35">
      <c r="A36" s="1"/>
      <c r="B36" s="18">
        <f t="shared" si="2"/>
        <v>27</v>
      </c>
      <c r="C36" s="16" t="str">
        <f ca="1">IF(TODAY()&gt;EXP,"0",IF(Salesman!C32="","",Salesman!C32))</f>
        <v/>
      </c>
      <c r="D36" s="16" t="str">
        <f ca="1">IF(C36="","",SUMIF(Jurnal!V:V,C36,Jurnal!W:W))</f>
        <v/>
      </c>
      <c r="E36" s="7" t="str">
        <f ca="1">IF(C36="","",SUMIF(Jurnal!V:V,C36,Jurnal!Z:Z))</f>
        <v/>
      </c>
      <c r="F36" s="7" t="str">
        <f ca="1">IF(C36="","",SUMIF(Jurnal!V:V,C36,Jurnal!AA:AA))</f>
        <v/>
      </c>
      <c r="G36" s="7" t="str">
        <f t="shared" ca="1" si="0"/>
        <v/>
      </c>
      <c r="H36" s="76" t="str">
        <f t="shared" ca="1" si="1"/>
        <v/>
      </c>
      <c r="I36" s="36"/>
      <c r="J36" s="1"/>
      <c r="K36" s="1"/>
    </row>
    <row r="37" spans="1:11" ht="18.75" customHeight="1" x14ac:dyDescent="0.35">
      <c r="A37" s="1"/>
      <c r="B37" s="18">
        <f t="shared" si="2"/>
        <v>28</v>
      </c>
      <c r="C37" s="16" t="str">
        <f ca="1">IF(TODAY()&gt;EXP,"0",IF(Salesman!C33="","",Salesman!C33))</f>
        <v/>
      </c>
      <c r="D37" s="16" t="str">
        <f ca="1">IF(C37="","",SUMIF(Jurnal!V:V,C37,Jurnal!W:W))</f>
        <v/>
      </c>
      <c r="E37" s="7" t="str">
        <f ca="1">IF(C37="","",SUMIF(Jurnal!V:V,C37,Jurnal!Z:Z))</f>
        <v/>
      </c>
      <c r="F37" s="7" t="str">
        <f ca="1">IF(C37="","",SUMIF(Jurnal!V:V,C37,Jurnal!AA:AA))</f>
        <v/>
      </c>
      <c r="G37" s="7" t="str">
        <f t="shared" ca="1" si="0"/>
        <v/>
      </c>
      <c r="H37" s="76" t="str">
        <f t="shared" ca="1" si="1"/>
        <v/>
      </c>
      <c r="I37" s="36"/>
      <c r="J37" s="1"/>
      <c r="K37" s="1"/>
    </row>
    <row r="38" spans="1:11" ht="18.75" customHeight="1" x14ac:dyDescent="0.35">
      <c r="A38" s="1"/>
      <c r="B38" s="18">
        <f t="shared" si="2"/>
        <v>29</v>
      </c>
      <c r="C38" s="16" t="str">
        <f ca="1">IF(TODAY()&gt;EXP,"0",IF(Salesman!C34="","",Salesman!C34))</f>
        <v/>
      </c>
      <c r="D38" s="16" t="str">
        <f ca="1">IF(C38="","",SUMIF(Jurnal!V:V,C38,Jurnal!W:W))</f>
        <v/>
      </c>
      <c r="E38" s="7" t="str">
        <f ca="1">IF(C38="","",SUMIF(Jurnal!V:V,C38,Jurnal!Z:Z))</f>
        <v/>
      </c>
      <c r="F38" s="7" t="str">
        <f ca="1">IF(C38="","",SUMIF(Jurnal!V:V,C38,Jurnal!AA:AA))</f>
        <v/>
      </c>
      <c r="G38" s="7" t="str">
        <f t="shared" ca="1" si="0"/>
        <v/>
      </c>
      <c r="H38" s="76" t="str">
        <f t="shared" ca="1" si="1"/>
        <v/>
      </c>
      <c r="I38" s="36"/>
      <c r="J38" s="1"/>
      <c r="K38" s="1"/>
    </row>
    <row r="39" spans="1:11" ht="18.75" customHeight="1" x14ac:dyDescent="0.35">
      <c r="A39" s="1"/>
      <c r="B39" s="18">
        <f t="shared" si="2"/>
        <v>30</v>
      </c>
      <c r="C39" s="16" t="str">
        <f ca="1">IF(TODAY()&gt;EXP,"0",IF(Salesman!C35="","",Salesman!C35))</f>
        <v/>
      </c>
      <c r="D39" s="16" t="str">
        <f ca="1">IF(C39="","",SUMIF(Jurnal!V:V,C39,Jurnal!W:W))</f>
        <v/>
      </c>
      <c r="E39" s="7" t="str">
        <f ca="1">IF(C39="","",SUMIF(Jurnal!V:V,C39,Jurnal!Z:Z))</f>
        <v/>
      </c>
      <c r="F39" s="7" t="str">
        <f ca="1">IF(C39="","",SUMIF(Jurnal!V:V,C39,Jurnal!AA:AA))</f>
        <v/>
      </c>
      <c r="G39" s="7" t="str">
        <f t="shared" ca="1" si="0"/>
        <v/>
      </c>
      <c r="H39" s="76" t="str">
        <f t="shared" ca="1" si="1"/>
        <v/>
      </c>
      <c r="I39" s="36"/>
      <c r="J39" s="1"/>
      <c r="K39" s="1"/>
    </row>
    <row r="40" spans="1:11" ht="18.75" customHeight="1" x14ac:dyDescent="0.35">
      <c r="A40" s="1"/>
      <c r="B40" s="18">
        <f t="shared" si="2"/>
        <v>31</v>
      </c>
      <c r="C40" s="16" t="str">
        <f ca="1">IF(TODAY()&gt;EXP,"0",IF(Salesman!C36="","",Salesman!C36))</f>
        <v/>
      </c>
      <c r="D40" s="16" t="str">
        <f ca="1">IF(C40="","",SUMIF(Jurnal!V:V,C40,Jurnal!W:W))</f>
        <v/>
      </c>
      <c r="E40" s="7" t="str">
        <f ca="1">IF(C40="","",SUMIF(Jurnal!V:V,C40,Jurnal!Z:Z))</f>
        <v/>
      </c>
      <c r="F40" s="7" t="str">
        <f ca="1">IF(C40="","",SUMIF(Jurnal!V:V,C40,Jurnal!AA:AA))</f>
        <v/>
      </c>
      <c r="G40" s="7" t="str">
        <f t="shared" ca="1" si="0"/>
        <v/>
      </c>
      <c r="H40" s="76" t="str">
        <f t="shared" ca="1" si="1"/>
        <v/>
      </c>
      <c r="I40" s="36"/>
      <c r="J40" s="1"/>
      <c r="K40" s="1"/>
    </row>
    <row r="41" spans="1:11" ht="18.75" customHeight="1" x14ac:dyDescent="0.35">
      <c r="A41" s="1"/>
      <c r="B41" s="18">
        <f t="shared" si="2"/>
        <v>32</v>
      </c>
      <c r="C41" s="16" t="str">
        <f ca="1">IF(TODAY()&gt;EXP,"0",IF(Salesman!C37="","",Salesman!C37))</f>
        <v/>
      </c>
      <c r="D41" s="16" t="str">
        <f ca="1">IF(C41="","",SUMIF(Jurnal!V:V,C41,Jurnal!W:W))</f>
        <v/>
      </c>
      <c r="E41" s="7" t="str">
        <f ca="1">IF(C41="","",SUMIF(Jurnal!V:V,C41,Jurnal!Z:Z))</f>
        <v/>
      </c>
      <c r="F41" s="7" t="str">
        <f ca="1">IF(C41="","",SUMIF(Jurnal!V:V,C41,Jurnal!AA:AA))</f>
        <v/>
      </c>
      <c r="G41" s="7" t="str">
        <f t="shared" ca="1" si="0"/>
        <v/>
      </c>
      <c r="H41" s="76" t="str">
        <f t="shared" ca="1" si="1"/>
        <v/>
      </c>
      <c r="I41" s="36"/>
      <c r="J41" s="1"/>
      <c r="K41" s="1"/>
    </row>
    <row r="42" spans="1:11" ht="18.75" customHeight="1" x14ac:dyDescent="0.35">
      <c r="A42" s="1"/>
      <c r="B42" s="18">
        <f t="shared" si="2"/>
        <v>33</v>
      </c>
      <c r="C42" s="16" t="str">
        <f ca="1">IF(TODAY()&gt;EXP,"0",IF(Salesman!C38="","",Salesman!C38))</f>
        <v/>
      </c>
      <c r="D42" s="16" t="str">
        <f ca="1">IF(C42="","",SUMIF(Jurnal!V:V,C42,Jurnal!W:W))</f>
        <v/>
      </c>
      <c r="E42" s="7" t="str">
        <f ca="1">IF(C42="","",SUMIF(Jurnal!V:V,C42,Jurnal!Z:Z))</f>
        <v/>
      </c>
      <c r="F42" s="7" t="str">
        <f ca="1">IF(C42="","",SUMIF(Jurnal!V:V,C42,Jurnal!AA:AA))</f>
        <v/>
      </c>
      <c r="G42" s="7" t="str">
        <f t="shared" ca="1" si="0"/>
        <v/>
      </c>
      <c r="H42" s="76" t="str">
        <f t="shared" ca="1" si="1"/>
        <v/>
      </c>
      <c r="I42" s="36"/>
      <c r="J42" s="1"/>
      <c r="K42" s="1"/>
    </row>
    <row r="43" spans="1:11" ht="18.75" customHeight="1" x14ac:dyDescent="0.35">
      <c r="A43" s="1"/>
      <c r="B43" s="18">
        <f t="shared" si="2"/>
        <v>34</v>
      </c>
      <c r="C43" s="16" t="str">
        <f ca="1">IF(TODAY()&gt;EXP,"0",IF(Salesman!C39="","",Salesman!C39))</f>
        <v/>
      </c>
      <c r="D43" s="16" t="str">
        <f ca="1">IF(C43="","",SUMIF(Jurnal!V:V,C43,Jurnal!W:W))</f>
        <v/>
      </c>
      <c r="E43" s="7" t="str">
        <f ca="1">IF(C43="","",SUMIF(Jurnal!V:V,C43,Jurnal!Z:Z))</f>
        <v/>
      </c>
      <c r="F43" s="7" t="str">
        <f ca="1">IF(C43="","",SUMIF(Jurnal!V:V,C43,Jurnal!AA:AA))</f>
        <v/>
      </c>
      <c r="G43" s="7" t="str">
        <f t="shared" ca="1" si="0"/>
        <v/>
      </c>
      <c r="H43" s="76" t="str">
        <f t="shared" ca="1" si="1"/>
        <v/>
      </c>
      <c r="I43" s="36"/>
      <c r="J43" s="1"/>
      <c r="K43" s="1"/>
    </row>
    <row r="44" spans="1:11" ht="18.75" customHeight="1" x14ac:dyDescent="0.35">
      <c r="A44" s="1"/>
      <c r="B44" s="18">
        <f t="shared" si="2"/>
        <v>35</v>
      </c>
      <c r="C44" s="16" t="str">
        <f ca="1">IF(TODAY()&gt;EXP,"0",IF(Salesman!C40="","",Salesman!C40))</f>
        <v/>
      </c>
      <c r="D44" s="16" t="str">
        <f ca="1">IF(C44="","",SUMIF(Jurnal!V:V,C44,Jurnal!W:W))</f>
        <v/>
      </c>
      <c r="E44" s="7" t="str">
        <f ca="1">IF(C44="","",SUMIF(Jurnal!V:V,C44,Jurnal!Z:Z))</f>
        <v/>
      </c>
      <c r="F44" s="7" t="str">
        <f ca="1">IF(C44="","",SUMIF(Jurnal!V:V,C44,Jurnal!AA:AA))</f>
        <v/>
      </c>
      <c r="G44" s="7" t="str">
        <f t="shared" ca="1" si="0"/>
        <v/>
      </c>
      <c r="H44" s="76" t="str">
        <f t="shared" ca="1" si="1"/>
        <v/>
      </c>
      <c r="I44" s="36"/>
      <c r="J44" s="1"/>
      <c r="K44" s="1"/>
    </row>
    <row r="45" spans="1:11" ht="18.75" customHeight="1" x14ac:dyDescent="0.35">
      <c r="A45" s="1"/>
      <c r="B45" s="18">
        <f t="shared" si="2"/>
        <v>36</v>
      </c>
      <c r="C45" s="16" t="str">
        <f ca="1">IF(TODAY()&gt;EXP,"0",IF(Salesman!C41="","",Salesman!C41))</f>
        <v/>
      </c>
      <c r="D45" s="16" t="str">
        <f ca="1">IF(C45="","",SUMIF(Jurnal!V:V,C45,Jurnal!W:W))</f>
        <v/>
      </c>
      <c r="E45" s="7" t="str">
        <f ca="1">IF(C45="","",SUMIF(Jurnal!V:V,C45,Jurnal!Z:Z))</f>
        <v/>
      </c>
      <c r="F45" s="7" t="str">
        <f ca="1">IF(C45="","",SUMIF(Jurnal!V:V,C45,Jurnal!AA:AA))</f>
        <v/>
      </c>
      <c r="G45" s="7" t="str">
        <f t="shared" ca="1" si="0"/>
        <v/>
      </c>
      <c r="H45" s="76" t="str">
        <f t="shared" ca="1" si="1"/>
        <v/>
      </c>
      <c r="I45" s="36"/>
      <c r="J45" s="1"/>
      <c r="K45" s="1"/>
    </row>
    <row r="46" spans="1:11" ht="18.75" customHeight="1" x14ac:dyDescent="0.35">
      <c r="A46" s="1"/>
      <c r="B46" s="18">
        <f t="shared" si="2"/>
        <v>37</v>
      </c>
      <c r="C46" s="16" t="str">
        <f ca="1">IF(TODAY()&gt;EXP,"0",IF(Salesman!C42="","",Salesman!C42))</f>
        <v/>
      </c>
      <c r="D46" s="16" t="str">
        <f ca="1">IF(C46="","",SUMIF(Jurnal!V:V,C46,Jurnal!W:W))</f>
        <v/>
      </c>
      <c r="E46" s="7" t="str">
        <f ca="1">IF(C46="","",SUMIF(Jurnal!V:V,C46,Jurnal!Z:Z))</f>
        <v/>
      </c>
      <c r="F46" s="7" t="str">
        <f ca="1">IF(C46="","",SUMIF(Jurnal!V:V,C46,Jurnal!AA:AA))</f>
        <v/>
      </c>
      <c r="G46" s="7" t="str">
        <f t="shared" ca="1" si="0"/>
        <v/>
      </c>
      <c r="H46" s="76" t="str">
        <f t="shared" ca="1" si="1"/>
        <v/>
      </c>
      <c r="I46" s="36"/>
      <c r="J46" s="1"/>
      <c r="K46" s="1"/>
    </row>
    <row r="47" spans="1:11" ht="18.75" customHeight="1" x14ac:dyDescent="0.35">
      <c r="A47" s="1"/>
      <c r="B47" s="18">
        <f t="shared" si="2"/>
        <v>38</v>
      </c>
      <c r="C47" s="16" t="str">
        <f ca="1">IF(TODAY()&gt;EXP,"0",IF(Salesman!C43="","",Salesman!C43))</f>
        <v/>
      </c>
      <c r="D47" s="16" t="str">
        <f ca="1">IF(C47="","",SUMIF(Jurnal!V:V,C47,Jurnal!W:W))</f>
        <v/>
      </c>
      <c r="E47" s="7" t="str">
        <f ca="1">IF(C47="","",SUMIF(Jurnal!V:V,C47,Jurnal!Z:Z))</f>
        <v/>
      </c>
      <c r="F47" s="7" t="str">
        <f ca="1">IF(C47="","",SUMIF(Jurnal!V:V,C47,Jurnal!AA:AA))</f>
        <v/>
      </c>
      <c r="G47" s="7" t="str">
        <f t="shared" ca="1" si="0"/>
        <v/>
      </c>
      <c r="H47" s="76" t="str">
        <f t="shared" ca="1" si="1"/>
        <v/>
      </c>
      <c r="I47" s="36"/>
      <c r="J47" s="1"/>
      <c r="K47" s="1"/>
    </row>
    <row r="48" spans="1:11" ht="18.75" customHeight="1" x14ac:dyDescent="0.35">
      <c r="A48" s="1"/>
      <c r="B48" s="18">
        <f t="shared" si="2"/>
        <v>39</v>
      </c>
      <c r="C48" s="16" t="str">
        <f ca="1">IF(TODAY()&gt;EXP,"0",IF(Salesman!C44="","",Salesman!C44))</f>
        <v/>
      </c>
      <c r="D48" s="16" t="str">
        <f ca="1">IF(C48="","",SUMIF(Jurnal!V:V,C48,Jurnal!W:W))</f>
        <v/>
      </c>
      <c r="E48" s="7" t="str">
        <f ca="1">IF(C48="","",SUMIF(Jurnal!V:V,C48,Jurnal!Z:Z))</f>
        <v/>
      </c>
      <c r="F48" s="7" t="str">
        <f ca="1">IF(C48="","",SUMIF(Jurnal!V:V,C48,Jurnal!AA:AA))</f>
        <v/>
      </c>
      <c r="G48" s="7" t="str">
        <f t="shared" ca="1" si="0"/>
        <v/>
      </c>
      <c r="H48" s="76" t="str">
        <f t="shared" ca="1" si="1"/>
        <v/>
      </c>
      <c r="I48" s="36"/>
      <c r="J48" s="1"/>
      <c r="K48" s="1"/>
    </row>
    <row r="49" spans="1:11" ht="18.75" customHeight="1" x14ac:dyDescent="0.35">
      <c r="A49" s="1"/>
      <c r="B49" s="18">
        <f t="shared" si="2"/>
        <v>40</v>
      </c>
      <c r="C49" s="16" t="str">
        <f ca="1">IF(TODAY()&gt;EXP,"0",IF(Salesman!C45="","",Salesman!C45))</f>
        <v/>
      </c>
      <c r="D49" s="16" t="str">
        <f ca="1">IF(C49="","",SUMIF(Jurnal!V:V,C49,Jurnal!W:W))</f>
        <v/>
      </c>
      <c r="E49" s="7" t="str">
        <f ca="1">IF(C49="","",SUMIF(Jurnal!V:V,C49,Jurnal!Z:Z))</f>
        <v/>
      </c>
      <c r="F49" s="7" t="str">
        <f ca="1">IF(C49="","",SUMIF(Jurnal!V:V,C49,Jurnal!AA:AA))</f>
        <v/>
      </c>
      <c r="G49" s="7" t="str">
        <f t="shared" ca="1" si="0"/>
        <v/>
      </c>
      <c r="H49" s="76" t="str">
        <f t="shared" ca="1" si="1"/>
        <v/>
      </c>
      <c r="I49" s="36"/>
      <c r="J49" s="1"/>
      <c r="K49" s="1"/>
    </row>
    <row r="50" spans="1:11" ht="18.75" customHeight="1" x14ac:dyDescent="0.35">
      <c r="A50" s="1"/>
      <c r="B50" s="18">
        <f t="shared" si="2"/>
        <v>41</v>
      </c>
      <c r="C50" s="16" t="str">
        <f ca="1">IF(TODAY()&gt;EXP,"0",IF(Salesman!C46="","",Salesman!C46))</f>
        <v/>
      </c>
      <c r="D50" s="16" t="str">
        <f ca="1">IF(C50="","",SUMIF(Jurnal!V:V,C50,Jurnal!W:W))</f>
        <v/>
      </c>
      <c r="E50" s="7" t="str">
        <f ca="1">IF(C50="","",SUMIF(Jurnal!V:V,C50,Jurnal!Z:Z))</f>
        <v/>
      </c>
      <c r="F50" s="7" t="str">
        <f ca="1">IF(C50="","",SUMIF(Jurnal!V:V,C50,Jurnal!AA:AA))</f>
        <v/>
      </c>
      <c r="G50" s="7" t="str">
        <f t="shared" ca="1" si="0"/>
        <v/>
      </c>
      <c r="H50" s="76" t="str">
        <f t="shared" ca="1" si="1"/>
        <v/>
      </c>
      <c r="I50" s="36"/>
      <c r="J50" s="1"/>
      <c r="K50" s="1"/>
    </row>
    <row r="51" spans="1:11" ht="18.75" customHeight="1" x14ac:dyDescent="0.35">
      <c r="A51" s="1"/>
      <c r="B51" s="18">
        <f t="shared" si="2"/>
        <v>42</v>
      </c>
      <c r="C51" s="16" t="str">
        <f ca="1">IF(TODAY()&gt;EXP,"0",IF(Salesman!C47="","",Salesman!C47))</f>
        <v/>
      </c>
      <c r="D51" s="16" t="str">
        <f ca="1">IF(C51="","",SUMIF(Jurnal!V:V,C51,Jurnal!W:W))</f>
        <v/>
      </c>
      <c r="E51" s="7" t="str">
        <f ca="1">IF(C51="","",SUMIF(Jurnal!V:V,C51,Jurnal!Z:Z))</f>
        <v/>
      </c>
      <c r="F51" s="7" t="str">
        <f ca="1">IF(C51="","",SUMIF(Jurnal!V:V,C51,Jurnal!AA:AA))</f>
        <v/>
      </c>
      <c r="G51" s="7" t="str">
        <f t="shared" ca="1" si="0"/>
        <v/>
      </c>
      <c r="H51" s="76" t="str">
        <f t="shared" ca="1" si="1"/>
        <v/>
      </c>
      <c r="I51" s="36"/>
      <c r="J51" s="1"/>
      <c r="K51" s="1"/>
    </row>
    <row r="52" spans="1:11" ht="18.75" customHeight="1" x14ac:dyDescent="0.35">
      <c r="A52" s="1"/>
      <c r="B52" s="18">
        <f t="shared" si="2"/>
        <v>43</v>
      </c>
      <c r="C52" s="16" t="str">
        <f ca="1">IF(TODAY()&gt;EXP,"0",IF(Salesman!C48="","",Salesman!C48))</f>
        <v/>
      </c>
      <c r="D52" s="16" t="str">
        <f ca="1">IF(C52="","",SUMIF(Jurnal!V:V,C52,Jurnal!W:W))</f>
        <v/>
      </c>
      <c r="E52" s="7" t="str">
        <f ca="1">IF(C52="","",SUMIF(Jurnal!V:V,C52,Jurnal!Z:Z))</f>
        <v/>
      </c>
      <c r="F52" s="7" t="str">
        <f ca="1">IF(C52="","",SUMIF(Jurnal!V:V,C52,Jurnal!AA:AA))</f>
        <v/>
      </c>
      <c r="G52" s="7" t="str">
        <f t="shared" ca="1" si="0"/>
        <v/>
      </c>
      <c r="H52" s="76" t="str">
        <f t="shared" ca="1" si="1"/>
        <v/>
      </c>
      <c r="I52" s="36"/>
      <c r="J52" s="1"/>
      <c r="K52" s="1"/>
    </row>
    <row r="53" spans="1:11" ht="18.75" customHeight="1" x14ac:dyDescent="0.35">
      <c r="A53" s="1"/>
      <c r="B53" s="18">
        <f t="shared" si="2"/>
        <v>44</v>
      </c>
      <c r="C53" s="16" t="str">
        <f ca="1">IF(TODAY()&gt;EXP,"0",IF(Salesman!C49="","",Salesman!C49))</f>
        <v/>
      </c>
      <c r="D53" s="16" t="str">
        <f ca="1">IF(C53="","",SUMIF(Jurnal!V:V,C53,Jurnal!W:W))</f>
        <v/>
      </c>
      <c r="E53" s="7" t="str">
        <f ca="1">IF(C53="","",SUMIF(Jurnal!V:V,C53,Jurnal!Z:Z))</f>
        <v/>
      </c>
      <c r="F53" s="7" t="str">
        <f ca="1">IF(C53="","",SUMIF(Jurnal!V:V,C53,Jurnal!AA:AA))</f>
        <v/>
      </c>
      <c r="G53" s="7" t="str">
        <f t="shared" ca="1" si="0"/>
        <v/>
      </c>
      <c r="H53" s="76" t="str">
        <f t="shared" ca="1" si="1"/>
        <v/>
      </c>
      <c r="I53" s="36"/>
      <c r="J53" s="1"/>
      <c r="K53" s="1"/>
    </row>
    <row r="54" spans="1:11" ht="18.75" customHeight="1" x14ac:dyDescent="0.35">
      <c r="A54" s="1"/>
      <c r="B54" s="18">
        <f t="shared" si="2"/>
        <v>45</v>
      </c>
      <c r="C54" s="16" t="str">
        <f ca="1">IF(TODAY()&gt;EXP,"0",IF(Salesman!C50="","",Salesman!C50))</f>
        <v/>
      </c>
      <c r="D54" s="16" t="str">
        <f ca="1">IF(C54="","",SUMIF(Jurnal!V:V,C54,Jurnal!W:W))</f>
        <v/>
      </c>
      <c r="E54" s="7" t="str">
        <f ca="1">IF(C54="","",SUMIF(Jurnal!V:V,C54,Jurnal!Z:Z))</f>
        <v/>
      </c>
      <c r="F54" s="7" t="str">
        <f ca="1">IF(C54="","",SUMIF(Jurnal!V:V,C54,Jurnal!AA:AA))</f>
        <v/>
      </c>
      <c r="G54" s="7" t="str">
        <f t="shared" ca="1" si="0"/>
        <v/>
      </c>
      <c r="H54" s="76" t="str">
        <f t="shared" ca="1" si="1"/>
        <v/>
      </c>
      <c r="I54" s="36"/>
      <c r="J54" s="1"/>
      <c r="K54" s="1"/>
    </row>
    <row r="55" spans="1:11" ht="18.75" customHeight="1" x14ac:dyDescent="0.35">
      <c r="A55" s="1"/>
      <c r="B55" s="18">
        <f t="shared" si="2"/>
        <v>46</v>
      </c>
      <c r="C55" s="16" t="str">
        <f ca="1">IF(TODAY()&gt;EXP,"0",IF(Salesman!C51="","",Salesman!C51))</f>
        <v/>
      </c>
      <c r="D55" s="16" t="str">
        <f ca="1">IF(C55="","",SUMIF(Jurnal!V:V,C55,Jurnal!W:W))</f>
        <v/>
      </c>
      <c r="E55" s="7" t="str">
        <f ca="1">IF(C55="","",SUMIF(Jurnal!V:V,C55,Jurnal!Z:Z))</f>
        <v/>
      </c>
      <c r="F55" s="7" t="str">
        <f ca="1">IF(C55="","",SUMIF(Jurnal!V:V,C55,Jurnal!AA:AA))</f>
        <v/>
      </c>
      <c r="G55" s="7" t="str">
        <f t="shared" ca="1" si="0"/>
        <v/>
      </c>
      <c r="H55" s="76" t="str">
        <f t="shared" ca="1" si="1"/>
        <v/>
      </c>
      <c r="I55" s="36"/>
      <c r="J55" s="1"/>
      <c r="K55" s="1"/>
    </row>
    <row r="56" spans="1:11" ht="18.75" customHeight="1" x14ac:dyDescent="0.35">
      <c r="A56" s="1"/>
      <c r="B56" s="18">
        <f t="shared" si="2"/>
        <v>47</v>
      </c>
      <c r="C56" s="16" t="str">
        <f ca="1">IF(TODAY()&gt;EXP,"0",IF(Salesman!C52="","",Salesman!C52))</f>
        <v/>
      </c>
      <c r="D56" s="16" t="str">
        <f ca="1">IF(C56="","",SUMIF(Jurnal!V:V,C56,Jurnal!W:W))</f>
        <v/>
      </c>
      <c r="E56" s="7" t="str">
        <f ca="1">IF(C56="","",SUMIF(Jurnal!V:V,C56,Jurnal!Z:Z))</f>
        <v/>
      </c>
      <c r="F56" s="7" t="str">
        <f ca="1">IF(C56="","",SUMIF(Jurnal!V:V,C56,Jurnal!AA:AA))</f>
        <v/>
      </c>
      <c r="G56" s="7" t="str">
        <f t="shared" ca="1" si="0"/>
        <v/>
      </c>
      <c r="H56" s="76" t="str">
        <f t="shared" ca="1" si="1"/>
        <v/>
      </c>
      <c r="I56" s="36"/>
      <c r="J56" s="1"/>
      <c r="K56" s="1"/>
    </row>
    <row r="57" spans="1:11" ht="18.75" customHeight="1" x14ac:dyDescent="0.35">
      <c r="A57" s="1"/>
      <c r="B57" s="18">
        <f t="shared" si="2"/>
        <v>48</v>
      </c>
      <c r="C57" s="16" t="str">
        <f ca="1">IF(TODAY()&gt;EXP,"0",IF(Salesman!C53="","",Salesman!C53))</f>
        <v/>
      </c>
      <c r="D57" s="16" t="str">
        <f ca="1">IF(C57="","",SUMIF(Jurnal!V:V,C57,Jurnal!W:W))</f>
        <v/>
      </c>
      <c r="E57" s="7" t="str">
        <f ca="1">IF(C57="","",SUMIF(Jurnal!V:V,C57,Jurnal!Z:Z))</f>
        <v/>
      </c>
      <c r="F57" s="7" t="str">
        <f ca="1">IF(C57="","",SUMIF(Jurnal!V:V,C57,Jurnal!AA:AA))</f>
        <v/>
      </c>
      <c r="G57" s="7" t="str">
        <f t="shared" ca="1" si="0"/>
        <v/>
      </c>
      <c r="H57" s="76" t="str">
        <f t="shared" ca="1" si="1"/>
        <v/>
      </c>
      <c r="I57" s="36"/>
      <c r="J57" s="1"/>
      <c r="K57" s="1"/>
    </row>
    <row r="58" spans="1:11" ht="18.75" customHeight="1" x14ac:dyDescent="0.35">
      <c r="A58" s="1"/>
      <c r="B58" s="18">
        <f t="shared" si="2"/>
        <v>49</v>
      </c>
      <c r="C58" s="16" t="str">
        <f ca="1">IF(TODAY()&gt;EXP,"0",IF(Salesman!C54="","",Salesman!C54))</f>
        <v/>
      </c>
      <c r="D58" s="16" t="str">
        <f ca="1">IF(C58="","",SUMIF(Jurnal!V:V,C58,Jurnal!W:W))</f>
        <v/>
      </c>
      <c r="E58" s="7" t="str">
        <f ca="1">IF(C58="","",SUMIF(Jurnal!V:V,C58,Jurnal!Z:Z))</f>
        <v/>
      </c>
      <c r="F58" s="7" t="str">
        <f ca="1">IF(C58="","",SUMIF(Jurnal!V:V,C58,Jurnal!AA:AA))</f>
        <v/>
      </c>
      <c r="G58" s="7" t="str">
        <f t="shared" ca="1" si="0"/>
        <v/>
      </c>
      <c r="H58" s="76" t="str">
        <f t="shared" ca="1" si="1"/>
        <v/>
      </c>
      <c r="I58" s="36"/>
      <c r="J58" s="1"/>
      <c r="K58" s="1"/>
    </row>
    <row r="59" spans="1:11" ht="18.75" customHeight="1" x14ac:dyDescent="0.35">
      <c r="A59" s="1"/>
      <c r="B59" s="18">
        <f t="shared" si="2"/>
        <v>50</v>
      </c>
      <c r="C59" s="16" t="str">
        <f ca="1">IF(TODAY()&gt;EXP,"0",IF(Salesman!C55="","",Salesman!C55))</f>
        <v/>
      </c>
      <c r="D59" s="16" t="str">
        <f ca="1">IF(C59="","",SUMIF(Jurnal!V:V,C59,Jurnal!W:W))</f>
        <v/>
      </c>
      <c r="E59" s="7" t="str">
        <f ca="1">IF(C59="","",SUMIF(Jurnal!V:V,C59,Jurnal!Z:Z))</f>
        <v/>
      </c>
      <c r="F59" s="7" t="str">
        <f ca="1">IF(C59="","",SUMIF(Jurnal!V:V,C59,Jurnal!AA:AA))</f>
        <v/>
      </c>
      <c r="G59" s="7" t="str">
        <f t="shared" ca="1" si="0"/>
        <v/>
      </c>
      <c r="H59" s="76" t="str">
        <f t="shared" ca="1" si="1"/>
        <v/>
      </c>
      <c r="I59" s="36"/>
      <c r="J59" s="1"/>
      <c r="K59" s="1"/>
    </row>
    <row r="60" spans="1:11" ht="14.5" x14ac:dyDescent="0.35">
      <c r="A60" s="1"/>
      <c r="B60" s="1"/>
      <c r="C60" s="111"/>
      <c r="D60" s="1"/>
      <c r="E60" s="1"/>
      <c r="F60" s="1"/>
      <c r="G60" s="1"/>
      <c r="H60" s="78"/>
      <c r="I60" s="36"/>
      <c r="J60" s="1"/>
      <c r="K60" s="1"/>
    </row>
    <row r="61" spans="1:11" ht="14.5" x14ac:dyDescent="0.35">
      <c r="A61" s="1"/>
      <c r="B61" s="1"/>
      <c r="C61" s="111"/>
      <c r="D61" s="1"/>
      <c r="E61" s="1"/>
      <c r="F61" s="1"/>
      <c r="G61" s="1"/>
      <c r="H61" s="78"/>
      <c r="I61" s="36"/>
      <c r="J61" s="1"/>
      <c r="K61" s="1"/>
    </row>
    <row r="62" spans="1:11" ht="14.5" x14ac:dyDescent="0.35">
      <c r="A62" s="1"/>
      <c r="B62" s="1"/>
      <c r="C62" s="111"/>
      <c r="D62" s="1"/>
      <c r="E62" s="1"/>
      <c r="F62" s="1"/>
      <c r="G62" s="1"/>
      <c r="H62" s="78"/>
      <c r="I62" s="1"/>
      <c r="J62" s="1"/>
      <c r="K62" s="1"/>
    </row>
    <row r="63" spans="1:11" ht="14.5" x14ac:dyDescent="0.35">
      <c r="A63" s="1"/>
      <c r="B63" s="1"/>
      <c r="C63" s="111"/>
      <c r="D63" s="1"/>
      <c r="E63" s="1"/>
      <c r="F63" s="1"/>
      <c r="G63" s="1"/>
      <c r="H63" s="78"/>
      <c r="I63" s="1"/>
      <c r="J63" s="1"/>
      <c r="K63" s="1"/>
    </row>
    <row r="64" spans="1:11" ht="14.5" x14ac:dyDescent="0.35">
      <c r="A64" s="1"/>
      <c r="B64" s="1"/>
      <c r="C64" s="111"/>
      <c r="D64" s="1"/>
      <c r="E64" s="1"/>
      <c r="F64" s="1"/>
      <c r="G64" s="1"/>
      <c r="H64" s="78"/>
      <c r="I64" s="1"/>
      <c r="J64" s="1"/>
      <c r="K64" s="1"/>
    </row>
  </sheetData>
  <sheetProtection algorithmName="SHA-512" hashValue="PEsY21G8j3zfcefC3NODLAT/tEISP7GcMj9Dv9E63P2nRvl875uvgL2XbxWk7hFk4VYTTALQvkVchIOKhI8SDQ==" saltValue="AQ2ehmNdA5CJifEReQK/MQ==" spinCount="100000" sheet="1" formatCells="0" formatColumns="0" formatRows="0" autoFilter="0"/>
  <autoFilter ref="C8:C59" xr:uid="{00000000-0009-0000-0000-00000E000000}"/>
  <mergeCells count="5">
    <mergeCell ref="B2:H2"/>
    <mergeCell ref="B3:H3"/>
    <mergeCell ref="B4:H4"/>
    <mergeCell ref="B8:B9"/>
    <mergeCell ref="D8:H8"/>
  </mergeCells>
  <pageMargins left="0.55118110236220474" right="0.27559055118110237" top="0.74803149606299213" bottom="0.74803149606299213" header="0.31496062992125984" footer="0.31496062992125984"/>
  <pageSetup paperSize="9" pageOrder="overThenDown" orientation="portrait" blackAndWhite="1" horizontalDpi="4294967293" verticalDpi="4294967293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5"/>
  <dimension ref="A1:AP116"/>
  <sheetViews>
    <sheetView showGridLines="0" workbookViewId="0">
      <pane ySplit="11" topLeftCell="A12" activePane="bottomLeft" state="frozen"/>
      <selection activeCell="B8" sqref="B8:B9"/>
      <selection pane="bottomLeft" activeCell="B10" sqref="B10:B11"/>
    </sheetView>
  </sheetViews>
  <sheetFormatPr defaultColWidth="0" defaultRowHeight="15" customHeight="1" zeroHeight="1" x14ac:dyDescent="0.35"/>
  <cols>
    <col min="1" max="1" width="8.54296875" style="2" customWidth="1"/>
    <col min="2" max="2" width="5" style="2" bestFit="1" customWidth="1"/>
    <col min="3" max="3" width="10" style="2" customWidth="1"/>
    <col min="4" max="4" width="26.26953125" style="2" customWidth="1"/>
    <col min="5" max="5" width="8.7265625" style="2" bestFit="1" customWidth="1"/>
    <col min="6" max="8" width="13.54296875" style="2" customWidth="1"/>
    <col min="9" max="9" width="7" style="79" customWidth="1"/>
    <col min="10" max="10" width="11.453125" style="2" customWidth="1"/>
    <col min="11" max="12" width="28.54296875" style="2" customWidth="1"/>
    <col min="13" max="42" width="0" style="2" hidden="1" customWidth="1"/>
    <col min="43" max="16384" width="9.1796875" style="2" hidden="1"/>
  </cols>
  <sheetData>
    <row r="1" spans="1:12" ht="3.75" customHeight="1" x14ac:dyDescent="0.35">
      <c r="A1" s="1"/>
      <c r="B1" s="1"/>
      <c r="C1" s="1"/>
      <c r="D1" s="1"/>
      <c r="E1" s="1"/>
      <c r="F1" s="1"/>
      <c r="G1" s="1"/>
      <c r="H1" s="1"/>
      <c r="I1" s="78"/>
      <c r="J1" s="1"/>
      <c r="K1" s="1"/>
      <c r="L1" s="1"/>
    </row>
    <row r="2" spans="1:12" ht="22.5" customHeight="1" x14ac:dyDescent="0.6">
      <c r="A2" s="1"/>
      <c r="B2" s="321" t="str">
        <f>PR</f>
        <v>NAMA PERUSAHAAN ANDA</v>
      </c>
      <c r="C2" s="321"/>
      <c r="D2" s="321"/>
      <c r="E2" s="321"/>
      <c r="F2" s="321"/>
      <c r="G2" s="321"/>
      <c r="H2" s="321"/>
      <c r="I2" s="321"/>
      <c r="J2" s="107"/>
      <c r="K2" s="1"/>
      <c r="L2" s="1"/>
    </row>
    <row r="3" spans="1:12" ht="18.75" customHeight="1" x14ac:dyDescent="0.5">
      <c r="A3" s="1"/>
      <c r="B3" s="322" t="s">
        <v>80</v>
      </c>
      <c r="C3" s="322"/>
      <c r="D3" s="322"/>
      <c r="E3" s="322"/>
      <c r="F3" s="322"/>
      <c r="G3" s="322"/>
      <c r="H3" s="322"/>
      <c r="I3" s="322"/>
      <c r="J3" s="95"/>
      <c r="K3" s="1"/>
      <c r="L3" s="1"/>
    </row>
    <row r="4" spans="1:12" ht="18.75" customHeight="1" x14ac:dyDescent="0.35">
      <c r="A4" s="1"/>
      <c r="B4" s="326" t="str">
        <f>TG&amp;" "&amp;BL&amp;" "&amp;TH&amp;" - "&amp;TG_2&amp;" "&amp;BL_2&amp;" "&amp;TH_2</f>
        <v>1 Januari 2025 - 31 Desember 2025</v>
      </c>
      <c r="C4" s="326"/>
      <c r="D4" s="326"/>
      <c r="E4" s="326"/>
      <c r="F4" s="326"/>
      <c r="G4" s="326"/>
      <c r="H4" s="326"/>
      <c r="I4" s="326"/>
      <c r="J4" s="36"/>
      <c r="K4" s="1"/>
      <c r="L4" s="1"/>
    </row>
    <row r="5" spans="1:12" ht="7.5" customHeight="1" x14ac:dyDescent="0.35">
      <c r="A5" s="1"/>
      <c r="B5" s="36"/>
      <c r="C5" s="36"/>
      <c r="D5" s="36"/>
      <c r="E5" s="36"/>
      <c r="F5" s="36"/>
      <c r="G5" s="36"/>
      <c r="H5" s="36"/>
      <c r="I5" s="36"/>
      <c r="J5" s="36"/>
      <c r="K5" s="1"/>
      <c r="L5" s="1"/>
    </row>
    <row r="6" spans="1:12" ht="22.5" customHeight="1" x14ac:dyDescent="0.35">
      <c r="A6" s="1"/>
      <c r="B6" s="389" t="s">
        <v>221</v>
      </c>
      <c r="C6" s="390"/>
      <c r="D6" s="391"/>
      <c r="E6" s="36"/>
      <c r="F6" s="36"/>
      <c r="G6" s="36"/>
      <c r="H6" s="36"/>
      <c r="I6" s="36"/>
      <c r="J6" s="36"/>
      <c r="K6" s="1"/>
      <c r="L6" s="1"/>
    </row>
    <row r="7" spans="1:12" ht="3.75" customHeight="1" x14ac:dyDescent="0.35">
      <c r="A7" s="1"/>
      <c r="B7" s="36"/>
      <c r="C7" s="36"/>
      <c r="D7" s="36"/>
      <c r="E7" s="36"/>
      <c r="F7" s="36"/>
      <c r="G7" s="36"/>
      <c r="H7" s="36"/>
      <c r="I7" s="36"/>
      <c r="J7" s="36"/>
      <c r="K7" s="1"/>
      <c r="L7" s="1"/>
    </row>
    <row r="8" spans="1:12" ht="22.5" customHeight="1" x14ac:dyDescent="0.35">
      <c r="A8" s="1"/>
      <c r="B8" s="36"/>
      <c r="C8" s="36"/>
      <c r="D8" s="38" t="s">
        <v>35</v>
      </c>
      <c r="E8" s="48">
        <f ca="1">SUM(E12:E111)</f>
        <v>380</v>
      </c>
      <c r="F8" s="48">
        <f ca="1">SUM(F12:F111)</f>
        <v>15700000</v>
      </c>
      <c r="G8" s="48">
        <f ca="1">SUM(G12:G111)</f>
        <v>9170000</v>
      </c>
      <c r="H8" s="49">
        <f ca="1">SUM(H12:H111)</f>
        <v>6530000</v>
      </c>
      <c r="I8" s="50">
        <f ca="1">IF(OR(E8="",E8=0),"",H8/F8)</f>
        <v>0.41592356687898091</v>
      </c>
      <c r="J8" s="36"/>
      <c r="K8" s="1"/>
      <c r="L8" s="1"/>
    </row>
    <row r="9" spans="1:12" ht="2.25" customHeight="1" x14ac:dyDescent="0.35">
      <c r="A9" s="1"/>
      <c r="B9" s="108"/>
      <c r="C9" s="36"/>
      <c r="D9" s="36"/>
      <c r="E9" s="36"/>
      <c r="F9" s="36"/>
      <c r="G9" s="36"/>
      <c r="H9" s="36"/>
      <c r="I9" s="109"/>
      <c r="J9" s="36"/>
      <c r="K9" s="1"/>
      <c r="L9" s="1"/>
    </row>
    <row r="10" spans="1:12" s="110" customFormat="1" ht="18.75" customHeight="1" x14ac:dyDescent="0.35">
      <c r="A10" s="9"/>
      <c r="B10" s="347" t="s">
        <v>2</v>
      </c>
      <c r="C10" s="19" t="s">
        <v>13</v>
      </c>
      <c r="D10" s="19" t="s">
        <v>26</v>
      </c>
      <c r="E10" s="337" t="s">
        <v>41</v>
      </c>
      <c r="F10" s="338"/>
      <c r="G10" s="338"/>
      <c r="H10" s="338"/>
      <c r="I10" s="339"/>
      <c r="J10" s="36"/>
      <c r="K10" s="9"/>
      <c r="L10" s="9"/>
    </row>
    <row r="11" spans="1:12" s="110" customFormat="1" ht="22.5" customHeight="1" x14ac:dyDescent="0.35">
      <c r="A11" s="9"/>
      <c r="B11" s="348"/>
      <c r="C11" s="96" t="s">
        <v>27</v>
      </c>
      <c r="D11" s="96" t="s">
        <v>27</v>
      </c>
      <c r="E11" s="25" t="s">
        <v>38</v>
      </c>
      <c r="F11" s="25" t="s">
        <v>6</v>
      </c>
      <c r="G11" s="25" t="s">
        <v>7</v>
      </c>
      <c r="H11" s="25" t="s">
        <v>36</v>
      </c>
      <c r="I11" s="25" t="s">
        <v>37</v>
      </c>
      <c r="J11" s="36"/>
      <c r="K11" s="9"/>
      <c r="L11" s="9"/>
    </row>
    <row r="12" spans="1:12" ht="18.75" customHeight="1" x14ac:dyDescent="0.35">
      <c r="A12" s="9"/>
      <c r="B12" s="18">
        <v>1</v>
      </c>
      <c r="C12" s="20" t="str">
        <f ca="1">IF(TODAY()&gt;EXP,"0",IF(Produk!C6="","",Produk!C6))</f>
        <v>HM 001</v>
      </c>
      <c r="D12" s="16" t="str">
        <f t="shared" ref="D12" ca="1" si="0">IF(C12="","",VLOOKUP(C12,DP,2,FALSE))</f>
        <v>Boneka Beruang Besar</v>
      </c>
      <c r="E12" s="16">
        <f ca="1">IF($C12="","",SUMIFS(Jurnal!W:W,Jurnal!$V:$V,$B$6,Jurnal!$O:$O,$C12))</f>
        <v>60</v>
      </c>
      <c r="F12" s="7">
        <f ca="1">IF($C12="","",SUMIFS(Jurnal!Z:Z,Jurnal!$V:$V,$B$6,Jurnal!$O:$O,$C12))</f>
        <v>3900000</v>
      </c>
      <c r="G12" s="7">
        <f ca="1">IF($C12="","",SUMIFS(Jurnal!AA:AA,Jurnal!$V:$V,$B$6,Jurnal!$O:$O,$C12))</f>
        <v>2400000</v>
      </c>
      <c r="H12" s="7">
        <f t="shared" ref="H12" ca="1" si="1">IF(E12="","",F12-G12)</f>
        <v>1500000</v>
      </c>
      <c r="I12" s="76">
        <f t="shared" ref="I12" ca="1" si="2">IF(OR(E12="",E12=0),"",H12/F12)</f>
        <v>0.38461538461538464</v>
      </c>
      <c r="J12" s="36"/>
      <c r="K12" s="1"/>
      <c r="L12" s="1"/>
    </row>
    <row r="13" spans="1:12" ht="18.75" customHeight="1" x14ac:dyDescent="0.35">
      <c r="A13" s="9"/>
      <c r="B13" s="18">
        <f>B12+1</f>
        <v>2</v>
      </c>
      <c r="C13" s="20" t="str">
        <f ca="1">IF(TODAY()&gt;EXP,"0",IF(Produk!C7="","",Produk!C7))</f>
        <v>HM 002</v>
      </c>
      <c r="D13" s="16" t="str">
        <f t="shared" ref="D13:D76" ca="1" si="3">IF(C13="","",VLOOKUP(C13,DP,2,FALSE))</f>
        <v>Kereta 5 gerbong</v>
      </c>
      <c r="E13" s="16">
        <f ca="1">IF($C13="","",SUMIFS(Jurnal!W:W,Jurnal!$V:$V,$B$6,Jurnal!$O:$O,$C13))</f>
        <v>50</v>
      </c>
      <c r="F13" s="7">
        <f ca="1">IF($C13="","",SUMIFS(Jurnal!Z:Z,Jurnal!$V:$V,$B$6,Jurnal!$O:$O,$C13))</f>
        <v>2000000</v>
      </c>
      <c r="G13" s="7">
        <f ca="1">IF($C13="","",SUMIFS(Jurnal!AA:AA,Jurnal!$V:$V,$B$6,Jurnal!$O:$O,$C13))</f>
        <v>1250000</v>
      </c>
      <c r="H13" s="7">
        <f t="shared" ref="H13:H76" ca="1" si="4">IF(E13="","",F13-G13)</f>
        <v>750000</v>
      </c>
      <c r="I13" s="76">
        <f t="shared" ref="I13:I76" ca="1" si="5">IF(OR(E13="",E13=0),"",H13/F13)</f>
        <v>0.375</v>
      </c>
      <c r="J13" s="36"/>
      <c r="K13" s="1"/>
      <c r="L13" s="1"/>
    </row>
    <row r="14" spans="1:12" ht="18.75" customHeight="1" x14ac:dyDescent="0.35">
      <c r="A14" s="1"/>
      <c r="B14" s="18">
        <f t="shared" ref="B14:B77" si="6">B13+1</f>
        <v>3</v>
      </c>
      <c r="C14" s="20" t="str">
        <f ca="1">IF(TODAY()&gt;EXP,"0",IF(Produk!C8="","",Produk!C8))</f>
        <v>HM 003</v>
      </c>
      <c r="D14" s="16" t="str">
        <f t="shared" ca="1" si="3"/>
        <v>Boneka Beruang Kecil</v>
      </c>
      <c r="E14" s="16">
        <f ca="1">IF($C14="","",SUMIFS(Jurnal!W:W,Jurnal!$V:$V,$B$6,Jurnal!$O:$O,$C14))</f>
        <v>60</v>
      </c>
      <c r="F14" s="7">
        <f ca="1">IF($C14="","",SUMIFS(Jurnal!Z:Z,Jurnal!$V:$V,$B$6,Jurnal!$O:$O,$C14))</f>
        <v>3300000</v>
      </c>
      <c r="G14" s="7">
        <f ca="1">IF($C14="","",SUMIFS(Jurnal!AA:AA,Jurnal!$V:$V,$B$6,Jurnal!$O:$O,$C14))</f>
        <v>1800000</v>
      </c>
      <c r="H14" s="7">
        <f t="shared" ca="1" si="4"/>
        <v>1500000</v>
      </c>
      <c r="I14" s="76">
        <f t="shared" ca="1" si="5"/>
        <v>0.45454545454545453</v>
      </c>
      <c r="J14" s="36"/>
      <c r="K14" s="1"/>
      <c r="L14" s="1"/>
    </row>
    <row r="15" spans="1:12" ht="18.75" customHeight="1" x14ac:dyDescent="0.35">
      <c r="A15" s="1"/>
      <c r="B15" s="18">
        <f t="shared" si="6"/>
        <v>4</v>
      </c>
      <c r="C15" s="20" t="str">
        <f ca="1">IF(TODAY()&gt;EXP,"0",IF(Produk!C9="","",Produk!C9))</f>
        <v>HM 004</v>
      </c>
      <c r="D15" s="16" t="str">
        <f t="shared" ca="1" si="3"/>
        <v>Kereta 3 gerbong</v>
      </c>
      <c r="E15" s="16">
        <f ca="1">IF($C15="","",SUMIFS(Jurnal!W:W,Jurnal!$V:$V,$B$6,Jurnal!$O:$O,$C15))</f>
        <v>50</v>
      </c>
      <c r="F15" s="7">
        <f ca="1">IF($C15="","",SUMIFS(Jurnal!Z:Z,Jurnal!$V:$V,$B$6,Jurnal!$O:$O,$C15))</f>
        <v>1500000</v>
      </c>
      <c r="G15" s="7">
        <f ca="1">IF($C15="","",SUMIFS(Jurnal!AA:AA,Jurnal!$V:$V,$B$6,Jurnal!$O:$O,$C15))</f>
        <v>850000</v>
      </c>
      <c r="H15" s="7">
        <f t="shared" ca="1" si="4"/>
        <v>650000</v>
      </c>
      <c r="I15" s="76">
        <f t="shared" ca="1" si="5"/>
        <v>0.43333333333333335</v>
      </c>
      <c r="J15" s="36"/>
      <c r="K15" s="1"/>
      <c r="L15" s="1"/>
    </row>
    <row r="16" spans="1:12" ht="18.75" customHeight="1" x14ac:dyDescent="0.35">
      <c r="A16" s="1"/>
      <c r="B16" s="18">
        <f t="shared" si="6"/>
        <v>5</v>
      </c>
      <c r="C16" s="20" t="str">
        <f ca="1">IF(TODAY()&gt;EXP,"0",IF(Produk!C10="","",Produk!C10))</f>
        <v>HM 005</v>
      </c>
      <c r="D16" s="16" t="str">
        <f t="shared" ca="1" si="3"/>
        <v>Payung anak Biru</v>
      </c>
      <c r="E16" s="16">
        <f ca="1">IF($C16="","",SUMIFS(Jurnal!W:W,Jurnal!$V:$V,$B$6,Jurnal!$O:$O,$C16))</f>
        <v>60</v>
      </c>
      <c r="F16" s="7">
        <f ca="1">IF($C16="","",SUMIFS(Jurnal!Z:Z,Jurnal!$V:$V,$B$6,Jurnal!$O:$O,$C16))</f>
        <v>2100000</v>
      </c>
      <c r="G16" s="7">
        <f ca="1">IF($C16="","",SUMIFS(Jurnal!AA:AA,Jurnal!$V:$V,$B$6,Jurnal!$O:$O,$C16))</f>
        <v>1200000</v>
      </c>
      <c r="H16" s="7">
        <f t="shared" ca="1" si="4"/>
        <v>900000</v>
      </c>
      <c r="I16" s="76">
        <f t="shared" ca="1" si="5"/>
        <v>0.42857142857142855</v>
      </c>
      <c r="J16" s="36"/>
      <c r="K16" s="1"/>
      <c r="L16" s="1"/>
    </row>
    <row r="17" spans="1:12" ht="18.75" customHeight="1" x14ac:dyDescent="0.35">
      <c r="A17" s="1"/>
      <c r="B17" s="18">
        <f t="shared" si="6"/>
        <v>6</v>
      </c>
      <c r="C17" s="20" t="str">
        <f ca="1">IF(TODAY()&gt;EXP,"0",IF(Produk!C11="","",Produk!C11))</f>
        <v>HM 006</v>
      </c>
      <c r="D17" s="16" t="str">
        <f t="shared" ca="1" si="3"/>
        <v>Payung anak Merah</v>
      </c>
      <c r="E17" s="16">
        <f ca="1">IF($C17="","",SUMIFS(Jurnal!W:W,Jurnal!$V:$V,$B$6,Jurnal!$O:$O,$C17))</f>
        <v>40</v>
      </c>
      <c r="F17" s="7">
        <f ca="1">IF($C17="","",SUMIFS(Jurnal!Z:Z,Jurnal!$V:$V,$B$6,Jurnal!$O:$O,$C17))</f>
        <v>1400000</v>
      </c>
      <c r="G17" s="7">
        <f ca="1">IF($C17="","",SUMIFS(Jurnal!AA:AA,Jurnal!$V:$V,$B$6,Jurnal!$O:$O,$C17))</f>
        <v>800000</v>
      </c>
      <c r="H17" s="7">
        <f t="shared" ca="1" si="4"/>
        <v>600000</v>
      </c>
      <c r="I17" s="76">
        <f t="shared" ca="1" si="5"/>
        <v>0.42857142857142855</v>
      </c>
      <c r="J17" s="36"/>
      <c r="K17" s="1"/>
      <c r="L17" s="1"/>
    </row>
    <row r="18" spans="1:12" ht="18.75" customHeight="1" x14ac:dyDescent="0.35">
      <c r="A18" s="1"/>
      <c r="B18" s="18">
        <f t="shared" si="6"/>
        <v>7</v>
      </c>
      <c r="C18" s="20" t="str">
        <f ca="1">IF(TODAY()&gt;EXP,"0",IF(Produk!C12="","",Produk!C12))</f>
        <v>HM 007</v>
      </c>
      <c r="D18" s="16" t="str">
        <f t="shared" ca="1" si="3"/>
        <v>Topi Panda</v>
      </c>
      <c r="E18" s="16">
        <f ca="1">IF($C18="","",SUMIFS(Jurnal!W:W,Jurnal!$V:$V,$B$6,Jurnal!$O:$O,$C18))</f>
        <v>60</v>
      </c>
      <c r="F18" s="7">
        <f ca="1">IF($C18="","",SUMIFS(Jurnal!Z:Z,Jurnal!$V:$V,$B$6,Jurnal!$O:$O,$C18))</f>
        <v>1500000</v>
      </c>
      <c r="G18" s="7">
        <f ca="1">IF($C18="","",SUMIFS(Jurnal!AA:AA,Jurnal!$V:$V,$B$6,Jurnal!$O:$O,$C18))</f>
        <v>870000</v>
      </c>
      <c r="H18" s="7">
        <f t="shared" ca="1" si="4"/>
        <v>630000</v>
      </c>
      <c r="I18" s="76">
        <f t="shared" ca="1" si="5"/>
        <v>0.42</v>
      </c>
      <c r="J18" s="36"/>
      <c r="K18" s="1"/>
      <c r="L18" s="1"/>
    </row>
    <row r="19" spans="1:12" ht="18.75" customHeight="1" x14ac:dyDescent="0.35">
      <c r="A19" s="1"/>
      <c r="B19" s="18">
        <f t="shared" si="6"/>
        <v>8</v>
      </c>
      <c r="C19" s="20" t="str">
        <f ca="1">IF(TODAY()&gt;EXP,"0",IF(Produk!C13="","",Produk!C13))</f>
        <v>HM 008</v>
      </c>
      <c r="D19" s="16" t="str">
        <f t="shared" ca="1" si="3"/>
        <v>Tas kecil Doraemon</v>
      </c>
      <c r="E19" s="16">
        <f ca="1">IF($C19="","",SUMIFS(Jurnal!W:W,Jurnal!$V:$V,$B$6,Jurnal!$O:$O,$C19))</f>
        <v>0</v>
      </c>
      <c r="F19" s="7">
        <f ca="1">IF($C19="","",SUMIFS(Jurnal!Z:Z,Jurnal!$V:$V,$B$6,Jurnal!$O:$O,$C19))</f>
        <v>0</v>
      </c>
      <c r="G19" s="7">
        <f ca="1">IF($C19="","",SUMIFS(Jurnal!AA:AA,Jurnal!$V:$V,$B$6,Jurnal!$O:$O,$C19))</f>
        <v>0</v>
      </c>
      <c r="H19" s="7">
        <f t="shared" ca="1" si="4"/>
        <v>0</v>
      </c>
      <c r="I19" s="76" t="str">
        <f t="shared" ca="1" si="5"/>
        <v/>
      </c>
      <c r="J19" s="36"/>
      <c r="K19" s="1"/>
      <c r="L19" s="1"/>
    </row>
    <row r="20" spans="1:12" ht="18.75" customHeight="1" x14ac:dyDescent="0.35">
      <c r="A20" s="1"/>
      <c r="B20" s="18">
        <f t="shared" si="6"/>
        <v>9</v>
      </c>
      <c r="C20" s="20" t="str">
        <f ca="1">IF(TODAY()&gt;EXP,"0",IF(Produk!C14="","",Produk!C14))</f>
        <v>HM 009</v>
      </c>
      <c r="D20" s="16" t="str">
        <f t="shared" ca="1" si="3"/>
        <v>Jam tangan Hello Kitty</v>
      </c>
      <c r="E20" s="16">
        <f ca="1">IF($C20="","",SUMIFS(Jurnal!W:W,Jurnal!$V:$V,$B$6,Jurnal!$O:$O,$C20))</f>
        <v>0</v>
      </c>
      <c r="F20" s="7">
        <f ca="1">IF($C20="","",SUMIFS(Jurnal!Z:Z,Jurnal!$V:$V,$B$6,Jurnal!$O:$O,$C20))</f>
        <v>0</v>
      </c>
      <c r="G20" s="7">
        <f ca="1">IF($C20="","",SUMIFS(Jurnal!AA:AA,Jurnal!$V:$V,$B$6,Jurnal!$O:$O,$C20))</f>
        <v>0</v>
      </c>
      <c r="H20" s="7">
        <f t="shared" ca="1" si="4"/>
        <v>0</v>
      </c>
      <c r="I20" s="76" t="str">
        <f t="shared" ca="1" si="5"/>
        <v/>
      </c>
      <c r="J20" s="36"/>
      <c r="K20" s="1"/>
      <c r="L20" s="1"/>
    </row>
    <row r="21" spans="1:12" ht="18.75" customHeight="1" x14ac:dyDescent="0.35">
      <c r="A21" s="1"/>
      <c r="B21" s="18">
        <f t="shared" si="6"/>
        <v>10</v>
      </c>
      <c r="C21" s="20" t="str">
        <f ca="1">IF(TODAY()&gt;EXP,"0",IF(Produk!C15="","",Produk!C15))</f>
        <v>HM 010</v>
      </c>
      <c r="D21" s="16" t="str">
        <f t="shared" ca="1" si="3"/>
        <v>Kacamata anak warna-warni</v>
      </c>
      <c r="E21" s="16">
        <f ca="1">IF($C21="","",SUMIFS(Jurnal!W:W,Jurnal!$V:$V,$B$6,Jurnal!$O:$O,$C21))</f>
        <v>0</v>
      </c>
      <c r="F21" s="7">
        <f ca="1">IF($C21="","",SUMIFS(Jurnal!Z:Z,Jurnal!$V:$V,$B$6,Jurnal!$O:$O,$C21))</f>
        <v>0</v>
      </c>
      <c r="G21" s="7">
        <f ca="1">IF($C21="","",SUMIFS(Jurnal!AA:AA,Jurnal!$V:$V,$B$6,Jurnal!$O:$O,$C21))</f>
        <v>0</v>
      </c>
      <c r="H21" s="7">
        <f t="shared" ca="1" si="4"/>
        <v>0</v>
      </c>
      <c r="I21" s="76" t="str">
        <f t="shared" ca="1" si="5"/>
        <v/>
      </c>
      <c r="J21" s="36"/>
      <c r="K21" s="1"/>
      <c r="L21" s="1"/>
    </row>
    <row r="22" spans="1:12" ht="18.75" customHeight="1" x14ac:dyDescent="0.35">
      <c r="A22" s="1"/>
      <c r="B22" s="18">
        <f t="shared" si="6"/>
        <v>11</v>
      </c>
      <c r="C22" s="20" t="str">
        <f ca="1">IF(TODAY()&gt;EXP,"0",IF(Produk!C16="","",Produk!C16))</f>
        <v/>
      </c>
      <c r="D22" s="16" t="str">
        <f t="shared" ca="1" si="3"/>
        <v/>
      </c>
      <c r="E22" s="16" t="str">
        <f ca="1">IF($C22="","",SUMIFS(Jurnal!W:W,Jurnal!$V:$V,$B$6,Jurnal!$O:$O,$C22))</f>
        <v/>
      </c>
      <c r="F22" s="7" t="str">
        <f ca="1">IF($C22="","",SUMIFS(Jurnal!Z:Z,Jurnal!$V:$V,$B$6,Jurnal!$O:$O,$C22))</f>
        <v/>
      </c>
      <c r="G22" s="7" t="str">
        <f ca="1">IF($C22="","",SUMIFS(Jurnal!AA:AA,Jurnal!$V:$V,$B$6,Jurnal!$O:$O,$C22))</f>
        <v/>
      </c>
      <c r="H22" s="7" t="str">
        <f t="shared" ca="1" si="4"/>
        <v/>
      </c>
      <c r="I22" s="76" t="str">
        <f t="shared" ca="1" si="5"/>
        <v/>
      </c>
      <c r="J22" s="36"/>
      <c r="K22" s="1"/>
      <c r="L22" s="1"/>
    </row>
    <row r="23" spans="1:12" ht="18.75" customHeight="1" x14ac:dyDescent="0.35">
      <c r="A23" s="1"/>
      <c r="B23" s="18">
        <f t="shared" si="6"/>
        <v>12</v>
      </c>
      <c r="C23" s="20" t="str">
        <f ca="1">IF(TODAY()&gt;EXP,"0",IF(Produk!C17="","",Produk!C17))</f>
        <v/>
      </c>
      <c r="D23" s="16" t="str">
        <f t="shared" ca="1" si="3"/>
        <v/>
      </c>
      <c r="E23" s="16" t="str">
        <f ca="1">IF($C23="","",SUMIFS(Jurnal!W:W,Jurnal!$V:$V,$B$6,Jurnal!$O:$O,$C23))</f>
        <v/>
      </c>
      <c r="F23" s="7" t="str">
        <f ca="1">IF($C23="","",SUMIFS(Jurnal!Z:Z,Jurnal!$V:$V,$B$6,Jurnal!$O:$O,$C23))</f>
        <v/>
      </c>
      <c r="G23" s="7" t="str">
        <f ca="1">IF($C23="","",SUMIFS(Jurnal!AA:AA,Jurnal!$V:$V,$B$6,Jurnal!$O:$O,$C23))</f>
        <v/>
      </c>
      <c r="H23" s="7" t="str">
        <f t="shared" ca="1" si="4"/>
        <v/>
      </c>
      <c r="I23" s="76" t="str">
        <f t="shared" ca="1" si="5"/>
        <v/>
      </c>
      <c r="J23" s="36"/>
      <c r="K23" s="1"/>
      <c r="L23" s="1"/>
    </row>
    <row r="24" spans="1:12" ht="18.75" customHeight="1" x14ac:dyDescent="0.35">
      <c r="A24" s="1"/>
      <c r="B24" s="18">
        <f t="shared" si="6"/>
        <v>13</v>
      </c>
      <c r="C24" s="20" t="str">
        <f ca="1">IF(TODAY()&gt;EXP,"0",IF(Produk!C18="","",Produk!C18))</f>
        <v/>
      </c>
      <c r="D24" s="16" t="str">
        <f t="shared" ca="1" si="3"/>
        <v/>
      </c>
      <c r="E24" s="16" t="str">
        <f ca="1">IF($C24="","",SUMIFS(Jurnal!W:W,Jurnal!$V:$V,$B$6,Jurnal!$O:$O,$C24))</f>
        <v/>
      </c>
      <c r="F24" s="7" t="str">
        <f ca="1">IF($C24="","",SUMIFS(Jurnal!Z:Z,Jurnal!$V:$V,$B$6,Jurnal!$O:$O,$C24))</f>
        <v/>
      </c>
      <c r="G24" s="7" t="str">
        <f ca="1">IF($C24="","",SUMIFS(Jurnal!AA:AA,Jurnal!$V:$V,$B$6,Jurnal!$O:$O,$C24))</f>
        <v/>
      </c>
      <c r="H24" s="7" t="str">
        <f t="shared" ca="1" si="4"/>
        <v/>
      </c>
      <c r="I24" s="76" t="str">
        <f t="shared" ca="1" si="5"/>
        <v/>
      </c>
      <c r="J24" s="36"/>
      <c r="K24" s="1"/>
      <c r="L24" s="1"/>
    </row>
    <row r="25" spans="1:12" ht="18.75" customHeight="1" x14ac:dyDescent="0.35">
      <c r="A25" s="1"/>
      <c r="B25" s="18">
        <f t="shared" si="6"/>
        <v>14</v>
      </c>
      <c r="C25" s="20" t="str">
        <f ca="1">IF(TODAY()&gt;EXP,"0",IF(Produk!C19="","",Produk!C19))</f>
        <v/>
      </c>
      <c r="D25" s="16" t="str">
        <f t="shared" ca="1" si="3"/>
        <v/>
      </c>
      <c r="E25" s="16" t="str">
        <f ca="1">IF($C25="","",SUMIFS(Jurnal!W:W,Jurnal!$V:$V,$B$6,Jurnal!$O:$O,$C25))</f>
        <v/>
      </c>
      <c r="F25" s="7" t="str">
        <f ca="1">IF($C25="","",SUMIFS(Jurnal!Z:Z,Jurnal!$V:$V,$B$6,Jurnal!$O:$O,$C25))</f>
        <v/>
      </c>
      <c r="G25" s="7" t="str">
        <f ca="1">IF($C25="","",SUMIFS(Jurnal!AA:AA,Jurnal!$V:$V,$B$6,Jurnal!$O:$O,$C25))</f>
        <v/>
      </c>
      <c r="H25" s="7" t="str">
        <f t="shared" ca="1" si="4"/>
        <v/>
      </c>
      <c r="I25" s="76" t="str">
        <f t="shared" ca="1" si="5"/>
        <v/>
      </c>
      <c r="J25" s="36"/>
      <c r="K25" s="1"/>
      <c r="L25" s="1"/>
    </row>
    <row r="26" spans="1:12" ht="18.75" customHeight="1" x14ac:dyDescent="0.35">
      <c r="A26" s="1"/>
      <c r="B26" s="18">
        <f t="shared" si="6"/>
        <v>15</v>
      </c>
      <c r="C26" s="20" t="str">
        <f ca="1">IF(TODAY()&gt;EXP,"0",IF(Produk!C20="","",Produk!C20))</f>
        <v/>
      </c>
      <c r="D26" s="16" t="str">
        <f t="shared" ca="1" si="3"/>
        <v/>
      </c>
      <c r="E26" s="16" t="str">
        <f ca="1">IF($C26="","",SUMIFS(Jurnal!W:W,Jurnal!$V:$V,$B$6,Jurnal!$O:$O,$C26))</f>
        <v/>
      </c>
      <c r="F26" s="7" t="str">
        <f ca="1">IF($C26="","",SUMIFS(Jurnal!Z:Z,Jurnal!$V:$V,$B$6,Jurnal!$O:$O,$C26))</f>
        <v/>
      </c>
      <c r="G26" s="7" t="str">
        <f ca="1">IF($C26="","",SUMIFS(Jurnal!AA:AA,Jurnal!$V:$V,$B$6,Jurnal!$O:$O,$C26))</f>
        <v/>
      </c>
      <c r="H26" s="7" t="str">
        <f t="shared" ca="1" si="4"/>
        <v/>
      </c>
      <c r="I26" s="76" t="str">
        <f t="shared" ca="1" si="5"/>
        <v/>
      </c>
      <c r="J26" s="36"/>
      <c r="K26" s="1"/>
      <c r="L26" s="1"/>
    </row>
    <row r="27" spans="1:12" ht="18.75" customHeight="1" x14ac:dyDescent="0.35">
      <c r="A27" s="1"/>
      <c r="B27" s="18">
        <f t="shared" si="6"/>
        <v>16</v>
      </c>
      <c r="C27" s="20" t="str">
        <f ca="1">IF(TODAY()&gt;EXP,"0",IF(Produk!C21="","",Produk!C21))</f>
        <v/>
      </c>
      <c r="D27" s="16" t="str">
        <f t="shared" ca="1" si="3"/>
        <v/>
      </c>
      <c r="E27" s="16" t="str">
        <f ca="1">IF($C27="","",SUMIFS(Jurnal!W:W,Jurnal!$V:$V,$B$6,Jurnal!$O:$O,$C27))</f>
        <v/>
      </c>
      <c r="F27" s="7" t="str">
        <f ca="1">IF($C27="","",SUMIFS(Jurnal!Z:Z,Jurnal!$V:$V,$B$6,Jurnal!$O:$O,$C27))</f>
        <v/>
      </c>
      <c r="G27" s="7" t="str">
        <f ca="1">IF($C27="","",SUMIFS(Jurnal!AA:AA,Jurnal!$V:$V,$B$6,Jurnal!$O:$O,$C27))</f>
        <v/>
      </c>
      <c r="H27" s="7" t="str">
        <f t="shared" ca="1" si="4"/>
        <v/>
      </c>
      <c r="I27" s="76" t="str">
        <f t="shared" ca="1" si="5"/>
        <v/>
      </c>
      <c r="J27" s="36"/>
      <c r="K27" s="1"/>
      <c r="L27" s="1"/>
    </row>
    <row r="28" spans="1:12" ht="18.75" customHeight="1" x14ac:dyDescent="0.35">
      <c r="A28" s="1"/>
      <c r="B28" s="18">
        <f t="shared" si="6"/>
        <v>17</v>
      </c>
      <c r="C28" s="20" t="str">
        <f ca="1">IF(TODAY()&gt;EXP,"0",IF(Produk!C22="","",Produk!C22))</f>
        <v/>
      </c>
      <c r="D28" s="16" t="str">
        <f t="shared" ca="1" si="3"/>
        <v/>
      </c>
      <c r="E28" s="16" t="str">
        <f ca="1">IF($C28="","",SUMIFS(Jurnal!W:W,Jurnal!$V:$V,$B$6,Jurnal!$O:$O,$C28))</f>
        <v/>
      </c>
      <c r="F28" s="7" t="str">
        <f ca="1">IF($C28="","",SUMIFS(Jurnal!Z:Z,Jurnal!$V:$V,$B$6,Jurnal!$O:$O,$C28))</f>
        <v/>
      </c>
      <c r="G28" s="7" t="str">
        <f ca="1">IF($C28="","",SUMIFS(Jurnal!AA:AA,Jurnal!$V:$V,$B$6,Jurnal!$O:$O,$C28))</f>
        <v/>
      </c>
      <c r="H28" s="7" t="str">
        <f t="shared" ca="1" si="4"/>
        <v/>
      </c>
      <c r="I28" s="76" t="str">
        <f t="shared" ca="1" si="5"/>
        <v/>
      </c>
      <c r="J28" s="36"/>
      <c r="K28" s="1"/>
      <c r="L28" s="1"/>
    </row>
    <row r="29" spans="1:12" ht="18.75" customHeight="1" x14ac:dyDescent="0.35">
      <c r="A29" s="1"/>
      <c r="B29" s="18">
        <f t="shared" si="6"/>
        <v>18</v>
      </c>
      <c r="C29" s="20" t="str">
        <f ca="1">IF(TODAY()&gt;EXP,"0",IF(Produk!C23="","",Produk!C23))</f>
        <v/>
      </c>
      <c r="D29" s="16" t="str">
        <f t="shared" ca="1" si="3"/>
        <v/>
      </c>
      <c r="E29" s="16" t="str">
        <f ca="1">IF($C29="","",SUMIFS(Jurnal!W:W,Jurnal!$V:$V,$B$6,Jurnal!$O:$O,$C29))</f>
        <v/>
      </c>
      <c r="F29" s="7" t="str">
        <f ca="1">IF($C29="","",SUMIFS(Jurnal!Z:Z,Jurnal!$V:$V,$B$6,Jurnal!$O:$O,$C29))</f>
        <v/>
      </c>
      <c r="G29" s="7" t="str">
        <f ca="1">IF($C29="","",SUMIFS(Jurnal!AA:AA,Jurnal!$V:$V,$B$6,Jurnal!$O:$O,$C29))</f>
        <v/>
      </c>
      <c r="H29" s="7" t="str">
        <f t="shared" ca="1" si="4"/>
        <v/>
      </c>
      <c r="I29" s="76" t="str">
        <f t="shared" ca="1" si="5"/>
        <v/>
      </c>
      <c r="J29" s="36"/>
      <c r="K29" s="1"/>
      <c r="L29" s="1"/>
    </row>
    <row r="30" spans="1:12" ht="18.75" customHeight="1" x14ac:dyDescent="0.35">
      <c r="A30" s="1"/>
      <c r="B30" s="18">
        <f t="shared" si="6"/>
        <v>19</v>
      </c>
      <c r="C30" s="20" t="str">
        <f ca="1">IF(TODAY()&gt;EXP,"0",IF(Produk!C24="","",Produk!C24))</f>
        <v/>
      </c>
      <c r="D30" s="16" t="str">
        <f t="shared" ca="1" si="3"/>
        <v/>
      </c>
      <c r="E30" s="16" t="str">
        <f ca="1">IF($C30="","",SUMIFS(Jurnal!W:W,Jurnal!$V:$V,$B$6,Jurnal!$O:$O,$C30))</f>
        <v/>
      </c>
      <c r="F30" s="7" t="str">
        <f ca="1">IF($C30="","",SUMIFS(Jurnal!Z:Z,Jurnal!$V:$V,$B$6,Jurnal!$O:$O,$C30))</f>
        <v/>
      </c>
      <c r="G30" s="7" t="str">
        <f ca="1">IF($C30="","",SUMIFS(Jurnal!AA:AA,Jurnal!$V:$V,$B$6,Jurnal!$O:$O,$C30))</f>
        <v/>
      </c>
      <c r="H30" s="7" t="str">
        <f t="shared" ca="1" si="4"/>
        <v/>
      </c>
      <c r="I30" s="76" t="str">
        <f t="shared" ca="1" si="5"/>
        <v/>
      </c>
      <c r="J30" s="36"/>
      <c r="K30" s="1"/>
      <c r="L30" s="1"/>
    </row>
    <row r="31" spans="1:12" ht="18.75" customHeight="1" x14ac:dyDescent="0.35">
      <c r="A31" s="1"/>
      <c r="B31" s="18">
        <f t="shared" si="6"/>
        <v>20</v>
      </c>
      <c r="C31" s="20" t="str">
        <f ca="1">IF(TODAY()&gt;EXP,"0",IF(Produk!C25="","",Produk!C25))</f>
        <v/>
      </c>
      <c r="D31" s="16" t="str">
        <f t="shared" ca="1" si="3"/>
        <v/>
      </c>
      <c r="E31" s="16" t="str">
        <f ca="1">IF($C31="","",SUMIFS(Jurnal!W:W,Jurnal!$V:$V,$B$6,Jurnal!$O:$O,$C31))</f>
        <v/>
      </c>
      <c r="F31" s="7" t="str">
        <f ca="1">IF($C31="","",SUMIFS(Jurnal!Z:Z,Jurnal!$V:$V,$B$6,Jurnal!$O:$O,$C31))</f>
        <v/>
      </c>
      <c r="G31" s="7" t="str">
        <f ca="1">IF($C31="","",SUMIFS(Jurnal!AA:AA,Jurnal!$V:$V,$B$6,Jurnal!$O:$O,$C31))</f>
        <v/>
      </c>
      <c r="H31" s="7" t="str">
        <f t="shared" ca="1" si="4"/>
        <v/>
      </c>
      <c r="I31" s="76" t="str">
        <f t="shared" ca="1" si="5"/>
        <v/>
      </c>
      <c r="J31" s="36"/>
      <c r="K31" s="1"/>
      <c r="L31" s="1"/>
    </row>
    <row r="32" spans="1:12" ht="18.75" customHeight="1" x14ac:dyDescent="0.35">
      <c r="A32" s="1"/>
      <c r="B32" s="18">
        <f t="shared" si="6"/>
        <v>21</v>
      </c>
      <c r="C32" s="20" t="str">
        <f ca="1">IF(TODAY()&gt;EXP,"0",IF(Produk!C26="","",Produk!C26))</f>
        <v/>
      </c>
      <c r="D32" s="16" t="str">
        <f t="shared" ca="1" si="3"/>
        <v/>
      </c>
      <c r="E32" s="16" t="str">
        <f ca="1">IF($C32="","",SUMIFS(Jurnal!W:W,Jurnal!$V:$V,$B$6,Jurnal!$O:$O,$C32))</f>
        <v/>
      </c>
      <c r="F32" s="7" t="str">
        <f ca="1">IF($C32="","",SUMIFS(Jurnal!Z:Z,Jurnal!$V:$V,$B$6,Jurnal!$O:$O,$C32))</f>
        <v/>
      </c>
      <c r="G32" s="7" t="str">
        <f ca="1">IF($C32="","",SUMIFS(Jurnal!AA:AA,Jurnal!$V:$V,$B$6,Jurnal!$O:$O,$C32))</f>
        <v/>
      </c>
      <c r="H32" s="7" t="str">
        <f t="shared" ca="1" si="4"/>
        <v/>
      </c>
      <c r="I32" s="76" t="str">
        <f t="shared" ca="1" si="5"/>
        <v/>
      </c>
      <c r="J32" s="36"/>
      <c r="K32" s="1"/>
      <c r="L32" s="1"/>
    </row>
    <row r="33" spans="1:12" ht="18.75" customHeight="1" x14ac:dyDescent="0.35">
      <c r="A33" s="1"/>
      <c r="B33" s="18">
        <f t="shared" si="6"/>
        <v>22</v>
      </c>
      <c r="C33" s="20" t="str">
        <f ca="1">IF(TODAY()&gt;EXP,"0",IF(Produk!C27="","",Produk!C27))</f>
        <v/>
      </c>
      <c r="D33" s="16" t="str">
        <f t="shared" ca="1" si="3"/>
        <v/>
      </c>
      <c r="E33" s="16" t="str">
        <f ca="1">IF($C33="","",SUMIFS(Jurnal!W:W,Jurnal!$V:$V,$B$6,Jurnal!$O:$O,$C33))</f>
        <v/>
      </c>
      <c r="F33" s="7" t="str">
        <f ca="1">IF($C33="","",SUMIFS(Jurnal!Z:Z,Jurnal!$V:$V,$B$6,Jurnal!$O:$O,$C33))</f>
        <v/>
      </c>
      <c r="G33" s="7" t="str">
        <f ca="1">IF($C33="","",SUMIFS(Jurnal!AA:AA,Jurnal!$V:$V,$B$6,Jurnal!$O:$O,$C33))</f>
        <v/>
      </c>
      <c r="H33" s="7" t="str">
        <f t="shared" ca="1" si="4"/>
        <v/>
      </c>
      <c r="I33" s="76" t="str">
        <f t="shared" ca="1" si="5"/>
        <v/>
      </c>
      <c r="J33" s="36"/>
      <c r="K33" s="1"/>
      <c r="L33" s="1"/>
    </row>
    <row r="34" spans="1:12" ht="18.75" customHeight="1" x14ac:dyDescent="0.35">
      <c r="A34" s="1"/>
      <c r="B34" s="18">
        <f t="shared" si="6"/>
        <v>23</v>
      </c>
      <c r="C34" s="20" t="str">
        <f ca="1">IF(TODAY()&gt;EXP,"0",IF(Produk!C28="","",Produk!C28))</f>
        <v/>
      </c>
      <c r="D34" s="16" t="str">
        <f t="shared" ca="1" si="3"/>
        <v/>
      </c>
      <c r="E34" s="16" t="str">
        <f ca="1">IF($C34="","",SUMIFS(Jurnal!W:W,Jurnal!$V:$V,$B$6,Jurnal!$O:$O,$C34))</f>
        <v/>
      </c>
      <c r="F34" s="7" t="str">
        <f ca="1">IF($C34="","",SUMIFS(Jurnal!Z:Z,Jurnal!$V:$V,$B$6,Jurnal!$O:$O,$C34))</f>
        <v/>
      </c>
      <c r="G34" s="7" t="str">
        <f ca="1">IF($C34="","",SUMIFS(Jurnal!AA:AA,Jurnal!$V:$V,$B$6,Jurnal!$O:$O,$C34))</f>
        <v/>
      </c>
      <c r="H34" s="7" t="str">
        <f t="shared" ca="1" si="4"/>
        <v/>
      </c>
      <c r="I34" s="76" t="str">
        <f t="shared" ca="1" si="5"/>
        <v/>
      </c>
      <c r="J34" s="36"/>
      <c r="K34" s="1"/>
      <c r="L34" s="1"/>
    </row>
    <row r="35" spans="1:12" ht="18.75" customHeight="1" x14ac:dyDescent="0.35">
      <c r="A35" s="1"/>
      <c r="B35" s="18">
        <f t="shared" si="6"/>
        <v>24</v>
      </c>
      <c r="C35" s="20" t="str">
        <f ca="1">IF(TODAY()&gt;EXP,"0",IF(Produk!C29="","",Produk!C29))</f>
        <v/>
      </c>
      <c r="D35" s="16" t="str">
        <f t="shared" ca="1" si="3"/>
        <v/>
      </c>
      <c r="E35" s="16" t="str">
        <f ca="1">IF($C35="","",SUMIFS(Jurnal!W:W,Jurnal!$V:$V,$B$6,Jurnal!$O:$O,$C35))</f>
        <v/>
      </c>
      <c r="F35" s="7" t="str">
        <f ca="1">IF($C35="","",SUMIFS(Jurnal!Z:Z,Jurnal!$V:$V,$B$6,Jurnal!$O:$O,$C35))</f>
        <v/>
      </c>
      <c r="G35" s="7" t="str">
        <f ca="1">IF($C35="","",SUMIFS(Jurnal!AA:AA,Jurnal!$V:$V,$B$6,Jurnal!$O:$O,$C35))</f>
        <v/>
      </c>
      <c r="H35" s="7" t="str">
        <f t="shared" ca="1" si="4"/>
        <v/>
      </c>
      <c r="I35" s="76" t="str">
        <f t="shared" ca="1" si="5"/>
        <v/>
      </c>
      <c r="J35" s="36"/>
      <c r="K35" s="1"/>
      <c r="L35" s="1"/>
    </row>
    <row r="36" spans="1:12" ht="18.75" customHeight="1" x14ac:dyDescent="0.35">
      <c r="A36" s="1"/>
      <c r="B36" s="18">
        <f t="shared" si="6"/>
        <v>25</v>
      </c>
      <c r="C36" s="20" t="str">
        <f ca="1">IF(TODAY()&gt;EXP,"0",IF(Produk!C30="","",Produk!C30))</f>
        <v/>
      </c>
      <c r="D36" s="16" t="str">
        <f t="shared" ca="1" si="3"/>
        <v/>
      </c>
      <c r="E36" s="16" t="str">
        <f ca="1">IF($C36="","",SUMIFS(Jurnal!W:W,Jurnal!$V:$V,$B$6,Jurnal!$O:$O,$C36))</f>
        <v/>
      </c>
      <c r="F36" s="7" t="str">
        <f ca="1">IF($C36="","",SUMIFS(Jurnal!Z:Z,Jurnal!$V:$V,$B$6,Jurnal!$O:$O,$C36))</f>
        <v/>
      </c>
      <c r="G36" s="7" t="str">
        <f ca="1">IF($C36="","",SUMIFS(Jurnal!AA:AA,Jurnal!$V:$V,$B$6,Jurnal!$O:$O,$C36))</f>
        <v/>
      </c>
      <c r="H36" s="7" t="str">
        <f t="shared" ca="1" si="4"/>
        <v/>
      </c>
      <c r="I36" s="76" t="str">
        <f t="shared" ca="1" si="5"/>
        <v/>
      </c>
      <c r="J36" s="36"/>
      <c r="K36" s="1"/>
      <c r="L36" s="1"/>
    </row>
    <row r="37" spans="1:12" ht="18.75" customHeight="1" x14ac:dyDescent="0.35">
      <c r="A37" s="1"/>
      <c r="B37" s="18">
        <f t="shared" si="6"/>
        <v>26</v>
      </c>
      <c r="C37" s="20" t="str">
        <f ca="1">IF(TODAY()&gt;EXP,"0",IF(Produk!C31="","",Produk!C31))</f>
        <v/>
      </c>
      <c r="D37" s="16" t="str">
        <f t="shared" ca="1" si="3"/>
        <v/>
      </c>
      <c r="E37" s="16" t="str">
        <f ca="1">IF($C37="","",SUMIFS(Jurnal!W:W,Jurnal!$V:$V,$B$6,Jurnal!$O:$O,$C37))</f>
        <v/>
      </c>
      <c r="F37" s="7" t="str">
        <f ca="1">IF($C37="","",SUMIFS(Jurnal!Z:Z,Jurnal!$V:$V,$B$6,Jurnal!$O:$O,$C37))</f>
        <v/>
      </c>
      <c r="G37" s="7" t="str">
        <f ca="1">IF($C37="","",SUMIFS(Jurnal!AA:AA,Jurnal!$V:$V,$B$6,Jurnal!$O:$O,$C37))</f>
        <v/>
      </c>
      <c r="H37" s="7" t="str">
        <f t="shared" ca="1" si="4"/>
        <v/>
      </c>
      <c r="I37" s="76" t="str">
        <f t="shared" ca="1" si="5"/>
        <v/>
      </c>
      <c r="J37" s="36"/>
      <c r="K37" s="1"/>
      <c r="L37" s="1"/>
    </row>
    <row r="38" spans="1:12" ht="18.75" customHeight="1" x14ac:dyDescent="0.35">
      <c r="A38" s="1"/>
      <c r="B38" s="18">
        <f t="shared" si="6"/>
        <v>27</v>
      </c>
      <c r="C38" s="20" t="str">
        <f ca="1">IF(TODAY()&gt;EXP,"0",IF(Produk!C32="","",Produk!C32))</f>
        <v/>
      </c>
      <c r="D38" s="16" t="str">
        <f t="shared" ca="1" si="3"/>
        <v/>
      </c>
      <c r="E38" s="16" t="str">
        <f ca="1">IF($C38="","",SUMIFS(Jurnal!W:W,Jurnal!$V:$V,$B$6,Jurnal!$O:$O,$C38))</f>
        <v/>
      </c>
      <c r="F38" s="7" t="str">
        <f ca="1">IF($C38="","",SUMIFS(Jurnal!Z:Z,Jurnal!$V:$V,$B$6,Jurnal!$O:$O,$C38))</f>
        <v/>
      </c>
      <c r="G38" s="7" t="str">
        <f ca="1">IF($C38="","",SUMIFS(Jurnal!AA:AA,Jurnal!$V:$V,$B$6,Jurnal!$O:$O,$C38))</f>
        <v/>
      </c>
      <c r="H38" s="7" t="str">
        <f t="shared" ca="1" si="4"/>
        <v/>
      </c>
      <c r="I38" s="76" t="str">
        <f t="shared" ca="1" si="5"/>
        <v/>
      </c>
      <c r="J38" s="36"/>
      <c r="K38" s="1"/>
      <c r="L38" s="1"/>
    </row>
    <row r="39" spans="1:12" ht="18.75" customHeight="1" x14ac:dyDescent="0.35">
      <c r="A39" s="1"/>
      <c r="B39" s="18">
        <f t="shared" si="6"/>
        <v>28</v>
      </c>
      <c r="C39" s="20" t="str">
        <f ca="1">IF(TODAY()&gt;EXP,"0",IF(Produk!C33="","",Produk!C33))</f>
        <v/>
      </c>
      <c r="D39" s="16" t="str">
        <f t="shared" ca="1" si="3"/>
        <v/>
      </c>
      <c r="E39" s="16" t="str">
        <f ca="1">IF($C39="","",SUMIFS(Jurnal!W:W,Jurnal!$V:$V,$B$6,Jurnal!$O:$O,$C39))</f>
        <v/>
      </c>
      <c r="F39" s="7" t="str">
        <f ca="1">IF($C39="","",SUMIFS(Jurnal!Z:Z,Jurnal!$V:$V,$B$6,Jurnal!$O:$O,$C39))</f>
        <v/>
      </c>
      <c r="G39" s="7" t="str">
        <f ca="1">IF($C39="","",SUMIFS(Jurnal!AA:AA,Jurnal!$V:$V,$B$6,Jurnal!$O:$O,$C39))</f>
        <v/>
      </c>
      <c r="H39" s="7" t="str">
        <f t="shared" ca="1" si="4"/>
        <v/>
      </c>
      <c r="I39" s="76" t="str">
        <f t="shared" ca="1" si="5"/>
        <v/>
      </c>
      <c r="J39" s="36"/>
      <c r="K39" s="1"/>
      <c r="L39" s="1"/>
    </row>
    <row r="40" spans="1:12" ht="18.75" customHeight="1" x14ac:dyDescent="0.35">
      <c r="A40" s="1"/>
      <c r="B40" s="18">
        <f t="shared" si="6"/>
        <v>29</v>
      </c>
      <c r="C40" s="20" t="str">
        <f ca="1">IF(TODAY()&gt;EXP,"0",IF(Produk!C34="","",Produk!C34))</f>
        <v/>
      </c>
      <c r="D40" s="16" t="str">
        <f t="shared" ca="1" si="3"/>
        <v/>
      </c>
      <c r="E40" s="16" t="str">
        <f ca="1">IF($C40="","",SUMIFS(Jurnal!W:W,Jurnal!$V:$V,$B$6,Jurnal!$O:$O,$C40))</f>
        <v/>
      </c>
      <c r="F40" s="7" t="str">
        <f ca="1">IF($C40="","",SUMIFS(Jurnal!Z:Z,Jurnal!$V:$V,$B$6,Jurnal!$O:$O,$C40))</f>
        <v/>
      </c>
      <c r="G40" s="7" t="str">
        <f ca="1">IF($C40="","",SUMIFS(Jurnal!AA:AA,Jurnal!$V:$V,$B$6,Jurnal!$O:$O,$C40))</f>
        <v/>
      </c>
      <c r="H40" s="7" t="str">
        <f t="shared" ca="1" si="4"/>
        <v/>
      </c>
      <c r="I40" s="76" t="str">
        <f t="shared" ca="1" si="5"/>
        <v/>
      </c>
      <c r="J40" s="36"/>
      <c r="K40" s="1"/>
      <c r="L40" s="1"/>
    </row>
    <row r="41" spans="1:12" ht="18.75" customHeight="1" x14ac:dyDescent="0.35">
      <c r="A41" s="1"/>
      <c r="B41" s="18">
        <f t="shared" si="6"/>
        <v>30</v>
      </c>
      <c r="C41" s="20" t="str">
        <f ca="1">IF(TODAY()&gt;EXP,"0",IF(Produk!C35="","",Produk!C35))</f>
        <v/>
      </c>
      <c r="D41" s="16" t="str">
        <f t="shared" ca="1" si="3"/>
        <v/>
      </c>
      <c r="E41" s="16" t="str">
        <f ca="1">IF($C41="","",SUMIFS(Jurnal!W:W,Jurnal!$V:$V,$B$6,Jurnal!$O:$O,$C41))</f>
        <v/>
      </c>
      <c r="F41" s="7" t="str">
        <f ca="1">IF($C41="","",SUMIFS(Jurnal!Z:Z,Jurnal!$V:$V,$B$6,Jurnal!$O:$O,$C41))</f>
        <v/>
      </c>
      <c r="G41" s="7" t="str">
        <f ca="1">IF($C41="","",SUMIFS(Jurnal!AA:AA,Jurnal!$V:$V,$B$6,Jurnal!$O:$O,$C41))</f>
        <v/>
      </c>
      <c r="H41" s="7" t="str">
        <f t="shared" ca="1" si="4"/>
        <v/>
      </c>
      <c r="I41" s="76" t="str">
        <f t="shared" ca="1" si="5"/>
        <v/>
      </c>
      <c r="J41" s="36"/>
      <c r="K41" s="1"/>
      <c r="L41" s="1"/>
    </row>
    <row r="42" spans="1:12" ht="18.75" customHeight="1" x14ac:dyDescent="0.35">
      <c r="A42" s="1"/>
      <c r="B42" s="18">
        <f t="shared" si="6"/>
        <v>31</v>
      </c>
      <c r="C42" s="20" t="str">
        <f ca="1">IF(TODAY()&gt;EXP,"0",IF(Produk!C36="","",Produk!C36))</f>
        <v/>
      </c>
      <c r="D42" s="16" t="str">
        <f t="shared" ca="1" si="3"/>
        <v/>
      </c>
      <c r="E42" s="16" t="str">
        <f ca="1">IF($C42="","",SUMIFS(Jurnal!W:W,Jurnal!$V:$V,$B$6,Jurnal!$O:$O,$C42))</f>
        <v/>
      </c>
      <c r="F42" s="7" t="str">
        <f ca="1">IF($C42="","",SUMIFS(Jurnal!Z:Z,Jurnal!$V:$V,$B$6,Jurnal!$O:$O,$C42))</f>
        <v/>
      </c>
      <c r="G42" s="7" t="str">
        <f ca="1">IF($C42="","",SUMIFS(Jurnal!AA:AA,Jurnal!$V:$V,$B$6,Jurnal!$O:$O,$C42))</f>
        <v/>
      </c>
      <c r="H42" s="7" t="str">
        <f t="shared" ca="1" si="4"/>
        <v/>
      </c>
      <c r="I42" s="76" t="str">
        <f t="shared" ca="1" si="5"/>
        <v/>
      </c>
      <c r="J42" s="36"/>
      <c r="K42" s="1"/>
      <c r="L42" s="1"/>
    </row>
    <row r="43" spans="1:12" ht="18.75" customHeight="1" x14ac:dyDescent="0.35">
      <c r="A43" s="1"/>
      <c r="B43" s="18">
        <f t="shared" si="6"/>
        <v>32</v>
      </c>
      <c r="C43" s="20" t="str">
        <f ca="1">IF(TODAY()&gt;EXP,"0",IF(Produk!C37="","",Produk!C37))</f>
        <v/>
      </c>
      <c r="D43" s="16" t="str">
        <f t="shared" ca="1" si="3"/>
        <v/>
      </c>
      <c r="E43" s="16" t="str">
        <f ca="1">IF($C43="","",SUMIFS(Jurnal!W:W,Jurnal!$V:$V,$B$6,Jurnal!$O:$O,$C43))</f>
        <v/>
      </c>
      <c r="F43" s="7" t="str">
        <f ca="1">IF($C43="","",SUMIFS(Jurnal!Z:Z,Jurnal!$V:$V,$B$6,Jurnal!$O:$O,$C43))</f>
        <v/>
      </c>
      <c r="G43" s="7" t="str">
        <f ca="1">IF($C43="","",SUMIFS(Jurnal!AA:AA,Jurnal!$V:$V,$B$6,Jurnal!$O:$O,$C43))</f>
        <v/>
      </c>
      <c r="H43" s="7" t="str">
        <f t="shared" ca="1" si="4"/>
        <v/>
      </c>
      <c r="I43" s="76" t="str">
        <f t="shared" ca="1" si="5"/>
        <v/>
      </c>
      <c r="J43" s="36"/>
      <c r="K43" s="1"/>
      <c r="L43" s="1"/>
    </row>
    <row r="44" spans="1:12" ht="18.75" customHeight="1" x14ac:dyDescent="0.35">
      <c r="A44" s="1"/>
      <c r="B44" s="18">
        <f t="shared" si="6"/>
        <v>33</v>
      </c>
      <c r="C44" s="20" t="str">
        <f ca="1">IF(TODAY()&gt;EXP,"0",IF(Produk!C38="","",Produk!C38))</f>
        <v/>
      </c>
      <c r="D44" s="16" t="str">
        <f t="shared" ca="1" si="3"/>
        <v/>
      </c>
      <c r="E44" s="16" t="str">
        <f ca="1">IF($C44="","",SUMIFS(Jurnal!W:W,Jurnal!$V:$V,$B$6,Jurnal!$O:$O,$C44))</f>
        <v/>
      </c>
      <c r="F44" s="7" t="str">
        <f ca="1">IF($C44="","",SUMIFS(Jurnal!Z:Z,Jurnal!$V:$V,$B$6,Jurnal!$O:$O,$C44))</f>
        <v/>
      </c>
      <c r="G44" s="7" t="str">
        <f ca="1">IF($C44="","",SUMIFS(Jurnal!AA:AA,Jurnal!$V:$V,$B$6,Jurnal!$O:$O,$C44))</f>
        <v/>
      </c>
      <c r="H44" s="7" t="str">
        <f t="shared" ca="1" si="4"/>
        <v/>
      </c>
      <c r="I44" s="76" t="str">
        <f t="shared" ca="1" si="5"/>
        <v/>
      </c>
      <c r="J44" s="36"/>
      <c r="K44" s="1"/>
      <c r="L44" s="1"/>
    </row>
    <row r="45" spans="1:12" ht="18.75" customHeight="1" x14ac:dyDescent="0.35">
      <c r="A45" s="1"/>
      <c r="B45" s="18">
        <f t="shared" si="6"/>
        <v>34</v>
      </c>
      <c r="C45" s="20" t="str">
        <f ca="1">IF(TODAY()&gt;EXP,"0",IF(Produk!C39="","",Produk!C39))</f>
        <v/>
      </c>
      <c r="D45" s="16" t="str">
        <f t="shared" ca="1" si="3"/>
        <v/>
      </c>
      <c r="E45" s="16" t="str">
        <f ca="1">IF($C45="","",SUMIFS(Jurnal!W:W,Jurnal!$V:$V,$B$6,Jurnal!$O:$O,$C45))</f>
        <v/>
      </c>
      <c r="F45" s="7" t="str">
        <f ca="1">IF($C45="","",SUMIFS(Jurnal!Z:Z,Jurnal!$V:$V,$B$6,Jurnal!$O:$O,$C45))</f>
        <v/>
      </c>
      <c r="G45" s="7" t="str">
        <f ca="1">IF($C45="","",SUMIFS(Jurnal!AA:AA,Jurnal!$V:$V,$B$6,Jurnal!$O:$O,$C45))</f>
        <v/>
      </c>
      <c r="H45" s="7" t="str">
        <f t="shared" ca="1" si="4"/>
        <v/>
      </c>
      <c r="I45" s="76" t="str">
        <f t="shared" ca="1" si="5"/>
        <v/>
      </c>
      <c r="J45" s="36"/>
      <c r="K45" s="1"/>
      <c r="L45" s="1"/>
    </row>
    <row r="46" spans="1:12" ht="18.75" customHeight="1" x14ac:dyDescent="0.35">
      <c r="A46" s="1"/>
      <c r="B46" s="18">
        <f t="shared" si="6"/>
        <v>35</v>
      </c>
      <c r="C46" s="20" t="str">
        <f ca="1">IF(TODAY()&gt;EXP,"0",IF(Produk!C40="","",Produk!C40))</f>
        <v/>
      </c>
      <c r="D46" s="16" t="str">
        <f t="shared" ca="1" si="3"/>
        <v/>
      </c>
      <c r="E46" s="16" t="str">
        <f ca="1">IF($C46="","",SUMIFS(Jurnal!W:W,Jurnal!$V:$V,$B$6,Jurnal!$O:$O,$C46))</f>
        <v/>
      </c>
      <c r="F46" s="7" t="str">
        <f ca="1">IF($C46="","",SUMIFS(Jurnal!Z:Z,Jurnal!$V:$V,$B$6,Jurnal!$O:$O,$C46))</f>
        <v/>
      </c>
      <c r="G46" s="7" t="str">
        <f ca="1">IF($C46="","",SUMIFS(Jurnal!AA:AA,Jurnal!$V:$V,$B$6,Jurnal!$O:$O,$C46))</f>
        <v/>
      </c>
      <c r="H46" s="7" t="str">
        <f t="shared" ca="1" si="4"/>
        <v/>
      </c>
      <c r="I46" s="76" t="str">
        <f t="shared" ca="1" si="5"/>
        <v/>
      </c>
      <c r="J46" s="36"/>
      <c r="K46" s="1"/>
      <c r="L46" s="1"/>
    </row>
    <row r="47" spans="1:12" ht="18.75" customHeight="1" x14ac:dyDescent="0.35">
      <c r="A47" s="1"/>
      <c r="B47" s="18">
        <f t="shared" si="6"/>
        <v>36</v>
      </c>
      <c r="C47" s="20" t="str">
        <f ca="1">IF(TODAY()&gt;EXP,"0",IF(Produk!C41="","",Produk!C41))</f>
        <v/>
      </c>
      <c r="D47" s="16" t="str">
        <f t="shared" ca="1" si="3"/>
        <v/>
      </c>
      <c r="E47" s="16" t="str">
        <f ca="1">IF($C47="","",SUMIFS(Jurnal!W:W,Jurnal!$V:$V,$B$6,Jurnal!$O:$O,$C47))</f>
        <v/>
      </c>
      <c r="F47" s="7" t="str">
        <f ca="1">IF($C47="","",SUMIFS(Jurnal!Z:Z,Jurnal!$V:$V,$B$6,Jurnal!$O:$O,$C47))</f>
        <v/>
      </c>
      <c r="G47" s="7" t="str">
        <f ca="1">IF($C47="","",SUMIFS(Jurnal!AA:AA,Jurnal!$V:$V,$B$6,Jurnal!$O:$O,$C47))</f>
        <v/>
      </c>
      <c r="H47" s="7" t="str">
        <f t="shared" ca="1" si="4"/>
        <v/>
      </c>
      <c r="I47" s="76" t="str">
        <f t="shared" ca="1" si="5"/>
        <v/>
      </c>
      <c r="J47" s="36"/>
      <c r="K47" s="1"/>
      <c r="L47" s="1"/>
    </row>
    <row r="48" spans="1:12" ht="18.75" customHeight="1" x14ac:dyDescent="0.35">
      <c r="A48" s="1"/>
      <c r="B48" s="18">
        <f t="shared" si="6"/>
        <v>37</v>
      </c>
      <c r="C48" s="20" t="str">
        <f ca="1">IF(TODAY()&gt;EXP,"0",IF(Produk!C42="","",Produk!C42))</f>
        <v/>
      </c>
      <c r="D48" s="16" t="str">
        <f t="shared" ca="1" si="3"/>
        <v/>
      </c>
      <c r="E48" s="16" t="str">
        <f ca="1">IF($C48="","",SUMIFS(Jurnal!W:W,Jurnal!$V:$V,$B$6,Jurnal!$O:$O,$C48))</f>
        <v/>
      </c>
      <c r="F48" s="7" t="str">
        <f ca="1">IF($C48="","",SUMIFS(Jurnal!Z:Z,Jurnal!$V:$V,$B$6,Jurnal!$O:$O,$C48))</f>
        <v/>
      </c>
      <c r="G48" s="7" t="str">
        <f ca="1">IF($C48="","",SUMIFS(Jurnal!AA:AA,Jurnal!$V:$V,$B$6,Jurnal!$O:$O,$C48))</f>
        <v/>
      </c>
      <c r="H48" s="7" t="str">
        <f t="shared" ca="1" si="4"/>
        <v/>
      </c>
      <c r="I48" s="76" t="str">
        <f t="shared" ca="1" si="5"/>
        <v/>
      </c>
      <c r="J48" s="36"/>
      <c r="K48" s="1"/>
      <c r="L48" s="1"/>
    </row>
    <row r="49" spans="1:12" ht="18.75" customHeight="1" x14ac:dyDescent="0.35">
      <c r="A49" s="1"/>
      <c r="B49" s="18">
        <f t="shared" si="6"/>
        <v>38</v>
      </c>
      <c r="C49" s="20" t="str">
        <f ca="1">IF(TODAY()&gt;EXP,"0",IF(Produk!C43="","",Produk!C43))</f>
        <v/>
      </c>
      <c r="D49" s="16" t="str">
        <f t="shared" ca="1" si="3"/>
        <v/>
      </c>
      <c r="E49" s="16" t="str">
        <f ca="1">IF($C49="","",SUMIFS(Jurnal!W:W,Jurnal!$V:$V,$B$6,Jurnal!$O:$O,$C49))</f>
        <v/>
      </c>
      <c r="F49" s="7" t="str">
        <f ca="1">IF($C49="","",SUMIFS(Jurnal!Z:Z,Jurnal!$V:$V,$B$6,Jurnal!$O:$O,$C49))</f>
        <v/>
      </c>
      <c r="G49" s="7" t="str">
        <f ca="1">IF($C49="","",SUMIFS(Jurnal!AA:AA,Jurnal!$V:$V,$B$6,Jurnal!$O:$O,$C49))</f>
        <v/>
      </c>
      <c r="H49" s="7" t="str">
        <f t="shared" ca="1" si="4"/>
        <v/>
      </c>
      <c r="I49" s="76" t="str">
        <f t="shared" ca="1" si="5"/>
        <v/>
      </c>
      <c r="J49" s="36"/>
      <c r="K49" s="1"/>
      <c r="L49" s="1"/>
    </row>
    <row r="50" spans="1:12" ht="18.75" customHeight="1" x14ac:dyDescent="0.35">
      <c r="A50" s="1"/>
      <c r="B50" s="18">
        <f t="shared" si="6"/>
        <v>39</v>
      </c>
      <c r="C50" s="20" t="str">
        <f ca="1">IF(TODAY()&gt;EXP,"0",IF(Produk!C44="","",Produk!C44))</f>
        <v/>
      </c>
      <c r="D50" s="16" t="str">
        <f t="shared" ca="1" si="3"/>
        <v/>
      </c>
      <c r="E50" s="16" t="str">
        <f ca="1">IF($C50="","",SUMIFS(Jurnal!W:W,Jurnal!$V:$V,$B$6,Jurnal!$O:$O,$C50))</f>
        <v/>
      </c>
      <c r="F50" s="7" t="str">
        <f ca="1">IF($C50="","",SUMIFS(Jurnal!Z:Z,Jurnal!$V:$V,$B$6,Jurnal!$O:$O,$C50))</f>
        <v/>
      </c>
      <c r="G50" s="7" t="str">
        <f ca="1">IF($C50="","",SUMIFS(Jurnal!AA:AA,Jurnal!$V:$V,$B$6,Jurnal!$O:$O,$C50))</f>
        <v/>
      </c>
      <c r="H50" s="7" t="str">
        <f t="shared" ca="1" si="4"/>
        <v/>
      </c>
      <c r="I50" s="76" t="str">
        <f t="shared" ca="1" si="5"/>
        <v/>
      </c>
      <c r="J50" s="36"/>
      <c r="K50" s="1"/>
      <c r="L50" s="1"/>
    </row>
    <row r="51" spans="1:12" ht="18.75" customHeight="1" x14ac:dyDescent="0.35">
      <c r="A51" s="1"/>
      <c r="B51" s="18">
        <f t="shared" si="6"/>
        <v>40</v>
      </c>
      <c r="C51" s="20" t="str">
        <f ca="1">IF(TODAY()&gt;EXP,"0",IF(Produk!C45="","",Produk!C45))</f>
        <v/>
      </c>
      <c r="D51" s="16" t="str">
        <f t="shared" ca="1" si="3"/>
        <v/>
      </c>
      <c r="E51" s="16" t="str">
        <f ca="1">IF($C51="","",SUMIFS(Jurnal!W:W,Jurnal!$V:$V,$B$6,Jurnal!$O:$O,$C51))</f>
        <v/>
      </c>
      <c r="F51" s="7" t="str">
        <f ca="1">IF($C51="","",SUMIFS(Jurnal!Z:Z,Jurnal!$V:$V,$B$6,Jurnal!$O:$O,$C51))</f>
        <v/>
      </c>
      <c r="G51" s="7" t="str">
        <f ca="1">IF($C51="","",SUMIFS(Jurnal!AA:AA,Jurnal!$V:$V,$B$6,Jurnal!$O:$O,$C51))</f>
        <v/>
      </c>
      <c r="H51" s="7" t="str">
        <f t="shared" ca="1" si="4"/>
        <v/>
      </c>
      <c r="I51" s="76" t="str">
        <f t="shared" ca="1" si="5"/>
        <v/>
      </c>
      <c r="J51" s="36"/>
      <c r="K51" s="1"/>
      <c r="L51" s="1"/>
    </row>
    <row r="52" spans="1:12" ht="18.75" customHeight="1" x14ac:dyDescent="0.35">
      <c r="A52" s="1"/>
      <c r="B52" s="18">
        <f t="shared" si="6"/>
        <v>41</v>
      </c>
      <c r="C52" s="20" t="str">
        <f ca="1">IF(TODAY()&gt;EXP,"0",IF(Produk!C46="","",Produk!C46))</f>
        <v/>
      </c>
      <c r="D52" s="16" t="str">
        <f t="shared" ca="1" si="3"/>
        <v/>
      </c>
      <c r="E52" s="16" t="str">
        <f ca="1">IF($C52="","",SUMIFS(Jurnal!W:W,Jurnal!$V:$V,$B$6,Jurnal!$O:$O,$C52))</f>
        <v/>
      </c>
      <c r="F52" s="7" t="str">
        <f ca="1">IF($C52="","",SUMIFS(Jurnal!Z:Z,Jurnal!$V:$V,$B$6,Jurnal!$O:$O,$C52))</f>
        <v/>
      </c>
      <c r="G52" s="7" t="str">
        <f ca="1">IF($C52="","",SUMIFS(Jurnal!AA:AA,Jurnal!$V:$V,$B$6,Jurnal!$O:$O,$C52))</f>
        <v/>
      </c>
      <c r="H52" s="7" t="str">
        <f t="shared" ca="1" si="4"/>
        <v/>
      </c>
      <c r="I52" s="76" t="str">
        <f t="shared" ca="1" si="5"/>
        <v/>
      </c>
      <c r="J52" s="36"/>
      <c r="K52" s="1"/>
      <c r="L52" s="1"/>
    </row>
    <row r="53" spans="1:12" ht="18.75" customHeight="1" x14ac:dyDescent="0.35">
      <c r="A53" s="1"/>
      <c r="B53" s="18">
        <f t="shared" si="6"/>
        <v>42</v>
      </c>
      <c r="C53" s="20" t="str">
        <f ca="1">IF(TODAY()&gt;EXP,"0",IF(Produk!C47="","",Produk!C47))</f>
        <v/>
      </c>
      <c r="D53" s="16" t="str">
        <f t="shared" ca="1" si="3"/>
        <v/>
      </c>
      <c r="E53" s="16" t="str">
        <f ca="1">IF($C53="","",SUMIFS(Jurnal!W:W,Jurnal!$V:$V,$B$6,Jurnal!$O:$O,$C53))</f>
        <v/>
      </c>
      <c r="F53" s="7" t="str">
        <f ca="1">IF($C53="","",SUMIFS(Jurnal!Z:Z,Jurnal!$V:$V,$B$6,Jurnal!$O:$O,$C53))</f>
        <v/>
      </c>
      <c r="G53" s="7" t="str">
        <f ca="1">IF($C53="","",SUMIFS(Jurnal!AA:AA,Jurnal!$V:$V,$B$6,Jurnal!$O:$O,$C53))</f>
        <v/>
      </c>
      <c r="H53" s="7" t="str">
        <f t="shared" ca="1" si="4"/>
        <v/>
      </c>
      <c r="I53" s="76" t="str">
        <f t="shared" ca="1" si="5"/>
        <v/>
      </c>
      <c r="J53" s="36"/>
      <c r="K53" s="1"/>
      <c r="L53" s="1"/>
    </row>
    <row r="54" spans="1:12" ht="18.75" customHeight="1" x14ac:dyDescent="0.35">
      <c r="A54" s="1"/>
      <c r="B54" s="18">
        <f t="shared" si="6"/>
        <v>43</v>
      </c>
      <c r="C54" s="20" t="str">
        <f ca="1">IF(TODAY()&gt;EXP,"0",IF(Produk!C48="","",Produk!C48))</f>
        <v/>
      </c>
      <c r="D54" s="16" t="str">
        <f t="shared" ca="1" si="3"/>
        <v/>
      </c>
      <c r="E54" s="16" t="str">
        <f ca="1">IF($C54="","",SUMIFS(Jurnal!W:W,Jurnal!$V:$V,$B$6,Jurnal!$O:$O,$C54))</f>
        <v/>
      </c>
      <c r="F54" s="7" t="str">
        <f ca="1">IF($C54="","",SUMIFS(Jurnal!Z:Z,Jurnal!$V:$V,$B$6,Jurnal!$O:$O,$C54))</f>
        <v/>
      </c>
      <c r="G54" s="7" t="str">
        <f ca="1">IF($C54="","",SUMIFS(Jurnal!AA:AA,Jurnal!$V:$V,$B$6,Jurnal!$O:$O,$C54))</f>
        <v/>
      </c>
      <c r="H54" s="7" t="str">
        <f t="shared" ca="1" si="4"/>
        <v/>
      </c>
      <c r="I54" s="76" t="str">
        <f t="shared" ca="1" si="5"/>
        <v/>
      </c>
      <c r="J54" s="36"/>
      <c r="K54" s="1"/>
      <c r="L54" s="1"/>
    </row>
    <row r="55" spans="1:12" ht="18.75" customHeight="1" x14ac:dyDescent="0.35">
      <c r="A55" s="1"/>
      <c r="B55" s="18">
        <f t="shared" si="6"/>
        <v>44</v>
      </c>
      <c r="C55" s="20" t="str">
        <f ca="1">IF(TODAY()&gt;EXP,"0",IF(Produk!C49="","",Produk!C49))</f>
        <v/>
      </c>
      <c r="D55" s="16" t="str">
        <f t="shared" ca="1" si="3"/>
        <v/>
      </c>
      <c r="E55" s="16" t="str">
        <f ca="1">IF($C55="","",SUMIFS(Jurnal!W:W,Jurnal!$V:$V,$B$6,Jurnal!$O:$O,$C55))</f>
        <v/>
      </c>
      <c r="F55" s="7" t="str">
        <f ca="1">IF($C55="","",SUMIFS(Jurnal!Z:Z,Jurnal!$V:$V,$B$6,Jurnal!$O:$O,$C55))</f>
        <v/>
      </c>
      <c r="G55" s="7" t="str">
        <f ca="1">IF($C55="","",SUMIFS(Jurnal!AA:AA,Jurnal!$V:$V,$B$6,Jurnal!$O:$O,$C55))</f>
        <v/>
      </c>
      <c r="H55" s="7" t="str">
        <f t="shared" ca="1" si="4"/>
        <v/>
      </c>
      <c r="I55" s="76" t="str">
        <f t="shared" ca="1" si="5"/>
        <v/>
      </c>
      <c r="J55" s="36"/>
      <c r="K55" s="1"/>
      <c r="L55" s="1"/>
    </row>
    <row r="56" spans="1:12" ht="18.75" customHeight="1" x14ac:dyDescent="0.35">
      <c r="A56" s="1"/>
      <c r="B56" s="18">
        <f t="shared" si="6"/>
        <v>45</v>
      </c>
      <c r="C56" s="20" t="str">
        <f ca="1">IF(TODAY()&gt;EXP,"0",IF(Produk!C50="","",Produk!C50))</f>
        <v/>
      </c>
      <c r="D56" s="16" t="str">
        <f t="shared" ca="1" si="3"/>
        <v/>
      </c>
      <c r="E56" s="16" t="str">
        <f ca="1">IF($C56="","",SUMIFS(Jurnal!W:W,Jurnal!$V:$V,$B$6,Jurnal!$O:$O,$C56))</f>
        <v/>
      </c>
      <c r="F56" s="7" t="str">
        <f ca="1">IF($C56="","",SUMIFS(Jurnal!Z:Z,Jurnal!$V:$V,$B$6,Jurnal!$O:$O,$C56))</f>
        <v/>
      </c>
      <c r="G56" s="7" t="str">
        <f ca="1">IF($C56="","",SUMIFS(Jurnal!AA:AA,Jurnal!$V:$V,$B$6,Jurnal!$O:$O,$C56))</f>
        <v/>
      </c>
      <c r="H56" s="7" t="str">
        <f t="shared" ca="1" si="4"/>
        <v/>
      </c>
      <c r="I56" s="76" t="str">
        <f t="shared" ca="1" si="5"/>
        <v/>
      </c>
      <c r="J56" s="36"/>
      <c r="K56" s="1"/>
      <c r="L56" s="1"/>
    </row>
    <row r="57" spans="1:12" ht="18.75" customHeight="1" x14ac:dyDescent="0.35">
      <c r="A57" s="1"/>
      <c r="B57" s="18">
        <f t="shared" si="6"/>
        <v>46</v>
      </c>
      <c r="C57" s="20" t="str">
        <f ca="1">IF(TODAY()&gt;EXP,"0",IF(Produk!C51="","",Produk!C51))</f>
        <v/>
      </c>
      <c r="D57" s="16" t="str">
        <f t="shared" ca="1" si="3"/>
        <v/>
      </c>
      <c r="E57" s="16" t="str">
        <f ca="1">IF($C57="","",SUMIFS(Jurnal!W:W,Jurnal!$V:$V,$B$6,Jurnal!$O:$O,$C57))</f>
        <v/>
      </c>
      <c r="F57" s="7" t="str">
        <f ca="1">IF($C57="","",SUMIFS(Jurnal!Z:Z,Jurnal!$V:$V,$B$6,Jurnal!$O:$O,$C57))</f>
        <v/>
      </c>
      <c r="G57" s="7" t="str">
        <f ca="1">IF($C57="","",SUMIFS(Jurnal!AA:AA,Jurnal!$V:$V,$B$6,Jurnal!$O:$O,$C57))</f>
        <v/>
      </c>
      <c r="H57" s="7" t="str">
        <f t="shared" ca="1" si="4"/>
        <v/>
      </c>
      <c r="I57" s="76" t="str">
        <f t="shared" ca="1" si="5"/>
        <v/>
      </c>
      <c r="J57" s="36"/>
      <c r="K57" s="1"/>
      <c r="L57" s="1"/>
    </row>
    <row r="58" spans="1:12" ht="18.75" customHeight="1" x14ac:dyDescent="0.35">
      <c r="A58" s="1"/>
      <c r="B58" s="18">
        <f t="shared" si="6"/>
        <v>47</v>
      </c>
      <c r="C58" s="20" t="str">
        <f ca="1">IF(TODAY()&gt;EXP,"0",IF(Produk!C52="","",Produk!C52))</f>
        <v/>
      </c>
      <c r="D58" s="16" t="str">
        <f t="shared" ca="1" si="3"/>
        <v/>
      </c>
      <c r="E58" s="16" t="str">
        <f ca="1">IF($C58="","",SUMIFS(Jurnal!W:W,Jurnal!$V:$V,$B$6,Jurnal!$O:$O,$C58))</f>
        <v/>
      </c>
      <c r="F58" s="7" t="str">
        <f ca="1">IF($C58="","",SUMIFS(Jurnal!Z:Z,Jurnal!$V:$V,$B$6,Jurnal!$O:$O,$C58))</f>
        <v/>
      </c>
      <c r="G58" s="7" t="str">
        <f ca="1">IF($C58="","",SUMIFS(Jurnal!AA:AA,Jurnal!$V:$V,$B$6,Jurnal!$O:$O,$C58))</f>
        <v/>
      </c>
      <c r="H58" s="7" t="str">
        <f t="shared" ca="1" si="4"/>
        <v/>
      </c>
      <c r="I58" s="76" t="str">
        <f t="shared" ca="1" si="5"/>
        <v/>
      </c>
      <c r="J58" s="36"/>
      <c r="K58" s="1"/>
      <c r="L58" s="1"/>
    </row>
    <row r="59" spans="1:12" ht="18.75" customHeight="1" x14ac:dyDescent="0.35">
      <c r="A59" s="1"/>
      <c r="B59" s="18">
        <f t="shared" si="6"/>
        <v>48</v>
      </c>
      <c r="C59" s="20" t="str">
        <f ca="1">IF(TODAY()&gt;EXP,"0",IF(Produk!C53="","",Produk!C53))</f>
        <v/>
      </c>
      <c r="D59" s="16" t="str">
        <f t="shared" ca="1" si="3"/>
        <v/>
      </c>
      <c r="E59" s="16" t="str">
        <f ca="1">IF($C59="","",SUMIFS(Jurnal!W:W,Jurnal!$V:$V,$B$6,Jurnal!$O:$O,$C59))</f>
        <v/>
      </c>
      <c r="F59" s="7" t="str">
        <f ca="1">IF($C59="","",SUMIFS(Jurnal!Z:Z,Jurnal!$V:$V,$B$6,Jurnal!$O:$O,$C59))</f>
        <v/>
      </c>
      <c r="G59" s="7" t="str">
        <f ca="1">IF($C59="","",SUMIFS(Jurnal!AA:AA,Jurnal!$V:$V,$B$6,Jurnal!$O:$O,$C59))</f>
        <v/>
      </c>
      <c r="H59" s="7" t="str">
        <f t="shared" ca="1" si="4"/>
        <v/>
      </c>
      <c r="I59" s="76" t="str">
        <f t="shared" ca="1" si="5"/>
        <v/>
      </c>
      <c r="J59" s="36"/>
      <c r="K59" s="1"/>
      <c r="L59" s="1"/>
    </row>
    <row r="60" spans="1:12" ht="18.75" customHeight="1" x14ac:dyDescent="0.35">
      <c r="A60" s="1"/>
      <c r="B60" s="18">
        <f t="shared" si="6"/>
        <v>49</v>
      </c>
      <c r="C60" s="20" t="str">
        <f ca="1">IF(TODAY()&gt;EXP,"0",IF(Produk!C54="","",Produk!C54))</f>
        <v/>
      </c>
      <c r="D60" s="16" t="str">
        <f t="shared" ca="1" si="3"/>
        <v/>
      </c>
      <c r="E60" s="16" t="str">
        <f ca="1">IF($C60="","",SUMIFS(Jurnal!W:W,Jurnal!$V:$V,$B$6,Jurnal!$O:$O,$C60))</f>
        <v/>
      </c>
      <c r="F60" s="7" t="str">
        <f ca="1">IF($C60="","",SUMIFS(Jurnal!Z:Z,Jurnal!$V:$V,$B$6,Jurnal!$O:$O,$C60))</f>
        <v/>
      </c>
      <c r="G60" s="7" t="str">
        <f ca="1">IF($C60="","",SUMIFS(Jurnal!AA:AA,Jurnal!$V:$V,$B$6,Jurnal!$O:$O,$C60))</f>
        <v/>
      </c>
      <c r="H60" s="7" t="str">
        <f t="shared" ca="1" si="4"/>
        <v/>
      </c>
      <c r="I60" s="76" t="str">
        <f t="shared" ca="1" si="5"/>
        <v/>
      </c>
      <c r="J60" s="36"/>
      <c r="K60" s="1"/>
      <c r="L60" s="1"/>
    </row>
    <row r="61" spans="1:12" ht="18.75" customHeight="1" x14ac:dyDescent="0.35">
      <c r="A61" s="1"/>
      <c r="B61" s="18">
        <f t="shared" si="6"/>
        <v>50</v>
      </c>
      <c r="C61" s="20" t="str">
        <f ca="1">IF(TODAY()&gt;EXP,"0",IF(Produk!C55="","",Produk!C55))</f>
        <v/>
      </c>
      <c r="D61" s="16" t="str">
        <f t="shared" ca="1" si="3"/>
        <v/>
      </c>
      <c r="E61" s="16" t="str">
        <f ca="1">IF($C61="","",SUMIFS(Jurnal!W:W,Jurnal!$V:$V,$B$6,Jurnal!$O:$O,$C61))</f>
        <v/>
      </c>
      <c r="F61" s="7" t="str">
        <f ca="1">IF($C61="","",SUMIFS(Jurnal!Z:Z,Jurnal!$V:$V,$B$6,Jurnal!$O:$O,$C61))</f>
        <v/>
      </c>
      <c r="G61" s="7" t="str">
        <f ca="1">IF($C61="","",SUMIFS(Jurnal!AA:AA,Jurnal!$V:$V,$B$6,Jurnal!$O:$O,$C61))</f>
        <v/>
      </c>
      <c r="H61" s="7" t="str">
        <f t="shared" ca="1" si="4"/>
        <v/>
      </c>
      <c r="I61" s="76" t="str">
        <f t="shared" ca="1" si="5"/>
        <v/>
      </c>
      <c r="J61" s="36"/>
      <c r="K61" s="1"/>
      <c r="L61" s="1"/>
    </row>
    <row r="62" spans="1:12" ht="18.75" customHeight="1" x14ac:dyDescent="0.35">
      <c r="A62" s="1"/>
      <c r="B62" s="18">
        <f t="shared" si="6"/>
        <v>51</v>
      </c>
      <c r="C62" s="20" t="str">
        <f ca="1">IF(TODAY()&gt;EXP,"0",IF(Produk!C56="","",Produk!C56))</f>
        <v/>
      </c>
      <c r="D62" s="16" t="str">
        <f t="shared" ca="1" si="3"/>
        <v/>
      </c>
      <c r="E62" s="16" t="str">
        <f ca="1">IF($C62="","",SUMIFS(Jurnal!W:W,Jurnal!$V:$V,$B$6,Jurnal!$O:$O,$C62))</f>
        <v/>
      </c>
      <c r="F62" s="7" t="str">
        <f ca="1">IF($C62="","",SUMIFS(Jurnal!Z:Z,Jurnal!$V:$V,$B$6,Jurnal!$O:$O,$C62))</f>
        <v/>
      </c>
      <c r="G62" s="7" t="str">
        <f ca="1">IF($C62="","",SUMIFS(Jurnal!AA:AA,Jurnal!$V:$V,$B$6,Jurnal!$O:$O,$C62))</f>
        <v/>
      </c>
      <c r="H62" s="7" t="str">
        <f t="shared" ca="1" si="4"/>
        <v/>
      </c>
      <c r="I62" s="76" t="str">
        <f t="shared" ca="1" si="5"/>
        <v/>
      </c>
      <c r="J62" s="36"/>
      <c r="K62" s="1"/>
      <c r="L62" s="1"/>
    </row>
    <row r="63" spans="1:12" ht="18.75" customHeight="1" x14ac:dyDescent="0.35">
      <c r="A63" s="1"/>
      <c r="B63" s="18">
        <f t="shared" si="6"/>
        <v>52</v>
      </c>
      <c r="C63" s="20" t="str">
        <f ca="1">IF(TODAY()&gt;EXP,"0",IF(Produk!C57="","",Produk!C57))</f>
        <v/>
      </c>
      <c r="D63" s="16" t="str">
        <f t="shared" ca="1" si="3"/>
        <v/>
      </c>
      <c r="E63" s="16" t="str">
        <f ca="1">IF($C63="","",SUMIFS(Jurnal!W:W,Jurnal!$V:$V,$B$6,Jurnal!$O:$O,$C63))</f>
        <v/>
      </c>
      <c r="F63" s="7" t="str">
        <f ca="1">IF($C63="","",SUMIFS(Jurnal!Z:Z,Jurnal!$V:$V,$B$6,Jurnal!$O:$O,$C63))</f>
        <v/>
      </c>
      <c r="G63" s="7" t="str">
        <f ca="1">IF($C63="","",SUMIFS(Jurnal!AA:AA,Jurnal!$V:$V,$B$6,Jurnal!$O:$O,$C63))</f>
        <v/>
      </c>
      <c r="H63" s="7" t="str">
        <f t="shared" ca="1" si="4"/>
        <v/>
      </c>
      <c r="I63" s="76" t="str">
        <f t="shared" ca="1" si="5"/>
        <v/>
      </c>
      <c r="J63" s="36"/>
      <c r="K63" s="1"/>
      <c r="L63" s="1"/>
    </row>
    <row r="64" spans="1:12" ht="18.75" customHeight="1" x14ac:dyDescent="0.35">
      <c r="A64" s="1"/>
      <c r="B64" s="18">
        <f t="shared" si="6"/>
        <v>53</v>
      </c>
      <c r="C64" s="20" t="str">
        <f ca="1">IF(TODAY()&gt;EXP,"0",IF(Produk!C58="","",Produk!C58))</f>
        <v/>
      </c>
      <c r="D64" s="16" t="str">
        <f t="shared" ca="1" si="3"/>
        <v/>
      </c>
      <c r="E64" s="16" t="str">
        <f ca="1">IF($C64="","",SUMIFS(Jurnal!W:W,Jurnal!$V:$V,$B$6,Jurnal!$O:$O,$C64))</f>
        <v/>
      </c>
      <c r="F64" s="7" t="str">
        <f ca="1">IF($C64="","",SUMIFS(Jurnal!Z:Z,Jurnal!$V:$V,$B$6,Jurnal!$O:$O,$C64))</f>
        <v/>
      </c>
      <c r="G64" s="7" t="str">
        <f ca="1">IF($C64="","",SUMIFS(Jurnal!AA:AA,Jurnal!$V:$V,$B$6,Jurnal!$O:$O,$C64))</f>
        <v/>
      </c>
      <c r="H64" s="7" t="str">
        <f t="shared" ca="1" si="4"/>
        <v/>
      </c>
      <c r="I64" s="76" t="str">
        <f t="shared" ca="1" si="5"/>
        <v/>
      </c>
      <c r="J64" s="36"/>
      <c r="K64" s="1"/>
      <c r="L64" s="1"/>
    </row>
    <row r="65" spans="1:12" ht="18.75" customHeight="1" x14ac:dyDescent="0.35">
      <c r="A65" s="1"/>
      <c r="B65" s="18">
        <f t="shared" si="6"/>
        <v>54</v>
      </c>
      <c r="C65" s="20" t="str">
        <f ca="1">IF(TODAY()&gt;EXP,"0",IF(Produk!C59="","",Produk!C59))</f>
        <v/>
      </c>
      <c r="D65" s="16" t="str">
        <f t="shared" ca="1" si="3"/>
        <v/>
      </c>
      <c r="E65" s="16" t="str">
        <f ca="1">IF($C65="","",SUMIFS(Jurnal!W:W,Jurnal!$V:$V,$B$6,Jurnal!$O:$O,$C65))</f>
        <v/>
      </c>
      <c r="F65" s="7" t="str">
        <f ca="1">IF($C65="","",SUMIFS(Jurnal!Z:Z,Jurnal!$V:$V,$B$6,Jurnal!$O:$O,$C65))</f>
        <v/>
      </c>
      <c r="G65" s="7" t="str">
        <f ca="1">IF($C65="","",SUMIFS(Jurnal!AA:AA,Jurnal!$V:$V,$B$6,Jurnal!$O:$O,$C65))</f>
        <v/>
      </c>
      <c r="H65" s="7" t="str">
        <f t="shared" ca="1" si="4"/>
        <v/>
      </c>
      <c r="I65" s="76" t="str">
        <f t="shared" ca="1" si="5"/>
        <v/>
      </c>
      <c r="J65" s="36"/>
      <c r="K65" s="1"/>
      <c r="L65" s="1"/>
    </row>
    <row r="66" spans="1:12" ht="18.75" customHeight="1" x14ac:dyDescent="0.35">
      <c r="A66" s="1"/>
      <c r="B66" s="18">
        <f t="shared" si="6"/>
        <v>55</v>
      </c>
      <c r="C66" s="20" t="str">
        <f ca="1">IF(TODAY()&gt;EXP,"0",IF(Produk!C60="","",Produk!C60))</f>
        <v/>
      </c>
      <c r="D66" s="16" t="str">
        <f t="shared" ca="1" si="3"/>
        <v/>
      </c>
      <c r="E66" s="16" t="str">
        <f ca="1">IF($C66="","",SUMIFS(Jurnal!W:W,Jurnal!$V:$V,$B$6,Jurnal!$O:$O,$C66))</f>
        <v/>
      </c>
      <c r="F66" s="7" t="str">
        <f ca="1">IF($C66="","",SUMIFS(Jurnal!Z:Z,Jurnal!$V:$V,$B$6,Jurnal!$O:$O,$C66))</f>
        <v/>
      </c>
      <c r="G66" s="7" t="str">
        <f ca="1">IF($C66="","",SUMIFS(Jurnal!AA:AA,Jurnal!$V:$V,$B$6,Jurnal!$O:$O,$C66))</f>
        <v/>
      </c>
      <c r="H66" s="7" t="str">
        <f t="shared" ca="1" si="4"/>
        <v/>
      </c>
      <c r="I66" s="76" t="str">
        <f t="shared" ca="1" si="5"/>
        <v/>
      </c>
      <c r="J66" s="36"/>
      <c r="K66" s="1"/>
      <c r="L66" s="1"/>
    </row>
    <row r="67" spans="1:12" ht="18.75" customHeight="1" x14ac:dyDescent="0.35">
      <c r="A67" s="1"/>
      <c r="B67" s="18">
        <f t="shared" si="6"/>
        <v>56</v>
      </c>
      <c r="C67" s="20" t="str">
        <f ca="1">IF(TODAY()&gt;EXP,"0",IF(Produk!C61="","",Produk!C61))</f>
        <v/>
      </c>
      <c r="D67" s="16" t="str">
        <f t="shared" ca="1" si="3"/>
        <v/>
      </c>
      <c r="E67" s="16" t="str">
        <f ca="1">IF($C67="","",SUMIFS(Jurnal!W:W,Jurnal!$V:$V,$B$6,Jurnal!$O:$O,$C67))</f>
        <v/>
      </c>
      <c r="F67" s="7" t="str">
        <f ca="1">IF($C67="","",SUMIFS(Jurnal!Z:Z,Jurnal!$V:$V,$B$6,Jurnal!$O:$O,$C67))</f>
        <v/>
      </c>
      <c r="G67" s="7" t="str">
        <f ca="1">IF($C67="","",SUMIFS(Jurnal!AA:AA,Jurnal!$V:$V,$B$6,Jurnal!$O:$O,$C67))</f>
        <v/>
      </c>
      <c r="H67" s="7" t="str">
        <f t="shared" ca="1" si="4"/>
        <v/>
      </c>
      <c r="I67" s="76" t="str">
        <f t="shared" ca="1" si="5"/>
        <v/>
      </c>
      <c r="J67" s="36"/>
      <c r="K67" s="1"/>
      <c r="L67" s="1"/>
    </row>
    <row r="68" spans="1:12" ht="18.75" customHeight="1" x14ac:dyDescent="0.35">
      <c r="A68" s="1"/>
      <c r="B68" s="18">
        <f t="shared" si="6"/>
        <v>57</v>
      </c>
      <c r="C68" s="20" t="str">
        <f ca="1">IF(TODAY()&gt;EXP,"0",IF(Produk!C62="","",Produk!C62))</f>
        <v/>
      </c>
      <c r="D68" s="16" t="str">
        <f t="shared" ca="1" si="3"/>
        <v/>
      </c>
      <c r="E68" s="16" t="str">
        <f ca="1">IF($C68="","",SUMIFS(Jurnal!W:W,Jurnal!$V:$V,$B$6,Jurnal!$O:$O,$C68))</f>
        <v/>
      </c>
      <c r="F68" s="7" t="str">
        <f ca="1">IF($C68="","",SUMIFS(Jurnal!Z:Z,Jurnal!$V:$V,$B$6,Jurnal!$O:$O,$C68))</f>
        <v/>
      </c>
      <c r="G68" s="7" t="str">
        <f ca="1">IF($C68="","",SUMIFS(Jurnal!AA:AA,Jurnal!$V:$V,$B$6,Jurnal!$O:$O,$C68))</f>
        <v/>
      </c>
      <c r="H68" s="7" t="str">
        <f t="shared" ca="1" si="4"/>
        <v/>
      </c>
      <c r="I68" s="76" t="str">
        <f t="shared" ca="1" si="5"/>
        <v/>
      </c>
      <c r="J68" s="36"/>
      <c r="K68" s="1"/>
      <c r="L68" s="1"/>
    </row>
    <row r="69" spans="1:12" ht="18.75" customHeight="1" x14ac:dyDescent="0.35">
      <c r="A69" s="1"/>
      <c r="B69" s="18">
        <f t="shared" si="6"/>
        <v>58</v>
      </c>
      <c r="C69" s="20" t="str">
        <f ca="1">IF(TODAY()&gt;EXP,"0",IF(Produk!C63="","",Produk!C63))</f>
        <v/>
      </c>
      <c r="D69" s="16" t="str">
        <f t="shared" ca="1" si="3"/>
        <v/>
      </c>
      <c r="E69" s="16" t="str">
        <f ca="1">IF($C69="","",SUMIFS(Jurnal!W:W,Jurnal!$V:$V,$B$6,Jurnal!$O:$O,$C69))</f>
        <v/>
      </c>
      <c r="F69" s="7" t="str">
        <f ca="1">IF($C69="","",SUMIFS(Jurnal!Z:Z,Jurnal!$V:$V,$B$6,Jurnal!$O:$O,$C69))</f>
        <v/>
      </c>
      <c r="G69" s="7" t="str">
        <f ca="1">IF($C69="","",SUMIFS(Jurnal!AA:AA,Jurnal!$V:$V,$B$6,Jurnal!$O:$O,$C69))</f>
        <v/>
      </c>
      <c r="H69" s="7" t="str">
        <f t="shared" ca="1" si="4"/>
        <v/>
      </c>
      <c r="I69" s="76" t="str">
        <f t="shared" ca="1" si="5"/>
        <v/>
      </c>
      <c r="J69" s="36"/>
      <c r="K69" s="1"/>
      <c r="L69" s="1"/>
    </row>
    <row r="70" spans="1:12" ht="18.75" customHeight="1" x14ac:dyDescent="0.35">
      <c r="A70" s="1"/>
      <c r="B70" s="18">
        <f t="shared" si="6"/>
        <v>59</v>
      </c>
      <c r="C70" s="20" t="str">
        <f ca="1">IF(TODAY()&gt;EXP,"0",IF(Produk!C64="","",Produk!C64))</f>
        <v/>
      </c>
      <c r="D70" s="16" t="str">
        <f t="shared" ca="1" si="3"/>
        <v/>
      </c>
      <c r="E70" s="16" t="str">
        <f ca="1">IF($C70="","",SUMIFS(Jurnal!W:W,Jurnal!$V:$V,$B$6,Jurnal!$O:$O,$C70))</f>
        <v/>
      </c>
      <c r="F70" s="7" t="str">
        <f ca="1">IF($C70="","",SUMIFS(Jurnal!Z:Z,Jurnal!$V:$V,$B$6,Jurnal!$O:$O,$C70))</f>
        <v/>
      </c>
      <c r="G70" s="7" t="str">
        <f ca="1">IF($C70="","",SUMIFS(Jurnal!AA:AA,Jurnal!$V:$V,$B$6,Jurnal!$O:$O,$C70))</f>
        <v/>
      </c>
      <c r="H70" s="7" t="str">
        <f t="shared" ca="1" si="4"/>
        <v/>
      </c>
      <c r="I70" s="76" t="str">
        <f t="shared" ca="1" si="5"/>
        <v/>
      </c>
      <c r="J70" s="36"/>
      <c r="K70" s="1"/>
      <c r="L70" s="1"/>
    </row>
    <row r="71" spans="1:12" ht="18.75" customHeight="1" x14ac:dyDescent="0.35">
      <c r="A71" s="1"/>
      <c r="B71" s="18">
        <f t="shared" si="6"/>
        <v>60</v>
      </c>
      <c r="C71" s="20" t="str">
        <f ca="1">IF(TODAY()&gt;EXP,"0",IF(Produk!C65="","",Produk!C65))</f>
        <v/>
      </c>
      <c r="D71" s="16" t="str">
        <f t="shared" ca="1" si="3"/>
        <v/>
      </c>
      <c r="E71" s="16" t="str">
        <f ca="1">IF($C71="","",SUMIFS(Jurnal!W:W,Jurnal!$V:$V,$B$6,Jurnal!$O:$O,$C71))</f>
        <v/>
      </c>
      <c r="F71" s="7" t="str">
        <f ca="1">IF($C71="","",SUMIFS(Jurnal!Z:Z,Jurnal!$V:$V,$B$6,Jurnal!$O:$O,$C71))</f>
        <v/>
      </c>
      <c r="G71" s="7" t="str">
        <f ca="1">IF($C71="","",SUMIFS(Jurnal!AA:AA,Jurnal!$V:$V,$B$6,Jurnal!$O:$O,$C71))</f>
        <v/>
      </c>
      <c r="H71" s="7" t="str">
        <f t="shared" ca="1" si="4"/>
        <v/>
      </c>
      <c r="I71" s="76" t="str">
        <f t="shared" ca="1" si="5"/>
        <v/>
      </c>
      <c r="J71" s="36"/>
      <c r="K71" s="1"/>
      <c r="L71" s="1"/>
    </row>
    <row r="72" spans="1:12" ht="18.75" customHeight="1" x14ac:dyDescent="0.35">
      <c r="A72" s="1"/>
      <c r="B72" s="18">
        <f t="shared" si="6"/>
        <v>61</v>
      </c>
      <c r="C72" s="20" t="str">
        <f ca="1">IF(TODAY()&gt;EXP,"0",IF(Produk!C66="","",Produk!C66))</f>
        <v/>
      </c>
      <c r="D72" s="16" t="str">
        <f t="shared" ca="1" si="3"/>
        <v/>
      </c>
      <c r="E72" s="16" t="str">
        <f ca="1">IF($C72="","",SUMIFS(Jurnal!W:W,Jurnal!$V:$V,$B$6,Jurnal!$O:$O,$C72))</f>
        <v/>
      </c>
      <c r="F72" s="7" t="str">
        <f ca="1">IF($C72="","",SUMIFS(Jurnal!Z:Z,Jurnal!$V:$V,$B$6,Jurnal!$O:$O,$C72))</f>
        <v/>
      </c>
      <c r="G72" s="7" t="str">
        <f ca="1">IF($C72="","",SUMIFS(Jurnal!AA:AA,Jurnal!$V:$V,$B$6,Jurnal!$O:$O,$C72))</f>
        <v/>
      </c>
      <c r="H72" s="7" t="str">
        <f t="shared" ca="1" si="4"/>
        <v/>
      </c>
      <c r="I72" s="76" t="str">
        <f t="shared" ca="1" si="5"/>
        <v/>
      </c>
      <c r="J72" s="36"/>
      <c r="K72" s="1"/>
      <c r="L72" s="1"/>
    </row>
    <row r="73" spans="1:12" ht="18.75" customHeight="1" x14ac:dyDescent="0.35">
      <c r="A73" s="1"/>
      <c r="B73" s="18">
        <f t="shared" si="6"/>
        <v>62</v>
      </c>
      <c r="C73" s="20" t="str">
        <f ca="1">IF(TODAY()&gt;EXP,"0",IF(Produk!C67="","",Produk!C67))</f>
        <v/>
      </c>
      <c r="D73" s="16" t="str">
        <f t="shared" ca="1" si="3"/>
        <v/>
      </c>
      <c r="E73" s="16" t="str">
        <f ca="1">IF($C73="","",SUMIFS(Jurnal!W:W,Jurnal!$V:$V,$B$6,Jurnal!$O:$O,$C73))</f>
        <v/>
      </c>
      <c r="F73" s="7" t="str">
        <f ca="1">IF($C73="","",SUMIFS(Jurnal!Z:Z,Jurnal!$V:$V,$B$6,Jurnal!$O:$O,$C73))</f>
        <v/>
      </c>
      <c r="G73" s="7" t="str">
        <f ca="1">IF($C73="","",SUMIFS(Jurnal!AA:AA,Jurnal!$V:$V,$B$6,Jurnal!$O:$O,$C73))</f>
        <v/>
      </c>
      <c r="H73" s="7" t="str">
        <f t="shared" ca="1" si="4"/>
        <v/>
      </c>
      <c r="I73" s="76" t="str">
        <f t="shared" ca="1" si="5"/>
        <v/>
      </c>
      <c r="J73" s="36"/>
      <c r="K73" s="1"/>
      <c r="L73" s="1"/>
    </row>
    <row r="74" spans="1:12" ht="18.75" customHeight="1" x14ac:dyDescent="0.35">
      <c r="A74" s="1"/>
      <c r="B74" s="18">
        <f t="shared" si="6"/>
        <v>63</v>
      </c>
      <c r="C74" s="20" t="str">
        <f ca="1">IF(TODAY()&gt;EXP,"0",IF(Produk!C68="","",Produk!C68))</f>
        <v/>
      </c>
      <c r="D74" s="16" t="str">
        <f t="shared" ca="1" si="3"/>
        <v/>
      </c>
      <c r="E74" s="16" t="str">
        <f ca="1">IF($C74="","",SUMIFS(Jurnal!W:W,Jurnal!$V:$V,$B$6,Jurnal!$O:$O,$C74))</f>
        <v/>
      </c>
      <c r="F74" s="7" t="str">
        <f ca="1">IF($C74="","",SUMIFS(Jurnal!Z:Z,Jurnal!$V:$V,$B$6,Jurnal!$O:$O,$C74))</f>
        <v/>
      </c>
      <c r="G74" s="7" t="str">
        <f ca="1">IF($C74="","",SUMIFS(Jurnal!AA:AA,Jurnal!$V:$V,$B$6,Jurnal!$O:$O,$C74))</f>
        <v/>
      </c>
      <c r="H74" s="7" t="str">
        <f t="shared" ca="1" si="4"/>
        <v/>
      </c>
      <c r="I74" s="76" t="str">
        <f t="shared" ca="1" si="5"/>
        <v/>
      </c>
      <c r="J74" s="36"/>
      <c r="K74" s="1"/>
      <c r="L74" s="1"/>
    </row>
    <row r="75" spans="1:12" ht="18.75" customHeight="1" x14ac:dyDescent="0.35">
      <c r="A75" s="1"/>
      <c r="B75" s="18">
        <f t="shared" si="6"/>
        <v>64</v>
      </c>
      <c r="C75" s="20" t="str">
        <f ca="1">IF(TODAY()&gt;EXP,"0",IF(Produk!C69="","",Produk!C69))</f>
        <v/>
      </c>
      <c r="D75" s="16" t="str">
        <f t="shared" ca="1" si="3"/>
        <v/>
      </c>
      <c r="E75" s="16" t="str">
        <f ca="1">IF($C75="","",SUMIFS(Jurnal!W:W,Jurnal!$V:$V,$B$6,Jurnal!$O:$O,$C75))</f>
        <v/>
      </c>
      <c r="F75" s="7" t="str">
        <f ca="1">IF($C75="","",SUMIFS(Jurnal!Z:Z,Jurnal!$V:$V,$B$6,Jurnal!$O:$O,$C75))</f>
        <v/>
      </c>
      <c r="G75" s="7" t="str">
        <f ca="1">IF($C75="","",SUMIFS(Jurnal!AA:AA,Jurnal!$V:$V,$B$6,Jurnal!$O:$O,$C75))</f>
        <v/>
      </c>
      <c r="H75" s="7" t="str">
        <f t="shared" ca="1" si="4"/>
        <v/>
      </c>
      <c r="I75" s="76" t="str">
        <f t="shared" ca="1" si="5"/>
        <v/>
      </c>
      <c r="J75" s="36"/>
      <c r="K75" s="1"/>
      <c r="L75" s="1"/>
    </row>
    <row r="76" spans="1:12" ht="18.75" customHeight="1" x14ac:dyDescent="0.35">
      <c r="A76" s="1"/>
      <c r="B76" s="18">
        <f t="shared" si="6"/>
        <v>65</v>
      </c>
      <c r="C76" s="20" t="str">
        <f ca="1">IF(TODAY()&gt;EXP,"0",IF(Produk!C70="","",Produk!C70))</f>
        <v/>
      </c>
      <c r="D76" s="16" t="str">
        <f t="shared" ca="1" si="3"/>
        <v/>
      </c>
      <c r="E76" s="16" t="str">
        <f ca="1">IF($C76="","",SUMIFS(Jurnal!W:W,Jurnal!$V:$V,$B$6,Jurnal!$O:$O,$C76))</f>
        <v/>
      </c>
      <c r="F76" s="7" t="str">
        <f ca="1">IF($C76="","",SUMIFS(Jurnal!Z:Z,Jurnal!$V:$V,$B$6,Jurnal!$O:$O,$C76))</f>
        <v/>
      </c>
      <c r="G76" s="7" t="str">
        <f ca="1">IF($C76="","",SUMIFS(Jurnal!AA:AA,Jurnal!$V:$V,$B$6,Jurnal!$O:$O,$C76))</f>
        <v/>
      </c>
      <c r="H76" s="7" t="str">
        <f t="shared" ca="1" si="4"/>
        <v/>
      </c>
      <c r="I76" s="76" t="str">
        <f t="shared" ca="1" si="5"/>
        <v/>
      </c>
      <c r="J76" s="36"/>
      <c r="K76" s="1"/>
      <c r="L76" s="1"/>
    </row>
    <row r="77" spans="1:12" ht="18.75" customHeight="1" x14ac:dyDescent="0.35">
      <c r="A77" s="1"/>
      <c r="B77" s="18">
        <f t="shared" si="6"/>
        <v>66</v>
      </c>
      <c r="C77" s="20" t="str">
        <f ca="1">IF(TODAY()&gt;EXP,"0",IF(Produk!C71="","",Produk!C71))</f>
        <v/>
      </c>
      <c r="D77" s="16" t="str">
        <f t="shared" ref="D77:D111" ca="1" si="7">IF(C77="","",VLOOKUP(C77,DP,2,FALSE))</f>
        <v/>
      </c>
      <c r="E77" s="16" t="str">
        <f ca="1">IF($C77="","",SUMIFS(Jurnal!W:W,Jurnal!$V:$V,$B$6,Jurnal!$O:$O,$C77))</f>
        <v/>
      </c>
      <c r="F77" s="7" t="str">
        <f ca="1">IF($C77="","",SUMIFS(Jurnal!Z:Z,Jurnal!$V:$V,$B$6,Jurnal!$O:$O,$C77))</f>
        <v/>
      </c>
      <c r="G77" s="7" t="str">
        <f ca="1">IF($C77="","",SUMIFS(Jurnal!AA:AA,Jurnal!$V:$V,$B$6,Jurnal!$O:$O,$C77))</f>
        <v/>
      </c>
      <c r="H77" s="7" t="str">
        <f t="shared" ref="H77:H111" ca="1" si="8">IF(E77="","",F77-G77)</f>
        <v/>
      </c>
      <c r="I77" s="76" t="str">
        <f t="shared" ref="I77:I111" ca="1" si="9">IF(OR(E77="",E77=0),"",H77/F77)</f>
        <v/>
      </c>
      <c r="J77" s="36"/>
      <c r="K77" s="1"/>
      <c r="L77" s="1"/>
    </row>
    <row r="78" spans="1:12" ht="18.75" customHeight="1" x14ac:dyDescent="0.35">
      <c r="A78" s="1"/>
      <c r="B78" s="18">
        <f t="shared" ref="B78:B111" si="10">B77+1</f>
        <v>67</v>
      </c>
      <c r="C78" s="20" t="str">
        <f ca="1">IF(TODAY()&gt;EXP,"0",IF(Produk!C72="","",Produk!C72))</f>
        <v/>
      </c>
      <c r="D78" s="16" t="str">
        <f t="shared" ca="1" si="7"/>
        <v/>
      </c>
      <c r="E78" s="16" t="str">
        <f ca="1">IF($C78="","",SUMIFS(Jurnal!W:W,Jurnal!$V:$V,$B$6,Jurnal!$O:$O,$C78))</f>
        <v/>
      </c>
      <c r="F78" s="7" t="str">
        <f ca="1">IF($C78="","",SUMIFS(Jurnal!Z:Z,Jurnal!$V:$V,$B$6,Jurnal!$O:$O,$C78))</f>
        <v/>
      </c>
      <c r="G78" s="7" t="str">
        <f ca="1">IF($C78="","",SUMIFS(Jurnal!AA:AA,Jurnal!$V:$V,$B$6,Jurnal!$O:$O,$C78))</f>
        <v/>
      </c>
      <c r="H78" s="7" t="str">
        <f t="shared" ca="1" si="8"/>
        <v/>
      </c>
      <c r="I78" s="76" t="str">
        <f t="shared" ca="1" si="9"/>
        <v/>
      </c>
      <c r="J78" s="36"/>
      <c r="K78" s="1"/>
      <c r="L78" s="1"/>
    </row>
    <row r="79" spans="1:12" ht="18.75" customHeight="1" x14ac:dyDescent="0.35">
      <c r="A79" s="1"/>
      <c r="B79" s="18">
        <f t="shared" si="10"/>
        <v>68</v>
      </c>
      <c r="C79" s="20" t="str">
        <f ca="1">IF(TODAY()&gt;EXP,"0",IF(Produk!C73="","",Produk!C73))</f>
        <v/>
      </c>
      <c r="D79" s="16" t="str">
        <f t="shared" ca="1" si="7"/>
        <v/>
      </c>
      <c r="E79" s="16" t="str">
        <f ca="1">IF($C79="","",SUMIFS(Jurnal!W:W,Jurnal!$V:$V,$B$6,Jurnal!$O:$O,$C79))</f>
        <v/>
      </c>
      <c r="F79" s="7" t="str">
        <f ca="1">IF($C79="","",SUMIFS(Jurnal!Z:Z,Jurnal!$V:$V,$B$6,Jurnal!$O:$O,$C79))</f>
        <v/>
      </c>
      <c r="G79" s="7" t="str">
        <f ca="1">IF($C79="","",SUMIFS(Jurnal!AA:AA,Jurnal!$V:$V,$B$6,Jurnal!$O:$O,$C79))</f>
        <v/>
      </c>
      <c r="H79" s="7" t="str">
        <f t="shared" ca="1" si="8"/>
        <v/>
      </c>
      <c r="I79" s="76" t="str">
        <f t="shared" ca="1" si="9"/>
        <v/>
      </c>
      <c r="J79" s="36"/>
      <c r="K79" s="1"/>
      <c r="L79" s="1"/>
    </row>
    <row r="80" spans="1:12" ht="18.75" customHeight="1" x14ac:dyDescent="0.35">
      <c r="A80" s="1"/>
      <c r="B80" s="18">
        <f t="shared" si="10"/>
        <v>69</v>
      </c>
      <c r="C80" s="20" t="str">
        <f ca="1">IF(TODAY()&gt;EXP,"0",IF(Produk!C74="","",Produk!C74))</f>
        <v/>
      </c>
      <c r="D80" s="16" t="str">
        <f t="shared" ca="1" si="7"/>
        <v/>
      </c>
      <c r="E80" s="16" t="str">
        <f ca="1">IF($C80="","",SUMIFS(Jurnal!W:W,Jurnal!$V:$V,$B$6,Jurnal!$O:$O,$C80))</f>
        <v/>
      </c>
      <c r="F80" s="7" t="str">
        <f ca="1">IF($C80="","",SUMIFS(Jurnal!Z:Z,Jurnal!$V:$V,$B$6,Jurnal!$O:$O,$C80))</f>
        <v/>
      </c>
      <c r="G80" s="7" t="str">
        <f ca="1">IF($C80="","",SUMIFS(Jurnal!AA:AA,Jurnal!$V:$V,$B$6,Jurnal!$O:$O,$C80))</f>
        <v/>
      </c>
      <c r="H80" s="7" t="str">
        <f t="shared" ca="1" si="8"/>
        <v/>
      </c>
      <c r="I80" s="76" t="str">
        <f t="shared" ca="1" si="9"/>
        <v/>
      </c>
      <c r="J80" s="36"/>
      <c r="K80" s="1"/>
      <c r="L80" s="1"/>
    </row>
    <row r="81" spans="1:12" ht="18.75" customHeight="1" x14ac:dyDescent="0.35">
      <c r="A81" s="1"/>
      <c r="B81" s="18">
        <f t="shared" si="10"/>
        <v>70</v>
      </c>
      <c r="C81" s="20" t="str">
        <f ca="1">IF(TODAY()&gt;EXP,"0",IF(Produk!C75="","",Produk!C75))</f>
        <v/>
      </c>
      <c r="D81" s="16" t="str">
        <f t="shared" ca="1" si="7"/>
        <v/>
      </c>
      <c r="E81" s="16" t="str">
        <f ca="1">IF($C81="","",SUMIFS(Jurnal!W:W,Jurnal!$V:$V,$B$6,Jurnal!$O:$O,$C81))</f>
        <v/>
      </c>
      <c r="F81" s="7" t="str">
        <f ca="1">IF($C81="","",SUMIFS(Jurnal!Z:Z,Jurnal!$V:$V,$B$6,Jurnal!$O:$O,$C81))</f>
        <v/>
      </c>
      <c r="G81" s="7" t="str">
        <f ca="1">IF($C81="","",SUMIFS(Jurnal!AA:AA,Jurnal!$V:$V,$B$6,Jurnal!$O:$O,$C81))</f>
        <v/>
      </c>
      <c r="H81" s="7" t="str">
        <f t="shared" ca="1" si="8"/>
        <v/>
      </c>
      <c r="I81" s="76" t="str">
        <f t="shared" ca="1" si="9"/>
        <v/>
      </c>
      <c r="J81" s="36"/>
      <c r="K81" s="1"/>
      <c r="L81" s="1"/>
    </row>
    <row r="82" spans="1:12" ht="18.75" customHeight="1" x14ac:dyDescent="0.35">
      <c r="A82" s="1"/>
      <c r="B82" s="18">
        <f t="shared" si="10"/>
        <v>71</v>
      </c>
      <c r="C82" s="20" t="str">
        <f ca="1">IF(TODAY()&gt;EXP,"0",IF(Produk!C76="","",Produk!C76))</f>
        <v/>
      </c>
      <c r="D82" s="16" t="str">
        <f t="shared" ca="1" si="7"/>
        <v/>
      </c>
      <c r="E82" s="16" t="str">
        <f ca="1">IF($C82="","",SUMIFS(Jurnal!W:W,Jurnal!$V:$V,$B$6,Jurnal!$O:$O,$C82))</f>
        <v/>
      </c>
      <c r="F82" s="7" t="str">
        <f ca="1">IF($C82="","",SUMIFS(Jurnal!Z:Z,Jurnal!$V:$V,$B$6,Jurnal!$O:$O,$C82))</f>
        <v/>
      </c>
      <c r="G82" s="7" t="str">
        <f ca="1">IF($C82="","",SUMIFS(Jurnal!AA:AA,Jurnal!$V:$V,$B$6,Jurnal!$O:$O,$C82))</f>
        <v/>
      </c>
      <c r="H82" s="7" t="str">
        <f t="shared" ca="1" si="8"/>
        <v/>
      </c>
      <c r="I82" s="76" t="str">
        <f t="shared" ca="1" si="9"/>
        <v/>
      </c>
      <c r="J82" s="36"/>
      <c r="K82" s="1"/>
      <c r="L82" s="1"/>
    </row>
    <row r="83" spans="1:12" ht="18.75" customHeight="1" x14ac:dyDescent="0.35">
      <c r="A83" s="1"/>
      <c r="B83" s="18">
        <f t="shared" si="10"/>
        <v>72</v>
      </c>
      <c r="C83" s="20" t="str">
        <f ca="1">IF(TODAY()&gt;EXP,"0",IF(Produk!C77="","",Produk!C77))</f>
        <v/>
      </c>
      <c r="D83" s="16" t="str">
        <f t="shared" ca="1" si="7"/>
        <v/>
      </c>
      <c r="E83" s="16" t="str">
        <f ca="1">IF($C83="","",SUMIFS(Jurnal!W:W,Jurnal!$V:$V,$B$6,Jurnal!$O:$O,$C83))</f>
        <v/>
      </c>
      <c r="F83" s="7" t="str">
        <f ca="1">IF($C83="","",SUMIFS(Jurnal!Z:Z,Jurnal!$V:$V,$B$6,Jurnal!$O:$O,$C83))</f>
        <v/>
      </c>
      <c r="G83" s="7" t="str">
        <f ca="1">IF($C83="","",SUMIFS(Jurnal!AA:AA,Jurnal!$V:$V,$B$6,Jurnal!$O:$O,$C83))</f>
        <v/>
      </c>
      <c r="H83" s="7" t="str">
        <f t="shared" ca="1" si="8"/>
        <v/>
      </c>
      <c r="I83" s="76" t="str">
        <f t="shared" ca="1" si="9"/>
        <v/>
      </c>
      <c r="J83" s="36"/>
      <c r="K83" s="1"/>
      <c r="L83" s="1"/>
    </row>
    <row r="84" spans="1:12" ht="18.75" customHeight="1" x14ac:dyDescent="0.35">
      <c r="A84" s="1"/>
      <c r="B84" s="18">
        <f t="shared" si="10"/>
        <v>73</v>
      </c>
      <c r="C84" s="20" t="str">
        <f ca="1">IF(TODAY()&gt;EXP,"0",IF(Produk!C78="","",Produk!C78))</f>
        <v/>
      </c>
      <c r="D84" s="16" t="str">
        <f t="shared" ca="1" si="7"/>
        <v/>
      </c>
      <c r="E84" s="16" t="str">
        <f ca="1">IF($C84="","",SUMIFS(Jurnal!W:W,Jurnal!$V:$V,$B$6,Jurnal!$O:$O,$C84))</f>
        <v/>
      </c>
      <c r="F84" s="7" t="str">
        <f ca="1">IF($C84="","",SUMIFS(Jurnal!Z:Z,Jurnal!$V:$V,$B$6,Jurnal!$O:$O,$C84))</f>
        <v/>
      </c>
      <c r="G84" s="7" t="str">
        <f ca="1">IF($C84="","",SUMIFS(Jurnal!AA:AA,Jurnal!$V:$V,$B$6,Jurnal!$O:$O,$C84))</f>
        <v/>
      </c>
      <c r="H84" s="7" t="str">
        <f t="shared" ca="1" si="8"/>
        <v/>
      </c>
      <c r="I84" s="76" t="str">
        <f t="shared" ca="1" si="9"/>
        <v/>
      </c>
      <c r="J84" s="36"/>
      <c r="K84" s="1"/>
      <c r="L84" s="1"/>
    </row>
    <row r="85" spans="1:12" ht="18.75" customHeight="1" x14ac:dyDescent="0.35">
      <c r="A85" s="1"/>
      <c r="B85" s="18">
        <f t="shared" si="10"/>
        <v>74</v>
      </c>
      <c r="C85" s="20" t="str">
        <f ca="1">IF(TODAY()&gt;EXP,"0",IF(Produk!C79="","",Produk!C79))</f>
        <v/>
      </c>
      <c r="D85" s="16" t="str">
        <f t="shared" ca="1" si="7"/>
        <v/>
      </c>
      <c r="E85" s="16" t="str">
        <f ca="1">IF($C85="","",SUMIFS(Jurnal!W:W,Jurnal!$V:$V,$B$6,Jurnal!$O:$O,$C85))</f>
        <v/>
      </c>
      <c r="F85" s="7" t="str">
        <f ca="1">IF($C85="","",SUMIFS(Jurnal!Z:Z,Jurnal!$V:$V,$B$6,Jurnal!$O:$O,$C85))</f>
        <v/>
      </c>
      <c r="G85" s="7" t="str">
        <f ca="1">IF($C85="","",SUMIFS(Jurnal!AA:AA,Jurnal!$V:$V,$B$6,Jurnal!$O:$O,$C85))</f>
        <v/>
      </c>
      <c r="H85" s="7" t="str">
        <f t="shared" ca="1" si="8"/>
        <v/>
      </c>
      <c r="I85" s="76" t="str">
        <f t="shared" ca="1" si="9"/>
        <v/>
      </c>
      <c r="J85" s="36"/>
      <c r="K85" s="1"/>
      <c r="L85" s="1"/>
    </row>
    <row r="86" spans="1:12" ht="18.75" customHeight="1" x14ac:dyDescent="0.35">
      <c r="A86" s="1"/>
      <c r="B86" s="18">
        <f t="shared" si="10"/>
        <v>75</v>
      </c>
      <c r="C86" s="20" t="str">
        <f ca="1">IF(TODAY()&gt;EXP,"0",IF(Produk!C80="","",Produk!C80))</f>
        <v/>
      </c>
      <c r="D86" s="16" t="str">
        <f t="shared" ca="1" si="7"/>
        <v/>
      </c>
      <c r="E86" s="16" t="str">
        <f ca="1">IF($C86="","",SUMIFS(Jurnal!W:W,Jurnal!$V:$V,$B$6,Jurnal!$O:$O,$C86))</f>
        <v/>
      </c>
      <c r="F86" s="7" t="str">
        <f ca="1">IF($C86="","",SUMIFS(Jurnal!Z:Z,Jurnal!$V:$V,$B$6,Jurnal!$O:$O,$C86))</f>
        <v/>
      </c>
      <c r="G86" s="7" t="str">
        <f ca="1">IF($C86="","",SUMIFS(Jurnal!AA:AA,Jurnal!$V:$V,$B$6,Jurnal!$O:$O,$C86))</f>
        <v/>
      </c>
      <c r="H86" s="7" t="str">
        <f t="shared" ca="1" si="8"/>
        <v/>
      </c>
      <c r="I86" s="76" t="str">
        <f t="shared" ca="1" si="9"/>
        <v/>
      </c>
      <c r="J86" s="36"/>
      <c r="K86" s="1"/>
      <c r="L86" s="1"/>
    </row>
    <row r="87" spans="1:12" ht="18.75" customHeight="1" x14ac:dyDescent="0.35">
      <c r="A87" s="1"/>
      <c r="B87" s="18">
        <f t="shared" si="10"/>
        <v>76</v>
      </c>
      <c r="C87" s="20" t="str">
        <f ca="1">IF(TODAY()&gt;EXP,"0",IF(Produk!C81="","",Produk!C81))</f>
        <v/>
      </c>
      <c r="D87" s="16" t="str">
        <f t="shared" ca="1" si="7"/>
        <v/>
      </c>
      <c r="E87" s="16" t="str">
        <f ca="1">IF($C87="","",SUMIFS(Jurnal!W:W,Jurnal!$V:$V,$B$6,Jurnal!$O:$O,$C87))</f>
        <v/>
      </c>
      <c r="F87" s="7" t="str">
        <f ca="1">IF($C87="","",SUMIFS(Jurnal!Z:Z,Jurnal!$V:$V,$B$6,Jurnal!$O:$O,$C87))</f>
        <v/>
      </c>
      <c r="G87" s="7" t="str">
        <f ca="1">IF($C87="","",SUMIFS(Jurnal!AA:AA,Jurnal!$V:$V,$B$6,Jurnal!$O:$O,$C87))</f>
        <v/>
      </c>
      <c r="H87" s="7" t="str">
        <f t="shared" ca="1" si="8"/>
        <v/>
      </c>
      <c r="I87" s="76" t="str">
        <f t="shared" ca="1" si="9"/>
        <v/>
      </c>
      <c r="J87" s="36"/>
      <c r="K87" s="1"/>
      <c r="L87" s="1"/>
    </row>
    <row r="88" spans="1:12" ht="18.75" customHeight="1" x14ac:dyDescent="0.35">
      <c r="A88" s="1"/>
      <c r="B88" s="18">
        <f t="shared" si="10"/>
        <v>77</v>
      </c>
      <c r="C88" s="20" t="str">
        <f ca="1">IF(TODAY()&gt;EXP,"0",IF(Produk!C82="","",Produk!C82))</f>
        <v/>
      </c>
      <c r="D88" s="16" t="str">
        <f t="shared" ca="1" si="7"/>
        <v/>
      </c>
      <c r="E88" s="16" t="str">
        <f ca="1">IF($C88="","",SUMIFS(Jurnal!W:W,Jurnal!$V:$V,$B$6,Jurnal!$O:$O,$C88))</f>
        <v/>
      </c>
      <c r="F88" s="7" t="str">
        <f ca="1">IF($C88="","",SUMIFS(Jurnal!Z:Z,Jurnal!$V:$V,$B$6,Jurnal!$O:$O,$C88))</f>
        <v/>
      </c>
      <c r="G88" s="7" t="str">
        <f ca="1">IF($C88="","",SUMIFS(Jurnal!AA:AA,Jurnal!$V:$V,$B$6,Jurnal!$O:$O,$C88))</f>
        <v/>
      </c>
      <c r="H88" s="7" t="str">
        <f t="shared" ca="1" si="8"/>
        <v/>
      </c>
      <c r="I88" s="76" t="str">
        <f t="shared" ca="1" si="9"/>
        <v/>
      </c>
      <c r="J88" s="36"/>
      <c r="K88" s="1"/>
      <c r="L88" s="1"/>
    </row>
    <row r="89" spans="1:12" ht="18.75" customHeight="1" x14ac:dyDescent="0.35">
      <c r="A89" s="1"/>
      <c r="B89" s="18">
        <f t="shared" si="10"/>
        <v>78</v>
      </c>
      <c r="C89" s="20" t="str">
        <f ca="1">IF(TODAY()&gt;EXP,"0",IF(Produk!C83="","",Produk!C83))</f>
        <v/>
      </c>
      <c r="D89" s="16" t="str">
        <f t="shared" ca="1" si="7"/>
        <v/>
      </c>
      <c r="E89" s="16" t="str">
        <f ca="1">IF($C89="","",SUMIFS(Jurnal!W:W,Jurnal!$V:$V,$B$6,Jurnal!$O:$O,$C89))</f>
        <v/>
      </c>
      <c r="F89" s="7" t="str">
        <f ca="1">IF($C89="","",SUMIFS(Jurnal!Z:Z,Jurnal!$V:$V,$B$6,Jurnal!$O:$O,$C89))</f>
        <v/>
      </c>
      <c r="G89" s="7" t="str">
        <f ca="1">IF($C89="","",SUMIFS(Jurnal!AA:AA,Jurnal!$V:$V,$B$6,Jurnal!$O:$O,$C89))</f>
        <v/>
      </c>
      <c r="H89" s="7" t="str">
        <f t="shared" ca="1" si="8"/>
        <v/>
      </c>
      <c r="I89" s="76" t="str">
        <f t="shared" ca="1" si="9"/>
        <v/>
      </c>
      <c r="J89" s="36"/>
      <c r="K89" s="1"/>
      <c r="L89" s="1"/>
    </row>
    <row r="90" spans="1:12" ht="18.75" customHeight="1" x14ac:dyDescent="0.35">
      <c r="A90" s="1"/>
      <c r="B90" s="18">
        <f t="shared" si="10"/>
        <v>79</v>
      </c>
      <c r="C90" s="20" t="str">
        <f ca="1">IF(TODAY()&gt;EXP,"0",IF(Produk!C84="","",Produk!C84))</f>
        <v/>
      </c>
      <c r="D90" s="16" t="str">
        <f t="shared" ca="1" si="7"/>
        <v/>
      </c>
      <c r="E90" s="16" t="str">
        <f ca="1">IF($C90="","",SUMIFS(Jurnal!W:W,Jurnal!$V:$V,$B$6,Jurnal!$O:$O,$C90))</f>
        <v/>
      </c>
      <c r="F90" s="7" t="str">
        <f ca="1">IF($C90="","",SUMIFS(Jurnal!Z:Z,Jurnal!$V:$V,$B$6,Jurnal!$O:$O,$C90))</f>
        <v/>
      </c>
      <c r="G90" s="7" t="str">
        <f ca="1">IF($C90="","",SUMIFS(Jurnal!AA:AA,Jurnal!$V:$V,$B$6,Jurnal!$O:$O,$C90))</f>
        <v/>
      </c>
      <c r="H90" s="7" t="str">
        <f t="shared" ca="1" si="8"/>
        <v/>
      </c>
      <c r="I90" s="76" t="str">
        <f t="shared" ca="1" si="9"/>
        <v/>
      </c>
      <c r="J90" s="36"/>
      <c r="K90" s="1"/>
      <c r="L90" s="1"/>
    </row>
    <row r="91" spans="1:12" ht="18.75" customHeight="1" x14ac:dyDescent="0.35">
      <c r="A91" s="1"/>
      <c r="B91" s="18">
        <f t="shared" si="10"/>
        <v>80</v>
      </c>
      <c r="C91" s="20" t="str">
        <f ca="1">IF(TODAY()&gt;EXP,"0",IF(Produk!C85="","",Produk!C85))</f>
        <v/>
      </c>
      <c r="D91" s="16" t="str">
        <f t="shared" ca="1" si="7"/>
        <v/>
      </c>
      <c r="E91" s="16" t="str">
        <f ca="1">IF($C91="","",SUMIFS(Jurnal!W:W,Jurnal!$V:$V,$B$6,Jurnal!$O:$O,$C91))</f>
        <v/>
      </c>
      <c r="F91" s="7" t="str">
        <f ca="1">IF($C91="","",SUMIFS(Jurnal!Z:Z,Jurnal!$V:$V,$B$6,Jurnal!$O:$O,$C91))</f>
        <v/>
      </c>
      <c r="G91" s="7" t="str">
        <f ca="1">IF($C91="","",SUMIFS(Jurnal!AA:AA,Jurnal!$V:$V,$B$6,Jurnal!$O:$O,$C91))</f>
        <v/>
      </c>
      <c r="H91" s="7" t="str">
        <f t="shared" ca="1" si="8"/>
        <v/>
      </c>
      <c r="I91" s="76" t="str">
        <f t="shared" ca="1" si="9"/>
        <v/>
      </c>
      <c r="J91" s="36"/>
      <c r="K91" s="1"/>
      <c r="L91" s="1"/>
    </row>
    <row r="92" spans="1:12" ht="18.75" customHeight="1" x14ac:dyDescent="0.35">
      <c r="A92" s="1"/>
      <c r="B92" s="18">
        <f t="shared" si="10"/>
        <v>81</v>
      </c>
      <c r="C92" s="20" t="str">
        <f ca="1">IF(TODAY()&gt;EXP,"0",IF(Produk!C86="","",Produk!C86))</f>
        <v/>
      </c>
      <c r="D92" s="16" t="str">
        <f t="shared" ca="1" si="7"/>
        <v/>
      </c>
      <c r="E92" s="16" t="str">
        <f ca="1">IF($C92="","",SUMIFS(Jurnal!W:W,Jurnal!$V:$V,$B$6,Jurnal!$O:$O,$C92))</f>
        <v/>
      </c>
      <c r="F92" s="7" t="str">
        <f ca="1">IF($C92="","",SUMIFS(Jurnal!Z:Z,Jurnal!$V:$V,$B$6,Jurnal!$O:$O,$C92))</f>
        <v/>
      </c>
      <c r="G92" s="7" t="str">
        <f ca="1">IF($C92="","",SUMIFS(Jurnal!AA:AA,Jurnal!$V:$V,$B$6,Jurnal!$O:$O,$C92))</f>
        <v/>
      </c>
      <c r="H92" s="7" t="str">
        <f t="shared" ca="1" si="8"/>
        <v/>
      </c>
      <c r="I92" s="76" t="str">
        <f t="shared" ca="1" si="9"/>
        <v/>
      </c>
      <c r="J92" s="36"/>
      <c r="K92" s="1"/>
      <c r="L92" s="1"/>
    </row>
    <row r="93" spans="1:12" ht="18.75" customHeight="1" x14ac:dyDescent="0.35">
      <c r="A93" s="1"/>
      <c r="B93" s="18">
        <f t="shared" si="10"/>
        <v>82</v>
      </c>
      <c r="C93" s="20" t="str">
        <f ca="1">IF(TODAY()&gt;EXP,"0",IF(Produk!C87="","",Produk!C87))</f>
        <v/>
      </c>
      <c r="D93" s="16" t="str">
        <f t="shared" ca="1" si="7"/>
        <v/>
      </c>
      <c r="E93" s="16" t="str">
        <f ca="1">IF($C93="","",SUMIFS(Jurnal!W:W,Jurnal!$V:$V,$B$6,Jurnal!$O:$O,$C93))</f>
        <v/>
      </c>
      <c r="F93" s="7" t="str">
        <f ca="1">IF($C93="","",SUMIFS(Jurnal!Z:Z,Jurnal!$V:$V,$B$6,Jurnal!$O:$O,$C93))</f>
        <v/>
      </c>
      <c r="G93" s="7" t="str">
        <f ca="1">IF($C93="","",SUMIFS(Jurnal!AA:AA,Jurnal!$V:$V,$B$6,Jurnal!$O:$O,$C93))</f>
        <v/>
      </c>
      <c r="H93" s="7" t="str">
        <f t="shared" ca="1" si="8"/>
        <v/>
      </c>
      <c r="I93" s="76" t="str">
        <f t="shared" ca="1" si="9"/>
        <v/>
      </c>
      <c r="J93" s="36"/>
      <c r="K93" s="1"/>
      <c r="L93" s="1"/>
    </row>
    <row r="94" spans="1:12" ht="18.75" customHeight="1" x14ac:dyDescent="0.35">
      <c r="A94" s="1"/>
      <c r="B94" s="18">
        <f t="shared" si="10"/>
        <v>83</v>
      </c>
      <c r="C94" s="20" t="str">
        <f ca="1">IF(TODAY()&gt;EXP,"0",IF(Produk!C88="","",Produk!C88))</f>
        <v/>
      </c>
      <c r="D94" s="16" t="str">
        <f t="shared" ca="1" si="7"/>
        <v/>
      </c>
      <c r="E94" s="16" t="str">
        <f ca="1">IF($C94="","",SUMIFS(Jurnal!W:W,Jurnal!$V:$V,$B$6,Jurnal!$O:$O,$C94))</f>
        <v/>
      </c>
      <c r="F94" s="7" t="str">
        <f ca="1">IF($C94="","",SUMIFS(Jurnal!Z:Z,Jurnal!$V:$V,$B$6,Jurnal!$O:$O,$C94))</f>
        <v/>
      </c>
      <c r="G94" s="7" t="str">
        <f ca="1">IF($C94="","",SUMIFS(Jurnal!AA:AA,Jurnal!$V:$V,$B$6,Jurnal!$O:$O,$C94))</f>
        <v/>
      </c>
      <c r="H94" s="7" t="str">
        <f t="shared" ca="1" si="8"/>
        <v/>
      </c>
      <c r="I94" s="76" t="str">
        <f t="shared" ca="1" si="9"/>
        <v/>
      </c>
      <c r="J94" s="36"/>
      <c r="K94" s="1"/>
      <c r="L94" s="1"/>
    </row>
    <row r="95" spans="1:12" ht="18.75" customHeight="1" x14ac:dyDescent="0.35">
      <c r="A95" s="1"/>
      <c r="B95" s="18">
        <f t="shared" si="10"/>
        <v>84</v>
      </c>
      <c r="C95" s="20" t="str">
        <f ca="1">IF(TODAY()&gt;EXP,"0",IF(Produk!C89="","",Produk!C89))</f>
        <v/>
      </c>
      <c r="D95" s="16" t="str">
        <f t="shared" ca="1" si="7"/>
        <v/>
      </c>
      <c r="E95" s="16" t="str">
        <f ca="1">IF($C95="","",SUMIFS(Jurnal!W:W,Jurnal!$V:$V,$B$6,Jurnal!$O:$O,$C95))</f>
        <v/>
      </c>
      <c r="F95" s="7" t="str">
        <f ca="1">IF($C95="","",SUMIFS(Jurnal!Z:Z,Jurnal!$V:$V,$B$6,Jurnal!$O:$O,$C95))</f>
        <v/>
      </c>
      <c r="G95" s="7" t="str">
        <f ca="1">IF($C95="","",SUMIFS(Jurnal!AA:AA,Jurnal!$V:$V,$B$6,Jurnal!$O:$O,$C95))</f>
        <v/>
      </c>
      <c r="H95" s="7" t="str">
        <f t="shared" ca="1" si="8"/>
        <v/>
      </c>
      <c r="I95" s="76" t="str">
        <f t="shared" ca="1" si="9"/>
        <v/>
      </c>
      <c r="J95" s="36"/>
      <c r="K95" s="1"/>
      <c r="L95" s="1"/>
    </row>
    <row r="96" spans="1:12" ht="18.75" customHeight="1" x14ac:dyDescent="0.35">
      <c r="A96" s="1"/>
      <c r="B96" s="18">
        <f t="shared" si="10"/>
        <v>85</v>
      </c>
      <c r="C96" s="20" t="str">
        <f ca="1">IF(TODAY()&gt;EXP,"0",IF(Produk!C90="","",Produk!C90))</f>
        <v/>
      </c>
      <c r="D96" s="16" t="str">
        <f t="shared" ca="1" si="7"/>
        <v/>
      </c>
      <c r="E96" s="16" t="str">
        <f ca="1">IF($C96="","",SUMIFS(Jurnal!W:W,Jurnal!$V:$V,$B$6,Jurnal!$O:$O,$C96))</f>
        <v/>
      </c>
      <c r="F96" s="7" t="str">
        <f ca="1">IF($C96="","",SUMIFS(Jurnal!Z:Z,Jurnal!$V:$V,$B$6,Jurnal!$O:$O,$C96))</f>
        <v/>
      </c>
      <c r="G96" s="7" t="str">
        <f ca="1">IF($C96="","",SUMIFS(Jurnal!AA:AA,Jurnal!$V:$V,$B$6,Jurnal!$O:$O,$C96))</f>
        <v/>
      </c>
      <c r="H96" s="7" t="str">
        <f t="shared" ca="1" si="8"/>
        <v/>
      </c>
      <c r="I96" s="76" t="str">
        <f t="shared" ca="1" si="9"/>
        <v/>
      </c>
      <c r="J96" s="36"/>
      <c r="K96" s="1"/>
      <c r="L96" s="1"/>
    </row>
    <row r="97" spans="1:12" ht="18.75" customHeight="1" x14ac:dyDescent="0.35">
      <c r="A97" s="1"/>
      <c r="B97" s="18">
        <f t="shared" si="10"/>
        <v>86</v>
      </c>
      <c r="C97" s="20" t="str">
        <f ca="1">IF(TODAY()&gt;EXP,"0",IF(Produk!C91="","",Produk!C91))</f>
        <v/>
      </c>
      <c r="D97" s="16" t="str">
        <f t="shared" ca="1" si="7"/>
        <v/>
      </c>
      <c r="E97" s="16" t="str">
        <f ca="1">IF($C97="","",SUMIFS(Jurnal!W:W,Jurnal!$V:$V,$B$6,Jurnal!$O:$O,$C97))</f>
        <v/>
      </c>
      <c r="F97" s="7" t="str">
        <f ca="1">IF($C97="","",SUMIFS(Jurnal!Z:Z,Jurnal!$V:$V,$B$6,Jurnal!$O:$O,$C97))</f>
        <v/>
      </c>
      <c r="G97" s="7" t="str">
        <f ca="1">IF($C97="","",SUMIFS(Jurnal!AA:AA,Jurnal!$V:$V,$B$6,Jurnal!$O:$O,$C97))</f>
        <v/>
      </c>
      <c r="H97" s="7" t="str">
        <f t="shared" ca="1" si="8"/>
        <v/>
      </c>
      <c r="I97" s="76" t="str">
        <f t="shared" ca="1" si="9"/>
        <v/>
      </c>
      <c r="J97" s="36"/>
      <c r="K97" s="1"/>
      <c r="L97" s="1"/>
    </row>
    <row r="98" spans="1:12" ht="18.75" customHeight="1" x14ac:dyDescent="0.35">
      <c r="A98" s="1"/>
      <c r="B98" s="18">
        <f t="shared" si="10"/>
        <v>87</v>
      </c>
      <c r="C98" s="20" t="str">
        <f ca="1">IF(TODAY()&gt;EXP,"0",IF(Produk!C92="","",Produk!C92))</f>
        <v/>
      </c>
      <c r="D98" s="16" t="str">
        <f t="shared" ca="1" si="7"/>
        <v/>
      </c>
      <c r="E98" s="16" t="str">
        <f ca="1">IF($C98="","",SUMIFS(Jurnal!W:W,Jurnal!$V:$V,$B$6,Jurnal!$O:$O,$C98))</f>
        <v/>
      </c>
      <c r="F98" s="7" t="str">
        <f ca="1">IF($C98="","",SUMIFS(Jurnal!Z:Z,Jurnal!$V:$V,$B$6,Jurnal!$O:$O,$C98))</f>
        <v/>
      </c>
      <c r="G98" s="7" t="str">
        <f ca="1">IF($C98="","",SUMIFS(Jurnal!AA:AA,Jurnal!$V:$V,$B$6,Jurnal!$O:$O,$C98))</f>
        <v/>
      </c>
      <c r="H98" s="7" t="str">
        <f t="shared" ca="1" si="8"/>
        <v/>
      </c>
      <c r="I98" s="76" t="str">
        <f t="shared" ca="1" si="9"/>
        <v/>
      </c>
      <c r="J98" s="36"/>
      <c r="K98" s="1"/>
      <c r="L98" s="1"/>
    </row>
    <row r="99" spans="1:12" ht="18.75" customHeight="1" x14ac:dyDescent="0.35">
      <c r="A99" s="1"/>
      <c r="B99" s="18">
        <f t="shared" si="10"/>
        <v>88</v>
      </c>
      <c r="C99" s="20" t="str">
        <f ca="1">IF(TODAY()&gt;EXP,"0",IF(Produk!C93="","",Produk!C93))</f>
        <v/>
      </c>
      <c r="D99" s="16" t="str">
        <f t="shared" ca="1" si="7"/>
        <v/>
      </c>
      <c r="E99" s="16" t="str">
        <f ca="1">IF($C99="","",SUMIFS(Jurnal!W:W,Jurnal!$V:$V,$B$6,Jurnal!$O:$O,$C99))</f>
        <v/>
      </c>
      <c r="F99" s="7" t="str">
        <f ca="1">IF($C99="","",SUMIFS(Jurnal!Z:Z,Jurnal!$V:$V,$B$6,Jurnal!$O:$O,$C99))</f>
        <v/>
      </c>
      <c r="G99" s="7" t="str">
        <f ca="1">IF($C99="","",SUMIFS(Jurnal!AA:AA,Jurnal!$V:$V,$B$6,Jurnal!$O:$O,$C99))</f>
        <v/>
      </c>
      <c r="H99" s="7" t="str">
        <f t="shared" ca="1" si="8"/>
        <v/>
      </c>
      <c r="I99" s="76" t="str">
        <f t="shared" ca="1" si="9"/>
        <v/>
      </c>
      <c r="J99" s="36"/>
      <c r="K99" s="1"/>
      <c r="L99" s="1"/>
    </row>
    <row r="100" spans="1:12" ht="18.75" customHeight="1" x14ac:dyDescent="0.35">
      <c r="A100" s="1"/>
      <c r="B100" s="18">
        <f t="shared" si="10"/>
        <v>89</v>
      </c>
      <c r="C100" s="20" t="str">
        <f ca="1">IF(TODAY()&gt;EXP,"0",IF(Produk!C94="","",Produk!C94))</f>
        <v/>
      </c>
      <c r="D100" s="16" t="str">
        <f t="shared" ca="1" si="7"/>
        <v/>
      </c>
      <c r="E100" s="16" t="str">
        <f ca="1">IF($C100="","",SUMIFS(Jurnal!W:W,Jurnal!$V:$V,$B$6,Jurnal!$O:$O,$C100))</f>
        <v/>
      </c>
      <c r="F100" s="7" t="str">
        <f ca="1">IF($C100="","",SUMIFS(Jurnal!Z:Z,Jurnal!$V:$V,$B$6,Jurnal!$O:$O,$C100))</f>
        <v/>
      </c>
      <c r="G100" s="7" t="str">
        <f ca="1">IF($C100="","",SUMIFS(Jurnal!AA:AA,Jurnal!$V:$V,$B$6,Jurnal!$O:$O,$C100))</f>
        <v/>
      </c>
      <c r="H100" s="7" t="str">
        <f t="shared" ca="1" si="8"/>
        <v/>
      </c>
      <c r="I100" s="76" t="str">
        <f t="shared" ca="1" si="9"/>
        <v/>
      </c>
      <c r="J100" s="36"/>
      <c r="K100" s="1"/>
      <c r="L100" s="1"/>
    </row>
    <row r="101" spans="1:12" ht="18.75" customHeight="1" x14ac:dyDescent="0.35">
      <c r="A101" s="1"/>
      <c r="B101" s="18">
        <f t="shared" si="10"/>
        <v>90</v>
      </c>
      <c r="C101" s="20" t="str">
        <f ca="1">IF(TODAY()&gt;EXP,"0",IF(Produk!C95="","",Produk!C95))</f>
        <v/>
      </c>
      <c r="D101" s="16" t="str">
        <f t="shared" ca="1" si="7"/>
        <v/>
      </c>
      <c r="E101" s="16" t="str">
        <f ca="1">IF($C101="","",SUMIFS(Jurnal!W:W,Jurnal!$V:$V,$B$6,Jurnal!$O:$O,$C101))</f>
        <v/>
      </c>
      <c r="F101" s="7" t="str">
        <f ca="1">IF($C101="","",SUMIFS(Jurnal!Z:Z,Jurnal!$V:$V,$B$6,Jurnal!$O:$O,$C101))</f>
        <v/>
      </c>
      <c r="G101" s="7" t="str">
        <f ca="1">IF($C101="","",SUMIFS(Jurnal!AA:AA,Jurnal!$V:$V,$B$6,Jurnal!$O:$O,$C101))</f>
        <v/>
      </c>
      <c r="H101" s="7" t="str">
        <f t="shared" ca="1" si="8"/>
        <v/>
      </c>
      <c r="I101" s="76" t="str">
        <f t="shared" ca="1" si="9"/>
        <v/>
      </c>
      <c r="J101" s="36"/>
      <c r="K101" s="1"/>
      <c r="L101" s="1"/>
    </row>
    <row r="102" spans="1:12" ht="18.75" customHeight="1" x14ac:dyDescent="0.35">
      <c r="A102" s="1"/>
      <c r="B102" s="18">
        <f t="shared" si="10"/>
        <v>91</v>
      </c>
      <c r="C102" s="20" t="str">
        <f ca="1">IF(TODAY()&gt;EXP,"0",IF(Produk!C96="","",Produk!C96))</f>
        <v/>
      </c>
      <c r="D102" s="16" t="str">
        <f t="shared" ca="1" si="7"/>
        <v/>
      </c>
      <c r="E102" s="16" t="str">
        <f ca="1">IF($C102="","",SUMIFS(Jurnal!W:W,Jurnal!$V:$V,$B$6,Jurnal!$O:$O,$C102))</f>
        <v/>
      </c>
      <c r="F102" s="7" t="str">
        <f ca="1">IF($C102="","",SUMIFS(Jurnal!Z:Z,Jurnal!$V:$V,$B$6,Jurnal!$O:$O,$C102))</f>
        <v/>
      </c>
      <c r="G102" s="7" t="str">
        <f ca="1">IF($C102="","",SUMIFS(Jurnal!AA:AA,Jurnal!$V:$V,$B$6,Jurnal!$O:$O,$C102))</f>
        <v/>
      </c>
      <c r="H102" s="7" t="str">
        <f t="shared" ca="1" si="8"/>
        <v/>
      </c>
      <c r="I102" s="76" t="str">
        <f t="shared" ca="1" si="9"/>
        <v/>
      </c>
      <c r="J102" s="36"/>
      <c r="K102" s="1"/>
      <c r="L102" s="1"/>
    </row>
    <row r="103" spans="1:12" ht="18.75" customHeight="1" x14ac:dyDescent="0.35">
      <c r="A103" s="1"/>
      <c r="B103" s="18">
        <f t="shared" si="10"/>
        <v>92</v>
      </c>
      <c r="C103" s="20" t="str">
        <f ca="1">IF(TODAY()&gt;EXP,"0",IF(Produk!C97="","",Produk!C97))</f>
        <v/>
      </c>
      <c r="D103" s="16" t="str">
        <f t="shared" ca="1" si="7"/>
        <v/>
      </c>
      <c r="E103" s="16" t="str">
        <f ca="1">IF($C103="","",SUMIFS(Jurnal!W:W,Jurnal!$V:$V,$B$6,Jurnal!$O:$O,$C103))</f>
        <v/>
      </c>
      <c r="F103" s="7" t="str">
        <f ca="1">IF($C103="","",SUMIFS(Jurnal!Z:Z,Jurnal!$V:$V,$B$6,Jurnal!$O:$O,$C103))</f>
        <v/>
      </c>
      <c r="G103" s="7" t="str">
        <f ca="1">IF($C103="","",SUMIFS(Jurnal!AA:AA,Jurnal!$V:$V,$B$6,Jurnal!$O:$O,$C103))</f>
        <v/>
      </c>
      <c r="H103" s="7" t="str">
        <f t="shared" ca="1" si="8"/>
        <v/>
      </c>
      <c r="I103" s="76" t="str">
        <f t="shared" ca="1" si="9"/>
        <v/>
      </c>
      <c r="J103" s="36"/>
      <c r="K103" s="1"/>
      <c r="L103" s="1"/>
    </row>
    <row r="104" spans="1:12" ht="18.75" customHeight="1" x14ac:dyDescent="0.35">
      <c r="A104" s="1"/>
      <c r="B104" s="18">
        <f t="shared" si="10"/>
        <v>93</v>
      </c>
      <c r="C104" s="20" t="str">
        <f ca="1">IF(TODAY()&gt;EXP,"0",IF(Produk!C98="","",Produk!C98))</f>
        <v/>
      </c>
      <c r="D104" s="16" t="str">
        <f t="shared" ca="1" si="7"/>
        <v/>
      </c>
      <c r="E104" s="16" t="str">
        <f ca="1">IF($C104="","",SUMIFS(Jurnal!W:W,Jurnal!$V:$V,$B$6,Jurnal!$O:$O,$C104))</f>
        <v/>
      </c>
      <c r="F104" s="7" t="str">
        <f ca="1">IF($C104="","",SUMIFS(Jurnal!Z:Z,Jurnal!$V:$V,$B$6,Jurnal!$O:$O,$C104))</f>
        <v/>
      </c>
      <c r="G104" s="7" t="str">
        <f ca="1">IF($C104="","",SUMIFS(Jurnal!AA:AA,Jurnal!$V:$V,$B$6,Jurnal!$O:$O,$C104))</f>
        <v/>
      </c>
      <c r="H104" s="7" t="str">
        <f t="shared" ca="1" si="8"/>
        <v/>
      </c>
      <c r="I104" s="76" t="str">
        <f t="shared" ca="1" si="9"/>
        <v/>
      </c>
      <c r="J104" s="36"/>
      <c r="K104" s="1"/>
      <c r="L104" s="1"/>
    </row>
    <row r="105" spans="1:12" ht="18.75" customHeight="1" x14ac:dyDescent="0.35">
      <c r="A105" s="1"/>
      <c r="B105" s="18">
        <f t="shared" si="10"/>
        <v>94</v>
      </c>
      <c r="C105" s="20" t="str">
        <f ca="1">IF(TODAY()&gt;EXP,"0",IF(Produk!C99="","",Produk!C99))</f>
        <v/>
      </c>
      <c r="D105" s="16" t="str">
        <f t="shared" ca="1" si="7"/>
        <v/>
      </c>
      <c r="E105" s="16" t="str">
        <f ca="1">IF($C105="","",SUMIFS(Jurnal!W:W,Jurnal!$V:$V,$B$6,Jurnal!$O:$O,$C105))</f>
        <v/>
      </c>
      <c r="F105" s="7" t="str">
        <f ca="1">IF($C105="","",SUMIFS(Jurnal!Z:Z,Jurnal!$V:$V,$B$6,Jurnal!$O:$O,$C105))</f>
        <v/>
      </c>
      <c r="G105" s="7" t="str">
        <f ca="1">IF($C105="","",SUMIFS(Jurnal!AA:AA,Jurnal!$V:$V,$B$6,Jurnal!$O:$O,$C105))</f>
        <v/>
      </c>
      <c r="H105" s="7" t="str">
        <f t="shared" ca="1" si="8"/>
        <v/>
      </c>
      <c r="I105" s="76" t="str">
        <f t="shared" ca="1" si="9"/>
        <v/>
      </c>
      <c r="J105" s="36"/>
      <c r="K105" s="1"/>
      <c r="L105" s="1"/>
    </row>
    <row r="106" spans="1:12" ht="18.75" customHeight="1" x14ac:dyDescent="0.35">
      <c r="A106" s="1"/>
      <c r="B106" s="18">
        <f t="shared" si="10"/>
        <v>95</v>
      </c>
      <c r="C106" s="20" t="str">
        <f ca="1">IF(TODAY()&gt;EXP,"0",IF(Produk!C100="","",Produk!C100))</f>
        <v/>
      </c>
      <c r="D106" s="16" t="str">
        <f t="shared" ca="1" si="7"/>
        <v/>
      </c>
      <c r="E106" s="16" t="str">
        <f ca="1">IF($C106="","",SUMIFS(Jurnal!W:W,Jurnal!$V:$V,$B$6,Jurnal!$O:$O,$C106))</f>
        <v/>
      </c>
      <c r="F106" s="7" t="str">
        <f ca="1">IF($C106="","",SUMIFS(Jurnal!Z:Z,Jurnal!$V:$V,$B$6,Jurnal!$O:$O,$C106))</f>
        <v/>
      </c>
      <c r="G106" s="7" t="str">
        <f ca="1">IF($C106="","",SUMIFS(Jurnal!AA:AA,Jurnal!$V:$V,$B$6,Jurnal!$O:$O,$C106))</f>
        <v/>
      </c>
      <c r="H106" s="7" t="str">
        <f t="shared" ca="1" si="8"/>
        <v/>
      </c>
      <c r="I106" s="76" t="str">
        <f t="shared" ca="1" si="9"/>
        <v/>
      </c>
      <c r="J106" s="36"/>
      <c r="K106" s="1"/>
      <c r="L106" s="1"/>
    </row>
    <row r="107" spans="1:12" ht="18.75" customHeight="1" x14ac:dyDescent="0.35">
      <c r="A107" s="1"/>
      <c r="B107" s="18">
        <f t="shared" si="10"/>
        <v>96</v>
      </c>
      <c r="C107" s="20" t="str">
        <f ca="1">IF(TODAY()&gt;EXP,"0",IF(Produk!C101="","",Produk!C101))</f>
        <v/>
      </c>
      <c r="D107" s="16" t="str">
        <f t="shared" ca="1" si="7"/>
        <v/>
      </c>
      <c r="E107" s="16" t="str">
        <f ca="1">IF($C107="","",SUMIFS(Jurnal!W:W,Jurnal!$V:$V,$B$6,Jurnal!$O:$O,$C107))</f>
        <v/>
      </c>
      <c r="F107" s="7" t="str">
        <f ca="1">IF($C107="","",SUMIFS(Jurnal!Z:Z,Jurnal!$V:$V,$B$6,Jurnal!$O:$O,$C107))</f>
        <v/>
      </c>
      <c r="G107" s="7" t="str">
        <f ca="1">IF($C107="","",SUMIFS(Jurnal!AA:AA,Jurnal!$V:$V,$B$6,Jurnal!$O:$O,$C107))</f>
        <v/>
      </c>
      <c r="H107" s="7" t="str">
        <f t="shared" ca="1" si="8"/>
        <v/>
      </c>
      <c r="I107" s="76" t="str">
        <f t="shared" ca="1" si="9"/>
        <v/>
      </c>
      <c r="J107" s="36"/>
      <c r="K107" s="1"/>
      <c r="L107" s="1"/>
    </row>
    <row r="108" spans="1:12" ht="18.75" customHeight="1" x14ac:dyDescent="0.35">
      <c r="A108" s="1"/>
      <c r="B108" s="18">
        <f t="shared" si="10"/>
        <v>97</v>
      </c>
      <c r="C108" s="20" t="str">
        <f ca="1">IF(TODAY()&gt;EXP,"0",IF(Produk!C102="","",Produk!C102))</f>
        <v/>
      </c>
      <c r="D108" s="16" t="str">
        <f t="shared" ca="1" si="7"/>
        <v/>
      </c>
      <c r="E108" s="16" t="str">
        <f ca="1">IF($C108="","",SUMIFS(Jurnal!W:W,Jurnal!$V:$V,$B$6,Jurnal!$O:$O,$C108))</f>
        <v/>
      </c>
      <c r="F108" s="7" t="str">
        <f ca="1">IF($C108="","",SUMIFS(Jurnal!Z:Z,Jurnal!$V:$V,$B$6,Jurnal!$O:$O,$C108))</f>
        <v/>
      </c>
      <c r="G108" s="7" t="str">
        <f ca="1">IF($C108="","",SUMIFS(Jurnal!AA:AA,Jurnal!$V:$V,$B$6,Jurnal!$O:$O,$C108))</f>
        <v/>
      </c>
      <c r="H108" s="7" t="str">
        <f t="shared" ca="1" si="8"/>
        <v/>
      </c>
      <c r="I108" s="76" t="str">
        <f t="shared" ca="1" si="9"/>
        <v/>
      </c>
      <c r="J108" s="36"/>
      <c r="K108" s="1"/>
      <c r="L108" s="1"/>
    </row>
    <row r="109" spans="1:12" ht="18.75" customHeight="1" x14ac:dyDescent="0.35">
      <c r="A109" s="1"/>
      <c r="B109" s="18">
        <f t="shared" si="10"/>
        <v>98</v>
      </c>
      <c r="C109" s="20" t="str">
        <f ca="1">IF(TODAY()&gt;EXP,"0",IF(Produk!C103="","",Produk!C103))</f>
        <v/>
      </c>
      <c r="D109" s="16" t="str">
        <f t="shared" ca="1" si="7"/>
        <v/>
      </c>
      <c r="E109" s="16" t="str">
        <f ca="1">IF($C109="","",SUMIFS(Jurnal!W:W,Jurnal!$V:$V,$B$6,Jurnal!$O:$O,$C109))</f>
        <v/>
      </c>
      <c r="F109" s="7" t="str">
        <f ca="1">IF($C109="","",SUMIFS(Jurnal!Z:Z,Jurnal!$V:$V,$B$6,Jurnal!$O:$O,$C109))</f>
        <v/>
      </c>
      <c r="G109" s="7" t="str">
        <f ca="1">IF($C109="","",SUMIFS(Jurnal!AA:AA,Jurnal!$V:$V,$B$6,Jurnal!$O:$O,$C109))</f>
        <v/>
      </c>
      <c r="H109" s="7" t="str">
        <f t="shared" ca="1" si="8"/>
        <v/>
      </c>
      <c r="I109" s="76" t="str">
        <f t="shared" ca="1" si="9"/>
        <v/>
      </c>
      <c r="J109" s="36"/>
      <c r="K109" s="1"/>
      <c r="L109" s="1"/>
    </row>
    <row r="110" spans="1:12" ht="18.75" customHeight="1" x14ac:dyDescent="0.35">
      <c r="A110" s="1"/>
      <c r="B110" s="18">
        <f t="shared" si="10"/>
        <v>99</v>
      </c>
      <c r="C110" s="20" t="str">
        <f ca="1">IF(TODAY()&gt;EXP,"0",IF(Produk!C104="","",Produk!C104))</f>
        <v/>
      </c>
      <c r="D110" s="16" t="str">
        <f t="shared" ca="1" si="7"/>
        <v/>
      </c>
      <c r="E110" s="16" t="str">
        <f ca="1">IF($C110="","",SUMIFS(Jurnal!W:W,Jurnal!$V:$V,$B$6,Jurnal!$O:$O,$C110))</f>
        <v/>
      </c>
      <c r="F110" s="7" t="str">
        <f ca="1">IF($C110="","",SUMIFS(Jurnal!Z:Z,Jurnal!$V:$V,$B$6,Jurnal!$O:$O,$C110))</f>
        <v/>
      </c>
      <c r="G110" s="7" t="str">
        <f ca="1">IF($C110="","",SUMIFS(Jurnal!AA:AA,Jurnal!$V:$V,$B$6,Jurnal!$O:$O,$C110))</f>
        <v/>
      </c>
      <c r="H110" s="7" t="str">
        <f t="shared" ca="1" si="8"/>
        <v/>
      </c>
      <c r="I110" s="76" t="str">
        <f t="shared" ca="1" si="9"/>
        <v/>
      </c>
      <c r="J110" s="36"/>
      <c r="K110" s="1"/>
      <c r="L110" s="1"/>
    </row>
    <row r="111" spans="1:12" ht="18.75" customHeight="1" x14ac:dyDescent="0.35">
      <c r="A111" s="1"/>
      <c r="B111" s="18">
        <f t="shared" si="10"/>
        <v>100</v>
      </c>
      <c r="C111" s="20" t="str">
        <f ca="1">IF(TODAY()&gt;EXP,"0",IF(Produk!C105="","",Produk!C105))</f>
        <v/>
      </c>
      <c r="D111" s="16" t="str">
        <f t="shared" ca="1" si="7"/>
        <v/>
      </c>
      <c r="E111" s="16" t="str">
        <f ca="1">IF($C111="","",SUMIFS(Jurnal!W:W,Jurnal!$V:$V,$B$6,Jurnal!$O:$O,$C111))</f>
        <v/>
      </c>
      <c r="F111" s="7" t="str">
        <f ca="1">IF($C111="","",SUMIFS(Jurnal!Z:Z,Jurnal!$V:$V,$B$6,Jurnal!$O:$O,$C111))</f>
        <v/>
      </c>
      <c r="G111" s="7" t="str">
        <f ca="1">IF($C111="","",SUMIFS(Jurnal!AA:AA,Jurnal!$V:$V,$B$6,Jurnal!$O:$O,$C111))</f>
        <v/>
      </c>
      <c r="H111" s="7" t="str">
        <f t="shared" ca="1" si="8"/>
        <v/>
      </c>
      <c r="I111" s="76" t="str">
        <f t="shared" ca="1" si="9"/>
        <v/>
      </c>
      <c r="J111" s="36"/>
      <c r="K111" s="1"/>
      <c r="L111" s="1"/>
    </row>
    <row r="112" spans="1:12" ht="14.5" x14ac:dyDescent="0.35">
      <c r="A112" s="1"/>
      <c r="B112" s="1"/>
      <c r="C112" s="111"/>
      <c r="D112" s="1"/>
      <c r="E112" s="1"/>
      <c r="F112" s="1"/>
      <c r="G112" s="1"/>
      <c r="H112" s="1"/>
      <c r="I112" s="78"/>
      <c r="J112" s="36"/>
      <c r="K112" s="1"/>
      <c r="L112" s="1"/>
    </row>
    <row r="113" spans="1:12" ht="14.5" x14ac:dyDescent="0.35">
      <c r="A113" s="1"/>
      <c r="B113" s="1"/>
      <c r="C113" s="111"/>
      <c r="D113" s="1"/>
      <c r="E113" s="1"/>
      <c r="F113" s="1"/>
      <c r="G113" s="1"/>
      <c r="H113" s="1"/>
      <c r="I113" s="78"/>
      <c r="J113" s="36"/>
      <c r="K113" s="1"/>
      <c r="L113" s="1"/>
    </row>
    <row r="114" spans="1:12" ht="14.5" x14ac:dyDescent="0.35">
      <c r="A114" s="1"/>
      <c r="B114" s="1"/>
      <c r="C114" s="111"/>
      <c r="D114" s="1"/>
      <c r="E114" s="1"/>
      <c r="F114" s="1"/>
      <c r="G114" s="1"/>
      <c r="H114" s="1"/>
      <c r="I114" s="78"/>
      <c r="J114" s="1"/>
      <c r="K114" s="1"/>
      <c r="L114" s="1"/>
    </row>
    <row r="115" spans="1:12" ht="14.5" x14ac:dyDescent="0.35">
      <c r="A115" s="1"/>
      <c r="B115" s="1"/>
      <c r="C115" s="111"/>
      <c r="D115" s="1"/>
      <c r="E115" s="1"/>
      <c r="F115" s="1"/>
      <c r="G115" s="1"/>
      <c r="H115" s="1"/>
      <c r="I115" s="78"/>
      <c r="J115" s="1"/>
      <c r="K115" s="1"/>
      <c r="L115" s="1"/>
    </row>
    <row r="116" spans="1:12" ht="14.5" x14ac:dyDescent="0.35">
      <c r="A116" s="1"/>
      <c r="B116" s="1"/>
      <c r="C116" s="111"/>
      <c r="D116" s="1"/>
      <c r="E116" s="1"/>
      <c r="F116" s="1"/>
      <c r="G116" s="1"/>
      <c r="H116" s="1"/>
      <c r="I116" s="78"/>
      <c r="J116" s="1"/>
      <c r="K116" s="1"/>
      <c r="L116" s="1"/>
    </row>
  </sheetData>
  <sheetProtection algorithmName="SHA-512" hashValue="fO5wvWsRkxO9N96XCDwDMIp9rDfchTFaCtYqEtYnqQrY6L7nCbp9JozP+dm1un2ElcHI2KaVtmVajHDyA5PR/A==" saltValue="sWC8GQ9e/EsoPI3BaCI3TA==" spinCount="100000" sheet="1" formatCells="0" formatColumns="0" formatRows="0" autoFilter="0"/>
  <autoFilter ref="D10:D111" xr:uid="{00000000-0009-0000-0000-00000F000000}"/>
  <mergeCells count="6">
    <mergeCell ref="B2:I2"/>
    <mergeCell ref="B3:I3"/>
    <mergeCell ref="B4:I4"/>
    <mergeCell ref="B6:D6"/>
    <mergeCell ref="B10:B11"/>
    <mergeCell ref="E10:I10"/>
  </mergeCells>
  <dataValidations count="1">
    <dataValidation type="list" showInputMessage="1" showErrorMessage="1" errorTitle="KESALAHAN INPUT DATA" error="      NAMA RESELLER SALAH!_x000a_SILAHKAN PILIH DARI DAFTAR" sqref="B6:D6" xr:uid="{00000000-0002-0000-0F00-000000000000}">
      <formula1>NS</formula1>
    </dataValidation>
  </dataValidations>
  <pageMargins left="0.27559055118110237" right="0.19685039370078741" top="0.74803149606299213" bottom="0.74803149606299213" header="0.31496062992125984" footer="0.31496062992125984"/>
  <pageSetup paperSize="9" pageOrder="overThenDown" orientation="portrait" blackAndWhite="1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H26"/>
  <sheetViews>
    <sheetView showGridLines="0" tabSelected="1" workbookViewId="0">
      <selection activeCell="B2" sqref="B2:D2"/>
    </sheetView>
  </sheetViews>
  <sheetFormatPr defaultColWidth="0" defaultRowHeight="0" customHeight="1" zeroHeight="1" x14ac:dyDescent="0.35"/>
  <cols>
    <col min="1" max="1" width="21.453125" style="2" customWidth="1"/>
    <col min="2" max="4" width="35.7265625" style="2" customWidth="1"/>
    <col min="5" max="5" width="14.26953125" style="2" customWidth="1"/>
    <col min="6" max="6" width="78.54296875" customWidth="1"/>
    <col min="7" max="7" width="28.54296875" style="2" customWidth="1"/>
    <col min="8" max="8" width="14.26953125" style="2" hidden="1" customWidth="1"/>
    <col min="9" max="16384" width="9.1796875" style="2" hidden="1"/>
  </cols>
  <sheetData>
    <row r="1" spans="1:7" ht="15" customHeight="1" thickBot="1" x14ac:dyDescent="0.4">
      <c r="A1" s="1"/>
      <c r="B1" s="1"/>
      <c r="C1" s="1"/>
      <c r="D1" s="1"/>
      <c r="E1" s="1"/>
      <c r="F1" s="128"/>
      <c r="G1" s="1"/>
    </row>
    <row r="2" spans="1:7" ht="48.75" customHeight="1" thickTop="1" thickBot="1" x14ac:dyDescent="0.4">
      <c r="A2" s="1"/>
      <c r="B2" s="266" t="s">
        <v>0</v>
      </c>
      <c r="C2" s="267"/>
      <c r="D2" s="268"/>
      <c r="E2" s="1"/>
      <c r="F2" s="226" t="s">
        <v>323</v>
      </c>
      <c r="G2" s="1"/>
    </row>
    <row r="3" spans="1:7" ht="15" customHeight="1" thickTop="1" x14ac:dyDescent="0.35">
      <c r="A3" s="1"/>
      <c r="B3" s="1"/>
      <c r="C3" s="1"/>
      <c r="D3" s="1"/>
      <c r="E3" s="1"/>
      <c r="F3" s="262" t="s">
        <v>324</v>
      </c>
      <c r="G3" s="1"/>
    </row>
    <row r="4" spans="1:7" ht="26.25" customHeight="1" x14ac:dyDescent="0.35">
      <c r="A4" s="1"/>
      <c r="B4" s="269" t="s">
        <v>24</v>
      </c>
      <c r="C4" s="269"/>
      <c r="D4" s="269"/>
      <c r="E4" s="1"/>
      <c r="F4" s="262"/>
      <c r="G4" s="1"/>
    </row>
    <row r="5" spans="1:7" ht="52.5" customHeight="1" x14ac:dyDescent="0.35">
      <c r="A5" s="1"/>
      <c r="B5" s="28">
        <v>1</v>
      </c>
      <c r="C5" s="28" t="s">
        <v>137</v>
      </c>
      <c r="D5" s="28">
        <v>2025</v>
      </c>
      <c r="E5" s="1"/>
      <c r="F5" s="262" t="s">
        <v>325</v>
      </c>
      <c r="G5" s="1"/>
    </row>
    <row r="6" spans="1:7" ht="26.25" customHeight="1" x14ac:dyDescent="0.35">
      <c r="A6" s="1"/>
      <c r="B6" s="269" t="s">
        <v>25</v>
      </c>
      <c r="C6" s="269"/>
      <c r="D6" s="269"/>
      <c r="E6" s="1"/>
      <c r="F6" s="262"/>
      <c r="G6" s="1"/>
    </row>
    <row r="7" spans="1:7" ht="52.5" customHeight="1" x14ac:dyDescent="0.35">
      <c r="A7" s="1"/>
      <c r="B7" s="28">
        <v>31</v>
      </c>
      <c r="C7" s="28" t="s">
        <v>138</v>
      </c>
      <c r="D7" s="28">
        <v>2025</v>
      </c>
      <c r="E7" s="1"/>
      <c r="F7" s="227" t="s">
        <v>326</v>
      </c>
      <c r="G7" s="1"/>
    </row>
    <row r="8" spans="1:7" ht="22.5" customHeight="1" x14ac:dyDescent="0.35">
      <c r="A8" s="1"/>
      <c r="B8" s="1"/>
      <c r="C8" s="1"/>
      <c r="D8" s="1"/>
      <c r="E8" s="1"/>
      <c r="F8" s="128"/>
      <c r="G8" s="1"/>
    </row>
    <row r="9" spans="1:7" ht="60" customHeight="1" x14ac:dyDescent="0.35">
      <c r="A9" s="1"/>
      <c r="B9" s="270"/>
      <c r="C9" s="271"/>
      <c r="D9" s="272"/>
      <c r="E9" s="1"/>
      <c r="F9" s="128"/>
      <c r="G9" s="1"/>
    </row>
    <row r="10" spans="1:7" ht="60" customHeight="1" x14ac:dyDescent="0.35">
      <c r="A10" s="1"/>
      <c r="B10" s="42"/>
      <c r="C10" s="43"/>
      <c r="D10" s="44"/>
      <c r="E10" s="1"/>
      <c r="F10" s="128"/>
      <c r="G10" s="1"/>
    </row>
    <row r="11" spans="1:7" ht="7.5" customHeight="1" x14ac:dyDescent="0.35">
      <c r="A11" s="1"/>
      <c r="B11" s="1"/>
      <c r="C11" s="1"/>
      <c r="D11" s="1"/>
      <c r="E11" s="1"/>
      <c r="F11" s="128"/>
      <c r="G11" s="1"/>
    </row>
    <row r="12" spans="1:7" ht="52.5" customHeight="1" x14ac:dyDescent="0.35">
      <c r="A12" s="1"/>
      <c r="B12" s="45"/>
      <c r="C12" s="46"/>
      <c r="D12" s="47"/>
      <c r="E12" s="1"/>
      <c r="F12" s="128"/>
      <c r="G12" s="1"/>
    </row>
    <row r="13" spans="1:7" ht="52.5" customHeight="1" x14ac:dyDescent="0.35">
      <c r="A13" s="1"/>
      <c r="B13" s="92"/>
      <c r="C13" s="93"/>
      <c r="D13" s="94"/>
      <c r="E13" s="1"/>
      <c r="F13" s="128"/>
      <c r="G13" s="1"/>
    </row>
    <row r="14" spans="1:7" ht="52.5" customHeight="1" x14ac:dyDescent="0.35">
      <c r="A14" s="1"/>
      <c r="B14" s="42"/>
      <c r="C14" s="43"/>
      <c r="D14" s="44"/>
      <c r="E14" s="1"/>
      <c r="F14" s="128"/>
      <c r="G14" s="1"/>
    </row>
    <row r="15" spans="1:7" customFormat="1" ht="75" customHeight="1" x14ac:dyDescent="0.35">
      <c r="A15" s="128"/>
      <c r="B15" s="128"/>
      <c r="C15" s="128"/>
      <c r="D15" s="128"/>
      <c r="E15" s="128"/>
      <c r="F15" s="128"/>
      <c r="G15" s="128"/>
    </row>
    <row r="16" spans="1:7" customFormat="1" ht="30" customHeight="1" x14ac:dyDescent="0.35">
      <c r="A16" s="128"/>
      <c r="B16" s="276" t="s">
        <v>241</v>
      </c>
      <c r="C16" s="277"/>
      <c r="D16" s="278"/>
      <c r="E16" s="128"/>
      <c r="F16" s="128"/>
      <c r="G16" s="128"/>
    </row>
    <row r="17" spans="1:8" customFormat="1" ht="75" customHeight="1" x14ac:dyDescent="0.35">
      <c r="A17" s="128"/>
      <c r="B17" s="152"/>
      <c r="C17" s="154"/>
      <c r="D17" s="153"/>
      <c r="E17" s="128"/>
      <c r="F17" s="128"/>
      <c r="G17" s="128"/>
    </row>
    <row r="18" spans="1:8" ht="75" customHeight="1" x14ac:dyDescent="0.35">
      <c r="A18" s="1"/>
      <c r="B18" s="1"/>
      <c r="C18" s="1"/>
      <c r="D18" s="1"/>
      <c r="E18" s="1"/>
      <c r="F18" s="128"/>
      <c r="G18" s="1"/>
    </row>
    <row r="19" spans="1:8" customFormat="1" ht="30" customHeight="1" x14ac:dyDescent="0.35">
      <c r="A19" s="128"/>
      <c r="B19" s="129"/>
      <c r="C19" s="130" t="s">
        <v>127</v>
      </c>
      <c r="D19" s="131"/>
      <c r="E19" s="128"/>
      <c r="F19" s="128"/>
      <c r="G19" s="128"/>
    </row>
    <row r="20" spans="1:8" customFormat="1" ht="30" customHeight="1" x14ac:dyDescent="0.35">
      <c r="A20" s="128"/>
      <c r="B20" s="132"/>
      <c r="C20" s="134">
        <v>46235</v>
      </c>
      <c r="D20" s="133"/>
      <c r="E20" s="128"/>
      <c r="F20" s="128"/>
      <c r="G20" s="128"/>
    </row>
    <row r="21" spans="1:8" customFormat="1" ht="30" customHeight="1" x14ac:dyDescent="0.35">
      <c r="A21" s="128"/>
      <c r="B21" s="273" t="str">
        <f ca="1">IF(TODAY()&gt;EXP,"PROGRAM EXCEL INI TELAH KADALUARSA! SELURUH PERHITUNGAN TELAH MENJADI NOL","Setelah melewati tanggal kadaluarsa maka seluruh perhitungan akan berubah menjadi nol")</f>
        <v>Setelah melewati tanggal kadaluarsa maka seluruh perhitungan akan berubah menjadi nol</v>
      </c>
      <c r="C21" s="274"/>
      <c r="D21" s="275"/>
      <c r="E21" s="128"/>
      <c r="F21" s="128"/>
      <c r="G21" s="128"/>
    </row>
    <row r="22" spans="1:8" customFormat="1" ht="30" customHeight="1" x14ac:dyDescent="0.35">
      <c r="A22" s="128"/>
      <c r="B22" s="263"/>
      <c r="C22" s="264"/>
      <c r="D22" s="265"/>
      <c r="E22" s="128"/>
      <c r="F22" s="128"/>
      <c r="G22" s="128"/>
    </row>
    <row r="23" spans="1:8" customFormat="1" ht="75" customHeight="1" x14ac:dyDescent="0.35">
      <c r="A23" s="128"/>
      <c r="B23" s="128"/>
      <c r="C23" s="128"/>
      <c r="D23" s="128"/>
      <c r="E23" s="128"/>
      <c r="F23" s="128"/>
      <c r="G23" s="128"/>
    </row>
    <row r="24" spans="1:8" ht="37.5" customHeight="1" x14ac:dyDescent="0.35">
      <c r="A24" s="1"/>
      <c r="B24" s="1"/>
      <c r="C24" s="1"/>
      <c r="D24" s="1"/>
      <c r="E24" s="1"/>
      <c r="F24" s="1"/>
      <c r="G24" s="1"/>
    </row>
    <row r="25" spans="1:8" ht="0.75" customHeight="1" x14ac:dyDescent="0.35">
      <c r="A25" s="34"/>
      <c r="B25" s="34"/>
      <c r="C25" s="34"/>
      <c r="D25" s="34"/>
      <c r="E25" s="34"/>
      <c r="F25" s="34"/>
      <c r="G25" s="34"/>
    </row>
    <row r="26" spans="1:8" ht="14.5" hidden="1" x14ac:dyDescent="0.35">
      <c r="H26" s="35"/>
    </row>
  </sheetData>
  <sheetProtection algorithmName="SHA-512" hashValue="Fjprb06iu9YarLu18HAxdD25vyX6+jjtxFqvsqUG2qzru/+kEvNf92doxvLvQ12bLU1YHS4IQlM1T4xxos37Lw==" saltValue="UU+m1X0NokpiIgPcUf4LEA==" spinCount="100000" sheet="1" objects="1" scenarios="1" formatCells="0" formatColumns="0" formatRows="0"/>
  <mergeCells count="9">
    <mergeCell ref="F3:F4"/>
    <mergeCell ref="F5:F6"/>
    <mergeCell ref="B22:D22"/>
    <mergeCell ref="B2:D2"/>
    <mergeCell ref="B4:D4"/>
    <mergeCell ref="B6:D6"/>
    <mergeCell ref="B9:D9"/>
    <mergeCell ref="B21:D21"/>
    <mergeCell ref="B16:D16"/>
  </mergeCells>
  <dataValidations count="3">
    <dataValidation type="list" showInputMessage="1" showErrorMessage="1" errorTitle="APLIKASI AKUNTANSI EXCEL" error="        NAMA BULAN SALAH_x000a_SILAHKAN PILIH DARI DAFTAR" sqref="C7 C5" xr:uid="{00000000-0002-0000-0100-000000000000}">
      <formula1>"Januari,Februari,Maret,April,Mei,Juni,Juli,Agustus,September,Oktober,November,Desember"</formula1>
    </dataValidation>
    <dataValidation type="whole" allowBlank="1" showInputMessage="1" showErrorMessage="1" errorTitle="KESALAHAN INPUT DATA" error="INPUT TAHUN SALAH!" sqref="D7 D5" xr:uid="{00000000-0002-0000-0100-000001000000}">
      <formula1>1900</formula1>
      <formula2>3000</formula2>
    </dataValidation>
    <dataValidation type="whole" allowBlank="1" showInputMessage="1" showErrorMessage="1" errorTitle="KESALAHAN INPUT DATA" error="INPUT TANGGAL SALAH" sqref="B5 B7" xr:uid="{00000000-0002-0000-0100-000002000000}">
      <formula1>1</formula1>
      <formula2>31</formula2>
    </dataValidation>
  </dataValidations>
  <pageMargins left="0.7" right="0.7" top="0.75" bottom="0.75" header="0.3" footer="0.3"/>
  <pageSetup paperSize="9" orientation="portrait" horizontalDpi="4294967293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M110"/>
  <sheetViews>
    <sheetView showGridLines="0" workbookViewId="0">
      <pane ySplit="5" topLeftCell="A6" activePane="bottomLeft" state="frozen"/>
      <selection activeCell="B5" sqref="B5"/>
      <selection pane="bottomLeft" activeCell="B5" sqref="B5"/>
    </sheetView>
  </sheetViews>
  <sheetFormatPr defaultColWidth="0" defaultRowHeight="14.5" zeroHeight="1" x14ac:dyDescent="0.35"/>
  <cols>
    <col min="1" max="1" width="1.453125" style="2" customWidth="1"/>
    <col min="2" max="2" width="6.54296875" style="2" customWidth="1"/>
    <col min="3" max="3" width="11.453125" style="2" customWidth="1"/>
    <col min="4" max="4" width="28.54296875" style="2" customWidth="1"/>
    <col min="5" max="7" width="10.7265625" style="2" customWidth="1"/>
    <col min="8" max="8" width="14.26953125" style="2" customWidth="1"/>
    <col min="9" max="9" width="17.1796875" style="2" customWidth="1"/>
    <col min="10" max="10" width="14.26953125" style="2" customWidth="1"/>
    <col min="11" max="11" width="24.26953125" style="2" customWidth="1"/>
    <col min="12" max="13" width="28.54296875" style="2" customWidth="1"/>
    <col min="14" max="16384" width="9.1796875" style="2" hidden="1"/>
  </cols>
  <sheetData>
    <row r="1" spans="1:13" ht="3.75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2.5" customHeight="1" x14ac:dyDescent="0.6">
      <c r="A2" s="1"/>
      <c r="B2" s="321" t="str">
        <f>PR</f>
        <v>NAMA PERUSAHAAN ANDA</v>
      </c>
      <c r="C2" s="321"/>
      <c r="D2" s="321"/>
      <c r="E2" s="321"/>
      <c r="F2" s="321"/>
      <c r="G2" s="321"/>
      <c r="H2" s="321"/>
      <c r="I2" s="321"/>
      <c r="J2" s="321"/>
      <c r="K2" s="321"/>
      <c r="L2" s="1"/>
      <c r="M2" s="1"/>
    </row>
    <row r="3" spans="1:13" ht="18.75" customHeight="1" x14ac:dyDescent="0.5">
      <c r="A3" s="1"/>
      <c r="B3" s="322" t="s">
        <v>1</v>
      </c>
      <c r="C3" s="322"/>
      <c r="D3" s="322"/>
      <c r="E3" s="322"/>
      <c r="F3" s="322"/>
      <c r="G3" s="322"/>
      <c r="H3" s="322"/>
      <c r="I3" s="322"/>
      <c r="J3" s="322"/>
      <c r="K3" s="322"/>
      <c r="L3" s="1"/>
      <c r="M3" s="1"/>
    </row>
    <row r="4" spans="1:13" ht="18.75" customHeight="1" x14ac:dyDescent="0.35">
      <c r="A4" s="1"/>
      <c r="B4" s="323" t="str">
        <f>TG&amp;" "&amp;BL&amp;" "&amp;TH</f>
        <v>1 Januari 2025</v>
      </c>
      <c r="C4" s="323"/>
      <c r="D4" s="323"/>
      <c r="E4" s="323"/>
      <c r="F4" s="323"/>
      <c r="G4" s="323"/>
      <c r="H4" s="323"/>
      <c r="I4" s="323"/>
      <c r="J4" s="323"/>
      <c r="K4" s="323"/>
      <c r="L4" s="1"/>
      <c r="M4" s="1"/>
    </row>
    <row r="5" spans="1:13" ht="37.5" customHeight="1" x14ac:dyDescent="0.35">
      <c r="A5" s="1"/>
      <c r="B5" s="19" t="s">
        <v>2</v>
      </c>
      <c r="C5" s="19" t="s">
        <v>3</v>
      </c>
      <c r="D5" s="19" t="s">
        <v>4</v>
      </c>
      <c r="E5" s="19" t="s">
        <v>9</v>
      </c>
      <c r="F5" s="19" t="s">
        <v>31</v>
      </c>
      <c r="G5" s="19" t="s">
        <v>5</v>
      </c>
      <c r="H5" s="19" t="s">
        <v>6</v>
      </c>
      <c r="I5" s="19" t="s">
        <v>333</v>
      </c>
      <c r="J5" s="19" t="s">
        <v>8</v>
      </c>
      <c r="K5" s="19" t="s">
        <v>10</v>
      </c>
      <c r="L5" s="1"/>
      <c r="M5" s="1"/>
    </row>
    <row r="6" spans="1:13" ht="18.75" customHeight="1" x14ac:dyDescent="0.35">
      <c r="A6" s="1"/>
      <c r="B6" s="18">
        <v>1</v>
      </c>
      <c r="C6" s="6" t="s">
        <v>139</v>
      </c>
      <c r="D6" s="3" t="s">
        <v>140</v>
      </c>
      <c r="E6" s="4" t="s">
        <v>141</v>
      </c>
      <c r="F6" s="4">
        <v>10</v>
      </c>
      <c r="G6" s="4">
        <v>315</v>
      </c>
      <c r="H6" s="30">
        <v>65000</v>
      </c>
      <c r="I6" s="30">
        <v>12600000</v>
      </c>
      <c r="J6" s="3" t="s">
        <v>142</v>
      </c>
      <c r="K6" s="3" t="s">
        <v>143</v>
      </c>
      <c r="L6" s="1"/>
      <c r="M6" s="1"/>
    </row>
    <row r="7" spans="1:13" ht="18.75" customHeight="1" x14ac:dyDescent="0.35">
      <c r="A7" s="1"/>
      <c r="B7" s="18">
        <f>B6+1</f>
        <v>2</v>
      </c>
      <c r="C7" s="6" t="s">
        <v>144</v>
      </c>
      <c r="D7" s="3" t="s">
        <v>145</v>
      </c>
      <c r="E7" s="5" t="s">
        <v>141</v>
      </c>
      <c r="F7" s="5">
        <v>10</v>
      </c>
      <c r="G7" s="5">
        <v>425</v>
      </c>
      <c r="H7" s="30">
        <v>40000</v>
      </c>
      <c r="I7" s="30">
        <v>10625000</v>
      </c>
      <c r="J7" s="3" t="s">
        <v>146</v>
      </c>
      <c r="K7" s="3" t="s">
        <v>147</v>
      </c>
      <c r="L7" s="1"/>
      <c r="M7" s="1"/>
    </row>
    <row r="8" spans="1:13" ht="18.75" customHeight="1" x14ac:dyDescent="0.35">
      <c r="A8" s="1"/>
      <c r="B8" s="18">
        <f t="shared" ref="B8" si="0">B7+1</f>
        <v>3</v>
      </c>
      <c r="C8" s="6" t="s">
        <v>148</v>
      </c>
      <c r="D8" s="3" t="s">
        <v>149</v>
      </c>
      <c r="E8" s="5" t="s">
        <v>141</v>
      </c>
      <c r="F8" s="4">
        <v>15</v>
      </c>
      <c r="G8" s="4">
        <v>540</v>
      </c>
      <c r="H8" s="30">
        <v>55000</v>
      </c>
      <c r="I8" s="30">
        <v>16200000</v>
      </c>
      <c r="J8" s="3" t="s">
        <v>142</v>
      </c>
      <c r="K8" s="3" t="s">
        <v>143</v>
      </c>
      <c r="L8" s="1"/>
      <c r="M8" s="1"/>
    </row>
    <row r="9" spans="1:13" ht="18.75" customHeight="1" x14ac:dyDescent="0.35">
      <c r="A9" s="1"/>
      <c r="B9" s="18">
        <f t="shared" ref="B9:B72" si="1">B8+1</f>
        <v>4</v>
      </c>
      <c r="C9" s="6" t="s">
        <v>150</v>
      </c>
      <c r="D9" s="3" t="s">
        <v>151</v>
      </c>
      <c r="E9" s="4" t="s">
        <v>141</v>
      </c>
      <c r="F9" s="4">
        <v>15</v>
      </c>
      <c r="G9" s="4">
        <v>630</v>
      </c>
      <c r="H9" s="30">
        <v>30000</v>
      </c>
      <c r="I9" s="30">
        <v>10710000</v>
      </c>
      <c r="J9" s="3" t="s">
        <v>146</v>
      </c>
      <c r="K9" s="3" t="s">
        <v>147</v>
      </c>
      <c r="L9" s="1"/>
      <c r="M9" s="1"/>
    </row>
    <row r="10" spans="1:13" ht="18.75" customHeight="1" x14ac:dyDescent="0.35">
      <c r="A10" s="1"/>
      <c r="B10" s="18">
        <f t="shared" si="1"/>
        <v>5</v>
      </c>
      <c r="C10" s="6" t="s">
        <v>152</v>
      </c>
      <c r="D10" s="3" t="s">
        <v>153</v>
      </c>
      <c r="E10" s="4" t="s">
        <v>141</v>
      </c>
      <c r="F10" s="4">
        <v>5</v>
      </c>
      <c r="G10" s="4">
        <v>130</v>
      </c>
      <c r="H10" s="30">
        <v>35000</v>
      </c>
      <c r="I10" s="30">
        <v>2600000</v>
      </c>
      <c r="J10" s="3" t="s">
        <v>154</v>
      </c>
      <c r="K10" s="3" t="s">
        <v>155</v>
      </c>
      <c r="L10" s="1"/>
      <c r="M10" s="1"/>
    </row>
    <row r="11" spans="1:13" ht="18.75" customHeight="1" x14ac:dyDescent="0.35">
      <c r="A11" s="1"/>
      <c r="B11" s="18">
        <f t="shared" si="1"/>
        <v>6</v>
      </c>
      <c r="C11" s="6" t="s">
        <v>156</v>
      </c>
      <c r="D11" s="3" t="s">
        <v>157</v>
      </c>
      <c r="E11" s="4" t="s">
        <v>141</v>
      </c>
      <c r="F11" s="4">
        <v>5</v>
      </c>
      <c r="G11" s="4">
        <v>97</v>
      </c>
      <c r="H11" s="30">
        <v>35000</v>
      </c>
      <c r="I11" s="30">
        <v>1940000</v>
      </c>
      <c r="J11" s="3" t="s">
        <v>154</v>
      </c>
      <c r="K11" s="3" t="s">
        <v>155</v>
      </c>
      <c r="L11" s="1"/>
      <c r="M11" s="1"/>
    </row>
    <row r="12" spans="1:13" ht="18.75" customHeight="1" x14ac:dyDescent="0.35">
      <c r="A12" s="1"/>
      <c r="B12" s="18">
        <f t="shared" si="1"/>
        <v>7</v>
      </c>
      <c r="C12" s="6" t="s">
        <v>158</v>
      </c>
      <c r="D12" s="3" t="s">
        <v>159</v>
      </c>
      <c r="E12" s="4" t="s">
        <v>141</v>
      </c>
      <c r="F12" s="4">
        <v>20</v>
      </c>
      <c r="G12" s="4">
        <v>241</v>
      </c>
      <c r="H12" s="30">
        <v>25000</v>
      </c>
      <c r="I12" s="30">
        <v>3494500</v>
      </c>
      <c r="J12" s="3" t="s">
        <v>154</v>
      </c>
      <c r="K12" s="3" t="s">
        <v>160</v>
      </c>
      <c r="L12" s="1"/>
      <c r="M12" s="1"/>
    </row>
    <row r="13" spans="1:13" ht="18.75" customHeight="1" x14ac:dyDescent="0.35">
      <c r="A13" s="1"/>
      <c r="B13" s="18">
        <f t="shared" si="1"/>
        <v>8</v>
      </c>
      <c r="C13" s="6" t="s">
        <v>161</v>
      </c>
      <c r="D13" s="3" t="s">
        <v>162</v>
      </c>
      <c r="E13" s="4" t="s">
        <v>141</v>
      </c>
      <c r="F13" s="4">
        <v>10</v>
      </c>
      <c r="G13" s="4">
        <v>212</v>
      </c>
      <c r="H13" s="30">
        <v>45000</v>
      </c>
      <c r="I13" s="30">
        <v>5512000</v>
      </c>
      <c r="J13" s="3" t="s">
        <v>154</v>
      </c>
      <c r="K13" s="3" t="s">
        <v>160</v>
      </c>
      <c r="L13" s="1"/>
      <c r="M13" s="1"/>
    </row>
    <row r="14" spans="1:13" ht="18.75" customHeight="1" x14ac:dyDescent="0.35">
      <c r="A14" s="1"/>
      <c r="B14" s="18">
        <f t="shared" si="1"/>
        <v>9</v>
      </c>
      <c r="C14" s="6" t="s">
        <v>163</v>
      </c>
      <c r="D14" s="3" t="s">
        <v>164</v>
      </c>
      <c r="E14" s="4" t="s">
        <v>141</v>
      </c>
      <c r="F14" s="4">
        <v>20</v>
      </c>
      <c r="G14" s="4">
        <v>178</v>
      </c>
      <c r="H14" s="30">
        <v>42000</v>
      </c>
      <c r="I14" s="30">
        <v>4361000</v>
      </c>
      <c r="J14" s="3" t="s">
        <v>154</v>
      </c>
      <c r="K14" s="3" t="s">
        <v>143</v>
      </c>
      <c r="L14" s="1"/>
      <c r="M14" s="1"/>
    </row>
    <row r="15" spans="1:13" ht="18.75" customHeight="1" x14ac:dyDescent="0.35">
      <c r="A15" s="1"/>
      <c r="B15" s="18">
        <f t="shared" si="1"/>
        <v>10</v>
      </c>
      <c r="C15" s="6" t="s">
        <v>165</v>
      </c>
      <c r="D15" s="3" t="s">
        <v>166</v>
      </c>
      <c r="E15" s="4" t="s">
        <v>141</v>
      </c>
      <c r="F15" s="4">
        <v>15</v>
      </c>
      <c r="G15" s="4">
        <v>85</v>
      </c>
      <c r="H15" s="30">
        <v>32000</v>
      </c>
      <c r="I15" s="30">
        <v>1572500</v>
      </c>
      <c r="J15" s="3" t="s">
        <v>154</v>
      </c>
      <c r="K15" s="3" t="s">
        <v>147</v>
      </c>
      <c r="L15" s="1"/>
      <c r="M15" s="1"/>
    </row>
    <row r="16" spans="1:13" ht="18.75" customHeight="1" x14ac:dyDescent="0.35">
      <c r="A16" s="1"/>
      <c r="B16" s="18">
        <f t="shared" si="1"/>
        <v>11</v>
      </c>
      <c r="C16" s="6"/>
      <c r="D16" s="3"/>
      <c r="E16" s="4"/>
      <c r="F16" s="4"/>
      <c r="G16" s="3"/>
      <c r="H16" s="30"/>
      <c r="I16" s="31"/>
      <c r="J16" s="3"/>
      <c r="K16" s="3"/>
      <c r="L16" s="1"/>
      <c r="M16" s="1"/>
    </row>
    <row r="17" spans="1:13" ht="18.75" customHeight="1" x14ac:dyDescent="0.35">
      <c r="A17" s="1"/>
      <c r="B17" s="18">
        <f t="shared" si="1"/>
        <v>12</v>
      </c>
      <c r="C17" s="6"/>
      <c r="D17" s="3"/>
      <c r="E17" s="4"/>
      <c r="F17" s="4"/>
      <c r="G17" s="3"/>
      <c r="H17" s="30"/>
      <c r="I17" s="31"/>
      <c r="J17" s="3"/>
      <c r="K17" s="3"/>
      <c r="L17" s="1"/>
      <c r="M17" s="1"/>
    </row>
    <row r="18" spans="1:13" ht="18.75" customHeight="1" x14ac:dyDescent="0.35">
      <c r="A18" s="1"/>
      <c r="B18" s="18">
        <f t="shared" si="1"/>
        <v>13</v>
      </c>
      <c r="C18" s="6"/>
      <c r="D18" s="3"/>
      <c r="E18" s="4"/>
      <c r="F18" s="4"/>
      <c r="G18" s="3"/>
      <c r="H18" s="30"/>
      <c r="I18" s="31"/>
      <c r="J18" s="3"/>
      <c r="K18" s="3"/>
      <c r="L18" s="1"/>
      <c r="M18" s="1"/>
    </row>
    <row r="19" spans="1:13" ht="18.75" customHeight="1" x14ac:dyDescent="0.35">
      <c r="A19" s="1"/>
      <c r="B19" s="18">
        <f t="shared" si="1"/>
        <v>14</v>
      </c>
      <c r="C19" s="6"/>
      <c r="D19" s="3"/>
      <c r="E19" s="4"/>
      <c r="F19" s="4"/>
      <c r="G19" s="3"/>
      <c r="H19" s="30"/>
      <c r="I19" s="31"/>
      <c r="J19" s="3"/>
      <c r="K19" s="3"/>
      <c r="L19" s="1"/>
      <c r="M19" s="1"/>
    </row>
    <row r="20" spans="1:13" ht="18.75" customHeight="1" x14ac:dyDescent="0.35">
      <c r="A20" s="1"/>
      <c r="B20" s="18">
        <f t="shared" si="1"/>
        <v>15</v>
      </c>
      <c r="C20" s="6"/>
      <c r="D20" s="3"/>
      <c r="E20" s="4"/>
      <c r="F20" s="4"/>
      <c r="G20" s="3"/>
      <c r="H20" s="30"/>
      <c r="I20" s="31"/>
      <c r="J20" s="3"/>
      <c r="K20" s="3"/>
      <c r="L20" s="1"/>
      <c r="M20" s="1"/>
    </row>
    <row r="21" spans="1:13" ht="18.75" customHeight="1" x14ac:dyDescent="0.35">
      <c r="A21" s="1"/>
      <c r="B21" s="18">
        <f t="shared" si="1"/>
        <v>16</v>
      </c>
      <c r="C21" s="6"/>
      <c r="D21" s="3"/>
      <c r="E21" s="4"/>
      <c r="F21" s="4"/>
      <c r="G21" s="3"/>
      <c r="H21" s="30"/>
      <c r="I21" s="31"/>
      <c r="J21" s="3"/>
      <c r="K21" s="3"/>
      <c r="L21" s="1"/>
      <c r="M21" s="1"/>
    </row>
    <row r="22" spans="1:13" ht="18.75" customHeight="1" x14ac:dyDescent="0.35">
      <c r="A22" s="1"/>
      <c r="B22" s="18">
        <f t="shared" si="1"/>
        <v>17</v>
      </c>
      <c r="C22" s="6"/>
      <c r="D22" s="3"/>
      <c r="E22" s="4"/>
      <c r="F22" s="4"/>
      <c r="G22" s="3"/>
      <c r="H22" s="30"/>
      <c r="I22" s="31"/>
      <c r="J22" s="3"/>
      <c r="K22" s="3"/>
      <c r="L22" s="1"/>
      <c r="M22" s="1"/>
    </row>
    <row r="23" spans="1:13" ht="18.75" customHeight="1" x14ac:dyDescent="0.35">
      <c r="A23" s="1"/>
      <c r="B23" s="18">
        <f t="shared" si="1"/>
        <v>18</v>
      </c>
      <c r="C23" s="6"/>
      <c r="D23" s="3"/>
      <c r="E23" s="4"/>
      <c r="F23" s="4"/>
      <c r="G23" s="3"/>
      <c r="H23" s="30"/>
      <c r="I23" s="31"/>
      <c r="J23" s="3"/>
      <c r="K23" s="3"/>
      <c r="L23" s="1"/>
      <c r="M23" s="1"/>
    </row>
    <row r="24" spans="1:13" ht="18.75" customHeight="1" x14ac:dyDescent="0.35">
      <c r="A24" s="1"/>
      <c r="B24" s="18">
        <f t="shared" si="1"/>
        <v>19</v>
      </c>
      <c r="C24" s="6"/>
      <c r="D24" s="3"/>
      <c r="E24" s="4"/>
      <c r="F24" s="4"/>
      <c r="G24" s="3"/>
      <c r="H24" s="30"/>
      <c r="I24" s="31"/>
      <c r="J24" s="3"/>
      <c r="K24" s="3"/>
      <c r="L24" s="1"/>
      <c r="M24" s="1"/>
    </row>
    <row r="25" spans="1:13" ht="18.75" customHeight="1" x14ac:dyDescent="0.35">
      <c r="A25" s="1"/>
      <c r="B25" s="18">
        <f t="shared" si="1"/>
        <v>20</v>
      </c>
      <c r="C25" s="6"/>
      <c r="D25" s="3"/>
      <c r="E25" s="4"/>
      <c r="F25" s="4"/>
      <c r="G25" s="3"/>
      <c r="H25" s="30"/>
      <c r="I25" s="31"/>
      <c r="J25" s="3"/>
      <c r="K25" s="3"/>
      <c r="L25" s="1"/>
      <c r="M25" s="1"/>
    </row>
    <row r="26" spans="1:13" ht="18.75" customHeight="1" x14ac:dyDescent="0.35">
      <c r="A26" s="1"/>
      <c r="B26" s="18">
        <f t="shared" si="1"/>
        <v>21</v>
      </c>
      <c r="C26" s="6"/>
      <c r="D26" s="3"/>
      <c r="E26" s="4"/>
      <c r="F26" s="4"/>
      <c r="G26" s="3"/>
      <c r="H26" s="30"/>
      <c r="I26" s="31"/>
      <c r="J26" s="3"/>
      <c r="K26" s="3"/>
      <c r="L26" s="1"/>
      <c r="M26" s="1"/>
    </row>
    <row r="27" spans="1:13" ht="18.75" customHeight="1" x14ac:dyDescent="0.35">
      <c r="A27" s="1"/>
      <c r="B27" s="18">
        <f t="shared" si="1"/>
        <v>22</v>
      </c>
      <c r="C27" s="6"/>
      <c r="D27" s="3"/>
      <c r="E27" s="4"/>
      <c r="F27" s="4"/>
      <c r="G27" s="3"/>
      <c r="H27" s="30"/>
      <c r="I27" s="31"/>
      <c r="J27" s="3"/>
      <c r="K27" s="3"/>
      <c r="L27" s="1"/>
      <c r="M27" s="1"/>
    </row>
    <row r="28" spans="1:13" ht="18.75" customHeight="1" x14ac:dyDescent="0.35">
      <c r="A28" s="1"/>
      <c r="B28" s="18">
        <f t="shared" si="1"/>
        <v>23</v>
      </c>
      <c r="C28" s="6"/>
      <c r="D28" s="3"/>
      <c r="E28" s="4"/>
      <c r="F28" s="4"/>
      <c r="G28" s="3"/>
      <c r="H28" s="30"/>
      <c r="I28" s="31"/>
      <c r="J28" s="3"/>
      <c r="K28" s="3"/>
      <c r="L28" s="1"/>
      <c r="M28" s="1"/>
    </row>
    <row r="29" spans="1:13" ht="18.75" customHeight="1" x14ac:dyDescent="0.35">
      <c r="A29" s="1"/>
      <c r="B29" s="18">
        <f t="shared" si="1"/>
        <v>24</v>
      </c>
      <c r="C29" s="6"/>
      <c r="D29" s="3"/>
      <c r="E29" s="4"/>
      <c r="F29" s="4"/>
      <c r="G29" s="3"/>
      <c r="H29" s="30"/>
      <c r="I29" s="31"/>
      <c r="J29" s="3"/>
      <c r="K29" s="3"/>
      <c r="L29" s="1"/>
      <c r="M29" s="1"/>
    </row>
    <row r="30" spans="1:13" ht="18.75" customHeight="1" x14ac:dyDescent="0.35">
      <c r="A30" s="1"/>
      <c r="B30" s="18">
        <f t="shared" si="1"/>
        <v>25</v>
      </c>
      <c r="C30" s="6"/>
      <c r="D30" s="3"/>
      <c r="E30" s="4"/>
      <c r="F30" s="4"/>
      <c r="G30" s="3"/>
      <c r="H30" s="30"/>
      <c r="I30" s="31"/>
      <c r="J30" s="3"/>
      <c r="K30" s="3"/>
      <c r="L30" s="1"/>
      <c r="M30" s="1"/>
    </row>
    <row r="31" spans="1:13" ht="18.75" customHeight="1" x14ac:dyDescent="0.35">
      <c r="A31" s="1"/>
      <c r="B31" s="18">
        <f t="shared" si="1"/>
        <v>26</v>
      </c>
      <c r="C31" s="6"/>
      <c r="D31" s="3"/>
      <c r="E31" s="4"/>
      <c r="F31" s="4"/>
      <c r="G31" s="3"/>
      <c r="H31" s="30"/>
      <c r="I31" s="31"/>
      <c r="J31" s="3"/>
      <c r="K31" s="3"/>
      <c r="L31" s="1"/>
      <c r="M31" s="1"/>
    </row>
    <row r="32" spans="1:13" ht="18.75" customHeight="1" x14ac:dyDescent="0.35">
      <c r="A32" s="1"/>
      <c r="B32" s="18">
        <f t="shared" si="1"/>
        <v>27</v>
      </c>
      <c r="C32" s="6"/>
      <c r="D32" s="3"/>
      <c r="E32" s="4"/>
      <c r="F32" s="4"/>
      <c r="G32" s="3"/>
      <c r="H32" s="30"/>
      <c r="I32" s="31"/>
      <c r="J32" s="3"/>
      <c r="K32" s="3"/>
      <c r="L32" s="1"/>
      <c r="M32" s="1"/>
    </row>
    <row r="33" spans="1:13" ht="18.75" customHeight="1" x14ac:dyDescent="0.35">
      <c r="A33" s="1"/>
      <c r="B33" s="18">
        <f t="shared" si="1"/>
        <v>28</v>
      </c>
      <c r="C33" s="6"/>
      <c r="D33" s="3"/>
      <c r="E33" s="4"/>
      <c r="F33" s="4"/>
      <c r="G33" s="3"/>
      <c r="H33" s="30"/>
      <c r="I33" s="31"/>
      <c r="J33" s="3"/>
      <c r="K33" s="3"/>
      <c r="L33" s="1"/>
      <c r="M33" s="1"/>
    </row>
    <row r="34" spans="1:13" ht="18.75" customHeight="1" x14ac:dyDescent="0.35">
      <c r="A34" s="1"/>
      <c r="B34" s="18">
        <f t="shared" si="1"/>
        <v>29</v>
      </c>
      <c r="C34" s="6"/>
      <c r="D34" s="3"/>
      <c r="E34" s="4"/>
      <c r="F34" s="4"/>
      <c r="G34" s="3"/>
      <c r="H34" s="30"/>
      <c r="I34" s="31"/>
      <c r="J34" s="3"/>
      <c r="K34" s="3"/>
      <c r="L34" s="1"/>
      <c r="M34" s="1"/>
    </row>
    <row r="35" spans="1:13" ht="18.75" customHeight="1" x14ac:dyDescent="0.35">
      <c r="A35" s="1"/>
      <c r="B35" s="18">
        <f t="shared" si="1"/>
        <v>30</v>
      </c>
      <c r="C35" s="6"/>
      <c r="D35" s="3"/>
      <c r="E35" s="4"/>
      <c r="F35" s="4"/>
      <c r="G35" s="3"/>
      <c r="H35" s="30"/>
      <c r="I35" s="31"/>
      <c r="J35" s="3"/>
      <c r="K35" s="3"/>
      <c r="L35" s="1"/>
      <c r="M35" s="1"/>
    </row>
    <row r="36" spans="1:13" ht="18.75" customHeight="1" x14ac:dyDescent="0.35">
      <c r="A36" s="1"/>
      <c r="B36" s="18">
        <f t="shared" si="1"/>
        <v>31</v>
      </c>
      <c r="C36" s="6"/>
      <c r="D36" s="3"/>
      <c r="E36" s="4"/>
      <c r="F36" s="4"/>
      <c r="G36" s="3"/>
      <c r="H36" s="30"/>
      <c r="I36" s="31"/>
      <c r="J36" s="3"/>
      <c r="K36" s="3"/>
      <c r="L36" s="1"/>
      <c r="M36" s="1"/>
    </row>
    <row r="37" spans="1:13" ht="18.75" customHeight="1" x14ac:dyDescent="0.35">
      <c r="A37" s="1"/>
      <c r="B37" s="18">
        <f t="shared" si="1"/>
        <v>32</v>
      </c>
      <c r="C37" s="6"/>
      <c r="D37" s="3"/>
      <c r="E37" s="4"/>
      <c r="F37" s="4"/>
      <c r="G37" s="3"/>
      <c r="H37" s="30"/>
      <c r="I37" s="31"/>
      <c r="J37" s="3"/>
      <c r="K37" s="3"/>
      <c r="L37" s="1"/>
      <c r="M37" s="1"/>
    </row>
    <row r="38" spans="1:13" ht="18.75" customHeight="1" x14ac:dyDescent="0.35">
      <c r="A38" s="1"/>
      <c r="B38" s="18">
        <f t="shared" si="1"/>
        <v>33</v>
      </c>
      <c r="C38" s="6"/>
      <c r="D38" s="3"/>
      <c r="E38" s="4"/>
      <c r="F38" s="4"/>
      <c r="G38" s="3"/>
      <c r="H38" s="30"/>
      <c r="I38" s="31"/>
      <c r="J38" s="3"/>
      <c r="K38" s="3"/>
      <c r="L38" s="1"/>
      <c r="M38" s="1"/>
    </row>
    <row r="39" spans="1:13" ht="18.75" customHeight="1" x14ac:dyDescent="0.35">
      <c r="A39" s="1"/>
      <c r="B39" s="18">
        <f t="shared" si="1"/>
        <v>34</v>
      </c>
      <c r="C39" s="6"/>
      <c r="D39" s="3"/>
      <c r="E39" s="4"/>
      <c r="F39" s="4"/>
      <c r="G39" s="3"/>
      <c r="H39" s="30"/>
      <c r="I39" s="31"/>
      <c r="J39" s="3"/>
      <c r="K39" s="3"/>
      <c r="L39" s="1"/>
      <c r="M39" s="1"/>
    </row>
    <row r="40" spans="1:13" ht="18.75" customHeight="1" x14ac:dyDescent="0.35">
      <c r="A40" s="1"/>
      <c r="B40" s="18">
        <f t="shared" si="1"/>
        <v>35</v>
      </c>
      <c r="C40" s="6"/>
      <c r="D40" s="3"/>
      <c r="E40" s="4"/>
      <c r="F40" s="4"/>
      <c r="G40" s="3"/>
      <c r="H40" s="30"/>
      <c r="I40" s="31"/>
      <c r="J40" s="3"/>
      <c r="K40" s="3"/>
      <c r="L40" s="1"/>
      <c r="M40" s="1"/>
    </row>
    <row r="41" spans="1:13" ht="18.75" customHeight="1" x14ac:dyDescent="0.35">
      <c r="A41" s="1"/>
      <c r="B41" s="18">
        <f t="shared" si="1"/>
        <v>36</v>
      </c>
      <c r="C41" s="6"/>
      <c r="D41" s="3"/>
      <c r="E41" s="4"/>
      <c r="F41" s="4"/>
      <c r="G41" s="3"/>
      <c r="H41" s="30"/>
      <c r="I41" s="31"/>
      <c r="J41" s="3"/>
      <c r="K41" s="3"/>
      <c r="L41" s="1"/>
      <c r="M41" s="1"/>
    </row>
    <row r="42" spans="1:13" ht="18.75" customHeight="1" x14ac:dyDescent="0.35">
      <c r="A42" s="1"/>
      <c r="B42" s="18">
        <f t="shared" si="1"/>
        <v>37</v>
      </c>
      <c r="C42" s="6"/>
      <c r="D42" s="3"/>
      <c r="E42" s="4"/>
      <c r="F42" s="4"/>
      <c r="G42" s="3"/>
      <c r="H42" s="30"/>
      <c r="I42" s="31"/>
      <c r="J42" s="3"/>
      <c r="K42" s="3"/>
      <c r="L42" s="1"/>
      <c r="M42" s="1"/>
    </row>
    <row r="43" spans="1:13" ht="18.75" customHeight="1" x14ac:dyDescent="0.35">
      <c r="A43" s="1"/>
      <c r="B43" s="18">
        <f t="shared" si="1"/>
        <v>38</v>
      </c>
      <c r="C43" s="6"/>
      <c r="D43" s="3"/>
      <c r="E43" s="4"/>
      <c r="F43" s="4"/>
      <c r="G43" s="3"/>
      <c r="H43" s="30"/>
      <c r="I43" s="31"/>
      <c r="J43" s="3"/>
      <c r="K43" s="3"/>
      <c r="L43" s="1"/>
      <c r="M43" s="1"/>
    </row>
    <row r="44" spans="1:13" ht="18.75" customHeight="1" x14ac:dyDescent="0.35">
      <c r="A44" s="1"/>
      <c r="B44" s="18">
        <f t="shared" si="1"/>
        <v>39</v>
      </c>
      <c r="C44" s="6"/>
      <c r="D44" s="3"/>
      <c r="E44" s="4"/>
      <c r="F44" s="4"/>
      <c r="G44" s="3"/>
      <c r="H44" s="30"/>
      <c r="I44" s="31"/>
      <c r="J44" s="3"/>
      <c r="K44" s="3"/>
      <c r="L44" s="1"/>
      <c r="M44" s="1"/>
    </row>
    <row r="45" spans="1:13" ht="18.75" customHeight="1" x14ac:dyDescent="0.35">
      <c r="A45" s="1"/>
      <c r="B45" s="18">
        <f t="shared" si="1"/>
        <v>40</v>
      </c>
      <c r="C45" s="6"/>
      <c r="D45" s="3"/>
      <c r="E45" s="4"/>
      <c r="F45" s="4"/>
      <c r="G45" s="3"/>
      <c r="H45" s="30"/>
      <c r="I45" s="31"/>
      <c r="J45" s="3"/>
      <c r="K45" s="3"/>
      <c r="L45" s="1"/>
      <c r="M45" s="1"/>
    </row>
    <row r="46" spans="1:13" ht="18.75" customHeight="1" x14ac:dyDescent="0.35">
      <c r="A46" s="1"/>
      <c r="B46" s="18">
        <f t="shared" si="1"/>
        <v>41</v>
      </c>
      <c r="C46" s="6"/>
      <c r="D46" s="3"/>
      <c r="E46" s="4"/>
      <c r="F46" s="4"/>
      <c r="G46" s="3"/>
      <c r="H46" s="30"/>
      <c r="I46" s="31"/>
      <c r="J46" s="3"/>
      <c r="K46" s="3"/>
      <c r="L46" s="1"/>
      <c r="M46" s="1"/>
    </row>
    <row r="47" spans="1:13" ht="18.75" customHeight="1" x14ac:dyDescent="0.35">
      <c r="A47" s="1"/>
      <c r="B47" s="18">
        <f t="shared" si="1"/>
        <v>42</v>
      </c>
      <c r="C47" s="6"/>
      <c r="D47" s="3"/>
      <c r="E47" s="4"/>
      <c r="F47" s="4"/>
      <c r="G47" s="3"/>
      <c r="H47" s="30"/>
      <c r="I47" s="31"/>
      <c r="J47" s="3"/>
      <c r="K47" s="3"/>
      <c r="L47" s="1"/>
      <c r="M47" s="1"/>
    </row>
    <row r="48" spans="1:13" ht="18.75" customHeight="1" x14ac:dyDescent="0.35">
      <c r="A48" s="1"/>
      <c r="B48" s="18">
        <f t="shared" si="1"/>
        <v>43</v>
      </c>
      <c r="C48" s="6"/>
      <c r="D48" s="3"/>
      <c r="E48" s="4"/>
      <c r="F48" s="4"/>
      <c r="G48" s="3"/>
      <c r="H48" s="30"/>
      <c r="I48" s="31"/>
      <c r="J48" s="3"/>
      <c r="K48" s="3"/>
      <c r="L48" s="1"/>
      <c r="M48" s="1"/>
    </row>
    <row r="49" spans="1:13" ht="18.75" customHeight="1" x14ac:dyDescent="0.35">
      <c r="A49" s="1"/>
      <c r="B49" s="18">
        <f t="shared" si="1"/>
        <v>44</v>
      </c>
      <c r="C49" s="6"/>
      <c r="D49" s="3"/>
      <c r="E49" s="4"/>
      <c r="F49" s="4"/>
      <c r="G49" s="3"/>
      <c r="H49" s="30"/>
      <c r="I49" s="31"/>
      <c r="J49" s="3"/>
      <c r="K49" s="3"/>
      <c r="L49" s="1"/>
      <c r="M49" s="1"/>
    </row>
    <row r="50" spans="1:13" ht="18.75" customHeight="1" x14ac:dyDescent="0.35">
      <c r="A50" s="1"/>
      <c r="B50" s="18">
        <f t="shared" si="1"/>
        <v>45</v>
      </c>
      <c r="C50" s="6"/>
      <c r="D50" s="3"/>
      <c r="E50" s="4"/>
      <c r="F50" s="4"/>
      <c r="G50" s="3"/>
      <c r="H50" s="30"/>
      <c r="I50" s="31"/>
      <c r="J50" s="3"/>
      <c r="K50" s="3"/>
      <c r="L50" s="1"/>
      <c r="M50" s="1"/>
    </row>
    <row r="51" spans="1:13" ht="18.75" customHeight="1" x14ac:dyDescent="0.35">
      <c r="A51" s="1"/>
      <c r="B51" s="18">
        <f t="shared" si="1"/>
        <v>46</v>
      </c>
      <c r="C51" s="6"/>
      <c r="D51" s="3"/>
      <c r="E51" s="4"/>
      <c r="F51" s="4"/>
      <c r="G51" s="3"/>
      <c r="H51" s="30"/>
      <c r="I51" s="31"/>
      <c r="J51" s="3"/>
      <c r="K51" s="3"/>
      <c r="L51" s="1"/>
      <c r="M51" s="1"/>
    </row>
    <row r="52" spans="1:13" ht="18.75" customHeight="1" x14ac:dyDescent="0.35">
      <c r="A52" s="1"/>
      <c r="B52" s="18">
        <f t="shared" si="1"/>
        <v>47</v>
      </c>
      <c r="C52" s="6"/>
      <c r="D52" s="3"/>
      <c r="E52" s="4"/>
      <c r="F52" s="4"/>
      <c r="G52" s="3"/>
      <c r="H52" s="30"/>
      <c r="I52" s="31"/>
      <c r="J52" s="3"/>
      <c r="K52" s="3"/>
      <c r="L52" s="1"/>
      <c r="M52" s="1"/>
    </row>
    <row r="53" spans="1:13" ht="18.75" customHeight="1" x14ac:dyDescent="0.35">
      <c r="A53" s="1"/>
      <c r="B53" s="18">
        <f t="shared" si="1"/>
        <v>48</v>
      </c>
      <c r="C53" s="6"/>
      <c r="D53" s="3"/>
      <c r="E53" s="4"/>
      <c r="F53" s="4"/>
      <c r="G53" s="3"/>
      <c r="H53" s="30"/>
      <c r="I53" s="31"/>
      <c r="J53" s="3"/>
      <c r="K53" s="3"/>
      <c r="L53" s="1"/>
      <c r="M53" s="1"/>
    </row>
    <row r="54" spans="1:13" ht="18.75" customHeight="1" x14ac:dyDescent="0.35">
      <c r="A54" s="1"/>
      <c r="B54" s="18">
        <f t="shared" si="1"/>
        <v>49</v>
      </c>
      <c r="C54" s="6"/>
      <c r="D54" s="3"/>
      <c r="E54" s="4"/>
      <c r="F54" s="4"/>
      <c r="G54" s="3"/>
      <c r="H54" s="30"/>
      <c r="I54" s="31"/>
      <c r="J54" s="3"/>
      <c r="K54" s="3"/>
      <c r="L54" s="1"/>
      <c r="M54" s="1"/>
    </row>
    <row r="55" spans="1:13" ht="18.75" customHeight="1" x14ac:dyDescent="0.35">
      <c r="A55" s="1"/>
      <c r="B55" s="18">
        <f t="shared" si="1"/>
        <v>50</v>
      </c>
      <c r="C55" s="6"/>
      <c r="D55" s="3"/>
      <c r="E55" s="4"/>
      <c r="F55" s="4"/>
      <c r="G55" s="3"/>
      <c r="H55" s="30"/>
      <c r="I55" s="31"/>
      <c r="J55" s="3"/>
      <c r="K55" s="3"/>
      <c r="L55" s="1"/>
      <c r="M55" s="1"/>
    </row>
    <row r="56" spans="1:13" ht="18.75" customHeight="1" x14ac:dyDescent="0.35">
      <c r="A56" s="1"/>
      <c r="B56" s="18">
        <f t="shared" si="1"/>
        <v>51</v>
      </c>
      <c r="C56" s="6"/>
      <c r="D56" s="3"/>
      <c r="E56" s="4"/>
      <c r="F56" s="4"/>
      <c r="G56" s="3"/>
      <c r="H56" s="30"/>
      <c r="I56" s="31"/>
      <c r="J56" s="3"/>
      <c r="K56" s="3"/>
      <c r="L56" s="1"/>
      <c r="M56" s="1"/>
    </row>
    <row r="57" spans="1:13" ht="18.75" customHeight="1" x14ac:dyDescent="0.35">
      <c r="A57" s="1"/>
      <c r="B57" s="18">
        <f t="shared" si="1"/>
        <v>52</v>
      </c>
      <c r="C57" s="6"/>
      <c r="D57" s="3"/>
      <c r="E57" s="4"/>
      <c r="F57" s="4"/>
      <c r="G57" s="3"/>
      <c r="H57" s="30"/>
      <c r="I57" s="31"/>
      <c r="J57" s="3"/>
      <c r="K57" s="3"/>
      <c r="L57" s="1"/>
      <c r="M57" s="1"/>
    </row>
    <row r="58" spans="1:13" ht="18.75" customHeight="1" x14ac:dyDescent="0.35">
      <c r="A58" s="1"/>
      <c r="B58" s="18">
        <f t="shared" si="1"/>
        <v>53</v>
      </c>
      <c r="C58" s="6"/>
      <c r="D58" s="3"/>
      <c r="E58" s="4"/>
      <c r="F58" s="4"/>
      <c r="G58" s="3"/>
      <c r="H58" s="30"/>
      <c r="I58" s="31"/>
      <c r="J58" s="3"/>
      <c r="K58" s="3"/>
      <c r="L58" s="1"/>
      <c r="M58" s="1"/>
    </row>
    <row r="59" spans="1:13" ht="18.75" customHeight="1" x14ac:dyDescent="0.35">
      <c r="A59" s="1"/>
      <c r="B59" s="18">
        <f t="shared" si="1"/>
        <v>54</v>
      </c>
      <c r="C59" s="6"/>
      <c r="D59" s="3"/>
      <c r="E59" s="4"/>
      <c r="F59" s="4"/>
      <c r="G59" s="3"/>
      <c r="H59" s="30"/>
      <c r="I59" s="31"/>
      <c r="J59" s="3"/>
      <c r="K59" s="3"/>
      <c r="L59" s="1"/>
      <c r="M59" s="1"/>
    </row>
    <row r="60" spans="1:13" ht="18.75" customHeight="1" x14ac:dyDescent="0.35">
      <c r="A60" s="1"/>
      <c r="B60" s="18">
        <f t="shared" si="1"/>
        <v>55</v>
      </c>
      <c r="C60" s="6"/>
      <c r="D60" s="3"/>
      <c r="E60" s="4"/>
      <c r="F60" s="4"/>
      <c r="G60" s="3"/>
      <c r="H60" s="30"/>
      <c r="I60" s="31"/>
      <c r="J60" s="3"/>
      <c r="K60" s="3"/>
      <c r="L60" s="1"/>
      <c r="M60" s="1"/>
    </row>
    <row r="61" spans="1:13" ht="18.75" customHeight="1" x14ac:dyDescent="0.35">
      <c r="A61" s="1"/>
      <c r="B61" s="18">
        <f t="shared" si="1"/>
        <v>56</v>
      </c>
      <c r="C61" s="6"/>
      <c r="D61" s="3"/>
      <c r="E61" s="4"/>
      <c r="F61" s="4"/>
      <c r="G61" s="3"/>
      <c r="H61" s="30"/>
      <c r="I61" s="31"/>
      <c r="J61" s="3"/>
      <c r="K61" s="3"/>
      <c r="L61" s="1"/>
      <c r="M61" s="1"/>
    </row>
    <row r="62" spans="1:13" ht="18.75" customHeight="1" x14ac:dyDescent="0.35">
      <c r="A62" s="1"/>
      <c r="B62" s="18">
        <f t="shared" si="1"/>
        <v>57</v>
      </c>
      <c r="C62" s="6"/>
      <c r="D62" s="3"/>
      <c r="E62" s="4"/>
      <c r="F62" s="4"/>
      <c r="G62" s="3"/>
      <c r="H62" s="30"/>
      <c r="I62" s="31"/>
      <c r="J62" s="3"/>
      <c r="K62" s="3"/>
      <c r="L62" s="1"/>
      <c r="M62" s="1"/>
    </row>
    <row r="63" spans="1:13" ht="18.75" customHeight="1" x14ac:dyDescent="0.35">
      <c r="A63" s="1"/>
      <c r="B63" s="18">
        <f t="shared" si="1"/>
        <v>58</v>
      </c>
      <c r="C63" s="6"/>
      <c r="D63" s="3"/>
      <c r="E63" s="4"/>
      <c r="F63" s="4"/>
      <c r="G63" s="3"/>
      <c r="H63" s="30"/>
      <c r="I63" s="31"/>
      <c r="J63" s="3"/>
      <c r="K63" s="3"/>
      <c r="L63" s="1"/>
      <c r="M63" s="1"/>
    </row>
    <row r="64" spans="1:13" ht="18.75" customHeight="1" x14ac:dyDescent="0.35">
      <c r="A64" s="1"/>
      <c r="B64" s="18">
        <f t="shared" si="1"/>
        <v>59</v>
      </c>
      <c r="C64" s="6"/>
      <c r="D64" s="3"/>
      <c r="E64" s="4"/>
      <c r="F64" s="4"/>
      <c r="G64" s="3"/>
      <c r="H64" s="30"/>
      <c r="I64" s="31"/>
      <c r="J64" s="3"/>
      <c r="K64" s="3"/>
      <c r="L64" s="1"/>
      <c r="M64" s="1"/>
    </row>
    <row r="65" spans="1:13" ht="18.75" customHeight="1" x14ac:dyDescent="0.35">
      <c r="A65" s="1"/>
      <c r="B65" s="18">
        <f t="shared" si="1"/>
        <v>60</v>
      </c>
      <c r="C65" s="6"/>
      <c r="D65" s="3"/>
      <c r="E65" s="4"/>
      <c r="F65" s="4"/>
      <c r="G65" s="3"/>
      <c r="H65" s="30"/>
      <c r="I65" s="31"/>
      <c r="J65" s="3"/>
      <c r="K65" s="3"/>
      <c r="L65" s="1"/>
      <c r="M65" s="1"/>
    </row>
    <row r="66" spans="1:13" ht="18.75" customHeight="1" x14ac:dyDescent="0.35">
      <c r="A66" s="1"/>
      <c r="B66" s="18">
        <f t="shared" si="1"/>
        <v>61</v>
      </c>
      <c r="C66" s="6"/>
      <c r="D66" s="3"/>
      <c r="E66" s="4"/>
      <c r="F66" s="4"/>
      <c r="G66" s="3"/>
      <c r="H66" s="30"/>
      <c r="I66" s="31"/>
      <c r="J66" s="3"/>
      <c r="K66" s="3"/>
      <c r="L66" s="1"/>
      <c r="M66" s="1"/>
    </row>
    <row r="67" spans="1:13" ht="18.75" customHeight="1" x14ac:dyDescent="0.35">
      <c r="A67" s="1"/>
      <c r="B67" s="18">
        <f t="shared" si="1"/>
        <v>62</v>
      </c>
      <c r="C67" s="6"/>
      <c r="D67" s="3"/>
      <c r="E67" s="4"/>
      <c r="F67" s="4"/>
      <c r="G67" s="3"/>
      <c r="H67" s="30"/>
      <c r="I67" s="31"/>
      <c r="J67" s="3"/>
      <c r="K67" s="3"/>
      <c r="L67" s="1"/>
      <c r="M67" s="1"/>
    </row>
    <row r="68" spans="1:13" ht="18.75" customHeight="1" x14ac:dyDescent="0.35">
      <c r="A68" s="1"/>
      <c r="B68" s="18">
        <f t="shared" si="1"/>
        <v>63</v>
      </c>
      <c r="C68" s="6"/>
      <c r="D68" s="3"/>
      <c r="E68" s="4"/>
      <c r="F68" s="4"/>
      <c r="G68" s="3"/>
      <c r="H68" s="30"/>
      <c r="I68" s="31"/>
      <c r="J68" s="3"/>
      <c r="K68" s="3"/>
      <c r="L68" s="1"/>
      <c r="M68" s="1"/>
    </row>
    <row r="69" spans="1:13" ht="18.75" customHeight="1" x14ac:dyDescent="0.35">
      <c r="A69" s="1"/>
      <c r="B69" s="18">
        <f t="shared" si="1"/>
        <v>64</v>
      </c>
      <c r="C69" s="6"/>
      <c r="D69" s="3"/>
      <c r="E69" s="4"/>
      <c r="F69" s="4"/>
      <c r="G69" s="3"/>
      <c r="H69" s="30"/>
      <c r="I69" s="31"/>
      <c r="J69" s="3"/>
      <c r="K69" s="3"/>
      <c r="L69" s="1"/>
      <c r="M69" s="1"/>
    </row>
    <row r="70" spans="1:13" ht="18.75" customHeight="1" x14ac:dyDescent="0.35">
      <c r="A70" s="1"/>
      <c r="B70" s="18">
        <f t="shared" si="1"/>
        <v>65</v>
      </c>
      <c r="C70" s="6"/>
      <c r="D70" s="3"/>
      <c r="E70" s="4"/>
      <c r="F70" s="4"/>
      <c r="G70" s="3"/>
      <c r="H70" s="30"/>
      <c r="I70" s="31"/>
      <c r="J70" s="3"/>
      <c r="K70" s="3"/>
      <c r="L70" s="1"/>
      <c r="M70" s="1"/>
    </row>
    <row r="71" spans="1:13" ht="18.75" customHeight="1" x14ac:dyDescent="0.35">
      <c r="A71" s="1"/>
      <c r="B71" s="18">
        <f t="shared" si="1"/>
        <v>66</v>
      </c>
      <c r="C71" s="6"/>
      <c r="D71" s="3"/>
      <c r="E71" s="4"/>
      <c r="F71" s="4"/>
      <c r="G71" s="3"/>
      <c r="H71" s="30"/>
      <c r="I71" s="31"/>
      <c r="J71" s="3"/>
      <c r="K71" s="3"/>
      <c r="L71" s="1"/>
      <c r="M71" s="1"/>
    </row>
    <row r="72" spans="1:13" ht="18.75" customHeight="1" x14ac:dyDescent="0.35">
      <c r="A72" s="1"/>
      <c r="B72" s="18">
        <f t="shared" si="1"/>
        <v>67</v>
      </c>
      <c r="C72" s="6"/>
      <c r="D72" s="3"/>
      <c r="E72" s="4"/>
      <c r="F72" s="4"/>
      <c r="G72" s="3"/>
      <c r="H72" s="30"/>
      <c r="I72" s="31"/>
      <c r="J72" s="3"/>
      <c r="K72" s="3"/>
      <c r="L72" s="1"/>
      <c r="M72" s="1"/>
    </row>
    <row r="73" spans="1:13" ht="18.75" customHeight="1" x14ac:dyDescent="0.35">
      <c r="A73" s="1"/>
      <c r="B73" s="18">
        <f t="shared" ref="B73:B105" si="2">B72+1</f>
        <v>68</v>
      </c>
      <c r="C73" s="6"/>
      <c r="D73" s="3"/>
      <c r="E73" s="4"/>
      <c r="F73" s="4"/>
      <c r="G73" s="3"/>
      <c r="H73" s="30"/>
      <c r="I73" s="31"/>
      <c r="J73" s="3"/>
      <c r="K73" s="3"/>
      <c r="L73" s="1"/>
      <c r="M73" s="1"/>
    </row>
    <row r="74" spans="1:13" ht="18.75" customHeight="1" x14ac:dyDescent="0.35">
      <c r="A74" s="1"/>
      <c r="B74" s="18">
        <f t="shared" si="2"/>
        <v>69</v>
      </c>
      <c r="C74" s="6"/>
      <c r="D74" s="3"/>
      <c r="E74" s="4"/>
      <c r="F74" s="4"/>
      <c r="G74" s="3"/>
      <c r="H74" s="30"/>
      <c r="I74" s="31"/>
      <c r="J74" s="3"/>
      <c r="K74" s="3"/>
      <c r="L74" s="1"/>
      <c r="M74" s="1"/>
    </row>
    <row r="75" spans="1:13" ht="18.75" customHeight="1" x14ac:dyDescent="0.35">
      <c r="A75" s="1"/>
      <c r="B75" s="18">
        <f t="shared" si="2"/>
        <v>70</v>
      </c>
      <c r="C75" s="6"/>
      <c r="D75" s="3"/>
      <c r="E75" s="4"/>
      <c r="F75" s="4"/>
      <c r="G75" s="3"/>
      <c r="H75" s="30"/>
      <c r="I75" s="31"/>
      <c r="J75" s="3"/>
      <c r="K75" s="3"/>
      <c r="L75" s="1"/>
      <c r="M75" s="1"/>
    </row>
    <row r="76" spans="1:13" ht="18.75" customHeight="1" x14ac:dyDescent="0.35">
      <c r="A76" s="1"/>
      <c r="B76" s="18">
        <f t="shared" si="2"/>
        <v>71</v>
      </c>
      <c r="C76" s="6"/>
      <c r="D76" s="3"/>
      <c r="E76" s="4"/>
      <c r="F76" s="4"/>
      <c r="G76" s="3"/>
      <c r="H76" s="30"/>
      <c r="I76" s="31"/>
      <c r="J76" s="3"/>
      <c r="K76" s="3"/>
      <c r="L76" s="1"/>
      <c r="M76" s="1"/>
    </row>
    <row r="77" spans="1:13" ht="18.75" customHeight="1" x14ac:dyDescent="0.35">
      <c r="A77" s="1"/>
      <c r="B77" s="18">
        <f t="shared" si="2"/>
        <v>72</v>
      </c>
      <c r="C77" s="6"/>
      <c r="D77" s="3"/>
      <c r="E77" s="4"/>
      <c r="F77" s="4"/>
      <c r="G77" s="3"/>
      <c r="H77" s="30"/>
      <c r="I77" s="31"/>
      <c r="J77" s="3"/>
      <c r="K77" s="3"/>
      <c r="L77" s="1"/>
      <c r="M77" s="1"/>
    </row>
    <row r="78" spans="1:13" ht="18.75" customHeight="1" x14ac:dyDescent="0.35">
      <c r="A78" s="1"/>
      <c r="B78" s="18">
        <f t="shared" si="2"/>
        <v>73</v>
      </c>
      <c r="C78" s="6"/>
      <c r="D78" s="3"/>
      <c r="E78" s="4"/>
      <c r="F78" s="4"/>
      <c r="G78" s="3"/>
      <c r="H78" s="30"/>
      <c r="I78" s="31"/>
      <c r="J78" s="3"/>
      <c r="K78" s="3"/>
      <c r="L78" s="1"/>
      <c r="M78" s="1"/>
    </row>
    <row r="79" spans="1:13" ht="18.75" customHeight="1" x14ac:dyDescent="0.35">
      <c r="A79" s="1"/>
      <c r="B79" s="18">
        <f t="shared" si="2"/>
        <v>74</v>
      </c>
      <c r="C79" s="6"/>
      <c r="D79" s="3"/>
      <c r="E79" s="4"/>
      <c r="F79" s="4"/>
      <c r="G79" s="3"/>
      <c r="H79" s="30"/>
      <c r="I79" s="31"/>
      <c r="J79" s="3"/>
      <c r="K79" s="3"/>
      <c r="L79" s="1"/>
      <c r="M79" s="1"/>
    </row>
    <row r="80" spans="1:13" ht="18.75" customHeight="1" x14ac:dyDescent="0.35">
      <c r="A80" s="1"/>
      <c r="B80" s="18">
        <f t="shared" si="2"/>
        <v>75</v>
      </c>
      <c r="C80" s="6"/>
      <c r="D80" s="3"/>
      <c r="E80" s="4"/>
      <c r="F80" s="4"/>
      <c r="G80" s="3"/>
      <c r="H80" s="30"/>
      <c r="I80" s="31"/>
      <c r="J80" s="3"/>
      <c r="K80" s="3"/>
      <c r="L80" s="1"/>
      <c r="M80" s="1"/>
    </row>
    <row r="81" spans="1:13" ht="18.75" customHeight="1" x14ac:dyDescent="0.35">
      <c r="A81" s="1"/>
      <c r="B81" s="18">
        <f t="shared" si="2"/>
        <v>76</v>
      </c>
      <c r="C81" s="6"/>
      <c r="D81" s="3"/>
      <c r="E81" s="4"/>
      <c r="F81" s="4"/>
      <c r="G81" s="3"/>
      <c r="H81" s="30"/>
      <c r="I81" s="31"/>
      <c r="J81" s="3"/>
      <c r="K81" s="3"/>
      <c r="L81" s="1"/>
      <c r="M81" s="1"/>
    </row>
    <row r="82" spans="1:13" ht="18.75" customHeight="1" x14ac:dyDescent="0.35">
      <c r="A82" s="1"/>
      <c r="B82" s="18">
        <f t="shared" si="2"/>
        <v>77</v>
      </c>
      <c r="C82" s="6"/>
      <c r="D82" s="3"/>
      <c r="E82" s="4"/>
      <c r="F82" s="4"/>
      <c r="G82" s="3"/>
      <c r="H82" s="30"/>
      <c r="I82" s="31"/>
      <c r="J82" s="3"/>
      <c r="K82" s="3"/>
      <c r="L82" s="1"/>
      <c r="M82" s="1"/>
    </row>
    <row r="83" spans="1:13" ht="18.75" customHeight="1" x14ac:dyDescent="0.35">
      <c r="A83" s="1"/>
      <c r="B83" s="18">
        <f t="shared" si="2"/>
        <v>78</v>
      </c>
      <c r="C83" s="6"/>
      <c r="D83" s="3"/>
      <c r="E83" s="4"/>
      <c r="F83" s="4"/>
      <c r="G83" s="3"/>
      <c r="H83" s="30"/>
      <c r="I83" s="31"/>
      <c r="J83" s="3"/>
      <c r="K83" s="3"/>
      <c r="L83" s="1"/>
      <c r="M83" s="1"/>
    </row>
    <row r="84" spans="1:13" ht="18.75" customHeight="1" x14ac:dyDescent="0.35">
      <c r="A84" s="1"/>
      <c r="B84" s="18">
        <f t="shared" si="2"/>
        <v>79</v>
      </c>
      <c r="C84" s="6"/>
      <c r="D84" s="3"/>
      <c r="E84" s="4"/>
      <c r="F84" s="4"/>
      <c r="G84" s="3"/>
      <c r="H84" s="30"/>
      <c r="I84" s="31"/>
      <c r="J84" s="3"/>
      <c r="K84" s="3"/>
      <c r="L84" s="1"/>
      <c r="M84" s="1"/>
    </row>
    <row r="85" spans="1:13" ht="18.75" customHeight="1" x14ac:dyDescent="0.35">
      <c r="A85" s="1"/>
      <c r="B85" s="18">
        <f t="shared" si="2"/>
        <v>80</v>
      </c>
      <c r="C85" s="6"/>
      <c r="D85" s="3"/>
      <c r="E85" s="4"/>
      <c r="F85" s="4"/>
      <c r="G85" s="3"/>
      <c r="H85" s="30"/>
      <c r="I85" s="31"/>
      <c r="J85" s="3"/>
      <c r="K85" s="3"/>
      <c r="L85" s="1"/>
      <c r="M85" s="1"/>
    </row>
    <row r="86" spans="1:13" ht="18.75" customHeight="1" x14ac:dyDescent="0.35">
      <c r="A86" s="1"/>
      <c r="B86" s="18">
        <f t="shared" si="2"/>
        <v>81</v>
      </c>
      <c r="C86" s="6"/>
      <c r="D86" s="3"/>
      <c r="E86" s="4"/>
      <c r="F86" s="4"/>
      <c r="G86" s="3"/>
      <c r="H86" s="30"/>
      <c r="I86" s="31"/>
      <c r="J86" s="3"/>
      <c r="K86" s="3"/>
      <c r="L86" s="1"/>
      <c r="M86" s="1"/>
    </row>
    <row r="87" spans="1:13" ht="18.75" customHeight="1" x14ac:dyDescent="0.35">
      <c r="A87" s="1"/>
      <c r="B87" s="18">
        <f t="shared" si="2"/>
        <v>82</v>
      </c>
      <c r="C87" s="6"/>
      <c r="D87" s="3"/>
      <c r="E87" s="4"/>
      <c r="F87" s="4"/>
      <c r="G87" s="3"/>
      <c r="H87" s="30"/>
      <c r="I87" s="31"/>
      <c r="J87" s="3"/>
      <c r="K87" s="3"/>
      <c r="L87" s="1"/>
      <c r="M87" s="1"/>
    </row>
    <row r="88" spans="1:13" ht="18.75" customHeight="1" x14ac:dyDescent="0.35">
      <c r="A88" s="1"/>
      <c r="B88" s="18">
        <f t="shared" si="2"/>
        <v>83</v>
      </c>
      <c r="C88" s="6"/>
      <c r="D88" s="3"/>
      <c r="E88" s="4"/>
      <c r="F88" s="4"/>
      <c r="G88" s="3"/>
      <c r="H88" s="30"/>
      <c r="I88" s="31"/>
      <c r="J88" s="3"/>
      <c r="K88" s="3"/>
      <c r="L88" s="1"/>
      <c r="M88" s="1"/>
    </row>
    <row r="89" spans="1:13" ht="18.75" customHeight="1" x14ac:dyDescent="0.35">
      <c r="A89" s="1"/>
      <c r="B89" s="18">
        <f t="shared" si="2"/>
        <v>84</v>
      </c>
      <c r="C89" s="6"/>
      <c r="D89" s="3"/>
      <c r="E89" s="4"/>
      <c r="F89" s="4"/>
      <c r="G89" s="3"/>
      <c r="H89" s="30"/>
      <c r="I89" s="31"/>
      <c r="J89" s="3"/>
      <c r="K89" s="3"/>
      <c r="L89" s="1"/>
      <c r="M89" s="1"/>
    </row>
    <row r="90" spans="1:13" ht="18.75" customHeight="1" x14ac:dyDescent="0.35">
      <c r="A90" s="1"/>
      <c r="B90" s="18">
        <f t="shared" si="2"/>
        <v>85</v>
      </c>
      <c r="C90" s="6"/>
      <c r="D90" s="3"/>
      <c r="E90" s="4"/>
      <c r="F90" s="4"/>
      <c r="G90" s="3"/>
      <c r="H90" s="30"/>
      <c r="I90" s="31"/>
      <c r="J90" s="3"/>
      <c r="K90" s="3"/>
      <c r="L90" s="1"/>
      <c r="M90" s="1"/>
    </row>
    <row r="91" spans="1:13" ht="18.75" customHeight="1" x14ac:dyDescent="0.35">
      <c r="A91" s="1"/>
      <c r="B91" s="18">
        <f t="shared" si="2"/>
        <v>86</v>
      </c>
      <c r="C91" s="6"/>
      <c r="D91" s="3"/>
      <c r="E91" s="4"/>
      <c r="F91" s="4"/>
      <c r="G91" s="3"/>
      <c r="H91" s="30"/>
      <c r="I91" s="31"/>
      <c r="J91" s="3"/>
      <c r="K91" s="3"/>
      <c r="L91" s="1"/>
      <c r="M91" s="1"/>
    </row>
    <row r="92" spans="1:13" ht="18.75" customHeight="1" x14ac:dyDescent="0.35">
      <c r="A92" s="1"/>
      <c r="B92" s="18">
        <f t="shared" si="2"/>
        <v>87</v>
      </c>
      <c r="C92" s="6"/>
      <c r="D92" s="3"/>
      <c r="E92" s="4"/>
      <c r="F92" s="4"/>
      <c r="G92" s="3"/>
      <c r="H92" s="30"/>
      <c r="I92" s="31"/>
      <c r="J92" s="3"/>
      <c r="K92" s="3"/>
      <c r="L92" s="1"/>
      <c r="M92" s="1"/>
    </row>
    <row r="93" spans="1:13" ht="18.75" customHeight="1" x14ac:dyDescent="0.35">
      <c r="A93" s="1"/>
      <c r="B93" s="18">
        <f t="shared" si="2"/>
        <v>88</v>
      </c>
      <c r="C93" s="6"/>
      <c r="D93" s="3"/>
      <c r="E93" s="4"/>
      <c r="F93" s="4"/>
      <c r="G93" s="3"/>
      <c r="H93" s="30"/>
      <c r="I93" s="31"/>
      <c r="J93" s="3"/>
      <c r="K93" s="3"/>
      <c r="L93" s="1"/>
      <c r="M93" s="1"/>
    </row>
    <row r="94" spans="1:13" ht="18.75" customHeight="1" x14ac:dyDescent="0.35">
      <c r="A94" s="1"/>
      <c r="B94" s="18">
        <f t="shared" si="2"/>
        <v>89</v>
      </c>
      <c r="C94" s="6"/>
      <c r="D94" s="3"/>
      <c r="E94" s="4"/>
      <c r="F94" s="4"/>
      <c r="G94" s="3"/>
      <c r="H94" s="30"/>
      <c r="I94" s="31"/>
      <c r="J94" s="3"/>
      <c r="K94" s="3"/>
      <c r="L94" s="1"/>
      <c r="M94" s="1"/>
    </row>
    <row r="95" spans="1:13" ht="18.75" customHeight="1" x14ac:dyDescent="0.35">
      <c r="A95" s="1"/>
      <c r="B95" s="18">
        <f t="shared" si="2"/>
        <v>90</v>
      </c>
      <c r="C95" s="6"/>
      <c r="D95" s="3"/>
      <c r="E95" s="4"/>
      <c r="F95" s="4"/>
      <c r="G95" s="3"/>
      <c r="H95" s="30"/>
      <c r="I95" s="31"/>
      <c r="J95" s="3"/>
      <c r="K95" s="3"/>
      <c r="L95" s="1"/>
      <c r="M95" s="1"/>
    </row>
    <row r="96" spans="1:13" ht="18.75" customHeight="1" x14ac:dyDescent="0.35">
      <c r="A96" s="1"/>
      <c r="B96" s="18">
        <f t="shared" si="2"/>
        <v>91</v>
      </c>
      <c r="C96" s="6"/>
      <c r="D96" s="3"/>
      <c r="E96" s="4"/>
      <c r="F96" s="4"/>
      <c r="G96" s="3"/>
      <c r="H96" s="30"/>
      <c r="I96" s="31"/>
      <c r="J96" s="3"/>
      <c r="K96" s="3"/>
      <c r="L96" s="1"/>
      <c r="M96" s="1"/>
    </row>
    <row r="97" spans="1:13" ht="18.75" customHeight="1" x14ac:dyDescent="0.35">
      <c r="A97" s="1"/>
      <c r="B97" s="18">
        <f t="shared" si="2"/>
        <v>92</v>
      </c>
      <c r="C97" s="6"/>
      <c r="D97" s="3"/>
      <c r="E97" s="4"/>
      <c r="F97" s="4"/>
      <c r="G97" s="3"/>
      <c r="H97" s="30"/>
      <c r="I97" s="31"/>
      <c r="J97" s="3"/>
      <c r="K97" s="3"/>
      <c r="L97" s="1"/>
      <c r="M97" s="1"/>
    </row>
    <row r="98" spans="1:13" ht="18.75" customHeight="1" x14ac:dyDescent="0.35">
      <c r="A98" s="1"/>
      <c r="B98" s="18">
        <f t="shared" si="2"/>
        <v>93</v>
      </c>
      <c r="C98" s="6"/>
      <c r="D98" s="3"/>
      <c r="E98" s="4"/>
      <c r="F98" s="4"/>
      <c r="G98" s="3"/>
      <c r="H98" s="30"/>
      <c r="I98" s="31"/>
      <c r="J98" s="3"/>
      <c r="K98" s="3"/>
      <c r="L98" s="1"/>
      <c r="M98" s="1"/>
    </row>
    <row r="99" spans="1:13" ht="18.75" customHeight="1" x14ac:dyDescent="0.35">
      <c r="A99" s="1"/>
      <c r="B99" s="18">
        <f t="shared" si="2"/>
        <v>94</v>
      </c>
      <c r="C99" s="6"/>
      <c r="D99" s="3"/>
      <c r="E99" s="4"/>
      <c r="F99" s="4"/>
      <c r="G99" s="3"/>
      <c r="H99" s="30"/>
      <c r="I99" s="31"/>
      <c r="J99" s="3"/>
      <c r="K99" s="3"/>
      <c r="L99" s="1"/>
      <c r="M99" s="1"/>
    </row>
    <row r="100" spans="1:13" ht="18.75" customHeight="1" x14ac:dyDescent="0.35">
      <c r="A100" s="1"/>
      <c r="B100" s="18">
        <f t="shared" si="2"/>
        <v>95</v>
      </c>
      <c r="C100" s="6"/>
      <c r="D100" s="3"/>
      <c r="E100" s="4"/>
      <c r="F100" s="4"/>
      <c r="G100" s="3"/>
      <c r="H100" s="30"/>
      <c r="I100" s="31"/>
      <c r="J100" s="3"/>
      <c r="K100" s="3"/>
      <c r="L100" s="1"/>
      <c r="M100" s="1"/>
    </row>
    <row r="101" spans="1:13" ht="18.75" customHeight="1" x14ac:dyDescent="0.35">
      <c r="A101" s="1"/>
      <c r="B101" s="18">
        <f t="shared" si="2"/>
        <v>96</v>
      </c>
      <c r="C101" s="6"/>
      <c r="D101" s="3"/>
      <c r="E101" s="4"/>
      <c r="F101" s="4"/>
      <c r="G101" s="3"/>
      <c r="H101" s="30"/>
      <c r="I101" s="31"/>
      <c r="J101" s="3"/>
      <c r="K101" s="3"/>
      <c r="L101" s="1"/>
      <c r="M101" s="1"/>
    </row>
    <row r="102" spans="1:13" ht="18.75" customHeight="1" x14ac:dyDescent="0.35">
      <c r="A102" s="1"/>
      <c r="B102" s="18">
        <f t="shared" si="2"/>
        <v>97</v>
      </c>
      <c r="C102" s="6"/>
      <c r="D102" s="3"/>
      <c r="E102" s="4"/>
      <c r="F102" s="4"/>
      <c r="G102" s="3"/>
      <c r="H102" s="30"/>
      <c r="I102" s="31"/>
      <c r="J102" s="3"/>
      <c r="K102" s="3"/>
      <c r="L102" s="1"/>
      <c r="M102" s="1"/>
    </row>
    <row r="103" spans="1:13" ht="18.75" customHeight="1" x14ac:dyDescent="0.35">
      <c r="A103" s="1"/>
      <c r="B103" s="18">
        <f t="shared" si="2"/>
        <v>98</v>
      </c>
      <c r="C103" s="6"/>
      <c r="D103" s="3"/>
      <c r="E103" s="4"/>
      <c r="F103" s="4"/>
      <c r="G103" s="3"/>
      <c r="H103" s="30"/>
      <c r="I103" s="31"/>
      <c r="J103" s="3"/>
      <c r="K103" s="3"/>
      <c r="L103" s="1"/>
      <c r="M103" s="1"/>
    </row>
    <row r="104" spans="1:13" ht="18.75" customHeight="1" x14ac:dyDescent="0.35">
      <c r="A104" s="1"/>
      <c r="B104" s="18">
        <f t="shared" si="2"/>
        <v>99</v>
      </c>
      <c r="C104" s="6"/>
      <c r="D104" s="3"/>
      <c r="E104" s="4"/>
      <c r="F104" s="4"/>
      <c r="G104" s="3"/>
      <c r="H104" s="30"/>
      <c r="I104" s="31"/>
      <c r="J104" s="3"/>
      <c r="K104" s="3"/>
      <c r="L104" s="1"/>
      <c r="M104" s="1"/>
    </row>
    <row r="105" spans="1:13" ht="18.75" customHeight="1" x14ac:dyDescent="0.35">
      <c r="A105" s="1"/>
      <c r="B105" s="18">
        <f t="shared" si="2"/>
        <v>100</v>
      </c>
      <c r="C105" s="6"/>
      <c r="D105" s="3"/>
      <c r="E105" s="4"/>
      <c r="F105" s="4"/>
      <c r="G105" s="3"/>
      <c r="H105" s="30"/>
      <c r="I105" s="31"/>
      <c r="J105" s="3"/>
      <c r="K105" s="3"/>
      <c r="L105" s="1"/>
      <c r="M105" s="1"/>
    </row>
    <row r="106" spans="1:13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</sheetData>
  <sheetProtection algorithmName="SHA-512" hashValue="wCx1FCfL2eJsOLTiM3cJsNdPSY4/XU5cYjEedSFIbvRkJQoBZ76iSQ1HY2NnMUU8uWVPMRHREn4hqgLWr9Svwg==" saltValue="MrwhJqnbFYQ+CQGeR0u5NA==" spinCount="100000" sheet="1" objects="1" scenarios="1" formatCells="0" formatColumns="0" formatRows="0" autoFilter="0"/>
  <autoFilter ref="C5:C105" xr:uid="{00000000-0009-0000-0000-000002000000}"/>
  <mergeCells count="3">
    <mergeCell ref="B2:K2"/>
    <mergeCell ref="B3:K3"/>
    <mergeCell ref="B4:K4"/>
  </mergeCells>
  <pageMargins left="7.874015748031496E-2" right="0.55118110236220474" top="0.74803149606299213" bottom="0.74803149606299213" header="0.31496062992125984" footer="0.31496062992125984"/>
  <pageSetup paperSize="9" pageOrder="overThenDown" orientation="landscape" blackAndWhite="1" horizontalDpi="4294967293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H1110"/>
  <sheetViews>
    <sheetView showGridLines="0" workbookViewId="0">
      <pane ySplit="5" topLeftCell="A6" activePane="bottomLeft" state="frozen"/>
      <selection pane="bottomLeft" activeCell="B2" sqref="B2:F2"/>
    </sheetView>
  </sheetViews>
  <sheetFormatPr defaultColWidth="0" defaultRowHeight="14.5" zeroHeight="1" x14ac:dyDescent="0.35"/>
  <cols>
    <col min="1" max="1" width="4.26953125" style="2" customWidth="1"/>
    <col min="2" max="2" width="6.54296875" style="2" customWidth="1"/>
    <col min="3" max="3" width="28.54296875" style="2" customWidth="1"/>
    <col min="4" max="5" width="42.81640625" style="2" customWidth="1"/>
    <col min="6" max="6" width="17.1796875" style="79" customWidth="1"/>
    <col min="7" max="8" width="28.54296875" style="2" customWidth="1"/>
    <col min="9" max="16384" width="9.1796875" style="2" hidden="1"/>
  </cols>
  <sheetData>
    <row r="1" spans="1:8" ht="3.75" customHeight="1" x14ac:dyDescent="0.35">
      <c r="A1" s="1"/>
      <c r="B1" s="1"/>
      <c r="C1" s="1"/>
      <c r="D1" s="1"/>
      <c r="E1" s="1"/>
      <c r="F1" s="78"/>
      <c r="G1" s="1"/>
      <c r="H1" s="1"/>
    </row>
    <row r="2" spans="1:8" ht="22.5" customHeight="1" x14ac:dyDescent="0.35">
      <c r="A2" s="1"/>
      <c r="B2" s="324" t="str">
        <f>PR</f>
        <v>NAMA PERUSAHAAN ANDA</v>
      </c>
      <c r="C2" s="324"/>
      <c r="D2" s="324"/>
      <c r="E2" s="324"/>
      <c r="F2" s="324"/>
      <c r="G2" s="1"/>
      <c r="H2" s="1"/>
    </row>
    <row r="3" spans="1:8" ht="18.75" customHeight="1" x14ac:dyDescent="0.5">
      <c r="A3" s="1"/>
      <c r="B3" s="322" t="s">
        <v>39</v>
      </c>
      <c r="C3" s="322"/>
      <c r="D3" s="322"/>
      <c r="E3" s="322"/>
      <c r="F3" s="322"/>
      <c r="G3" s="1"/>
      <c r="H3" s="1"/>
    </row>
    <row r="4" spans="1:8" ht="18.75" customHeight="1" x14ac:dyDescent="0.35">
      <c r="A4" s="1"/>
      <c r="B4" s="325" t="str">
        <f>TG&amp;" "&amp;BL&amp;" "&amp;TH&amp;" - "&amp;TG_2&amp;" "&amp;BL_2&amp;" "&amp;TH_2</f>
        <v>1 Januari 2025 - 31 Desember 2025</v>
      </c>
      <c r="C4" s="325"/>
      <c r="D4" s="325"/>
      <c r="E4" s="325"/>
      <c r="F4" s="325"/>
      <c r="G4" s="1"/>
      <c r="H4" s="1"/>
    </row>
    <row r="5" spans="1:8" ht="30" customHeight="1" x14ac:dyDescent="0.35">
      <c r="A5" s="1"/>
      <c r="B5" s="19" t="s">
        <v>2</v>
      </c>
      <c r="C5" s="19" t="s">
        <v>39</v>
      </c>
      <c r="D5" s="19" t="s">
        <v>66</v>
      </c>
      <c r="E5" s="19" t="s">
        <v>67</v>
      </c>
      <c r="F5" s="19" t="s">
        <v>42</v>
      </c>
      <c r="G5" s="1"/>
      <c r="H5" s="1"/>
    </row>
    <row r="6" spans="1:8" ht="18.75" customHeight="1" x14ac:dyDescent="0.35">
      <c r="A6" s="1"/>
      <c r="B6" s="18">
        <v>1</v>
      </c>
      <c r="C6" s="3" t="s">
        <v>167</v>
      </c>
      <c r="D6" s="3" t="s">
        <v>168</v>
      </c>
      <c r="E6" s="3" t="s">
        <v>169</v>
      </c>
      <c r="F6" s="77" t="s">
        <v>170</v>
      </c>
      <c r="G6" s="1"/>
      <c r="H6" s="1"/>
    </row>
    <row r="7" spans="1:8" ht="18.75" customHeight="1" x14ac:dyDescent="0.35">
      <c r="A7" s="1"/>
      <c r="B7" s="18">
        <f>B6+1</f>
        <v>2</v>
      </c>
      <c r="C7" s="3" t="s">
        <v>171</v>
      </c>
      <c r="D7" s="3" t="s">
        <v>172</v>
      </c>
      <c r="E7" s="3" t="s">
        <v>173</v>
      </c>
      <c r="F7" s="77" t="s">
        <v>174</v>
      </c>
      <c r="G7" s="1"/>
      <c r="H7" s="1"/>
    </row>
    <row r="8" spans="1:8" ht="18.75" customHeight="1" x14ac:dyDescent="0.35">
      <c r="A8" s="1"/>
      <c r="B8" s="18">
        <f t="shared" ref="B8:B71" si="0">B7+1</f>
        <v>3</v>
      </c>
      <c r="C8" s="3" t="s">
        <v>175</v>
      </c>
      <c r="D8" s="3" t="s">
        <v>176</v>
      </c>
      <c r="E8" s="3" t="s">
        <v>177</v>
      </c>
      <c r="F8" s="77" t="s">
        <v>178</v>
      </c>
      <c r="G8" s="1"/>
      <c r="H8" s="1"/>
    </row>
    <row r="9" spans="1:8" ht="18.75" customHeight="1" x14ac:dyDescent="0.35">
      <c r="A9" s="1"/>
      <c r="B9" s="18">
        <f t="shared" si="0"/>
        <v>4</v>
      </c>
      <c r="C9" s="3" t="s">
        <v>179</v>
      </c>
      <c r="D9" s="3" t="s">
        <v>180</v>
      </c>
      <c r="E9" s="3" t="s">
        <v>181</v>
      </c>
      <c r="F9" s="77" t="s">
        <v>182</v>
      </c>
      <c r="G9" s="1"/>
      <c r="H9" s="1"/>
    </row>
    <row r="10" spans="1:8" ht="18.75" customHeight="1" x14ac:dyDescent="0.35">
      <c r="A10" s="1"/>
      <c r="B10" s="18">
        <f t="shared" si="0"/>
        <v>5</v>
      </c>
      <c r="C10" s="3" t="s">
        <v>183</v>
      </c>
      <c r="D10" s="3" t="s">
        <v>184</v>
      </c>
      <c r="E10" s="3" t="s">
        <v>185</v>
      </c>
      <c r="F10" s="77" t="s">
        <v>186</v>
      </c>
      <c r="G10" s="1"/>
      <c r="H10" s="1"/>
    </row>
    <row r="11" spans="1:8" ht="18.75" customHeight="1" x14ac:dyDescent="0.35">
      <c r="A11" s="1"/>
      <c r="B11" s="18">
        <f t="shared" si="0"/>
        <v>6</v>
      </c>
      <c r="C11" s="3" t="s">
        <v>187</v>
      </c>
      <c r="D11" s="3" t="s">
        <v>188</v>
      </c>
      <c r="E11" s="3" t="s">
        <v>189</v>
      </c>
      <c r="F11" s="77" t="s">
        <v>190</v>
      </c>
      <c r="G11" s="1"/>
      <c r="H11" s="1"/>
    </row>
    <row r="12" spans="1:8" ht="18.75" customHeight="1" x14ac:dyDescent="0.35">
      <c r="A12" s="1"/>
      <c r="B12" s="18">
        <f t="shared" si="0"/>
        <v>7</v>
      </c>
      <c r="C12" s="3" t="s">
        <v>191</v>
      </c>
      <c r="D12" s="3" t="s">
        <v>192</v>
      </c>
      <c r="E12" s="3" t="s">
        <v>193</v>
      </c>
      <c r="F12" s="77" t="s">
        <v>194</v>
      </c>
      <c r="G12" s="1"/>
      <c r="H12" s="1"/>
    </row>
    <row r="13" spans="1:8" ht="18.75" customHeight="1" x14ac:dyDescent="0.35">
      <c r="A13" s="1"/>
      <c r="B13" s="18">
        <f t="shared" si="0"/>
        <v>8</v>
      </c>
      <c r="C13" s="3" t="s">
        <v>195</v>
      </c>
      <c r="D13" s="3" t="s">
        <v>196</v>
      </c>
      <c r="E13" s="3" t="s">
        <v>197</v>
      </c>
      <c r="F13" s="77" t="s">
        <v>198</v>
      </c>
      <c r="G13" s="1"/>
      <c r="H13" s="1"/>
    </row>
    <row r="14" spans="1:8" ht="18.75" customHeight="1" x14ac:dyDescent="0.35">
      <c r="A14" s="1"/>
      <c r="B14" s="18">
        <f t="shared" si="0"/>
        <v>9</v>
      </c>
      <c r="C14" s="3" t="s">
        <v>199</v>
      </c>
      <c r="D14" s="3" t="s">
        <v>200</v>
      </c>
      <c r="E14" s="3" t="s">
        <v>201</v>
      </c>
      <c r="F14" s="77" t="s">
        <v>202</v>
      </c>
      <c r="G14" s="1"/>
      <c r="H14" s="1"/>
    </row>
    <row r="15" spans="1:8" ht="18.75" customHeight="1" x14ac:dyDescent="0.35">
      <c r="A15" s="1"/>
      <c r="B15" s="18">
        <f t="shared" si="0"/>
        <v>10</v>
      </c>
      <c r="C15" s="3" t="s">
        <v>203</v>
      </c>
      <c r="D15" s="3" t="s">
        <v>204</v>
      </c>
      <c r="E15" s="3" t="s">
        <v>205</v>
      </c>
      <c r="F15" s="77" t="s">
        <v>206</v>
      </c>
      <c r="G15" s="1"/>
      <c r="H15" s="1"/>
    </row>
    <row r="16" spans="1:8" ht="18.75" customHeight="1" x14ac:dyDescent="0.35">
      <c r="A16" s="1"/>
      <c r="B16" s="18">
        <f t="shared" si="0"/>
        <v>11</v>
      </c>
      <c r="C16" s="3"/>
      <c r="D16" s="3"/>
      <c r="E16" s="3"/>
      <c r="F16" s="5"/>
      <c r="G16" s="1"/>
      <c r="H16" s="1"/>
    </row>
    <row r="17" spans="1:8" ht="18.75" customHeight="1" x14ac:dyDescent="0.35">
      <c r="A17" s="1"/>
      <c r="B17" s="18">
        <f t="shared" si="0"/>
        <v>12</v>
      </c>
      <c r="C17" s="3"/>
      <c r="D17" s="3"/>
      <c r="E17" s="3"/>
      <c r="F17" s="5"/>
      <c r="G17" s="1"/>
      <c r="H17" s="1"/>
    </row>
    <row r="18" spans="1:8" ht="18.75" customHeight="1" x14ac:dyDescent="0.35">
      <c r="A18" s="1"/>
      <c r="B18" s="18">
        <f t="shared" si="0"/>
        <v>13</v>
      </c>
      <c r="C18" s="3"/>
      <c r="D18" s="3"/>
      <c r="E18" s="3"/>
      <c r="F18" s="5"/>
      <c r="G18" s="1"/>
      <c r="H18" s="1"/>
    </row>
    <row r="19" spans="1:8" ht="18.75" customHeight="1" x14ac:dyDescent="0.35">
      <c r="A19" s="1"/>
      <c r="B19" s="18">
        <f t="shared" si="0"/>
        <v>14</v>
      </c>
      <c r="C19" s="3"/>
      <c r="D19" s="3"/>
      <c r="E19" s="3"/>
      <c r="F19" s="5"/>
      <c r="G19" s="1"/>
      <c r="H19" s="1"/>
    </row>
    <row r="20" spans="1:8" ht="18.75" customHeight="1" x14ac:dyDescent="0.35">
      <c r="A20" s="1"/>
      <c r="B20" s="18">
        <f t="shared" si="0"/>
        <v>15</v>
      </c>
      <c r="C20" s="3"/>
      <c r="D20" s="3"/>
      <c r="E20" s="3"/>
      <c r="F20" s="5"/>
      <c r="G20" s="1"/>
      <c r="H20" s="1"/>
    </row>
    <row r="21" spans="1:8" ht="18.75" customHeight="1" x14ac:dyDescent="0.35">
      <c r="A21" s="1"/>
      <c r="B21" s="18">
        <f t="shared" si="0"/>
        <v>16</v>
      </c>
      <c r="C21" s="3"/>
      <c r="D21" s="3"/>
      <c r="E21" s="3"/>
      <c r="F21" s="5"/>
      <c r="G21" s="1"/>
      <c r="H21" s="1"/>
    </row>
    <row r="22" spans="1:8" ht="18.75" customHeight="1" x14ac:dyDescent="0.35">
      <c r="A22" s="1"/>
      <c r="B22" s="18">
        <f t="shared" si="0"/>
        <v>17</v>
      </c>
      <c r="C22" s="3"/>
      <c r="D22" s="3"/>
      <c r="E22" s="3"/>
      <c r="F22" s="5"/>
      <c r="G22" s="1"/>
      <c r="H22" s="1"/>
    </row>
    <row r="23" spans="1:8" ht="18.75" customHeight="1" x14ac:dyDescent="0.35">
      <c r="A23" s="1"/>
      <c r="B23" s="18">
        <f t="shared" si="0"/>
        <v>18</v>
      </c>
      <c r="C23" s="3"/>
      <c r="D23" s="3"/>
      <c r="E23" s="3"/>
      <c r="F23" s="5"/>
      <c r="G23" s="1"/>
      <c r="H23" s="1"/>
    </row>
    <row r="24" spans="1:8" ht="18.75" customHeight="1" x14ac:dyDescent="0.35">
      <c r="A24" s="1"/>
      <c r="B24" s="18">
        <f t="shared" si="0"/>
        <v>19</v>
      </c>
      <c r="C24" s="3"/>
      <c r="D24" s="3"/>
      <c r="E24" s="3"/>
      <c r="F24" s="5"/>
      <c r="G24" s="1"/>
      <c r="H24" s="1"/>
    </row>
    <row r="25" spans="1:8" ht="18.75" customHeight="1" x14ac:dyDescent="0.35">
      <c r="A25" s="1"/>
      <c r="B25" s="18">
        <f t="shared" si="0"/>
        <v>20</v>
      </c>
      <c r="C25" s="3"/>
      <c r="D25" s="3"/>
      <c r="E25" s="3"/>
      <c r="F25" s="5"/>
      <c r="G25" s="1"/>
      <c r="H25" s="1"/>
    </row>
    <row r="26" spans="1:8" ht="18.75" customHeight="1" x14ac:dyDescent="0.35">
      <c r="A26" s="1"/>
      <c r="B26" s="18">
        <f t="shared" si="0"/>
        <v>21</v>
      </c>
      <c r="C26" s="3"/>
      <c r="D26" s="3"/>
      <c r="E26" s="3"/>
      <c r="F26" s="5"/>
      <c r="G26" s="1"/>
      <c r="H26" s="1"/>
    </row>
    <row r="27" spans="1:8" ht="18.75" customHeight="1" x14ac:dyDescent="0.35">
      <c r="A27" s="1"/>
      <c r="B27" s="18">
        <f t="shared" si="0"/>
        <v>22</v>
      </c>
      <c r="C27" s="3"/>
      <c r="D27" s="3"/>
      <c r="E27" s="3"/>
      <c r="F27" s="5"/>
      <c r="G27" s="1"/>
      <c r="H27" s="1"/>
    </row>
    <row r="28" spans="1:8" ht="18.75" customHeight="1" x14ac:dyDescent="0.35">
      <c r="A28" s="1"/>
      <c r="B28" s="18">
        <f t="shared" si="0"/>
        <v>23</v>
      </c>
      <c r="C28" s="3"/>
      <c r="D28" s="3"/>
      <c r="E28" s="3"/>
      <c r="F28" s="5"/>
      <c r="G28" s="1"/>
      <c r="H28" s="1"/>
    </row>
    <row r="29" spans="1:8" ht="18.75" customHeight="1" x14ac:dyDescent="0.35">
      <c r="A29" s="1"/>
      <c r="B29" s="18">
        <f t="shared" si="0"/>
        <v>24</v>
      </c>
      <c r="C29" s="3"/>
      <c r="D29" s="3"/>
      <c r="E29" s="3"/>
      <c r="F29" s="5"/>
      <c r="G29" s="1"/>
      <c r="H29" s="1"/>
    </row>
    <row r="30" spans="1:8" ht="18.75" customHeight="1" x14ac:dyDescent="0.35">
      <c r="A30" s="1"/>
      <c r="B30" s="18">
        <f t="shared" si="0"/>
        <v>25</v>
      </c>
      <c r="C30" s="3"/>
      <c r="D30" s="3"/>
      <c r="E30" s="3"/>
      <c r="F30" s="5"/>
      <c r="G30" s="1"/>
      <c r="H30" s="1"/>
    </row>
    <row r="31" spans="1:8" ht="18.75" customHeight="1" x14ac:dyDescent="0.35">
      <c r="A31" s="1"/>
      <c r="B31" s="18">
        <f t="shared" si="0"/>
        <v>26</v>
      </c>
      <c r="C31" s="3"/>
      <c r="D31" s="3"/>
      <c r="E31" s="3"/>
      <c r="F31" s="5"/>
      <c r="G31" s="1"/>
      <c r="H31" s="1"/>
    </row>
    <row r="32" spans="1:8" ht="18.75" customHeight="1" x14ac:dyDescent="0.35">
      <c r="A32" s="1"/>
      <c r="B32" s="18">
        <f t="shared" si="0"/>
        <v>27</v>
      </c>
      <c r="C32" s="3"/>
      <c r="D32" s="3"/>
      <c r="E32" s="3"/>
      <c r="F32" s="5"/>
      <c r="G32" s="1"/>
      <c r="H32" s="1"/>
    </row>
    <row r="33" spans="1:8" ht="18.75" customHeight="1" x14ac:dyDescent="0.35">
      <c r="A33" s="1"/>
      <c r="B33" s="18">
        <f t="shared" si="0"/>
        <v>28</v>
      </c>
      <c r="C33" s="3"/>
      <c r="D33" s="3"/>
      <c r="E33" s="3"/>
      <c r="F33" s="5"/>
      <c r="G33" s="1"/>
      <c r="H33" s="1"/>
    </row>
    <row r="34" spans="1:8" ht="18.75" customHeight="1" x14ac:dyDescent="0.35">
      <c r="A34" s="1"/>
      <c r="B34" s="18">
        <f t="shared" si="0"/>
        <v>29</v>
      </c>
      <c r="C34" s="3"/>
      <c r="D34" s="3"/>
      <c r="E34" s="3"/>
      <c r="F34" s="5"/>
      <c r="G34" s="1"/>
      <c r="H34" s="1"/>
    </row>
    <row r="35" spans="1:8" ht="18.75" customHeight="1" x14ac:dyDescent="0.35">
      <c r="A35" s="1"/>
      <c r="B35" s="18">
        <f t="shared" si="0"/>
        <v>30</v>
      </c>
      <c r="C35" s="3"/>
      <c r="D35" s="3"/>
      <c r="E35" s="3"/>
      <c r="F35" s="5"/>
      <c r="G35" s="1"/>
      <c r="H35" s="1"/>
    </row>
    <row r="36" spans="1:8" ht="18.75" customHeight="1" x14ac:dyDescent="0.35">
      <c r="A36" s="1"/>
      <c r="B36" s="18">
        <f t="shared" si="0"/>
        <v>31</v>
      </c>
      <c r="C36" s="3"/>
      <c r="D36" s="3"/>
      <c r="E36" s="3"/>
      <c r="F36" s="5"/>
      <c r="G36" s="1"/>
      <c r="H36" s="1"/>
    </row>
    <row r="37" spans="1:8" ht="18.75" customHeight="1" x14ac:dyDescent="0.35">
      <c r="A37" s="1"/>
      <c r="B37" s="18">
        <f t="shared" si="0"/>
        <v>32</v>
      </c>
      <c r="C37" s="3"/>
      <c r="D37" s="3"/>
      <c r="E37" s="3"/>
      <c r="F37" s="5"/>
      <c r="G37" s="1"/>
      <c r="H37" s="1"/>
    </row>
    <row r="38" spans="1:8" ht="18.75" customHeight="1" x14ac:dyDescent="0.35">
      <c r="A38" s="1"/>
      <c r="B38" s="18">
        <f t="shared" si="0"/>
        <v>33</v>
      </c>
      <c r="C38" s="3"/>
      <c r="D38" s="3"/>
      <c r="E38" s="3"/>
      <c r="F38" s="5"/>
      <c r="G38" s="1"/>
      <c r="H38" s="1"/>
    </row>
    <row r="39" spans="1:8" ht="18.75" customHeight="1" x14ac:dyDescent="0.35">
      <c r="A39" s="1"/>
      <c r="B39" s="18">
        <f t="shared" si="0"/>
        <v>34</v>
      </c>
      <c r="C39" s="3"/>
      <c r="D39" s="3"/>
      <c r="E39" s="3"/>
      <c r="F39" s="5"/>
      <c r="G39" s="1"/>
      <c r="H39" s="1"/>
    </row>
    <row r="40" spans="1:8" ht="18.75" customHeight="1" x14ac:dyDescent="0.35">
      <c r="A40" s="1"/>
      <c r="B40" s="18">
        <f t="shared" si="0"/>
        <v>35</v>
      </c>
      <c r="C40" s="3"/>
      <c r="D40" s="3"/>
      <c r="E40" s="3"/>
      <c r="F40" s="5"/>
      <c r="G40" s="1"/>
      <c r="H40" s="1"/>
    </row>
    <row r="41" spans="1:8" ht="18.75" customHeight="1" x14ac:dyDescent="0.35">
      <c r="A41" s="1"/>
      <c r="B41" s="18">
        <f t="shared" si="0"/>
        <v>36</v>
      </c>
      <c r="C41" s="3"/>
      <c r="D41" s="3"/>
      <c r="E41" s="3"/>
      <c r="F41" s="5"/>
      <c r="G41" s="1"/>
      <c r="H41" s="1"/>
    </row>
    <row r="42" spans="1:8" ht="18.75" customHeight="1" x14ac:dyDescent="0.35">
      <c r="A42" s="1"/>
      <c r="B42" s="18">
        <f t="shared" si="0"/>
        <v>37</v>
      </c>
      <c r="C42" s="3"/>
      <c r="D42" s="3"/>
      <c r="E42" s="3"/>
      <c r="F42" s="5"/>
      <c r="G42" s="1"/>
      <c r="H42" s="1"/>
    </row>
    <row r="43" spans="1:8" ht="18.75" customHeight="1" x14ac:dyDescent="0.35">
      <c r="A43" s="1"/>
      <c r="B43" s="18">
        <f t="shared" si="0"/>
        <v>38</v>
      </c>
      <c r="C43" s="3"/>
      <c r="D43" s="3"/>
      <c r="E43" s="3"/>
      <c r="F43" s="5"/>
      <c r="G43" s="1"/>
      <c r="H43" s="1"/>
    </row>
    <row r="44" spans="1:8" ht="18.75" customHeight="1" x14ac:dyDescent="0.35">
      <c r="A44" s="1"/>
      <c r="B44" s="18">
        <f t="shared" si="0"/>
        <v>39</v>
      </c>
      <c r="C44" s="3"/>
      <c r="D44" s="3"/>
      <c r="E44" s="3"/>
      <c r="F44" s="5"/>
      <c r="G44" s="1"/>
      <c r="H44" s="1"/>
    </row>
    <row r="45" spans="1:8" ht="18.75" customHeight="1" x14ac:dyDescent="0.35">
      <c r="A45" s="1"/>
      <c r="B45" s="18">
        <f t="shared" si="0"/>
        <v>40</v>
      </c>
      <c r="C45" s="3"/>
      <c r="D45" s="3"/>
      <c r="E45" s="3"/>
      <c r="F45" s="5"/>
      <c r="G45" s="1"/>
      <c r="H45" s="1"/>
    </row>
    <row r="46" spans="1:8" ht="18.75" customHeight="1" x14ac:dyDescent="0.35">
      <c r="A46" s="1"/>
      <c r="B46" s="18">
        <f t="shared" si="0"/>
        <v>41</v>
      </c>
      <c r="C46" s="3"/>
      <c r="D46" s="3"/>
      <c r="E46" s="3"/>
      <c r="F46" s="5"/>
      <c r="G46" s="1"/>
      <c r="H46" s="1"/>
    </row>
    <row r="47" spans="1:8" ht="18.75" customHeight="1" x14ac:dyDescent="0.35">
      <c r="A47" s="1"/>
      <c r="B47" s="18">
        <f t="shared" si="0"/>
        <v>42</v>
      </c>
      <c r="C47" s="3"/>
      <c r="D47" s="3"/>
      <c r="E47" s="3"/>
      <c r="F47" s="5"/>
      <c r="G47" s="1"/>
      <c r="H47" s="1"/>
    </row>
    <row r="48" spans="1:8" ht="18.75" customHeight="1" x14ac:dyDescent="0.35">
      <c r="A48" s="1"/>
      <c r="B48" s="18">
        <f t="shared" si="0"/>
        <v>43</v>
      </c>
      <c r="C48" s="3"/>
      <c r="D48" s="3"/>
      <c r="E48" s="3"/>
      <c r="F48" s="5"/>
      <c r="G48" s="1"/>
      <c r="H48" s="1"/>
    </row>
    <row r="49" spans="1:8" ht="18.75" customHeight="1" x14ac:dyDescent="0.35">
      <c r="A49" s="1"/>
      <c r="B49" s="18">
        <f t="shared" si="0"/>
        <v>44</v>
      </c>
      <c r="C49" s="3"/>
      <c r="D49" s="3"/>
      <c r="E49" s="3"/>
      <c r="F49" s="5"/>
      <c r="G49" s="1"/>
      <c r="H49" s="1"/>
    </row>
    <row r="50" spans="1:8" ht="18.75" customHeight="1" x14ac:dyDescent="0.35">
      <c r="A50" s="1"/>
      <c r="B50" s="18">
        <f t="shared" si="0"/>
        <v>45</v>
      </c>
      <c r="C50" s="3"/>
      <c r="D50" s="3"/>
      <c r="E50" s="3"/>
      <c r="F50" s="5"/>
      <c r="G50" s="1"/>
      <c r="H50" s="1"/>
    </row>
    <row r="51" spans="1:8" ht="18.75" customHeight="1" x14ac:dyDescent="0.35">
      <c r="A51" s="1"/>
      <c r="B51" s="18">
        <f t="shared" si="0"/>
        <v>46</v>
      </c>
      <c r="C51" s="3"/>
      <c r="D51" s="3"/>
      <c r="E51" s="3"/>
      <c r="F51" s="5"/>
      <c r="G51" s="1"/>
      <c r="H51" s="1"/>
    </row>
    <row r="52" spans="1:8" ht="18.75" customHeight="1" x14ac:dyDescent="0.35">
      <c r="A52" s="1"/>
      <c r="B52" s="18">
        <f t="shared" si="0"/>
        <v>47</v>
      </c>
      <c r="C52" s="3"/>
      <c r="D52" s="3"/>
      <c r="E52" s="3"/>
      <c r="F52" s="5"/>
      <c r="G52" s="1"/>
      <c r="H52" s="1"/>
    </row>
    <row r="53" spans="1:8" ht="18.75" customHeight="1" x14ac:dyDescent="0.35">
      <c r="A53" s="1"/>
      <c r="B53" s="18">
        <f t="shared" si="0"/>
        <v>48</v>
      </c>
      <c r="C53" s="3"/>
      <c r="D53" s="3"/>
      <c r="E53" s="3"/>
      <c r="F53" s="5"/>
      <c r="G53" s="1"/>
      <c r="H53" s="1"/>
    </row>
    <row r="54" spans="1:8" ht="18.75" customHeight="1" x14ac:dyDescent="0.35">
      <c r="A54" s="1"/>
      <c r="B54" s="18">
        <f t="shared" si="0"/>
        <v>49</v>
      </c>
      <c r="C54" s="3"/>
      <c r="D54" s="3"/>
      <c r="E54" s="3"/>
      <c r="F54" s="5"/>
      <c r="G54" s="1"/>
      <c r="H54" s="1"/>
    </row>
    <row r="55" spans="1:8" ht="18.75" customHeight="1" x14ac:dyDescent="0.35">
      <c r="A55" s="1"/>
      <c r="B55" s="18">
        <f t="shared" si="0"/>
        <v>50</v>
      </c>
      <c r="C55" s="3"/>
      <c r="D55" s="3"/>
      <c r="E55" s="3"/>
      <c r="F55" s="5"/>
      <c r="G55" s="1"/>
      <c r="H55" s="1"/>
    </row>
    <row r="56" spans="1:8" ht="18.75" customHeight="1" x14ac:dyDescent="0.35">
      <c r="A56" s="1"/>
      <c r="B56" s="18">
        <f t="shared" si="0"/>
        <v>51</v>
      </c>
      <c r="C56" s="3"/>
      <c r="D56" s="3"/>
      <c r="E56" s="3"/>
      <c r="F56" s="5"/>
      <c r="G56" s="1"/>
      <c r="H56" s="1"/>
    </row>
    <row r="57" spans="1:8" ht="18.75" customHeight="1" x14ac:dyDescent="0.35">
      <c r="A57" s="1"/>
      <c r="B57" s="18">
        <f t="shared" si="0"/>
        <v>52</v>
      </c>
      <c r="C57" s="3"/>
      <c r="D57" s="3"/>
      <c r="E57" s="3"/>
      <c r="F57" s="5"/>
      <c r="G57" s="1"/>
      <c r="H57" s="1"/>
    </row>
    <row r="58" spans="1:8" ht="18.75" customHeight="1" x14ac:dyDescent="0.35">
      <c r="A58" s="1"/>
      <c r="B58" s="18">
        <f t="shared" si="0"/>
        <v>53</v>
      </c>
      <c r="C58" s="3"/>
      <c r="D58" s="3"/>
      <c r="E58" s="3"/>
      <c r="F58" s="5"/>
      <c r="G58" s="1"/>
      <c r="H58" s="1"/>
    </row>
    <row r="59" spans="1:8" ht="18.75" customHeight="1" x14ac:dyDescent="0.35">
      <c r="A59" s="1"/>
      <c r="B59" s="18">
        <f t="shared" si="0"/>
        <v>54</v>
      </c>
      <c r="C59" s="3"/>
      <c r="D59" s="3"/>
      <c r="E59" s="3"/>
      <c r="F59" s="5"/>
      <c r="G59" s="1"/>
      <c r="H59" s="1"/>
    </row>
    <row r="60" spans="1:8" ht="18.75" customHeight="1" x14ac:dyDescent="0.35">
      <c r="A60" s="1"/>
      <c r="B60" s="18">
        <f t="shared" si="0"/>
        <v>55</v>
      </c>
      <c r="C60" s="3"/>
      <c r="D60" s="3"/>
      <c r="E60" s="3"/>
      <c r="F60" s="5"/>
      <c r="G60" s="1"/>
      <c r="H60" s="1"/>
    </row>
    <row r="61" spans="1:8" ht="18.75" customHeight="1" x14ac:dyDescent="0.35">
      <c r="A61" s="1"/>
      <c r="B61" s="18">
        <f t="shared" si="0"/>
        <v>56</v>
      </c>
      <c r="C61" s="3"/>
      <c r="D61" s="3"/>
      <c r="E61" s="3"/>
      <c r="F61" s="5"/>
      <c r="G61" s="1"/>
      <c r="H61" s="1"/>
    </row>
    <row r="62" spans="1:8" ht="18.75" customHeight="1" x14ac:dyDescent="0.35">
      <c r="A62" s="1"/>
      <c r="B62" s="18">
        <f t="shared" si="0"/>
        <v>57</v>
      </c>
      <c r="C62" s="3"/>
      <c r="D62" s="3"/>
      <c r="E62" s="3"/>
      <c r="F62" s="5"/>
      <c r="G62" s="1"/>
      <c r="H62" s="1"/>
    </row>
    <row r="63" spans="1:8" ht="18.75" customHeight="1" x14ac:dyDescent="0.35">
      <c r="A63" s="1"/>
      <c r="B63" s="18">
        <f t="shared" si="0"/>
        <v>58</v>
      </c>
      <c r="C63" s="3"/>
      <c r="D63" s="3"/>
      <c r="E63" s="3"/>
      <c r="F63" s="5"/>
      <c r="G63" s="1"/>
      <c r="H63" s="1"/>
    </row>
    <row r="64" spans="1:8" ht="18.75" customHeight="1" x14ac:dyDescent="0.35">
      <c r="A64" s="1"/>
      <c r="B64" s="18">
        <f t="shared" si="0"/>
        <v>59</v>
      </c>
      <c r="C64" s="3"/>
      <c r="D64" s="3"/>
      <c r="E64" s="3"/>
      <c r="F64" s="5"/>
      <c r="G64" s="1"/>
      <c r="H64" s="1"/>
    </row>
    <row r="65" spans="1:8" ht="18.75" customHeight="1" x14ac:dyDescent="0.35">
      <c r="A65" s="1"/>
      <c r="B65" s="18">
        <f t="shared" si="0"/>
        <v>60</v>
      </c>
      <c r="C65" s="3"/>
      <c r="D65" s="3"/>
      <c r="E65" s="3"/>
      <c r="F65" s="5"/>
      <c r="G65" s="1"/>
      <c r="H65" s="1"/>
    </row>
    <row r="66" spans="1:8" ht="18.75" customHeight="1" x14ac:dyDescent="0.35">
      <c r="A66" s="1"/>
      <c r="B66" s="18">
        <f t="shared" si="0"/>
        <v>61</v>
      </c>
      <c r="C66" s="3"/>
      <c r="D66" s="3"/>
      <c r="E66" s="3"/>
      <c r="F66" s="5"/>
      <c r="G66" s="1"/>
      <c r="H66" s="1"/>
    </row>
    <row r="67" spans="1:8" ht="18.75" customHeight="1" x14ac:dyDescent="0.35">
      <c r="A67" s="1"/>
      <c r="B67" s="18">
        <f t="shared" si="0"/>
        <v>62</v>
      </c>
      <c r="C67" s="3"/>
      <c r="D67" s="3"/>
      <c r="E67" s="3"/>
      <c r="F67" s="5"/>
      <c r="G67" s="1"/>
      <c r="H67" s="1"/>
    </row>
    <row r="68" spans="1:8" ht="18.75" customHeight="1" x14ac:dyDescent="0.35">
      <c r="A68" s="1"/>
      <c r="B68" s="18">
        <f t="shared" si="0"/>
        <v>63</v>
      </c>
      <c r="C68" s="3"/>
      <c r="D68" s="3"/>
      <c r="E68" s="3"/>
      <c r="F68" s="5"/>
      <c r="G68" s="1"/>
      <c r="H68" s="1"/>
    </row>
    <row r="69" spans="1:8" ht="18.75" customHeight="1" x14ac:dyDescent="0.35">
      <c r="A69" s="1"/>
      <c r="B69" s="18">
        <f t="shared" si="0"/>
        <v>64</v>
      </c>
      <c r="C69" s="3"/>
      <c r="D69" s="3"/>
      <c r="E69" s="3"/>
      <c r="F69" s="5"/>
      <c r="G69" s="1"/>
      <c r="H69" s="1"/>
    </row>
    <row r="70" spans="1:8" ht="18.75" customHeight="1" x14ac:dyDescent="0.35">
      <c r="A70" s="1"/>
      <c r="B70" s="18">
        <f t="shared" si="0"/>
        <v>65</v>
      </c>
      <c r="C70" s="3"/>
      <c r="D70" s="3"/>
      <c r="E70" s="3"/>
      <c r="F70" s="5"/>
      <c r="G70" s="1"/>
      <c r="H70" s="1"/>
    </row>
    <row r="71" spans="1:8" ht="18.75" customHeight="1" x14ac:dyDescent="0.35">
      <c r="A71" s="1"/>
      <c r="B71" s="18">
        <f t="shared" si="0"/>
        <v>66</v>
      </c>
      <c r="C71" s="3"/>
      <c r="D71" s="3"/>
      <c r="E71" s="3"/>
      <c r="F71" s="5"/>
      <c r="G71" s="1"/>
      <c r="H71" s="1"/>
    </row>
    <row r="72" spans="1:8" ht="18.75" customHeight="1" x14ac:dyDescent="0.35">
      <c r="A72" s="1"/>
      <c r="B72" s="18">
        <f t="shared" ref="B72:B105" si="1">B71+1</f>
        <v>67</v>
      </c>
      <c r="C72" s="3"/>
      <c r="D72" s="3"/>
      <c r="E72" s="3"/>
      <c r="F72" s="5"/>
      <c r="G72" s="1"/>
      <c r="H72" s="1"/>
    </row>
    <row r="73" spans="1:8" ht="18.75" customHeight="1" x14ac:dyDescent="0.35">
      <c r="A73" s="1"/>
      <c r="B73" s="18">
        <f t="shared" si="1"/>
        <v>68</v>
      </c>
      <c r="C73" s="3"/>
      <c r="D73" s="3"/>
      <c r="E73" s="3"/>
      <c r="F73" s="5"/>
      <c r="G73" s="1"/>
      <c r="H73" s="1"/>
    </row>
    <row r="74" spans="1:8" ht="18.75" customHeight="1" x14ac:dyDescent="0.35">
      <c r="A74" s="1"/>
      <c r="B74" s="18">
        <f t="shared" si="1"/>
        <v>69</v>
      </c>
      <c r="C74" s="3"/>
      <c r="D74" s="3"/>
      <c r="E74" s="3"/>
      <c r="F74" s="5"/>
      <c r="G74" s="1"/>
      <c r="H74" s="1"/>
    </row>
    <row r="75" spans="1:8" ht="18.75" customHeight="1" x14ac:dyDescent="0.35">
      <c r="A75" s="1"/>
      <c r="B75" s="18">
        <f t="shared" si="1"/>
        <v>70</v>
      </c>
      <c r="C75" s="3"/>
      <c r="D75" s="3"/>
      <c r="E75" s="3"/>
      <c r="F75" s="5"/>
      <c r="G75" s="1"/>
      <c r="H75" s="1"/>
    </row>
    <row r="76" spans="1:8" ht="18.75" customHeight="1" x14ac:dyDescent="0.35">
      <c r="A76" s="1"/>
      <c r="B76" s="18">
        <f t="shared" si="1"/>
        <v>71</v>
      </c>
      <c r="C76" s="3"/>
      <c r="D76" s="3"/>
      <c r="E76" s="3"/>
      <c r="F76" s="5"/>
      <c r="G76" s="1"/>
      <c r="H76" s="1"/>
    </row>
    <row r="77" spans="1:8" ht="18.75" customHeight="1" x14ac:dyDescent="0.35">
      <c r="A77" s="1"/>
      <c r="B77" s="18">
        <f t="shared" si="1"/>
        <v>72</v>
      </c>
      <c r="C77" s="3"/>
      <c r="D77" s="3"/>
      <c r="E77" s="3"/>
      <c r="F77" s="5"/>
      <c r="G77" s="1"/>
      <c r="H77" s="1"/>
    </row>
    <row r="78" spans="1:8" ht="18.75" customHeight="1" x14ac:dyDescent="0.35">
      <c r="A78" s="1"/>
      <c r="B78" s="18">
        <f t="shared" si="1"/>
        <v>73</v>
      </c>
      <c r="C78" s="3"/>
      <c r="D78" s="3"/>
      <c r="E78" s="3"/>
      <c r="F78" s="5"/>
      <c r="G78" s="1"/>
      <c r="H78" s="1"/>
    </row>
    <row r="79" spans="1:8" ht="18.75" customHeight="1" x14ac:dyDescent="0.35">
      <c r="A79" s="1"/>
      <c r="B79" s="18">
        <f t="shared" si="1"/>
        <v>74</v>
      </c>
      <c r="C79" s="3"/>
      <c r="D79" s="3"/>
      <c r="E79" s="3"/>
      <c r="F79" s="5"/>
      <c r="G79" s="1"/>
      <c r="H79" s="1"/>
    </row>
    <row r="80" spans="1:8" ht="18.75" customHeight="1" x14ac:dyDescent="0.35">
      <c r="A80" s="1"/>
      <c r="B80" s="18">
        <f t="shared" si="1"/>
        <v>75</v>
      </c>
      <c r="C80" s="3"/>
      <c r="D80" s="3"/>
      <c r="E80" s="3"/>
      <c r="F80" s="5"/>
      <c r="G80" s="1"/>
      <c r="H80" s="1"/>
    </row>
    <row r="81" spans="1:8" ht="18.75" customHeight="1" x14ac:dyDescent="0.35">
      <c r="A81" s="1"/>
      <c r="B81" s="18">
        <f t="shared" si="1"/>
        <v>76</v>
      </c>
      <c r="C81" s="3"/>
      <c r="D81" s="3"/>
      <c r="E81" s="3"/>
      <c r="F81" s="5"/>
      <c r="G81" s="1"/>
      <c r="H81" s="1"/>
    </row>
    <row r="82" spans="1:8" ht="18.75" customHeight="1" x14ac:dyDescent="0.35">
      <c r="A82" s="1"/>
      <c r="B82" s="18">
        <f t="shared" si="1"/>
        <v>77</v>
      </c>
      <c r="C82" s="3"/>
      <c r="D82" s="3"/>
      <c r="E82" s="3"/>
      <c r="F82" s="5"/>
      <c r="G82" s="1"/>
      <c r="H82" s="1"/>
    </row>
    <row r="83" spans="1:8" ht="18.75" customHeight="1" x14ac:dyDescent="0.35">
      <c r="A83" s="1"/>
      <c r="B83" s="18">
        <f t="shared" si="1"/>
        <v>78</v>
      </c>
      <c r="C83" s="3"/>
      <c r="D83" s="3"/>
      <c r="E83" s="3"/>
      <c r="F83" s="5"/>
      <c r="G83" s="1"/>
      <c r="H83" s="1"/>
    </row>
    <row r="84" spans="1:8" ht="18.75" customHeight="1" x14ac:dyDescent="0.35">
      <c r="A84" s="1"/>
      <c r="B84" s="18">
        <f t="shared" si="1"/>
        <v>79</v>
      </c>
      <c r="C84" s="3"/>
      <c r="D84" s="3"/>
      <c r="E84" s="3"/>
      <c r="F84" s="5"/>
      <c r="G84" s="1"/>
      <c r="H84" s="1"/>
    </row>
    <row r="85" spans="1:8" ht="18.75" customHeight="1" x14ac:dyDescent="0.35">
      <c r="A85" s="1"/>
      <c r="B85" s="18">
        <f t="shared" si="1"/>
        <v>80</v>
      </c>
      <c r="C85" s="3"/>
      <c r="D85" s="3"/>
      <c r="E85" s="3"/>
      <c r="F85" s="5"/>
      <c r="G85" s="1"/>
      <c r="H85" s="1"/>
    </row>
    <row r="86" spans="1:8" ht="18.75" customHeight="1" x14ac:dyDescent="0.35">
      <c r="A86" s="1"/>
      <c r="B86" s="18">
        <f t="shared" si="1"/>
        <v>81</v>
      </c>
      <c r="C86" s="3"/>
      <c r="D86" s="3"/>
      <c r="E86" s="3"/>
      <c r="F86" s="5"/>
      <c r="G86" s="1"/>
      <c r="H86" s="1"/>
    </row>
    <row r="87" spans="1:8" ht="18.75" customHeight="1" x14ac:dyDescent="0.35">
      <c r="A87" s="1"/>
      <c r="B87" s="18">
        <f t="shared" si="1"/>
        <v>82</v>
      </c>
      <c r="C87" s="3"/>
      <c r="D87" s="3"/>
      <c r="E87" s="3"/>
      <c r="F87" s="5"/>
      <c r="G87" s="1"/>
      <c r="H87" s="1"/>
    </row>
    <row r="88" spans="1:8" ht="18.75" customHeight="1" x14ac:dyDescent="0.35">
      <c r="A88" s="1"/>
      <c r="B88" s="18">
        <f t="shared" si="1"/>
        <v>83</v>
      </c>
      <c r="C88" s="3"/>
      <c r="D88" s="3"/>
      <c r="E88" s="3"/>
      <c r="F88" s="5"/>
      <c r="G88" s="1"/>
      <c r="H88" s="1"/>
    </row>
    <row r="89" spans="1:8" ht="18.75" customHeight="1" x14ac:dyDescent="0.35">
      <c r="A89" s="1"/>
      <c r="B89" s="18">
        <f t="shared" si="1"/>
        <v>84</v>
      </c>
      <c r="C89" s="3"/>
      <c r="D89" s="3"/>
      <c r="E89" s="3"/>
      <c r="F89" s="5"/>
      <c r="G89" s="1"/>
      <c r="H89" s="1"/>
    </row>
    <row r="90" spans="1:8" ht="18.75" customHeight="1" x14ac:dyDescent="0.35">
      <c r="A90" s="1"/>
      <c r="B90" s="18">
        <f t="shared" si="1"/>
        <v>85</v>
      </c>
      <c r="C90" s="3"/>
      <c r="D90" s="3"/>
      <c r="E90" s="3"/>
      <c r="F90" s="5"/>
      <c r="G90" s="1"/>
      <c r="H90" s="1"/>
    </row>
    <row r="91" spans="1:8" ht="18.75" customHeight="1" x14ac:dyDescent="0.35">
      <c r="A91" s="1"/>
      <c r="B91" s="18">
        <f t="shared" si="1"/>
        <v>86</v>
      </c>
      <c r="C91" s="3"/>
      <c r="D91" s="3"/>
      <c r="E91" s="3"/>
      <c r="F91" s="5"/>
      <c r="G91" s="1"/>
      <c r="H91" s="1"/>
    </row>
    <row r="92" spans="1:8" ht="18.75" customHeight="1" x14ac:dyDescent="0.35">
      <c r="A92" s="1"/>
      <c r="B92" s="18">
        <f t="shared" si="1"/>
        <v>87</v>
      </c>
      <c r="C92" s="3"/>
      <c r="D92" s="3"/>
      <c r="E92" s="3"/>
      <c r="F92" s="5"/>
      <c r="G92" s="1"/>
      <c r="H92" s="1"/>
    </row>
    <row r="93" spans="1:8" ht="18.75" customHeight="1" x14ac:dyDescent="0.35">
      <c r="A93" s="1"/>
      <c r="B93" s="18">
        <f t="shared" si="1"/>
        <v>88</v>
      </c>
      <c r="C93" s="3"/>
      <c r="D93" s="3"/>
      <c r="E93" s="3"/>
      <c r="F93" s="5"/>
      <c r="G93" s="1"/>
      <c r="H93" s="1"/>
    </row>
    <row r="94" spans="1:8" ht="18.75" customHeight="1" x14ac:dyDescent="0.35">
      <c r="A94" s="1"/>
      <c r="B94" s="18">
        <f t="shared" si="1"/>
        <v>89</v>
      </c>
      <c r="C94" s="3"/>
      <c r="D94" s="3"/>
      <c r="E94" s="3"/>
      <c r="F94" s="5"/>
      <c r="G94" s="1"/>
      <c r="H94" s="1"/>
    </row>
    <row r="95" spans="1:8" ht="18.75" customHeight="1" x14ac:dyDescent="0.35">
      <c r="A95" s="1"/>
      <c r="B95" s="18">
        <f t="shared" si="1"/>
        <v>90</v>
      </c>
      <c r="C95" s="3"/>
      <c r="D95" s="3"/>
      <c r="E95" s="3"/>
      <c r="F95" s="5"/>
      <c r="G95" s="1"/>
      <c r="H95" s="1"/>
    </row>
    <row r="96" spans="1:8" ht="18.75" customHeight="1" x14ac:dyDescent="0.35">
      <c r="A96" s="1"/>
      <c r="B96" s="18">
        <f t="shared" si="1"/>
        <v>91</v>
      </c>
      <c r="C96" s="3"/>
      <c r="D96" s="3"/>
      <c r="E96" s="3"/>
      <c r="F96" s="5"/>
      <c r="G96" s="1"/>
      <c r="H96" s="1"/>
    </row>
    <row r="97" spans="1:8" ht="18.75" customHeight="1" x14ac:dyDescent="0.35">
      <c r="A97" s="1"/>
      <c r="B97" s="18">
        <f t="shared" si="1"/>
        <v>92</v>
      </c>
      <c r="C97" s="3"/>
      <c r="D97" s="3"/>
      <c r="E97" s="3"/>
      <c r="F97" s="5"/>
      <c r="G97" s="1"/>
      <c r="H97" s="1"/>
    </row>
    <row r="98" spans="1:8" ht="18.75" customHeight="1" x14ac:dyDescent="0.35">
      <c r="A98" s="1"/>
      <c r="B98" s="18">
        <f t="shared" si="1"/>
        <v>93</v>
      </c>
      <c r="C98" s="3"/>
      <c r="D98" s="3"/>
      <c r="E98" s="3"/>
      <c r="F98" s="5"/>
      <c r="G98" s="1"/>
      <c r="H98" s="1"/>
    </row>
    <row r="99" spans="1:8" ht="18.75" customHeight="1" x14ac:dyDescent="0.35">
      <c r="A99" s="1"/>
      <c r="B99" s="18">
        <f t="shared" si="1"/>
        <v>94</v>
      </c>
      <c r="C99" s="3"/>
      <c r="D99" s="3"/>
      <c r="E99" s="3"/>
      <c r="F99" s="5"/>
      <c r="G99" s="1"/>
      <c r="H99" s="1"/>
    </row>
    <row r="100" spans="1:8" ht="18.75" customHeight="1" x14ac:dyDescent="0.35">
      <c r="A100" s="1"/>
      <c r="B100" s="18">
        <f t="shared" si="1"/>
        <v>95</v>
      </c>
      <c r="C100" s="3"/>
      <c r="D100" s="3"/>
      <c r="E100" s="3"/>
      <c r="F100" s="5"/>
      <c r="G100" s="1"/>
      <c r="H100" s="1"/>
    </row>
    <row r="101" spans="1:8" ht="18.75" customHeight="1" x14ac:dyDescent="0.35">
      <c r="A101" s="1"/>
      <c r="B101" s="18">
        <f t="shared" si="1"/>
        <v>96</v>
      </c>
      <c r="C101" s="3"/>
      <c r="D101" s="3"/>
      <c r="E101" s="3"/>
      <c r="F101" s="5"/>
      <c r="G101" s="1"/>
      <c r="H101" s="1"/>
    </row>
    <row r="102" spans="1:8" ht="18.75" customHeight="1" x14ac:dyDescent="0.35">
      <c r="A102" s="1"/>
      <c r="B102" s="18">
        <f t="shared" si="1"/>
        <v>97</v>
      </c>
      <c r="C102" s="3"/>
      <c r="D102" s="3"/>
      <c r="E102" s="3"/>
      <c r="F102" s="5"/>
      <c r="G102" s="1"/>
      <c r="H102" s="1"/>
    </row>
    <row r="103" spans="1:8" ht="18.75" customHeight="1" x14ac:dyDescent="0.35">
      <c r="A103" s="1"/>
      <c r="B103" s="18">
        <f t="shared" si="1"/>
        <v>98</v>
      </c>
      <c r="C103" s="3"/>
      <c r="D103" s="3"/>
      <c r="E103" s="3"/>
      <c r="F103" s="5"/>
      <c r="G103" s="1"/>
      <c r="H103" s="1"/>
    </row>
    <row r="104" spans="1:8" ht="18.75" customHeight="1" x14ac:dyDescent="0.35">
      <c r="A104" s="1"/>
      <c r="B104" s="18">
        <f t="shared" si="1"/>
        <v>99</v>
      </c>
      <c r="C104" s="3"/>
      <c r="D104" s="3"/>
      <c r="E104" s="3"/>
      <c r="F104" s="5"/>
      <c r="G104" s="1"/>
      <c r="H104" s="1"/>
    </row>
    <row r="105" spans="1:8" ht="18.75" customHeight="1" x14ac:dyDescent="0.35">
      <c r="A105" s="1"/>
      <c r="B105" s="18">
        <f t="shared" si="1"/>
        <v>100</v>
      </c>
      <c r="C105" s="3"/>
      <c r="D105" s="3"/>
      <c r="E105" s="3"/>
      <c r="F105" s="5"/>
      <c r="G105" s="1"/>
      <c r="H105" s="1"/>
    </row>
    <row r="106" spans="1:8" x14ac:dyDescent="0.35">
      <c r="A106" s="1"/>
      <c r="B106" s="1"/>
      <c r="C106" s="1"/>
      <c r="D106" s="1"/>
      <c r="E106" s="1"/>
      <c r="F106" s="78"/>
      <c r="G106" s="1"/>
      <c r="H106" s="1"/>
    </row>
    <row r="107" spans="1:8" x14ac:dyDescent="0.35">
      <c r="A107" s="1"/>
      <c r="B107" s="1"/>
      <c r="C107" s="1"/>
      <c r="D107" s="1"/>
      <c r="E107" s="1"/>
      <c r="F107" s="78"/>
      <c r="G107" s="1"/>
      <c r="H107" s="1"/>
    </row>
    <row r="108" spans="1:8" x14ac:dyDescent="0.35">
      <c r="A108" s="1"/>
      <c r="B108" s="1"/>
      <c r="C108" s="1"/>
      <c r="D108" s="1"/>
      <c r="E108" s="1"/>
      <c r="F108" s="78"/>
      <c r="G108" s="1"/>
      <c r="H108" s="1"/>
    </row>
    <row r="109" spans="1:8" x14ac:dyDescent="0.35">
      <c r="A109" s="1"/>
      <c r="B109" s="1"/>
      <c r="C109" s="1"/>
      <c r="D109" s="1"/>
      <c r="E109" s="1"/>
      <c r="F109" s="78"/>
      <c r="G109" s="1"/>
      <c r="H109" s="1"/>
    </row>
    <row r="110" spans="1:8" x14ac:dyDescent="0.35">
      <c r="A110" s="1"/>
      <c r="B110" s="1"/>
      <c r="C110" s="1"/>
      <c r="D110" s="1"/>
      <c r="E110" s="1"/>
      <c r="F110" s="78"/>
      <c r="G110" s="1"/>
      <c r="H110" s="1"/>
    </row>
    <row r="112" spans="1:8" ht="15" hidden="1" customHeight="1" x14ac:dyDescent="0.35"/>
    <row r="113" ht="15" hidden="1" customHeight="1" x14ac:dyDescent="0.35"/>
    <row r="114" ht="15" hidden="1" customHeight="1" x14ac:dyDescent="0.35"/>
    <row r="115" ht="15" hidden="1" customHeight="1" x14ac:dyDescent="0.35"/>
    <row r="116" ht="15" hidden="1" customHeight="1" x14ac:dyDescent="0.35"/>
    <row r="117" ht="15" hidden="1" customHeight="1" x14ac:dyDescent="0.35"/>
    <row r="118" ht="15" hidden="1" customHeight="1" x14ac:dyDescent="0.35"/>
    <row r="119" ht="15" hidden="1" customHeight="1" x14ac:dyDescent="0.35"/>
    <row r="120" ht="15" hidden="1" customHeight="1" x14ac:dyDescent="0.35"/>
    <row r="121" ht="15" hidden="1" customHeight="1" x14ac:dyDescent="0.35"/>
    <row r="122" ht="15" hidden="1" customHeight="1" x14ac:dyDescent="0.35"/>
    <row r="123" ht="15" hidden="1" customHeight="1" x14ac:dyDescent="0.35"/>
    <row r="124" ht="15" hidden="1" customHeight="1" x14ac:dyDescent="0.35"/>
    <row r="125" ht="15" hidden="1" customHeight="1" x14ac:dyDescent="0.35"/>
    <row r="126" ht="15" hidden="1" customHeight="1" x14ac:dyDescent="0.35"/>
    <row r="127" ht="15" hidden="1" customHeight="1" x14ac:dyDescent="0.35"/>
    <row r="128" ht="15" hidden="1" customHeight="1" x14ac:dyDescent="0.35"/>
    <row r="129" ht="15" hidden="1" customHeight="1" x14ac:dyDescent="0.35"/>
    <row r="130" ht="15" hidden="1" customHeight="1" x14ac:dyDescent="0.35"/>
    <row r="131" ht="15" hidden="1" customHeight="1" x14ac:dyDescent="0.35"/>
    <row r="132" ht="15" hidden="1" customHeight="1" x14ac:dyDescent="0.35"/>
    <row r="133" ht="15" hidden="1" customHeight="1" x14ac:dyDescent="0.35"/>
    <row r="134" ht="15" hidden="1" customHeight="1" x14ac:dyDescent="0.35"/>
    <row r="135" ht="15" hidden="1" customHeight="1" x14ac:dyDescent="0.35"/>
    <row r="136" ht="15" hidden="1" customHeight="1" x14ac:dyDescent="0.35"/>
    <row r="137" ht="15" hidden="1" customHeight="1" x14ac:dyDescent="0.35"/>
    <row r="138" ht="15" hidden="1" customHeight="1" x14ac:dyDescent="0.35"/>
    <row r="139" ht="15" hidden="1" customHeight="1" x14ac:dyDescent="0.35"/>
    <row r="140" ht="15" hidden="1" customHeight="1" x14ac:dyDescent="0.35"/>
    <row r="141" ht="15" hidden="1" customHeight="1" x14ac:dyDescent="0.35"/>
    <row r="142" ht="15" hidden="1" customHeight="1" x14ac:dyDescent="0.35"/>
    <row r="143" ht="15" hidden="1" customHeight="1" x14ac:dyDescent="0.35"/>
    <row r="144" ht="15" hidden="1" customHeight="1" x14ac:dyDescent="0.35"/>
    <row r="145" ht="15" hidden="1" customHeight="1" x14ac:dyDescent="0.35"/>
    <row r="146" ht="15" hidden="1" customHeight="1" x14ac:dyDescent="0.35"/>
    <row r="147" ht="15" hidden="1" customHeight="1" x14ac:dyDescent="0.35"/>
    <row r="148" ht="15" hidden="1" customHeight="1" x14ac:dyDescent="0.35"/>
    <row r="149" ht="15" hidden="1" customHeight="1" x14ac:dyDescent="0.35"/>
    <row r="150" ht="15" hidden="1" customHeight="1" x14ac:dyDescent="0.35"/>
    <row r="151" ht="15" hidden="1" customHeight="1" x14ac:dyDescent="0.35"/>
    <row r="152" ht="15" hidden="1" customHeight="1" x14ac:dyDescent="0.35"/>
    <row r="153" ht="15" hidden="1" customHeight="1" x14ac:dyDescent="0.35"/>
    <row r="154" ht="15" hidden="1" customHeight="1" x14ac:dyDescent="0.35"/>
    <row r="155" ht="15" hidden="1" customHeight="1" x14ac:dyDescent="0.35"/>
    <row r="156" ht="15" hidden="1" customHeight="1" x14ac:dyDescent="0.35"/>
    <row r="157" ht="15" hidden="1" customHeight="1" x14ac:dyDescent="0.35"/>
    <row r="158" ht="15" hidden="1" customHeight="1" x14ac:dyDescent="0.35"/>
    <row r="159" ht="15" hidden="1" customHeight="1" x14ac:dyDescent="0.35"/>
    <row r="160" ht="15" hidden="1" customHeight="1" x14ac:dyDescent="0.35"/>
    <row r="161" ht="15" hidden="1" customHeight="1" x14ac:dyDescent="0.35"/>
    <row r="162" ht="15" hidden="1" customHeight="1" x14ac:dyDescent="0.35"/>
    <row r="163" ht="15" hidden="1" customHeight="1" x14ac:dyDescent="0.35"/>
    <row r="164" ht="15" hidden="1" customHeight="1" x14ac:dyDescent="0.35"/>
    <row r="165" ht="15" hidden="1" customHeight="1" x14ac:dyDescent="0.35"/>
    <row r="166" ht="15" hidden="1" customHeight="1" x14ac:dyDescent="0.35"/>
    <row r="167" ht="15" hidden="1" customHeight="1" x14ac:dyDescent="0.35"/>
    <row r="168" ht="15" hidden="1" customHeight="1" x14ac:dyDescent="0.35"/>
    <row r="169" ht="15" hidden="1" customHeight="1" x14ac:dyDescent="0.35"/>
    <row r="170" ht="15" hidden="1" customHeight="1" x14ac:dyDescent="0.35"/>
    <row r="171" ht="15" hidden="1" customHeight="1" x14ac:dyDescent="0.35"/>
    <row r="172" ht="15" hidden="1" customHeight="1" x14ac:dyDescent="0.35"/>
    <row r="173" ht="15" hidden="1" customHeight="1" x14ac:dyDescent="0.35"/>
    <row r="174" ht="15" hidden="1" customHeight="1" x14ac:dyDescent="0.35"/>
    <row r="175" ht="15" hidden="1" customHeight="1" x14ac:dyDescent="0.35"/>
    <row r="176" ht="15" hidden="1" customHeight="1" x14ac:dyDescent="0.35"/>
    <row r="177" ht="15" hidden="1" customHeight="1" x14ac:dyDescent="0.35"/>
    <row r="178" ht="15" hidden="1" customHeight="1" x14ac:dyDescent="0.35"/>
    <row r="179" ht="15" hidden="1" customHeight="1" x14ac:dyDescent="0.35"/>
    <row r="180" ht="15" hidden="1" customHeight="1" x14ac:dyDescent="0.35"/>
    <row r="181" ht="15" hidden="1" customHeight="1" x14ac:dyDescent="0.35"/>
    <row r="182" ht="15" hidden="1" customHeight="1" x14ac:dyDescent="0.35"/>
    <row r="183" ht="15" hidden="1" customHeight="1" x14ac:dyDescent="0.35"/>
    <row r="184" ht="15" hidden="1" customHeight="1" x14ac:dyDescent="0.35"/>
    <row r="185" ht="15" hidden="1" customHeight="1" x14ac:dyDescent="0.35"/>
    <row r="186" ht="15" hidden="1" customHeight="1" x14ac:dyDescent="0.35"/>
    <row r="187" ht="15" hidden="1" customHeight="1" x14ac:dyDescent="0.35"/>
    <row r="188" ht="15" hidden="1" customHeight="1" x14ac:dyDescent="0.35"/>
    <row r="189" ht="15" hidden="1" customHeight="1" x14ac:dyDescent="0.35"/>
    <row r="190" ht="15" hidden="1" customHeight="1" x14ac:dyDescent="0.35"/>
    <row r="191" ht="15" hidden="1" customHeight="1" x14ac:dyDescent="0.35"/>
    <row r="192" ht="15" hidden="1" customHeight="1" x14ac:dyDescent="0.35"/>
    <row r="193" ht="15" hidden="1" customHeight="1" x14ac:dyDescent="0.35"/>
    <row r="194" ht="15" hidden="1" customHeight="1" x14ac:dyDescent="0.35"/>
    <row r="195" ht="15" hidden="1" customHeight="1" x14ac:dyDescent="0.35"/>
    <row r="196" ht="15" hidden="1" customHeight="1" x14ac:dyDescent="0.35"/>
    <row r="197" ht="15" hidden="1" customHeight="1" x14ac:dyDescent="0.35"/>
    <row r="198" ht="15" hidden="1" customHeight="1" x14ac:dyDescent="0.35"/>
    <row r="199" ht="15" hidden="1" customHeight="1" x14ac:dyDescent="0.35"/>
    <row r="200" ht="15" hidden="1" customHeight="1" x14ac:dyDescent="0.35"/>
    <row r="201" ht="15" hidden="1" customHeight="1" x14ac:dyDescent="0.35"/>
    <row r="202" ht="15" hidden="1" customHeight="1" x14ac:dyDescent="0.35"/>
    <row r="203" ht="15" hidden="1" customHeight="1" x14ac:dyDescent="0.35"/>
    <row r="204" ht="15" hidden="1" customHeight="1" x14ac:dyDescent="0.35"/>
    <row r="205" ht="15" hidden="1" customHeight="1" x14ac:dyDescent="0.35"/>
    <row r="206" ht="15" hidden="1" customHeight="1" x14ac:dyDescent="0.35"/>
    <row r="207" ht="15" hidden="1" customHeight="1" x14ac:dyDescent="0.35"/>
    <row r="208" ht="15" hidden="1" customHeight="1" x14ac:dyDescent="0.35"/>
    <row r="209" ht="15" hidden="1" customHeight="1" x14ac:dyDescent="0.35"/>
    <row r="210" ht="15" hidden="1" customHeight="1" x14ac:dyDescent="0.35"/>
    <row r="211" ht="15" hidden="1" customHeight="1" x14ac:dyDescent="0.35"/>
    <row r="212" ht="15" hidden="1" customHeight="1" x14ac:dyDescent="0.35"/>
    <row r="213" ht="15" hidden="1" customHeight="1" x14ac:dyDescent="0.35"/>
    <row r="214" ht="15" hidden="1" customHeight="1" x14ac:dyDescent="0.35"/>
    <row r="215" ht="15" hidden="1" customHeight="1" x14ac:dyDescent="0.35"/>
    <row r="216" ht="15" hidden="1" customHeight="1" x14ac:dyDescent="0.35"/>
    <row r="217" ht="15" hidden="1" customHeight="1" x14ac:dyDescent="0.35"/>
    <row r="218" ht="15" hidden="1" customHeight="1" x14ac:dyDescent="0.35"/>
    <row r="219" ht="15" hidden="1" customHeight="1" x14ac:dyDescent="0.35"/>
    <row r="220" ht="15" hidden="1" customHeight="1" x14ac:dyDescent="0.35"/>
    <row r="221" ht="15" hidden="1" customHeight="1" x14ac:dyDescent="0.35"/>
    <row r="222" ht="15" hidden="1" customHeight="1" x14ac:dyDescent="0.35"/>
    <row r="223" ht="15" hidden="1" customHeight="1" x14ac:dyDescent="0.35"/>
    <row r="224" ht="15" hidden="1" customHeight="1" x14ac:dyDescent="0.35"/>
    <row r="225" ht="15" hidden="1" customHeight="1" x14ac:dyDescent="0.35"/>
    <row r="226" ht="15" hidden="1" customHeight="1" x14ac:dyDescent="0.35"/>
    <row r="227" ht="15" hidden="1" customHeight="1" x14ac:dyDescent="0.35"/>
    <row r="228" ht="15" hidden="1" customHeight="1" x14ac:dyDescent="0.35"/>
    <row r="229" ht="15" hidden="1" customHeight="1" x14ac:dyDescent="0.35"/>
    <row r="230" ht="15" hidden="1" customHeight="1" x14ac:dyDescent="0.35"/>
    <row r="231" ht="15" hidden="1" customHeight="1" x14ac:dyDescent="0.35"/>
    <row r="232" ht="15" hidden="1" customHeight="1" x14ac:dyDescent="0.35"/>
    <row r="233" ht="15" hidden="1" customHeight="1" x14ac:dyDescent="0.35"/>
    <row r="234" ht="15" hidden="1" customHeight="1" x14ac:dyDescent="0.35"/>
    <row r="235" ht="15" hidden="1" customHeight="1" x14ac:dyDescent="0.35"/>
    <row r="236" ht="15" hidden="1" customHeight="1" x14ac:dyDescent="0.35"/>
    <row r="237" ht="15" hidden="1" customHeight="1" x14ac:dyDescent="0.35"/>
    <row r="238" ht="15" hidden="1" customHeight="1" x14ac:dyDescent="0.35"/>
    <row r="239" ht="15" hidden="1" customHeight="1" x14ac:dyDescent="0.35"/>
    <row r="240" ht="15" hidden="1" customHeight="1" x14ac:dyDescent="0.35"/>
    <row r="241" ht="15" hidden="1" customHeight="1" x14ac:dyDescent="0.35"/>
    <row r="242" ht="15" hidden="1" customHeight="1" x14ac:dyDescent="0.35"/>
    <row r="243" ht="15" hidden="1" customHeight="1" x14ac:dyDescent="0.35"/>
    <row r="244" ht="15" hidden="1" customHeight="1" x14ac:dyDescent="0.35"/>
    <row r="245" ht="15" hidden="1" customHeight="1" x14ac:dyDescent="0.35"/>
    <row r="246" ht="15" hidden="1" customHeight="1" x14ac:dyDescent="0.35"/>
    <row r="247" ht="15" hidden="1" customHeight="1" x14ac:dyDescent="0.35"/>
    <row r="248" ht="15" hidden="1" customHeight="1" x14ac:dyDescent="0.35"/>
    <row r="249" ht="15" hidden="1" customHeight="1" x14ac:dyDescent="0.35"/>
    <row r="250" ht="15" hidden="1" customHeight="1" x14ac:dyDescent="0.35"/>
    <row r="251" ht="15" hidden="1" customHeight="1" x14ac:dyDescent="0.35"/>
    <row r="252" ht="15" hidden="1" customHeight="1" x14ac:dyDescent="0.35"/>
    <row r="253" ht="15" hidden="1" customHeight="1" x14ac:dyDescent="0.35"/>
    <row r="254" ht="15" hidden="1" customHeight="1" x14ac:dyDescent="0.35"/>
    <row r="255" ht="15" hidden="1" customHeight="1" x14ac:dyDescent="0.35"/>
    <row r="256" ht="15" hidden="1" customHeight="1" x14ac:dyDescent="0.35"/>
    <row r="257" ht="15" hidden="1" customHeight="1" x14ac:dyDescent="0.35"/>
    <row r="258" ht="15" hidden="1" customHeight="1" x14ac:dyDescent="0.35"/>
    <row r="259" ht="15" hidden="1" customHeight="1" x14ac:dyDescent="0.35"/>
    <row r="260" ht="15" hidden="1" customHeight="1" x14ac:dyDescent="0.35"/>
    <row r="261" ht="15" hidden="1" customHeight="1" x14ac:dyDescent="0.35"/>
    <row r="262" ht="15" hidden="1" customHeight="1" x14ac:dyDescent="0.35"/>
    <row r="263" ht="15" hidden="1" customHeight="1" x14ac:dyDescent="0.35"/>
    <row r="264" ht="15" hidden="1" customHeight="1" x14ac:dyDescent="0.35"/>
    <row r="265" ht="15" hidden="1" customHeight="1" x14ac:dyDescent="0.35"/>
    <row r="266" ht="15" hidden="1" customHeight="1" x14ac:dyDescent="0.35"/>
    <row r="267" ht="15" hidden="1" customHeight="1" x14ac:dyDescent="0.35"/>
    <row r="268" ht="15" hidden="1" customHeight="1" x14ac:dyDescent="0.35"/>
    <row r="269" ht="15" hidden="1" customHeight="1" x14ac:dyDescent="0.35"/>
    <row r="270" ht="15" hidden="1" customHeight="1" x14ac:dyDescent="0.35"/>
    <row r="271" ht="15" hidden="1" customHeight="1" x14ac:dyDescent="0.35"/>
    <row r="272" ht="15" hidden="1" customHeight="1" x14ac:dyDescent="0.35"/>
    <row r="273" ht="15" hidden="1" customHeight="1" x14ac:dyDescent="0.35"/>
    <row r="274" ht="15" hidden="1" customHeight="1" x14ac:dyDescent="0.35"/>
    <row r="275" ht="15" hidden="1" customHeight="1" x14ac:dyDescent="0.35"/>
    <row r="276" ht="15" hidden="1" customHeight="1" x14ac:dyDescent="0.35"/>
    <row r="277" ht="15" hidden="1" customHeight="1" x14ac:dyDescent="0.35"/>
    <row r="278" ht="15" hidden="1" customHeight="1" x14ac:dyDescent="0.35"/>
    <row r="279" ht="15" hidden="1" customHeight="1" x14ac:dyDescent="0.35"/>
    <row r="280" ht="15" hidden="1" customHeight="1" x14ac:dyDescent="0.35"/>
    <row r="281" ht="15" hidden="1" customHeight="1" x14ac:dyDescent="0.35"/>
    <row r="282" ht="15" hidden="1" customHeight="1" x14ac:dyDescent="0.35"/>
    <row r="283" ht="15" hidden="1" customHeight="1" x14ac:dyDescent="0.35"/>
    <row r="284" ht="15" hidden="1" customHeight="1" x14ac:dyDescent="0.35"/>
    <row r="285" ht="15" hidden="1" customHeight="1" x14ac:dyDescent="0.35"/>
    <row r="286" ht="15" hidden="1" customHeight="1" x14ac:dyDescent="0.35"/>
    <row r="287" ht="15" hidden="1" customHeight="1" x14ac:dyDescent="0.35"/>
    <row r="288" ht="15" hidden="1" customHeight="1" x14ac:dyDescent="0.35"/>
    <row r="289" ht="15" hidden="1" customHeight="1" x14ac:dyDescent="0.35"/>
    <row r="290" ht="15" hidden="1" customHeight="1" x14ac:dyDescent="0.35"/>
    <row r="291" ht="15" hidden="1" customHeight="1" x14ac:dyDescent="0.35"/>
    <row r="292" ht="15" hidden="1" customHeight="1" x14ac:dyDescent="0.35"/>
    <row r="293" ht="15" hidden="1" customHeight="1" x14ac:dyDescent="0.35"/>
    <row r="294" ht="15" hidden="1" customHeight="1" x14ac:dyDescent="0.35"/>
    <row r="295" ht="15" hidden="1" customHeight="1" x14ac:dyDescent="0.35"/>
    <row r="296" ht="15" hidden="1" customHeight="1" x14ac:dyDescent="0.35"/>
    <row r="297" ht="15" hidden="1" customHeight="1" x14ac:dyDescent="0.35"/>
    <row r="298" ht="15" hidden="1" customHeight="1" x14ac:dyDescent="0.35"/>
    <row r="299" ht="15" hidden="1" customHeight="1" x14ac:dyDescent="0.35"/>
    <row r="300" ht="15" hidden="1" customHeight="1" x14ac:dyDescent="0.35"/>
    <row r="301" ht="15" hidden="1" customHeight="1" x14ac:dyDescent="0.35"/>
    <row r="302" ht="15" hidden="1" customHeight="1" x14ac:dyDescent="0.35"/>
    <row r="303" ht="15" hidden="1" customHeight="1" x14ac:dyDescent="0.35"/>
    <row r="304" ht="15" hidden="1" customHeight="1" x14ac:dyDescent="0.35"/>
    <row r="305" ht="15" hidden="1" customHeight="1" x14ac:dyDescent="0.35"/>
    <row r="306" ht="15" hidden="1" customHeight="1" x14ac:dyDescent="0.35"/>
    <row r="307" ht="15" hidden="1" customHeight="1" x14ac:dyDescent="0.35"/>
    <row r="308" ht="15" hidden="1" customHeight="1" x14ac:dyDescent="0.35"/>
    <row r="309" ht="15" hidden="1" customHeight="1" x14ac:dyDescent="0.35"/>
    <row r="310" ht="15" hidden="1" customHeight="1" x14ac:dyDescent="0.35"/>
    <row r="311" ht="15" hidden="1" customHeight="1" x14ac:dyDescent="0.35"/>
    <row r="312" ht="15" hidden="1" customHeight="1" x14ac:dyDescent="0.35"/>
    <row r="313" ht="15" hidden="1" customHeight="1" x14ac:dyDescent="0.35"/>
    <row r="314" ht="15" hidden="1" customHeight="1" x14ac:dyDescent="0.35"/>
    <row r="315" ht="15" hidden="1" customHeight="1" x14ac:dyDescent="0.35"/>
    <row r="316" ht="15" hidden="1" customHeight="1" x14ac:dyDescent="0.35"/>
    <row r="317" ht="15" hidden="1" customHeight="1" x14ac:dyDescent="0.35"/>
    <row r="318" ht="15" hidden="1" customHeight="1" x14ac:dyDescent="0.35"/>
    <row r="319" ht="15" hidden="1" customHeight="1" x14ac:dyDescent="0.35"/>
    <row r="320" ht="15" hidden="1" customHeight="1" x14ac:dyDescent="0.35"/>
    <row r="321" ht="15" hidden="1" customHeight="1" x14ac:dyDescent="0.35"/>
    <row r="322" ht="15" hidden="1" customHeight="1" x14ac:dyDescent="0.35"/>
    <row r="323" ht="15" hidden="1" customHeight="1" x14ac:dyDescent="0.35"/>
    <row r="324" ht="15" hidden="1" customHeight="1" x14ac:dyDescent="0.35"/>
    <row r="325" ht="15" hidden="1" customHeight="1" x14ac:dyDescent="0.35"/>
    <row r="326" ht="15" hidden="1" customHeight="1" x14ac:dyDescent="0.35"/>
    <row r="327" ht="15" hidden="1" customHeight="1" x14ac:dyDescent="0.35"/>
    <row r="328" ht="15" hidden="1" customHeight="1" x14ac:dyDescent="0.35"/>
    <row r="329" ht="15" hidden="1" customHeight="1" x14ac:dyDescent="0.35"/>
    <row r="330" ht="15" hidden="1" customHeight="1" x14ac:dyDescent="0.35"/>
    <row r="331" ht="15" hidden="1" customHeight="1" x14ac:dyDescent="0.35"/>
    <row r="332" ht="15" hidden="1" customHeight="1" x14ac:dyDescent="0.35"/>
    <row r="333" ht="15" hidden="1" customHeight="1" x14ac:dyDescent="0.35"/>
    <row r="334" ht="15" hidden="1" customHeight="1" x14ac:dyDescent="0.35"/>
    <row r="335" ht="15" hidden="1" customHeight="1" x14ac:dyDescent="0.35"/>
    <row r="336" ht="15" hidden="1" customHeight="1" x14ac:dyDescent="0.35"/>
    <row r="337" ht="15" hidden="1" customHeight="1" x14ac:dyDescent="0.35"/>
    <row r="338" ht="15" hidden="1" customHeight="1" x14ac:dyDescent="0.35"/>
    <row r="339" ht="15" hidden="1" customHeight="1" x14ac:dyDescent="0.35"/>
    <row r="340" ht="15" hidden="1" customHeight="1" x14ac:dyDescent="0.35"/>
    <row r="341" ht="15" hidden="1" customHeight="1" x14ac:dyDescent="0.35"/>
    <row r="342" ht="15" hidden="1" customHeight="1" x14ac:dyDescent="0.35"/>
    <row r="343" ht="15" hidden="1" customHeight="1" x14ac:dyDescent="0.35"/>
    <row r="344" ht="15" hidden="1" customHeight="1" x14ac:dyDescent="0.35"/>
    <row r="345" ht="15" hidden="1" customHeight="1" x14ac:dyDescent="0.35"/>
    <row r="346" ht="15" hidden="1" customHeight="1" x14ac:dyDescent="0.35"/>
    <row r="347" ht="15" hidden="1" customHeight="1" x14ac:dyDescent="0.35"/>
    <row r="348" ht="15" hidden="1" customHeight="1" x14ac:dyDescent="0.35"/>
    <row r="349" ht="15" hidden="1" customHeight="1" x14ac:dyDescent="0.35"/>
    <row r="350" ht="15" hidden="1" customHeight="1" x14ac:dyDescent="0.35"/>
    <row r="351" ht="15" hidden="1" customHeight="1" x14ac:dyDescent="0.35"/>
    <row r="352" ht="15" hidden="1" customHeight="1" x14ac:dyDescent="0.35"/>
    <row r="353" ht="15" hidden="1" customHeight="1" x14ac:dyDescent="0.35"/>
    <row r="354" ht="15" hidden="1" customHeight="1" x14ac:dyDescent="0.35"/>
    <row r="355" ht="15" hidden="1" customHeight="1" x14ac:dyDescent="0.35"/>
    <row r="356" ht="15" hidden="1" customHeight="1" x14ac:dyDescent="0.35"/>
    <row r="357" ht="15" hidden="1" customHeight="1" x14ac:dyDescent="0.35"/>
    <row r="358" ht="15" hidden="1" customHeight="1" x14ac:dyDescent="0.35"/>
    <row r="359" ht="15" hidden="1" customHeight="1" x14ac:dyDescent="0.35"/>
    <row r="360" ht="15" hidden="1" customHeight="1" x14ac:dyDescent="0.35"/>
    <row r="361" ht="15" hidden="1" customHeight="1" x14ac:dyDescent="0.35"/>
    <row r="362" ht="15" hidden="1" customHeight="1" x14ac:dyDescent="0.35"/>
    <row r="363" ht="15" hidden="1" customHeight="1" x14ac:dyDescent="0.35"/>
    <row r="364" ht="15" hidden="1" customHeight="1" x14ac:dyDescent="0.35"/>
    <row r="365" ht="15" hidden="1" customHeight="1" x14ac:dyDescent="0.35"/>
    <row r="366" ht="15" hidden="1" customHeight="1" x14ac:dyDescent="0.35"/>
    <row r="367" ht="15" hidden="1" customHeight="1" x14ac:dyDescent="0.35"/>
    <row r="368" ht="15" hidden="1" customHeight="1" x14ac:dyDescent="0.35"/>
    <row r="369" ht="15" hidden="1" customHeight="1" x14ac:dyDescent="0.35"/>
    <row r="370" ht="15" hidden="1" customHeight="1" x14ac:dyDescent="0.35"/>
    <row r="371" ht="15" hidden="1" customHeight="1" x14ac:dyDescent="0.35"/>
    <row r="372" ht="15" hidden="1" customHeight="1" x14ac:dyDescent="0.35"/>
    <row r="373" ht="15" hidden="1" customHeight="1" x14ac:dyDescent="0.35"/>
    <row r="374" ht="15" hidden="1" customHeight="1" x14ac:dyDescent="0.35"/>
    <row r="375" ht="15" hidden="1" customHeight="1" x14ac:dyDescent="0.35"/>
    <row r="376" ht="15" hidden="1" customHeight="1" x14ac:dyDescent="0.35"/>
    <row r="377" ht="15" hidden="1" customHeight="1" x14ac:dyDescent="0.35"/>
    <row r="378" ht="15" hidden="1" customHeight="1" x14ac:dyDescent="0.35"/>
    <row r="379" ht="15" hidden="1" customHeight="1" x14ac:dyDescent="0.35"/>
    <row r="380" ht="15" hidden="1" customHeight="1" x14ac:dyDescent="0.35"/>
    <row r="381" ht="15" hidden="1" customHeight="1" x14ac:dyDescent="0.35"/>
    <row r="382" ht="15" hidden="1" customHeight="1" x14ac:dyDescent="0.35"/>
    <row r="383" ht="15" hidden="1" customHeight="1" x14ac:dyDescent="0.35"/>
    <row r="384" ht="15" hidden="1" customHeight="1" x14ac:dyDescent="0.35"/>
    <row r="385" ht="15" hidden="1" customHeight="1" x14ac:dyDescent="0.35"/>
    <row r="386" ht="15" hidden="1" customHeight="1" x14ac:dyDescent="0.35"/>
    <row r="387" ht="15" hidden="1" customHeight="1" x14ac:dyDescent="0.35"/>
    <row r="388" ht="15" hidden="1" customHeight="1" x14ac:dyDescent="0.35"/>
    <row r="389" ht="15" hidden="1" customHeight="1" x14ac:dyDescent="0.35"/>
    <row r="390" ht="15" hidden="1" customHeight="1" x14ac:dyDescent="0.35"/>
    <row r="391" ht="15" hidden="1" customHeight="1" x14ac:dyDescent="0.35"/>
    <row r="392" ht="15" hidden="1" customHeight="1" x14ac:dyDescent="0.35"/>
    <row r="393" ht="15" hidden="1" customHeight="1" x14ac:dyDescent="0.35"/>
    <row r="394" ht="15" hidden="1" customHeight="1" x14ac:dyDescent="0.35"/>
    <row r="395" ht="15" hidden="1" customHeight="1" x14ac:dyDescent="0.35"/>
    <row r="396" ht="15" hidden="1" customHeight="1" x14ac:dyDescent="0.35"/>
    <row r="397" ht="15" hidden="1" customHeight="1" x14ac:dyDescent="0.35"/>
    <row r="398" ht="15" hidden="1" customHeight="1" x14ac:dyDescent="0.35"/>
    <row r="399" ht="15" hidden="1" customHeight="1" x14ac:dyDescent="0.35"/>
    <row r="400" ht="15" hidden="1" customHeight="1" x14ac:dyDescent="0.35"/>
    <row r="401" ht="15" hidden="1" customHeight="1" x14ac:dyDescent="0.35"/>
    <row r="402" ht="15" hidden="1" customHeight="1" x14ac:dyDescent="0.35"/>
    <row r="403" ht="15" hidden="1" customHeight="1" x14ac:dyDescent="0.35"/>
    <row r="404" ht="15" hidden="1" customHeight="1" x14ac:dyDescent="0.35"/>
    <row r="405" ht="15" hidden="1" customHeight="1" x14ac:dyDescent="0.35"/>
    <row r="406" ht="15" hidden="1" customHeight="1" x14ac:dyDescent="0.35"/>
    <row r="407" ht="15" hidden="1" customHeight="1" x14ac:dyDescent="0.35"/>
    <row r="408" ht="15" hidden="1" customHeight="1" x14ac:dyDescent="0.35"/>
    <row r="409" ht="15" hidden="1" customHeight="1" x14ac:dyDescent="0.35"/>
    <row r="410" ht="15" hidden="1" customHeight="1" x14ac:dyDescent="0.35"/>
    <row r="411" ht="15" hidden="1" customHeight="1" x14ac:dyDescent="0.35"/>
    <row r="412" ht="15" hidden="1" customHeight="1" x14ac:dyDescent="0.35"/>
    <row r="413" ht="15" hidden="1" customHeight="1" x14ac:dyDescent="0.35"/>
    <row r="414" ht="15" hidden="1" customHeight="1" x14ac:dyDescent="0.35"/>
    <row r="415" ht="15" hidden="1" customHeight="1" x14ac:dyDescent="0.35"/>
    <row r="416" ht="15" hidden="1" customHeight="1" x14ac:dyDescent="0.35"/>
    <row r="417" ht="15" hidden="1" customHeight="1" x14ac:dyDescent="0.35"/>
    <row r="418" ht="15" hidden="1" customHeight="1" x14ac:dyDescent="0.35"/>
    <row r="419" ht="15" hidden="1" customHeight="1" x14ac:dyDescent="0.35"/>
    <row r="420" ht="15" hidden="1" customHeight="1" x14ac:dyDescent="0.35"/>
    <row r="421" ht="15" hidden="1" customHeight="1" x14ac:dyDescent="0.35"/>
    <row r="422" ht="15" hidden="1" customHeight="1" x14ac:dyDescent="0.35"/>
    <row r="423" ht="15" hidden="1" customHeight="1" x14ac:dyDescent="0.35"/>
    <row r="424" ht="15" hidden="1" customHeight="1" x14ac:dyDescent="0.35"/>
    <row r="425" ht="15" hidden="1" customHeight="1" x14ac:dyDescent="0.35"/>
    <row r="426" ht="15" hidden="1" customHeight="1" x14ac:dyDescent="0.35"/>
    <row r="427" ht="15" hidden="1" customHeight="1" x14ac:dyDescent="0.35"/>
    <row r="428" ht="15" hidden="1" customHeight="1" x14ac:dyDescent="0.35"/>
    <row r="429" ht="15" hidden="1" customHeight="1" x14ac:dyDescent="0.35"/>
    <row r="430" ht="15" hidden="1" customHeight="1" x14ac:dyDescent="0.35"/>
    <row r="431" ht="15" hidden="1" customHeight="1" x14ac:dyDescent="0.35"/>
    <row r="432" ht="15" hidden="1" customHeight="1" x14ac:dyDescent="0.35"/>
    <row r="433" ht="15" hidden="1" customHeight="1" x14ac:dyDescent="0.35"/>
    <row r="434" ht="15" hidden="1" customHeight="1" x14ac:dyDescent="0.35"/>
    <row r="435" ht="15" hidden="1" customHeight="1" x14ac:dyDescent="0.35"/>
    <row r="436" ht="15" hidden="1" customHeight="1" x14ac:dyDescent="0.35"/>
    <row r="437" ht="15" hidden="1" customHeight="1" x14ac:dyDescent="0.35"/>
    <row r="438" ht="15" hidden="1" customHeight="1" x14ac:dyDescent="0.35"/>
    <row r="439" ht="15" hidden="1" customHeight="1" x14ac:dyDescent="0.35"/>
    <row r="440" ht="15" hidden="1" customHeight="1" x14ac:dyDescent="0.35"/>
    <row r="441" ht="15" hidden="1" customHeight="1" x14ac:dyDescent="0.35"/>
    <row r="442" ht="15" hidden="1" customHeight="1" x14ac:dyDescent="0.35"/>
    <row r="443" ht="15" hidden="1" customHeight="1" x14ac:dyDescent="0.35"/>
    <row r="444" ht="15" hidden="1" customHeight="1" x14ac:dyDescent="0.35"/>
    <row r="445" ht="15" hidden="1" customHeight="1" x14ac:dyDescent="0.35"/>
    <row r="446" ht="15" hidden="1" customHeight="1" x14ac:dyDescent="0.35"/>
    <row r="447" ht="15" hidden="1" customHeight="1" x14ac:dyDescent="0.35"/>
    <row r="448" ht="15" hidden="1" customHeight="1" x14ac:dyDescent="0.35"/>
    <row r="449" ht="15" hidden="1" customHeight="1" x14ac:dyDescent="0.35"/>
    <row r="450" ht="15" hidden="1" customHeight="1" x14ac:dyDescent="0.35"/>
    <row r="451" ht="15" hidden="1" customHeight="1" x14ac:dyDescent="0.35"/>
    <row r="452" ht="15" hidden="1" customHeight="1" x14ac:dyDescent="0.35"/>
    <row r="453" ht="15" hidden="1" customHeight="1" x14ac:dyDescent="0.35"/>
    <row r="454" ht="15" hidden="1" customHeight="1" x14ac:dyDescent="0.35"/>
    <row r="455" ht="15" hidden="1" customHeight="1" x14ac:dyDescent="0.35"/>
    <row r="456" ht="15" hidden="1" customHeight="1" x14ac:dyDescent="0.35"/>
    <row r="457" ht="15" hidden="1" customHeight="1" x14ac:dyDescent="0.35"/>
    <row r="458" ht="15" hidden="1" customHeight="1" x14ac:dyDescent="0.35"/>
    <row r="459" ht="15" hidden="1" customHeight="1" x14ac:dyDescent="0.35"/>
    <row r="460" ht="15" hidden="1" customHeight="1" x14ac:dyDescent="0.35"/>
    <row r="461" ht="15" hidden="1" customHeight="1" x14ac:dyDescent="0.35"/>
    <row r="462" ht="15" hidden="1" customHeight="1" x14ac:dyDescent="0.35"/>
    <row r="463" ht="15" hidden="1" customHeight="1" x14ac:dyDescent="0.35"/>
    <row r="464" ht="15" hidden="1" customHeight="1" x14ac:dyDescent="0.35"/>
    <row r="465" ht="15" hidden="1" customHeight="1" x14ac:dyDescent="0.35"/>
    <row r="466" ht="15" hidden="1" customHeight="1" x14ac:dyDescent="0.35"/>
    <row r="467" ht="15" hidden="1" customHeight="1" x14ac:dyDescent="0.35"/>
    <row r="468" ht="15" hidden="1" customHeight="1" x14ac:dyDescent="0.35"/>
    <row r="469" ht="15" hidden="1" customHeight="1" x14ac:dyDescent="0.35"/>
    <row r="470" ht="15" hidden="1" customHeight="1" x14ac:dyDescent="0.35"/>
    <row r="471" ht="15" hidden="1" customHeight="1" x14ac:dyDescent="0.35"/>
    <row r="472" ht="15" hidden="1" customHeight="1" x14ac:dyDescent="0.35"/>
    <row r="473" ht="15" hidden="1" customHeight="1" x14ac:dyDescent="0.35"/>
    <row r="474" ht="15" hidden="1" customHeight="1" x14ac:dyDescent="0.35"/>
    <row r="475" ht="15" hidden="1" customHeight="1" x14ac:dyDescent="0.35"/>
    <row r="476" ht="15" hidden="1" customHeight="1" x14ac:dyDescent="0.35"/>
    <row r="477" ht="15" hidden="1" customHeight="1" x14ac:dyDescent="0.35"/>
    <row r="478" ht="15" hidden="1" customHeight="1" x14ac:dyDescent="0.35"/>
    <row r="479" ht="15" hidden="1" customHeight="1" x14ac:dyDescent="0.35"/>
    <row r="480" ht="15" hidden="1" customHeight="1" x14ac:dyDescent="0.35"/>
    <row r="481" ht="15" hidden="1" customHeight="1" x14ac:dyDescent="0.35"/>
    <row r="482" ht="15" hidden="1" customHeight="1" x14ac:dyDescent="0.35"/>
    <row r="483" ht="15" hidden="1" customHeight="1" x14ac:dyDescent="0.35"/>
    <row r="484" ht="15" hidden="1" customHeight="1" x14ac:dyDescent="0.35"/>
    <row r="485" ht="15" hidden="1" customHeight="1" x14ac:dyDescent="0.35"/>
    <row r="486" ht="15" hidden="1" customHeight="1" x14ac:dyDescent="0.35"/>
    <row r="487" ht="15" hidden="1" customHeight="1" x14ac:dyDescent="0.35"/>
    <row r="488" ht="15" hidden="1" customHeight="1" x14ac:dyDescent="0.35"/>
    <row r="489" ht="15" hidden="1" customHeight="1" x14ac:dyDescent="0.35"/>
    <row r="490" ht="15" hidden="1" customHeight="1" x14ac:dyDescent="0.35"/>
    <row r="491" ht="15" hidden="1" customHeight="1" x14ac:dyDescent="0.35"/>
    <row r="492" ht="15" hidden="1" customHeight="1" x14ac:dyDescent="0.35"/>
    <row r="493" ht="15" hidden="1" customHeight="1" x14ac:dyDescent="0.35"/>
    <row r="494" ht="15" hidden="1" customHeight="1" x14ac:dyDescent="0.35"/>
    <row r="495" ht="15" hidden="1" customHeight="1" x14ac:dyDescent="0.35"/>
    <row r="496" ht="15" hidden="1" customHeight="1" x14ac:dyDescent="0.35"/>
    <row r="497" ht="15" hidden="1" customHeight="1" x14ac:dyDescent="0.35"/>
    <row r="498" ht="15" hidden="1" customHeight="1" x14ac:dyDescent="0.35"/>
    <row r="499" ht="15" hidden="1" customHeight="1" x14ac:dyDescent="0.35"/>
    <row r="500" ht="15" hidden="1" customHeight="1" x14ac:dyDescent="0.35"/>
    <row r="501" ht="15" hidden="1" customHeight="1" x14ac:dyDescent="0.35"/>
    <row r="502" ht="15" hidden="1" customHeight="1" x14ac:dyDescent="0.35"/>
    <row r="503" ht="15" hidden="1" customHeight="1" x14ac:dyDescent="0.35"/>
    <row r="504" ht="15" hidden="1" customHeight="1" x14ac:dyDescent="0.35"/>
    <row r="505" ht="15" hidden="1" customHeight="1" x14ac:dyDescent="0.35"/>
    <row r="506" ht="15" hidden="1" customHeight="1" x14ac:dyDescent="0.35"/>
    <row r="507" ht="15" hidden="1" customHeight="1" x14ac:dyDescent="0.35"/>
    <row r="508" ht="15" hidden="1" customHeight="1" x14ac:dyDescent="0.35"/>
    <row r="509" ht="15" hidden="1" customHeight="1" x14ac:dyDescent="0.35"/>
    <row r="510" ht="15" hidden="1" customHeight="1" x14ac:dyDescent="0.35"/>
    <row r="511" ht="15" hidden="1" customHeight="1" x14ac:dyDescent="0.35"/>
    <row r="512" ht="15" hidden="1" customHeight="1" x14ac:dyDescent="0.35"/>
    <row r="513" ht="15" hidden="1" customHeight="1" x14ac:dyDescent="0.35"/>
    <row r="514" ht="15" hidden="1" customHeight="1" x14ac:dyDescent="0.35"/>
    <row r="515" ht="15" hidden="1" customHeight="1" x14ac:dyDescent="0.35"/>
    <row r="516" ht="15" hidden="1" customHeight="1" x14ac:dyDescent="0.35"/>
    <row r="517" ht="15" hidden="1" customHeight="1" x14ac:dyDescent="0.35"/>
    <row r="518" ht="15" hidden="1" customHeight="1" x14ac:dyDescent="0.35"/>
    <row r="519" ht="15" hidden="1" customHeight="1" x14ac:dyDescent="0.35"/>
    <row r="520" ht="15" hidden="1" customHeight="1" x14ac:dyDescent="0.35"/>
    <row r="521" ht="15" hidden="1" customHeight="1" x14ac:dyDescent="0.35"/>
    <row r="522" ht="15" hidden="1" customHeight="1" x14ac:dyDescent="0.35"/>
    <row r="523" ht="15" hidden="1" customHeight="1" x14ac:dyDescent="0.35"/>
    <row r="524" ht="15" hidden="1" customHeight="1" x14ac:dyDescent="0.35"/>
    <row r="525" ht="15" hidden="1" customHeight="1" x14ac:dyDescent="0.35"/>
    <row r="526" ht="15" hidden="1" customHeight="1" x14ac:dyDescent="0.35"/>
    <row r="527" ht="15" hidden="1" customHeight="1" x14ac:dyDescent="0.35"/>
    <row r="528" ht="15" hidden="1" customHeight="1" x14ac:dyDescent="0.35"/>
    <row r="529" ht="15" hidden="1" customHeight="1" x14ac:dyDescent="0.35"/>
    <row r="530" ht="15" hidden="1" customHeight="1" x14ac:dyDescent="0.35"/>
    <row r="531" ht="15" hidden="1" customHeight="1" x14ac:dyDescent="0.35"/>
    <row r="532" ht="15" hidden="1" customHeight="1" x14ac:dyDescent="0.35"/>
    <row r="533" ht="15" hidden="1" customHeight="1" x14ac:dyDescent="0.35"/>
    <row r="534" ht="15" hidden="1" customHeight="1" x14ac:dyDescent="0.35"/>
    <row r="535" ht="15" hidden="1" customHeight="1" x14ac:dyDescent="0.35"/>
    <row r="536" ht="15" hidden="1" customHeight="1" x14ac:dyDescent="0.35"/>
    <row r="537" ht="15" hidden="1" customHeight="1" x14ac:dyDescent="0.35"/>
    <row r="538" ht="15" hidden="1" customHeight="1" x14ac:dyDescent="0.35"/>
    <row r="539" ht="15" hidden="1" customHeight="1" x14ac:dyDescent="0.35"/>
    <row r="540" ht="15" hidden="1" customHeight="1" x14ac:dyDescent="0.35"/>
    <row r="541" ht="15" hidden="1" customHeight="1" x14ac:dyDescent="0.35"/>
    <row r="542" ht="15" hidden="1" customHeight="1" x14ac:dyDescent="0.35"/>
    <row r="543" ht="15" hidden="1" customHeight="1" x14ac:dyDescent="0.35"/>
    <row r="544" ht="15" hidden="1" customHeight="1" x14ac:dyDescent="0.35"/>
    <row r="545" ht="15" hidden="1" customHeight="1" x14ac:dyDescent="0.35"/>
    <row r="546" ht="15" hidden="1" customHeight="1" x14ac:dyDescent="0.35"/>
    <row r="547" ht="15" hidden="1" customHeight="1" x14ac:dyDescent="0.35"/>
    <row r="548" ht="15" hidden="1" customHeight="1" x14ac:dyDescent="0.35"/>
    <row r="549" ht="15" hidden="1" customHeight="1" x14ac:dyDescent="0.35"/>
    <row r="550" ht="15" hidden="1" customHeight="1" x14ac:dyDescent="0.35"/>
    <row r="551" ht="15" hidden="1" customHeight="1" x14ac:dyDescent="0.35"/>
    <row r="552" ht="15" hidden="1" customHeight="1" x14ac:dyDescent="0.35"/>
    <row r="553" ht="15" hidden="1" customHeight="1" x14ac:dyDescent="0.35"/>
    <row r="554" ht="15" hidden="1" customHeight="1" x14ac:dyDescent="0.35"/>
    <row r="555" ht="15" hidden="1" customHeight="1" x14ac:dyDescent="0.35"/>
    <row r="556" ht="15" hidden="1" customHeight="1" x14ac:dyDescent="0.35"/>
    <row r="557" ht="15" hidden="1" customHeight="1" x14ac:dyDescent="0.35"/>
    <row r="558" ht="15" hidden="1" customHeight="1" x14ac:dyDescent="0.35"/>
    <row r="559" ht="15" hidden="1" customHeight="1" x14ac:dyDescent="0.35"/>
    <row r="560" ht="15" hidden="1" customHeight="1" x14ac:dyDescent="0.35"/>
    <row r="561" ht="15" hidden="1" customHeight="1" x14ac:dyDescent="0.35"/>
    <row r="562" ht="15" hidden="1" customHeight="1" x14ac:dyDescent="0.35"/>
    <row r="563" ht="15" hidden="1" customHeight="1" x14ac:dyDescent="0.35"/>
    <row r="564" ht="15" hidden="1" customHeight="1" x14ac:dyDescent="0.35"/>
    <row r="565" ht="15" hidden="1" customHeight="1" x14ac:dyDescent="0.35"/>
    <row r="566" ht="15" hidden="1" customHeight="1" x14ac:dyDescent="0.35"/>
    <row r="567" ht="15" hidden="1" customHeight="1" x14ac:dyDescent="0.35"/>
    <row r="568" ht="15" hidden="1" customHeight="1" x14ac:dyDescent="0.35"/>
    <row r="569" ht="15" hidden="1" customHeight="1" x14ac:dyDescent="0.35"/>
    <row r="570" ht="15" hidden="1" customHeight="1" x14ac:dyDescent="0.35"/>
    <row r="571" ht="15" hidden="1" customHeight="1" x14ac:dyDescent="0.35"/>
    <row r="572" ht="15" hidden="1" customHeight="1" x14ac:dyDescent="0.35"/>
    <row r="573" ht="15" hidden="1" customHeight="1" x14ac:dyDescent="0.35"/>
    <row r="574" ht="15" hidden="1" customHeight="1" x14ac:dyDescent="0.35"/>
    <row r="575" ht="15" hidden="1" customHeight="1" x14ac:dyDescent="0.35"/>
    <row r="576" ht="15" hidden="1" customHeight="1" x14ac:dyDescent="0.35"/>
    <row r="577" ht="15" hidden="1" customHeight="1" x14ac:dyDescent="0.35"/>
    <row r="578" ht="15" hidden="1" customHeight="1" x14ac:dyDescent="0.35"/>
    <row r="579" ht="15" hidden="1" customHeight="1" x14ac:dyDescent="0.35"/>
    <row r="580" ht="15" hidden="1" customHeight="1" x14ac:dyDescent="0.35"/>
    <row r="581" ht="15" hidden="1" customHeight="1" x14ac:dyDescent="0.35"/>
    <row r="582" ht="15" hidden="1" customHeight="1" x14ac:dyDescent="0.35"/>
    <row r="583" ht="15" hidden="1" customHeight="1" x14ac:dyDescent="0.35"/>
    <row r="584" ht="15" hidden="1" customHeight="1" x14ac:dyDescent="0.35"/>
    <row r="585" ht="15" hidden="1" customHeight="1" x14ac:dyDescent="0.35"/>
    <row r="586" ht="15" hidden="1" customHeight="1" x14ac:dyDescent="0.35"/>
    <row r="587" ht="15" hidden="1" customHeight="1" x14ac:dyDescent="0.35"/>
    <row r="588" ht="15" hidden="1" customHeight="1" x14ac:dyDescent="0.35"/>
    <row r="589" ht="15" hidden="1" customHeight="1" x14ac:dyDescent="0.35"/>
    <row r="590" ht="15" hidden="1" customHeight="1" x14ac:dyDescent="0.35"/>
    <row r="591" ht="15" hidden="1" customHeight="1" x14ac:dyDescent="0.35"/>
    <row r="592" ht="15" hidden="1" customHeight="1" x14ac:dyDescent="0.35"/>
    <row r="593" ht="15" hidden="1" customHeight="1" x14ac:dyDescent="0.35"/>
    <row r="594" ht="15" hidden="1" customHeight="1" x14ac:dyDescent="0.35"/>
    <row r="595" ht="15" hidden="1" customHeight="1" x14ac:dyDescent="0.35"/>
    <row r="596" ht="15" hidden="1" customHeight="1" x14ac:dyDescent="0.35"/>
    <row r="597" ht="15" hidden="1" customHeight="1" x14ac:dyDescent="0.35"/>
    <row r="598" ht="15" hidden="1" customHeight="1" x14ac:dyDescent="0.35"/>
    <row r="599" ht="15" hidden="1" customHeight="1" x14ac:dyDescent="0.35"/>
    <row r="600" ht="15" hidden="1" customHeight="1" x14ac:dyDescent="0.35"/>
    <row r="601" ht="15" hidden="1" customHeight="1" x14ac:dyDescent="0.35"/>
    <row r="602" ht="15" hidden="1" customHeight="1" x14ac:dyDescent="0.35"/>
    <row r="603" ht="15" hidden="1" customHeight="1" x14ac:dyDescent="0.35"/>
    <row r="604" ht="15" hidden="1" customHeight="1" x14ac:dyDescent="0.35"/>
    <row r="605" ht="15" hidden="1" customHeight="1" x14ac:dyDescent="0.35"/>
    <row r="606" ht="15" hidden="1" customHeight="1" x14ac:dyDescent="0.35"/>
    <row r="607" ht="15" hidden="1" customHeight="1" x14ac:dyDescent="0.35"/>
    <row r="608" ht="15" hidden="1" customHeight="1" x14ac:dyDescent="0.35"/>
    <row r="609" ht="15" hidden="1" customHeight="1" x14ac:dyDescent="0.35"/>
    <row r="610" ht="15" hidden="1" customHeight="1" x14ac:dyDescent="0.35"/>
    <row r="611" ht="15" hidden="1" customHeight="1" x14ac:dyDescent="0.35"/>
    <row r="612" ht="15" hidden="1" customHeight="1" x14ac:dyDescent="0.35"/>
    <row r="613" ht="15" hidden="1" customHeight="1" x14ac:dyDescent="0.35"/>
    <row r="614" ht="15" hidden="1" customHeight="1" x14ac:dyDescent="0.35"/>
    <row r="615" ht="15" hidden="1" customHeight="1" x14ac:dyDescent="0.35"/>
    <row r="616" ht="15" hidden="1" customHeight="1" x14ac:dyDescent="0.35"/>
    <row r="617" ht="15" hidden="1" customHeight="1" x14ac:dyDescent="0.35"/>
    <row r="618" ht="15" hidden="1" customHeight="1" x14ac:dyDescent="0.35"/>
    <row r="619" ht="15" hidden="1" customHeight="1" x14ac:dyDescent="0.35"/>
    <row r="620" ht="15" hidden="1" customHeight="1" x14ac:dyDescent="0.35"/>
    <row r="621" ht="15" hidden="1" customHeight="1" x14ac:dyDescent="0.35"/>
    <row r="622" ht="15" hidden="1" customHeight="1" x14ac:dyDescent="0.35"/>
    <row r="623" ht="15" hidden="1" customHeight="1" x14ac:dyDescent="0.35"/>
    <row r="624" ht="15" hidden="1" customHeight="1" x14ac:dyDescent="0.35"/>
    <row r="625" ht="15" hidden="1" customHeight="1" x14ac:dyDescent="0.35"/>
    <row r="626" ht="15" hidden="1" customHeight="1" x14ac:dyDescent="0.35"/>
    <row r="627" ht="15" hidden="1" customHeight="1" x14ac:dyDescent="0.35"/>
    <row r="628" ht="15" hidden="1" customHeight="1" x14ac:dyDescent="0.35"/>
    <row r="629" ht="15" hidden="1" customHeight="1" x14ac:dyDescent="0.35"/>
    <row r="630" ht="15" hidden="1" customHeight="1" x14ac:dyDescent="0.35"/>
    <row r="631" ht="15" hidden="1" customHeight="1" x14ac:dyDescent="0.35"/>
    <row r="632" ht="15" hidden="1" customHeight="1" x14ac:dyDescent="0.35"/>
    <row r="633" ht="15" hidden="1" customHeight="1" x14ac:dyDescent="0.35"/>
    <row r="634" ht="15" hidden="1" customHeight="1" x14ac:dyDescent="0.35"/>
    <row r="635" ht="15" hidden="1" customHeight="1" x14ac:dyDescent="0.35"/>
    <row r="636" ht="15" hidden="1" customHeight="1" x14ac:dyDescent="0.35"/>
    <row r="637" ht="15" hidden="1" customHeight="1" x14ac:dyDescent="0.35"/>
    <row r="638" ht="15" hidden="1" customHeight="1" x14ac:dyDescent="0.35"/>
    <row r="639" ht="15" hidden="1" customHeight="1" x14ac:dyDescent="0.35"/>
    <row r="640" ht="15" hidden="1" customHeight="1" x14ac:dyDescent="0.35"/>
    <row r="641" ht="15" hidden="1" customHeight="1" x14ac:dyDescent="0.35"/>
    <row r="642" ht="15" hidden="1" customHeight="1" x14ac:dyDescent="0.35"/>
    <row r="643" ht="15" hidden="1" customHeight="1" x14ac:dyDescent="0.35"/>
    <row r="644" ht="15" hidden="1" customHeight="1" x14ac:dyDescent="0.35"/>
    <row r="645" ht="15" hidden="1" customHeight="1" x14ac:dyDescent="0.35"/>
    <row r="646" ht="15" hidden="1" customHeight="1" x14ac:dyDescent="0.35"/>
    <row r="647" ht="15" hidden="1" customHeight="1" x14ac:dyDescent="0.35"/>
    <row r="648" ht="15" hidden="1" customHeight="1" x14ac:dyDescent="0.35"/>
    <row r="649" ht="15" hidden="1" customHeight="1" x14ac:dyDescent="0.35"/>
    <row r="650" ht="15" hidden="1" customHeight="1" x14ac:dyDescent="0.35"/>
    <row r="651" ht="15" hidden="1" customHeight="1" x14ac:dyDescent="0.35"/>
    <row r="652" ht="15" hidden="1" customHeight="1" x14ac:dyDescent="0.35"/>
    <row r="653" ht="15" hidden="1" customHeight="1" x14ac:dyDescent="0.35"/>
    <row r="654" ht="15" hidden="1" customHeight="1" x14ac:dyDescent="0.35"/>
    <row r="655" ht="15" hidden="1" customHeight="1" x14ac:dyDescent="0.35"/>
    <row r="656" ht="15" hidden="1" customHeight="1" x14ac:dyDescent="0.35"/>
    <row r="657" ht="15" hidden="1" customHeight="1" x14ac:dyDescent="0.35"/>
    <row r="658" ht="15" hidden="1" customHeight="1" x14ac:dyDescent="0.35"/>
    <row r="659" ht="15" hidden="1" customHeight="1" x14ac:dyDescent="0.35"/>
    <row r="660" ht="15" hidden="1" customHeight="1" x14ac:dyDescent="0.35"/>
    <row r="661" ht="15" hidden="1" customHeight="1" x14ac:dyDescent="0.35"/>
    <row r="662" ht="15" hidden="1" customHeight="1" x14ac:dyDescent="0.35"/>
    <row r="663" ht="15" hidden="1" customHeight="1" x14ac:dyDescent="0.35"/>
    <row r="664" ht="15" hidden="1" customHeight="1" x14ac:dyDescent="0.35"/>
    <row r="665" ht="15" hidden="1" customHeight="1" x14ac:dyDescent="0.35"/>
    <row r="666" ht="15" hidden="1" customHeight="1" x14ac:dyDescent="0.35"/>
    <row r="667" ht="15" hidden="1" customHeight="1" x14ac:dyDescent="0.35"/>
    <row r="668" ht="15" hidden="1" customHeight="1" x14ac:dyDescent="0.35"/>
    <row r="669" ht="15" hidden="1" customHeight="1" x14ac:dyDescent="0.35"/>
    <row r="670" ht="15" hidden="1" customHeight="1" x14ac:dyDescent="0.35"/>
    <row r="671" ht="15" hidden="1" customHeight="1" x14ac:dyDescent="0.35"/>
    <row r="672" ht="15" hidden="1" customHeight="1" x14ac:dyDescent="0.35"/>
    <row r="673" ht="15" hidden="1" customHeight="1" x14ac:dyDescent="0.35"/>
    <row r="674" ht="15" hidden="1" customHeight="1" x14ac:dyDescent="0.35"/>
    <row r="675" ht="15" hidden="1" customHeight="1" x14ac:dyDescent="0.35"/>
    <row r="676" ht="15" hidden="1" customHeight="1" x14ac:dyDescent="0.35"/>
    <row r="677" ht="15" hidden="1" customHeight="1" x14ac:dyDescent="0.35"/>
    <row r="678" ht="15" hidden="1" customHeight="1" x14ac:dyDescent="0.35"/>
    <row r="679" ht="15" hidden="1" customHeight="1" x14ac:dyDescent="0.35"/>
    <row r="680" ht="15" hidden="1" customHeight="1" x14ac:dyDescent="0.35"/>
    <row r="681" ht="15" hidden="1" customHeight="1" x14ac:dyDescent="0.35"/>
    <row r="682" ht="15" hidden="1" customHeight="1" x14ac:dyDescent="0.35"/>
    <row r="683" ht="15" hidden="1" customHeight="1" x14ac:dyDescent="0.35"/>
    <row r="684" ht="15" hidden="1" customHeight="1" x14ac:dyDescent="0.35"/>
    <row r="685" ht="15" hidden="1" customHeight="1" x14ac:dyDescent="0.35"/>
    <row r="686" ht="15" hidden="1" customHeight="1" x14ac:dyDescent="0.35"/>
    <row r="687" ht="15" hidden="1" customHeight="1" x14ac:dyDescent="0.35"/>
    <row r="688" ht="15" hidden="1" customHeight="1" x14ac:dyDescent="0.35"/>
    <row r="689" ht="15" hidden="1" customHeight="1" x14ac:dyDescent="0.35"/>
    <row r="690" ht="15" hidden="1" customHeight="1" x14ac:dyDescent="0.35"/>
    <row r="691" ht="15" hidden="1" customHeight="1" x14ac:dyDescent="0.35"/>
    <row r="692" ht="15" hidden="1" customHeight="1" x14ac:dyDescent="0.35"/>
    <row r="693" ht="15" hidden="1" customHeight="1" x14ac:dyDescent="0.35"/>
    <row r="694" ht="15" hidden="1" customHeight="1" x14ac:dyDescent="0.35"/>
    <row r="695" ht="15" hidden="1" customHeight="1" x14ac:dyDescent="0.35"/>
    <row r="696" ht="15" hidden="1" customHeight="1" x14ac:dyDescent="0.35"/>
    <row r="697" ht="15" hidden="1" customHeight="1" x14ac:dyDescent="0.35"/>
    <row r="698" ht="15" hidden="1" customHeight="1" x14ac:dyDescent="0.35"/>
    <row r="699" ht="15" hidden="1" customHeight="1" x14ac:dyDescent="0.35"/>
    <row r="700" ht="15" hidden="1" customHeight="1" x14ac:dyDescent="0.35"/>
    <row r="701" ht="15" hidden="1" customHeight="1" x14ac:dyDescent="0.35"/>
    <row r="702" ht="15" hidden="1" customHeight="1" x14ac:dyDescent="0.35"/>
    <row r="703" ht="15" hidden="1" customHeight="1" x14ac:dyDescent="0.35"/>
    <row r="704" ht="15" hidden="1" customHeight="1" x14ac:dyDescent="0.35"/>
    <row r="705" ht="15" hidden="1" customHeight="1" x14ac:dyDescent="0.35"/>
    <row r="706" ht="15" hidden="1" customHeight="1" x14ac:dyDescent="0.35"/>
    <row r="707" ht="15" hidden="1" customHeight="1" x14ac:dyDescent="0.35"/>
    <row r="708" ht="15" hidden="1" customHeight="1" x14ac:dyDescent="0.35"/>
    <row r="709" ht="15" hidden="1" customHeight="1" x14ac:dyDescent="0.35"/>
    <row r="710" ht="15" hidden="1" customHeight="1" x14ac:dyDescent="0.35"/>
    <row r="711" ht="15" hidden="1" customHeight="1" x14ac:dyDescent="0.35"/>
    <row r="712" ht="15" hidden="1" customHeight="1" x14ac:dyDescent="0.35"/>
    <row r="713" ht="15" hidden="1" customHeight="1" x14ac:dyDescent="0.35"/>
    <row r="714" ht="15" hidden="1" customHeight="1" x14ac:dyDescent="0.35"/>
    <row r="715" ht="15" hidden="1" customHeight="1" x14ac:dyDescent="0.35"/>
    <row r="716" ht="15" hidden="1" customHeight="1" x14ac:dyDescent="0.35"/>
    <row r="717" ht="15" hidden="1" customHeight="1" x14ac:dyDescent="0.35"/>
    <row r="718" ht="15" hidden="1" customHeight="1" x14ac:dyDescent="0.35"/>
    <row r="719" ht="15" hidden="1" customHeight="1" x14ac:dyDescent="0.35"/>
    <row r="720" ht="15" hidden="1" customHeight="1" x14ac:dyDescent="0.35"/>
    <row r="721" ht="15" hidden="1" customHeight="1" x14ac:dyDescent="0.35"/>
    <row r="722" ht="15" hidden="1" customHeight="1" x14ac:dyDescent="0.35"/>
    <row r="723" ht="15" hidden="1" customHeight="1" x14ac:dyDescent="0.35"/>
    <row r="724" ht="15" hidden="1" customHeight="1" x14ac:dyDescent="0.35"/>
    <row r="725" ht="15" hidden="1" customHeight="1" x14ac:dyDescent="0.35"/>
    <row r="726" ht="15" hidden="1" customHeight="1" x14ac:dyDescent="0.35"/>
    <row r="727" ht="15" hidden="1" customHeight="1" x14ac:dyDescent="0.35"/>
    <row r="728" ht="15" hidden="1" customHeight="1" x14ac:dyDescent="0.35"/>
    <row r="729" ht="15" hidden="1" customHeight="1" x14ac:dyDescent="0.35"/>
    <row r="730" ht="15" hidden="1" customHeight="1" x14ac:dyDescent="0.35"/>
    <row r="731" ht="15" hidden="1" customHeight="1" x14ac:dyDescent="0.35"/>
    <row r="732" ht="15" hidden="1" customHeight="1" x14ac:dyDescent="0.35"/>
    <row r="733" ht="15" hidden="1" customHeight="1" x14ac:dyDescent="0.35"/>
    <row r="734" ht="15" hidden="1" customHeight="1" x14ac:dyDescent="0.35"/>
    <row r="735" ht="15" hidden="1" customHeight="1" x14ac:dyDescent="0.35"/>
    <row r="736" ht="15" hidden="1" customHeight="1" x14ac:dyDescent="0.35"/>
    <row r="737" ht="15" hidden="1" customHeight="1" x14ac:dyDescent="0.35"/>
    <row r="738" ht="15" hidden="1" customHeight="1" x14ac:dyDescent="0.35"/>
    <row r="739" ht="15" hidden="1" customHeight="1" x14ac:dyDescent="0.35"/>
    <row r="740" ht="15" hidden="1" customHeight="1" x14ac:dyDescent="0.35"/>
    <row r="741" ht="15" hidden="1" customHeight="1" x14ac:dyDescent="0.35"/>
    <row r="742" ht="15" hidden="1" customHeight="1" x14ac:dyDescent="0.35"/>
    <row r="743" ht="15" hidden="1" customHeight="1" x14ac:dyDescent="0.35"/>
    <row r="744" ht="15" hidden="1" customHeight="1" x14ac:dyDescent="0.35"/>
    <row r="745" ht="15" hidden="1" customHeight="1" x14ac:dyDescent="0.35"/>
    <row r="746" ht="15" hidden="1" customHeight="1" x14ac:dyDescent="0.35"/>
    <row r="747" ht="15" hidden="1" customHeight="1" x14ac:dyDescent="0.35"/>
    <row r="748" ht="15" hidden="1" customHeight="1" x14ac:dyDescent="0.35"/>
    <row r="749" ht="15" hidden="1" customHeight="1" x14ac:dyDescent="0.35"/>
    <row r="750" ht="15" hidden="1" customHeight="1" x14ac:dyDescent="0.35"/>
    <row r="751" ht="15" hidden="1" customHeight="1" x14ac:dyDescent="0.35"/>
    <row r="752" ht="15" hidden="1" customHeight="1" x14ac:dyDescent="0.35"/>
    <row r="753" ht="15" hidden="1" customHeight="1" x14ac:dyDescent="0.35"/>
    <row r="754" ht="15" hidden="1" customHeight="1" x14ac:dyDescent="0.35"/>
    <row r="755" ht="15" hidden="1" customHeight="1" x14ac:dyDescent="0.35"/>
    <row r="756" ht="15" hidden="1" customHeight="1" x14ac:dyDescent="0.35"/>
    <row r="757" ht="15" hidden="1" customHeight="1" x14ac:dyDescent="0.35"/>
    <row r="758" ht="15" hidden="1" customHeight="1" x14ac:dyDescent="0.35"/>
    <row r="759" ht="15" hidden="1" customHeight="1" x14ac:dyDescent="0.35"/>
    <row r="760" ht="15" hidden="1" customHeight="1" x14ac:dyDescent="0.35"/>
    <row r="761" ht="15" hidden="1" customHeight="1" x14ac:dyDescent="0.35"/>
    <row r="762" ht="15" hidden="1" customHeight="1" x14ac:dyDescent="0.35"/>
    <row r="763" ht="15" hidden="1" customHeight="1" x14ac:dyDescent="0.35"/>
    <row r="764" ht="15" hidden="1" customHeight="1" x14ac:dyDescent="0.35"/>
    <row r="765" ht="15" hidden="1" customHeight="1" x14ac:dyDescent="0.35"/>
    <row r="766" ht="15" hidden="1" customHeight="1" x14ac:dyDescent="0.35"/>
    <row r="767" ht="15" hidden="1" customHeight="1" x14ac:dyDescent="0.35"/>
    <row r="768" ht="15" hidden="1" customHeight="1" x14ac:dyDescent="0.35"/>
    <row r="769" ht="15" hidden="1" customHeight="1" x14ac:dyDescent="0.35"/>
    <row r="770" ht="15" hidden="1" customHeight="1" x14ac:dyDescent="0.35"/>
    <row r="771" ht="15" hidden="1" customHeight="1" x14ac:dyDescent="0.35"/>
    <row r="772" ht="15" hidden="1" customHeight="1" x14ac:dyDescent="0.35"/>
    <row r="773" ht="15" hidden="1" customHeight="1" x14ac:dyDescent="0.35"/>
    <row r="774" ht="15" hidden="1" customHeight="1" x14ac:dyDescent="0.35"/>
    <row r="775" ht="15" hidden="1" customHeight="1" x14ac:dyDescent="0.35"/>
    <row r="776" ht="15" hidden="1" customHeight="1" x14ac:dyDescent="0.35"/>
    <row r="777" ht="15" hidden="1" customHeight="1" x14ac:dyDescent="0.35"/>
    <row r="778" ht="15" hidden="1" customHeight="1" x14ac:dyDescent="0.35"/>
    <row r="779" ht="15" hidden="1" customHeight="1" x14ac:dyDescent="0.35"/>
    <row r="780" ht="15" hidden="1" customHeight="1" x14ac:dyDescent="0.35"/>
    <row r="781" ht="15" hidden="1" customHeight="1" x14ac:dyDescent="0.35"/>
    <row r="782" ht="15" hidden="1" customHeight="1" x14ac:dyDescent="0.35"/>
    <row r="783" ht="15" hidden="1" customHeight="1" x14ac:dyDescent="0.35"/>
    <row r="784" ht="15" hidden="1" customHeight="1" x14ac:dyDescent="0.35"/>
    <row r="785" ht="15" hidden="1" customHeight="1" x14ac:dyDescent="0.35"/>
    <row r="786" ht="15" hidden="1" customHeight="1" x14ac:dyDescent="0.35"/>
    <row r="787" ht="15" hidden="1" customHeight="1" x14ac:dyDescent="0.35"/>
    <row r="788" ht="15" hidden="1" customHeight="1" x14ac:dyDescent="0.35"/>
    <row r="789" ht="15" hidden="1" customHeight="1" x14ac:dyDescent="0.35"/>
    <row r="790" ht="15" hidden="1" customHeight="1" x14ac:dyDescent="0.35"/>
    <row r="791" ht="15" hidden="1" customHeight="1" x14ac:dyDescent="0.35"/>
    <row r="792" ht="15" hidden="1" customHeight="1" x14ac:dyDescent="0.35"/>
    <row r="793" ht="15" hidden="1" customHeight="1" x14ac:dyDescent="0.35"/>
    <row r="794" ht="15" hidden="1" customHeight="1" x14ac:dyDescent="0.35"/>
    <row r="795" ht="15" hidden="1" customHeight="1" x14ac:dyDescent="0.35"/>
    <row r="796" ht="15" hidden="1" customHeight="1" x14ac:dyDescent="0.35"/>
    <row r="797" ht="15" hidden="1" customHeight="1" x14ac:dyDescent="0.35"/>
    <row r="798" ht="15" hidden="1" customHeight="1" x14ac:dyDescent="0.35"/>
    <row r="799" ht="15" hidden="1" customHeight="1" x14ac:dyDescent="0.35"/>
    <row r="800" ht="15" hidden="1" customHeight="1" x14ac:dyDescent="0.35"/>
    <row r="801" ht="15" hidden="1" customHeight="1" x14ac:dyDescent="0.35"/>
    <row r="802" ht="15" hidden="1" customHeight="1" x14ac:dyDescent="0.35"/>
    <row r="803" ht="15" hidden="1" customHeight="1" x14ac:dyDescent="0.35"/>
    <row r="804" ht="15" hidden="1" customHeight="1" x14ac:dyDescent="0.35"/>
    <row r="805" ht="15" hidden="1" customHeight="1" x14ac:dyDescent="0.35"/>
    <row r="806" ht="15" hidden="1" customHeight="1" x14ac:dyDescent="0.35"/>
    <row r="807" ht="15" hidden="1" customHeight="1" x14ac:dyDescent="0.35"/>
    <row r="808" ht="15" hidden="1" customHeight="1" x14ac:dyDescent="0.35"/>
    <row r="809" ht="15" hidden="1" customHeight="1" x14ac:dyDescent="0.35"/>
    <row r="810" ht="15" hidden="1" customHeight="1" x14ac:dyDescent="0.35"/>
    <row r="811" ht="15" hidden="1" customHeight="1" x14ac:dyDescent="0.35"/>
    <row r="812" ht="15" hidden="1" customHeight="1" x14ac:dyDescent="0.35"/>
    <row r="813" ht="15" hidden="1" customHeight="1" x14ac:dyDescent="0.35"/>
    <row r="814" ht="15" hidden="1" customHeight="1" x14ac:dyDescent="0.35"/>
    <row r="815" ht="15" hidden="1" customHeight="1" x14ac:dyDescent="0.35"/>
    <row r="816" ht="15" hidden="1" customHeight="1" x14ac:dyDescent="0.35"/>
    <row r="817" ht="15" hidden="1" customHeight="1" x14ac:dyDescent="0.35"/>
    <row r="818" ht="15" hidden="1" customHeight="1" x14ac:dyDescent="0.35"/>
    <row r="819" ht="15" hidden="1" customHeight="1" x14ac:dyDescent="0.35"/>
    <row r="820" ht="15" hidden="1" customHeight="1" x14ac:dyDescent="0.35"/>
    <row r="821" ht="15" hidden="1" customHeight="1" x14ac:dyDescent="0.35"/>
    <row r="822" ht="15" hidden="1" customHeight="1" x14ac:dyDescent="0.35"/>
    <row r="823" ht="15" hidden="1" customHeight="1" x14ac:dyDescent="0.35"/>
    <row r="824" ht="15" hidden="1" customHeight="1" x14ac:dyDescent="0.35"/>
    <row r="825" ht="15" hidden="1" customHeight="1" x14ac:dyDescent="0.35"/>
    <row r="826" ht="15" hidden="1" customHeight="1" x14ac:dyDescent="0.35"/>
    <row r="827" ht="15" hidden="1" customHeight="1" x14ac:dyDescent="0.35"/>
    <row r="828" ht="15" hidden="1" customHeight="1" x14ac:dyDescent="0.35"/>
    <row r="829" ht="15" hidden="1" customHeight="1" x14ac:dyDescent="0.35"/>
    <row r="830" ht="15" hidden="1" customHeight="1" x14ac:dyDescent="0.35"/>
    <row r="831" ht="15" hidden="1" customHeight="1" x14ac:dyDescent="0.35"/>
    <row r="832" ht="15" hidden="1" customHeight="1" x14ac:dyDescent="0.35"/>
    <row r="833" ht="15" hidden="1" customHeight="1" x14ac:dyDescent="0.35"/>
    <row r="834" ht="15" hidden="1" customHeight="1" x14ac:dyDescent="0.35"/>
    <row r="835" ht="15" hidden="1" customHeight="1" x14ac:dyDescent="0.35"/>
    <row r="836" ht="15" hidden="1" customHeight="1" x14ac:dyDescent="0.35"/>
    <row r="837" ht="15" hidden="1" customHeight="1" x14ac:dyDescent="0.35"/>
    <row r="838" ht="15" hidden="1" customHeight="1" x14ac:dyDescent="0.35"/>
    <row r="839" ht="15" hidden="1" customHeight="1" x14ac:dyDescent="0.35"/>
    <row r="840" ht="15" hidden="1" customHeight="1" x14ac:dyDescent="0.35"/>
    <row r="841" ht="15" hidden="1" customHeight="1" x14ac:dyDescent="0.35"/>
    <row r="842" ht="15" hidden="1" customHeight="1" x14ac:dyDescent="0.35"/>
    <row r="843" ht="15" hidden="1" customHeight="1" x14ac:dyDescent="0.35"/>
    <row r="844" ht="15" hidden="1" customHeight="1" x14ac:dyDescent="0.35"/>
    <row r="845" ht="15" hidden="1" customHeight="1" x14ac:dyDescent="0.35"/>
    <row r="846" ht="15" hidden="1" customHeight="1" x14ac:dyDescent="0.35"/>
    <row r="847" ht="15" hidden="1" customHeight="1" x14ac:dyDescent="0.35"/>
    <row r="848" ht="15" hidden="1" customHeight="1" x14ac:dyDescent="0.35"/>
    <row r="849" ht="15" hidden="1" customHeight="1" x14ac:dyDescent="0.35"/>
    <row r="850" ht="15" hidden="1" customHeight="1" x14ac:dyDescent="0.35"/>
    <row r="851" ht="15" hidden="1" customHeight="1" x14ac:dyDescent="0.35"/>
    <row r="852" ht="15" hidden="1" customHeight="1" x14ac:dyDescent="0.35"/>
    <row r="853" ht="15" hidden="1" customHeight="1" x14ac:dyDescent="0.35"/>
    <row r="854" ht="15" hidden="1" customHeight="1" x14ac:dyDescent="0.35"/>
    <row r="855" ht="15" hidden="1" customHeight="1" x14ac:dyDescent="0.35"/>
    <row r="856" ht="15" hidden="1" customHeight="1" x14ac:dyDescent="0.35"/>
    <row r="857" ht="15" hidden="1" customHeight="1" x14ac:dyDescent="0.35"/>
    <row r="858" ht="15" hidden="1" customHeight="1" x14ac:dyDescent="0.35"/>
    <row r="859" ht="15" hidden="1" customHeight="1" x14ac:dyDescent="0.35"/>
    <row r="860" ht="15" hidden="1" customHeight="1" x14ac:dyDescent="0.35"/>
    <row r="861" ht="15" hidden="1" customHeight="1" x14ac:dyDescent="0.35"/>
    <row r="862" ht="15" hidden="1" customHeight="1" x14ac:dyDescent="0.35"/>
    <row r="863" ht="15" hidden="1" customHeight="1" x14ac:dyDescent="0.35"/>
    <row r="864" ht="15" hidden="1" customHeight="1" x14ac:dyDescent="0.35"/>
    <row r="865" ht="15" hidden="1" customHeight="1" x14ac:dyDescent="0.35"/>
    <row r="866" ht="15" hidden="1" customHeight="1" x14ac:dyDescent="0.35"/>
    <row r="867" ht="15" hidden="1" customHeight="1" x14ac:dyDescent="0.35"/>
    <row r="868" ht="15" hidden="1" customHeight="1" x14ac:dyDescent="0.35"/>
    <row r="869" ht="15" hidden="1" customHeight="1" x14ac:dyDescent="0.35"/>
    <row r="870" ht="15" hidden="1" customHeight="1" x14ac:dyDescent="0.35"/>
    <row r="871" ht="15" hidden="1" customHeight="1" x14ac:dyDescent="0.35"/>
    <row r="872" ht="15" hidden="1" customHeight="1" x14ac:dyDescent="0.35"/>
    <row r="873" ht="15" hidden="1" customHeight="1" x14ac:dyDescent="0.35"/>
    <row r="874" ht="15" hidden="1" customHeight="1" x14ac:dyDescent="0.35"/>
    <row r="875" ht="15" hidden="1" customHeight="1" x14ac:dyDescent="0.35"/>
    <row r="876" ht="15" hidden="1" customHeight="1" x14ac:dyDescent="0.35"/>
    <row r="877" ht="15" hidden="1" customHeight="1" x14ac:dyDescent="0.35"/>
    <row r="878" ht="15" hidden="1" customHeight="1" x14ac:dyDescent="0.35"/>
    <row r="879" ht="15" hidden="1" customHeight="1" x14ac:dyDescent="0.35"/>
    <row r="880" ht="15" hidden="1" customHeight="1" x14ac:dyDescent="0.35"/>
    <row r="881" ht="15" hidden="1" customHeight="1" x14ac:dyDescent="0.35"/>
    <row r="882" ht="15" hidden="1" customHeight="1" x14ac:dyDescent="0.35"/>
    <row r="883" ht="15" hidden="1" customHeight="1" x14ac:dyDescent="0.35"/>
    <row r="884" ht="15" hidden="1" customHeight="1" x14ac:dyDescent="0.35"/>
    <row r="885" ht="15" hidden="1" customHeight="1" x14ac:dyDescent="0.35"/>
    <row r="886" ht="15" hidden="1" customHeight="1" x14ac:dyDescent="0.35"/>
    <row r="887" ht="15" hidden="1" customHeight="1" x14ac:dyDescent="0.35"/>
    <row r="888" ht="15" hidden="1" customHeight="1" x14ac:dyDescent="0.35"/>
    <row r="889" ht="15" hidden="1" customHeight="1" x14ac:dyDescent="0.35"/>
    <row r="890" ht="15" hidden="1" customHeight="1" x14ac:dyDescent="0.35"/>
    <row r="891" ht="15" hidden="1" customHeight="1" x14ac:dyDescent="0.35"/>
    <row r="892" ht="15" hidden="1" customHeight="1" x14ac:dyDescent="0.35"/>
    <row r="893" ht="15" hidden="1" customHeight="1" x14ac:dyDescent="0.35"/>
    <row r="894" ht="15" hidden="1" customHeight="1" x14ac:dyDescent="0.35"/>
    <row r="895" ht="15" hidden="1" customHeight="1" x14ac:dyDescent="0.35"/>
    <row r="896" ht="15" hidden="1" customHeight="1" x14ac:dyDescent="0.35"/>
    <row r="897" ht="15" hidden="1" customHeight="1" x14ac:dyDescent="0.35"/>
    <row r="898" ht="15" hidden="1" customHeight="1" x14ac:dyDescent="0.35"/>
    <row r="899" ht="15" hidden="1" customHeight="1" x14ac:dyDescent="0.35"/>
    <row r="900" ht="15" hidden="1" customHeight="1" x14ac:dyDescent="0.35"/>
    <row r="901" ht="15" hidden="1" customHeight="1" x14ac:dyDescent="0.35"/>
    <row r="902" ht="15" hidden="1" customHeight="1" x14ac:dyDescent="0.35"/>
    <row r="903" ht="15" hidden="1" customHeight="1" x14ac:dyDescent="0.35"/>
    <row r="904" ht="15" hidden="1" customHeight="1" x14ac:dyDescent="0.35"/>
    <row r="905" ht="15" hidden="1" customHeight="1" x14ac:dyDescent="0.35"/>
    <row r="906" ht="15" hidden="1" customHeight="1" x14ac:dyDescent="0.35"/>
    <row r="907" ht="15" hidden="1" customHeight="1" x14ac:dyDescent="0.35"/>
    <row r="908" ht="15" hidden="1" customHeight="1" x14ac:dyDescent="0.35"/>
    <row r="909" ht="15" hidden="1" customHeight="1" x14ac:dyDescent="0.35"/>
    <row r="910" ht="15" hidden="1" customHeight="1" x14ac:dyDescent="0.35"/>
    <row r="911" ht="15" hidden="1" customHeight="1" x14ac:dyDescent="0.35"/>
    <row r="912" ht="15" hidden="1" customHeight="1" x14ac:dyDescent="0.35"/>
    <row r="913" ht="15" hidden="1" customHeight="1" x14ac:dyDescent="0.35"/>
    <row r="914" ht="15" hidden="1" customHeight="1" x14ac:dyDescent="0.35"/>
    <row r="915" ht="15" hidden="1" customHeight="1" x14ac:dyDescent="0.35"/>
    <row r="916" ht="15" hidden="1" customHeight="1" x14ac:dyDescent="0.35"/>
    <row r="917" ht="15" hidden="1" customHeight="1" x14ac:dyDescent="0.35"/>
    <row r="918" ht="15" hidden="1" customHeight="1" x14ac:dyDescent="0.35"/>
    <row r="919" ht="15" hidden="1" customHeight="1" x14ac:dyDescent="0.35"/>
    <row r="920" ht="15" hidden="1" customHeight="1" x14ac:dyDescent="0.35"/>
    <row r="921" ht="15" hidden="1" customHeight="1" x14ac:dyDescent="0.35"/>
    <row r="922" ht="15" hidden="1" customHeight="1" x14ac:dyDescent="0.35"/>
    <row r="923" ht="15" hidden="1" customHeight="1" x14ac:dyDescent="0.35"/>
    <row r="924" ht="15" hidden="1" customHeight="1" x14ac:dyDescent="0.35"/>
    <row r="925" ht="15" hidden="1" customHeight="1" x14ac:dyDescent="0.35"/>
    <row r="926" ht="15" hidden="1" customHeight="1" x14ac:dyDescent="0.35"/>
    <row r="927" ht="15" hidden="1" customHeight="1" x14ac:dyDescent="0.35"/>
    <row r="928" ht="15" hidden="1" customHeight="1" x14ac:dyDescent="0.35"/>
    <row r="929" ht="15" hidden="1" customHeight="1" x14ac:dyDescent="0.35"/>
    <row r="930" ht="15" hidden="1" customHeight="1" x14ac:dyDescent="0.35"/>
    <row r="931" ht="15" hidden="1" customHeight="1" x14ac:dyDescent="0.35"/>
    <row r="932" ht="15" hidden="1" customHeight="1" x14ac:dyDescent="0.35"/>
    <row r="933" ht="15" hidden="1" customHeight="1" x14ac:dyDescent="0.35"/>
    <row r="934" ht="15" hidden="1" customHeight="1" x14ac:dyDescent="0.35"/>
    <row r="935" ht="15" hidden="1" customHeight="1" x14ac:dyDescent="0.35"/>
    <row r="936" ht="15" hidden="1" customHeight="1" x14ac:dyDescent="0.35"/>
    <row r="937" ht="15" hidden="1" customHeight="1" x14ac:dyDescent="0.35"/>
    <row r="938" ht="15" hidden="1" customHeight="1" x14ac:dyDescent="0.35"/>
    <row r="939" ht="15" hidden="1" customHeight="1" x14ac:dyDescent="0.35"/>
    <row r="940" ht="15" hidden="1" customHeight="1" x14ac:dyDescent="0.35"/>
    <row r="941" ht="15" hidden="1" customHeight="1" x14ac:dyDescent="0.35"/>
    <row r="942" ht="15" hidden="1" customHeight="1" x14ac:dyDescent="0.35"/>
    <row r="943" ht="15" hidden="1" customHeight="1" x14ac:dyDescent="0.35"/>
    <row r="944" ht="15" hidden="1" customHeight="1" x14ac:dyDescent="0.35"/>
    <row r="945" ht="15" hidden="1" customHeight="1" x14ac:dyDescent="0.35"/>
    <row r="946" ht="15" hidden="1" customHeight="1" x14ac:dyDescent="0.35"/>
    <row r="947" ht="15" hidden="1" customHeight="1" x14ac:dyDescent="0.35"/>
    <row r="948" ht="15" hidden="1" customHeight="1" x14ac:dyDescent="0.35"/>
    <row r="949" ht="15" hidden="1" customHeight="1" x14ac:dyDescent="0.35"/>
    <row r="950" ht="15" hidden="1" customHeight="1" x14ac:dyDescent="0.35"/>
    <row r="951" ht="15" hidden="1" customHeight="1" x14ac:dyDescent="0.35"/>
    <row r="952" ht="15" hidden="1" customHeight="1" x14ac:dyDescent="0.35"/>
    <row r="953" ht="15" hidden="1" customHeight="1" x14ac:dyDescent="0.35"/>
    <row r="954" ht="15" hidden="1" customHeight="1" x14ac:dyDescent="0.35"/>
    <row r="955" ht="15" hidden="1" customHeight="1" x14ac:dyDescent="0.35"/>
    <row r="956" ht="15" hidden="1" customHeight="1" x14ac:dyDescent="0.35"/>
    <row r="957" ht="15" hidden="1" customHeight="1" x14ac:dyDescent="0.35"/>
    <row r="958" ht="15" hidden="1" customHeight="1" x14ac:dyDescent="0.35"/>
    <row r="959" ht="15" hidden="1" customHeight="1" x14ac:dyDescent="0.35"/>
    <row r="960" ht="15" hidden="1" customHeight="1" x14ac:dyDescent="0.35"/>
    <row r="961" ht="15" hidden="1" customHeight="1" x14ac:dyDescent="0.35"/>
    <row r="962" ht="15" hidden="1" customHeight="1" x14ac:dyDescent="0.35"/>
    <row r="963" ht="15" hidden="1" customHeight="1" x14ac:dyDescent="0.35"/>
    <row r="964" ht="15" hidden="1" customHeight="1" x14ac:dyDescent="0.35"/>
    <row r="965" ht="15" hidden="1" customHeight="1" x14ac:dyDescent="0.35"/>
    <row r="966" ht="15" hidden="1" customHeight="1" x14ac:dyDescent="0.35"/>
    <row r="967" ht="15" hidden="1" customHeight="1" x14ac:dyDescent="0.35"/>
    <row r="968" ht="15" hidden="1" customHeight="1" x14ac:dyDescent="0.35"/>
    <row r="969" ht="15" hidden="1" customHeight="1" x14ac:dyDescent="0.35"/>
    <row r="970" ht="15" hidden="1" customHeight="1" x14ac:dyDescent="0.35"/>
    <row r="971" ht="15" hidden="1" customHeight="1" x14ac:dyDescent="0.35"/>
    <row r="972" ht="15" hidden="1" customHeight="1" x14ac:dyDescent="0.35"/>
    <row r="973" ht="15" hidden="1" customHeight="1" x14ac:dyDescent="0.35"/>
    <row r="974" ht="15" hidden="1" customHeight="1" x14ac:dyDescent="0.35"/>
    <row r="975" ht="15" hidden="1" customHeight="1" x14ac:dyDescent="0.35"/>
    <row r="976" ht="15" hidden="1" customHeight="1" x14ac:dyDescent="0.35"/>
    <row r="977" ht="15" hidden="1" customHeight="1" x14ac:dyDescent="0.35"/>
    <row r="978" ht="15" hidden="1" customHeight="1" x14ac:dyDescent="0.35"/>
    <row r="979" ht="15" hidden="1" customHeight="1" x14ac:dyDescent="0.35"/>
    <row r="980" ht="15" hidden="1" customHeight="1" x14ac:dyDescent="0.35"/>
    <row r="981" ht="15" hidden="1" customHeight="1" x14ac:dyDescent="0.35"/>
    <row r="982" ht="15" hidden="1" customHeight="1" x14ac:dyDescent="0.35"/>
    <row r="983" ht="15" hidden="1" customHeight="1" x14ac:dyDescent="0.35"/>
    <row r="984" ht="15" hidden="1" customHeight="1" x14ac:dyDescent="0.35"/>
    <row r="985" ht="15" hidden="1" customHeight="1" x14ac:dyDescent="0.35"/>
    <row r="986" ht="15" hidden="1" customHeight="1" x14ac:dyDescent="0.35"/>
    <row r="987" ht="15" hidden="1" customHeight="1" x14ac:dyDescent="0.35"/>
    <row r="988" ht="15" hidden="1" customHeight="1" x14ac:dyDescent="0.35"/>
    <row r="989" ht="15" hidden="1" customHeight="1" x14ac:dyDescent="0.35"/>
    <row r="990" ht="15" hidden="1" customHeight="1" x14ac:dyDescent="0.35"/>
    <row r="991" ht="15" hidden="1" customHeight="1" x14ac:dyDescent="0.35"/>
    <row r="992" ht="15" hidden="1" customHeight="1" x14ac:dyDescent="0.35"/>
    <row r="993" ht="15" hidden="1" customHeight="1" x14ac:dyDescent="0.35"/>
    <row r="994" ht="15" hidden="1" customHeight="1" x14ac:dyDescent="0.35"/>
    <row r="995" ht="15" hidden="1" customHeight="1" x14ac:dyDescent="0.35"/>
    <row r="996" ht="15" hidden="1" customHeight="1" x14ac:dyDescent="0.35"/>
    <row r="997" ht="15" hidden="1" customHeight="1" x14ac:dyDescent="0.35"/>
    <row r="998" ht="15" hidden="1" customHeight="1" x14ac:dyDescent="0.35"/>
    <row r="999" ht="15" hidden="1" customHeight="1" x14ac:dyDescent="0.35"/>
    <row r="1000" ht="15" hidden="1" customHeight="1" x14ac:dyDescent="0.35"/>
    <row r="1001" ht="15" hidden="1" customHeight="1" x14ac:dyDescent="0.35"/>
    <row r="1002" ht="15" hidden="1" customHeight="1" x14ac:dyDescent="0.35"/>
    <row r="1003" ht="15" hidden="1" customHeight="1" x14ac:dyDescent="0.35"/>
    <row r="1004" ht="15" hidden="1" customHeight="1" x14ac:dyDescent="0.35"/>
    <row r="1005" ht="15" hidden="1" customHeight="1" x14ac:dyDescent="0.35"/>
    <row r="1006" ht="15" hidden="1" customHeight="1" x14ac:dyDescent="0.35"/>
    <row r="1007" ht="15" hidden="1" customHeight="1" x14ac:dyDescent="0.35"/>
    <row r="1008" ht="15" hidden="1" customHeight="1" x14ac:dyDescent="0.35"/>
    <row r="1009" ht="15" hidden="1" customHeight="1" x14ac:dyDescent="0.35"/>
    <row r="1010" ht="15" hidden="1" customHeight="1" x14ac:dyDescent="0.35"/>
    <row r="1011" ht="15" hidden="1" customHeight="1" x14ac:dyDescent="0.35"/>
    <row r="1012" ht="15" hidden="1" customHeight="1" x14ac:dyDescent="0.35"/>
    <row r="1013" ht="15" hidden="1" customHeight="1" x14ac:dyDescent="0.35"/>
    <row r="1014" ht="15" hidden="1" customHeight="1" x14ac:dyDescent="0.35"/>
    <row r="1015" ht="15" hidden="1" customHeight="1" x14ac:dyDescent="0.35"/>
    <row r="1016" ht="15" hidden="1" customHeight="1" x14ac:dyDescent="0.35"/>
    <row r="1017" ht="15" hidden="1" customHeight="1" x14ac:dyDescent="0.35"/>
    <row r="1018" ht="15" hidden="1" customHeight="1" x14ac:dyDescent="0.35"/>
    <row r="1019" ht="15" hidden="1" customHeight="1" x14ac:dyDescent="0.35"/>
    <row r="1020" ht="15" hidden="1" customHeight="1" x14ac:dyDescent="0.35"/>
    <row r="1021" ht="15" hidden="1" customHeight="1" x14ac:dyDescent="0.35"/>
    <row r="1022" ht="15" hidden="1" customHeight="1" x14ac:dyDescent="0.35"/>
    <row r="1023" ht="15" hidden="1" customHeight="1" x14ac:dyDescent="0.35"/>
    <row r="1024" ht="15" hidden="1" customHeight="1" x14ac:dyDescent="0.35"/>
    <row r="1025" ht="15" hidden="1" customHeight="1" x14ac:dyDescent="0.35"/>
    <row r="1026" ht="15" hidden="1" customHeight="1" x14ac:dyDescent="0.35"/>
    <row r="1027" ht="15" hidden="1" customHeight="1" x14ac:dyDescent="0.35"/>
    <row r="1028" ht="15" hidden="1" customHeight="1" x14ac:dyDescent="0.35"/>
    <row r="1029" ht="15" hidden="1" customHeight="1" x14ac:dyDescent="0.35"/>
    <row r="1030" ht="15" hidden="1" customHeight="1" x14ac:dyDescent="0.35"/>
    <row r="1031" ht="15" hidden="1" customHeight="1" x14ac:dyDescent="0.35"/>
    <row r="1032" ht="15" hidden="1" customHeight="1" x14ac:dyDescent="0.35"/>
    <row r="1033" ht="15" hidden="1" customHeight="1" x14ac:dyDescent="0.35"/>
    <row r="1034" ht="15" hidden="1" customHeight="1" x14ac:dyDescent="0.35"/>
    <row r="1035" ht="15" hidden="1" customHeight="1" x14ac:dyDescent="0.35"/>
    <row r="1036" ht="15" hidden="1" customHeight="1" x14ac:dyDescent="0.35"/>
    <row r="1037" ht="15" hidden="1" customHeight="1" x14ac:dyDescent="0.35"/>
    <row r="1038" ht="15" hidden="1" customHeight="1" x14ac:dyDescent="0.35"/>
    <row r="1039" ht="15" hidden="1" customHeight="1" x14ac:dyDescent="0.35"/>
    <row r="1040" ht="15" hidden="1" customHeight="1" x14ac:dyDescent="0.35"/>
    <row r="1041" ht="15" hidden="1" customHeight="1" x14ac:dyDescent="0.35"/>
    <row r="1042" ht="15" hidden="1" customHeight="1" x14ac:dyDescent="0.35"/>
    <row r="1043" ht="15" hidden="1" customHeight="1" x14ac:dyDescent="0.35"/>
    <row r="1044" ht="15" hidden="1" customHeight="1" x14ac:dyDescent="0.35"/>
    <row r="1045" ht="15" hidden="1" customHeight="1" x14ac:dyDescent="0.35"/>
    <row r="1046" ht="15" hidden="1" customHeight="1" x14ac:dyDescent="0.35"/>
    <row r="1047" ht="15" hidden="1" customHeight="1" x14ac:dyDescent="0.35"/>
    <row r="1048" ht="15" hidden="1" customHeight="1" x14ac:dyDescent="0.35"/>
    <row r="1049" ht="15" hidden="1" customHeight="1" x14ac:dyDescent="0.35"/>
    <row r="1050" ht="15" hidden="1" customHeight="1" x14ac:dyDescent="0.35"/>
    <row r="1051" ht="15" hidden="1" customHeight="1" x14ac:dyDescent="0.35"/>
    <row r="1052" ht="15" hidden="1" customHeight="1" x14ac:dyDescent="0.35"/>
    <row r="1053" ht="15" hidden="1" customHeight="1" x14ac:dyDescent="0.35"/>
    <row r="1054" ht="15" hidden="1" customHeight="1" x14ac:dyDescent="0.35"/>
    <row r="1055" ht="15" hidden="1" customHeight="1" x14ac:dyDescent="0.35"/>
    <row r="1056" ht="15" hidden="1" customHeight="1" x14ac:dyDescent="0.35"/>
    <row r="1057" ht="15" hidden="1" customHeight="1" x14ac:dyDescent="0.35"/>
    <row r="1058" ht="15" hidden="1" customHeight="1" x14ac:dyDescent="0.35"/>
    <row r="1059" ht="15" hidden="1" customHeight="1" x14ac:dyDescent="0.35"/>
    <row r="1060" ht="15" hidden="1" customHeight="1" x14ac:dyDescent="0.35"/>
    <row r="1061" ht="15" hidden="1" customHeight="1" x14ac:dyDescent="0.35"/>
    <row r="1062" ht="15" hidden="1" customHeight="1" x14ac:dyDescent="0.35"/>
    <row r="1063" ht="15" hidden="1" customHeight="1" x14ac:dyDescent="0.35"/>
    <row r="1064" ht="15" hidden="1" customHeight="1" x14ac:dyDescent="0.35"/>
    <row r="1065" ht="15" hidden="1" customHeight="1" x14ac:dyDescent="0.35"/>
    <row r="1066" ht="15" hidden="1" customHeight="1" x14ac:dyDescent="0.35"/>
    <row r="1067" ht="15" hidden="1" customHeight="1" x14ac:dyDescent="0.35"/>
    <row r="1068" ht="15" hidden="1" customHeight="1" x14ac:dyDescent="0.35"/>
    <row r="1069" ht="15" hidden="1" customHeight="1" x14ac:dyDescent="0.35"/>
    <row r="1070" ht="15" hidden="1" customHeight="1" x14ac:dyDescent="0.35"/>
    <row r="1071" ht="15" hidden="1" customHeight="1" x14ac:dyDescent="0.35"/>
    <row r="1072" ht="15" hidden="1" customHeight="1" x14ac:dyDescent="0.35"/>
    <row r="1073" ht="15" hidden="1" customHeight="1" x14ac:dyDescent="0.35"/>
    <row r="1074" ht="15" hidden="1" customHeight="1" x14ac:dyDescent="0.35"/>
    <row r="1075" ht="15" hidden="1" customHeight="1" x14ac:dyDescent="0.35"/>
    <row r="1076" ht="15" hidden="1" customHeight="1" x14ac:dyDescent="0.35"/>
    <row r="1077" ht="15" hidden="1" customHeight="1" x14ac:dyDescent="0.35"/>
    <row r="1078" ht="15" hidden="1" customHeight="1" x14ac:dyDescent="0.35"/>
    <row r="1079" ht="15" hidden="1" customHeight="1" x14ac:dyDescent="0.35"/>
    <row r="1080" ht="15" hidden="1" customHeight="1" x14ac:dyDescent="0.35"/>
    <row r="1081" ht="15" hidden="1" customHeight="1" x14ac:dyDescent="0.35"/>
    <row r="1082" ht="15" hidden="1" customHeight="1" x14ac:dyDescent="0.35"/>
    <row r="1083" ht="15" hidden="1" customHeight="1" x14ac:dyDescent="0.35"/>
    <row r="1084" ht="15" hidden="1" customHeight="1" x14ac:dyDescent="0.35"/>
    <row r="1085" ht="15" hidden="1" customHeight="1" x14ac:dyDescent="0.35"/>
    <row r="1086" ht="15" hidden="1" customHeight="1" x14ac:dyDescent="0.35"/>
    <row r="1087" ht="15" hidden="1" customHeight="1" x14ac:dyDescent="0.35"/>
    <row r="1088" ht="15" hidden="1" customHeight="1" x14ac:dyDescent="0.35"/>
    <row r="1089" ht="15" hidden="1" customHeight="1" x14ac:dyDescent="0.35"/>
    <row r="1090" ht="15" hidden="1" customHeight="1" x14ac:dyDescent="0.35"/>
    <row r="1091" ht="15" hidden="1" customHeight="1" x14ac:dyDescent="0.35"/>
    <row r="1092" ht="15" hidden="1" customHeight="1" x14ac:dyDescent="0.35"/>
    <row r="1093" ht="15" hidden="1" customHeight="1" x14ac:dyDescent="0.35"/>
    <row r="1094" ht="15" hidden="1" customHeight="1" x14ac:dyDescent="0.35"/>
    <row r="1095" ht="15" hidden="1" customHeight="1" x14ac:dyDescent="0.35"/>
    <row r="1096" ht="15" hidden="1" customHeight="1" x14ac:dyDescent="0.35"/>
    <row r="1097" ht="15" hidden="1" customHeight="1" x14ac:dyDescent="0.35"/>
    <row r="1098" ht="15" hidden="1" customHeight="1" x14ac:dyDescent="0.35"/>
    <row r="1099" ht="15" hidden="1" customHeight="1" x14ac:dyDescent="0.35"/>
    <row r="1100" ht="15" hidden="1" customHeight="1" x14ac:dyDescent="0.35"/>
    <row r="1101" ht="15" hidden="1" customHeight="1" x14ac:dyDescent="0.35"/>
    <row r="1102" ht="15" hidden="1" customHeight="1" x14ac:dyDescent="0.35"/>
    <row r="1103" ht="15" hidden="1" customHeight="1" x14ac:dyDescent="0.35"/>
    <row r="1104" ht="15" hidden="1" customHeight="1" x14ac:dyDescent="0.35"/>
    <row r="1105" ht="15" hidden="1" customHeight="1" x14ac:dyDescent="0.35"/>
    <row r="1106" ht="15" hidden="1" customHeight="1" x14ac:dyDescent="0.35"/>
    <row r="1107" ht="15" hidden="1" customHeight="1" x14ac:dyDescent="0.35"/>
    <row r="1108" ht="15" hidden="1" customHeight="1" x14ac:dyDescent="0.35"/>
    <row r="1109" ht="15" hidden="1" customHeight="1" x14ac:dyDescent="0.35"/>
    <row r="1110" ht="15" hidden="1" customHeight="1" x14ac:dyDescent="0.35"/>
  </sheetData>
  <sheetProtection algorithmName="SHA-512" hashValue="Vz1ksjYk4IhbUQ9fz16cxIbYL3kFyGm4HvVo8Dyg69tQ3aAf6iVmnvuPqrHkJOeTKADFfGgsd+noj88p7leTJQ==" saltValue="q6oxtX3RGWTGGfP1qgN1Bg==" spinCount="100000" sheet="1" objects="1" scenarios="1" formatCells="0" formatColumns="0" formatRows="0" autoFilter="0"/>
  <autoFilter ref="C5:C105" xr:uid="{00000000-0009-0000-0000-000003000000}"/>
  <mergeCells count="3">
    <mergeCell ref="B2:F2"/>
    <mergeCell ref="B3:F3"/>
    <mergeCell ref="B4:F4"/>
  </mergeCells>
  <pageMargins left="0.55118110236220474" right="0.55118110236220474" top="0.31496062992125984" bottom="0.31496062992125984" header="0.31496062992125984" footer="0.35433070866141736"/>
  <pageSetup paperSize="9" pageOrder="overThenDown" orientation="landscape" blackAndWhite="1" horizontalDpi="4294967293" verticalDpi="4294967293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F1061"/>
  <sheetViews>
    <sheetView showGridLines="0" workbookViewId="0">
      <pane ySplit="5" topLeftCell="A6" activePane="bottomLeft" state="frozen"/>
      <selection pane="bottomLeft" activeCell="B2" sqref="B2:D2"/>
    </sheetView>
  </sheetViews>
  <sheetFormatPr defaultColWidth="0" defaultRowHeight="14.5" zeroHeight="1" x14ac:dyDescent="0.35"/>
  <cols>
    <col min="1" max="1" width="4.26953125" style="2" customWidth="1"/>
    <col min="2" max="2" width="6.54296875" style="2" customWidth="1"/>
    <col min="3" max="3" width="57.1796875" style="2" customWidth="1"/>
    <col min="4" max="4" width="17.1796875" style="2" customWidth="1"/>
    <col min="5" max="6" width="28.54296875" style="2" customWidth="1"/>
    <col min="7" max="16384" width="9.1796875" style="2" hidden="1"/>
  </cols>
  <sheetData>
    <row r="1" spans="1:6" ht="3.75" customHeight="1" x14ac:dyDescent="0.35">
      <c r="A1" s="1"/>
      <c r="B1" s="1"/>
      <c r="C1" s="1"/>
      <c r="D1" s="1"/>
      <c r="E1" s="1"/>
      <c r="F1" s="1"/>
    </row>
    <row r="2" spans="1:6" ht="22.5" customHeight="1" x14ac:dyDescent="0.35">
      <c r="A2" s="1"/>
      <c r="B2" s="324" t="str">
        <f>PR</f>
        <v>NAMA PERUSAHAAN ANDA</v>
      </c>
      <c r="C2" s="324"/>
      <c r="D2" s="324"/>
      <c r="E2" s="1"/>
      <c r="F2" s="1"/>
    </row>
    <row r="3" spans="1:6" ht="18.75" customHeight="1" x14ac:dyDescent="0.5">
      <c r="A3" s="1"/>
      <c r="B3" s="322" t="s">
        <v>40</v>
      </c>
      <c r="C3" s="322"/>
      <c r="D3" s="322"/>
      <c r="E3" s="1"/>
      <c r="F3" s="1"/>
    </row>
    <row r="4" spans="1:6" ht="18.75" customHeight="1" x14ac:dyDescent="0.35">
      <c r="A4" s="1"/>
      <c r="B4" s="325" t="str">
        <f>TG&amp;" "&amp;BL&amp;" "&amp;TH&amp;" - "&amp;TG_2&amp;" "&amp;BL_2&amp;" "&amp;TH_2</f>
        <v>1 Januari 2025 - 31 Desember 2025</v>
      </c>
      <c r="C4" s="325"/>
      <c r="D4" s="325"/>
      <c r="E4" s="1"/>
      <c r="F4" s="1"/>
    </row>
    <row r="5" spans="1:6" ht="30" customHeight="1" x14ac:dyDescent="0.35">
      <c r="A5" s="1"/>
      <c r="B5" s="19" t="s">
        <v>2</v>
      </c>
      <c r="C5" s="19" t="s">
        <v>40</v>
      </c>
      <c r="D5" s="19" t="s">
        <v>42</v>
      </c>
      <c r="E5" s="1"/>
      <c r="F5" s="1"/>
    </row>
    <row r="6" spans="1:6" ht="18.75" customHeight="1" x14ac:dyDescent="0.35">
      <c r="A6" s="1"/>
      <c r="B6" s="18">
        <v>1</v>
      </c>
      <c r="C6" s="3" t="s">
        <v>207</v>
      </c>
      <c r="D6" s="41" t="s">
        <v>208</v>
      </c>
      <c r="E6" s="1"/>
      <c r="F6" s="1"/>
    </row>
    <row r="7" spans="1:6" ht="18.75" customHeight="1" x14ac:dyDescent="0.35">
      <c r="A7" s="1"/>
      <c r="B7" s="18">
        <f>B6+1</f>
        <v>2</v>
      </c>
      <c r="C7" s="3" t="s">
        <v>209</v>
      </c>
      <c r="D7" s="41" t="s">
        <v>210</v>
      </c>
      <c r="E7" s="1"/>
      <c r="F7" s="1"/>
    </row>
    <row r="8" spans="1:6" ht="18.75" customHeight="1" x14ac:dyDescent="0.35">
      <c r="A8" s="1"/>
      <c r="B8" s="18">
        <f t="shared" ref="B8:B55" si="0">B7+1</f>
        <v>3</v>
      </c>
      <c r="C8" s="3" t="s">
        <v>211</v>
      </c>
      <c r="D8" s="41" t="s">
        <v>212</v>
      </c>
      <c r="E8" s="1"/>
      <c r="F8" s="1"/>
    </row>
    <row r="9" spans="1:6" ht="18.75" customHeight="1" x14ac:dyDescent="0.35">
      <c r="A9" s="1"/>
      <c r="B9" s="18">
        <f t="shared" si="0"/>
        <v>4</v>
      </c>
      <c r="C9" s="3" t="s">
        <v>213</v>
      </c>
      <c r="D9" s="41" t="s">
        <v>214</v>
      </c>
      <c r="E9" s="1"/>
      <c r="F9" s="1"/>
    </row>
    <row r="10" spans="1:6" ht="18.75" customHeight="1" x14ac:dyDescent="0.35">
      <c r="A10" s="1"/>
      <c r="B10" s="18">
        <f t="shared" si="0"/>
        <v>5</v>
      </c>
      <c r="C10" s="3" t="s">
        <v>215</v>
      </c>
      <c r="D10" s="41" t="s">
        <v>216</v>
      </c>
      <c r="E10" s="1"/>
      <c r="F10" s="1"/>
    </row>
    <row r="11" spans="1:6" ht="18.75" customHeight="1" x14ac:dyDescent="0.35">
      <c r="A11" s="1"/>
      <c r="B11" s="18">
        <f t="shared" si="0"/>
        <v>6</v>
      </c>
      <c r="C11" s="3" t="s">
        <v>217</v>
      </c>
      <c r="D11" s="41" t="s">
        <v>218</v>
      </c>
      <c r="E11" s="1"/>
      <c r="F11" s="1"/>
    </row>
    <row r="12" spans="1:6" ht="18.75" customHeight="1" x14ac:dyDescent="0.35">
      <c r="A12" s="1"/>
      <c r="B12" s="18">
        <f t="shared" si="0"/>
        <v>7</v>
      </c>
      <c r="C12" s="3" t="s">
        <v>219</v>
      </c>
      <c r="D12" s="41" t="s">
        <v>220</v>
      </c>
      <c r="E12" s="1"/>
      <c r="F12" s="1"/>
    </row>
    <row r="13" spans="1:6" ht="18.75" customHeight="1" x14ac:dyDescent="0.35">
      <c r="A13" s="1"/>
      <c r="B13" s="18">
        <f t="shared" si="0"/>
        <v>8</v>
      </c>
      <c r="C13" s="3" t="s">
        <v>221</v>
      </c>
      <c r="D13" s="41" t="s">
        <v>222</v>
      </c>
      <c r="E13" s="1"/>
      <c r="F13" s="1"/>
    </row>
    <row r="14" spans="1:6" ht="18.75" customHeight="1" x14ac:dyDescent="0.35">
      <c r="A14" s="1"/>
      <c r="B14" s="18">
        <f t="shared" si="0"/>
        <v>9</v>
      </c>
      <c r="C14" s="3" t="s">
        <v>223</v>
      </c>
      <c r="D14" s="41" t="s">
        <v>224</v>
      </c>
      <c r="E14" s="1"/>
      <c r="F14" s="1"/>
    </row>
    <row r="15" spans="1:6" ht="18.75" customHeight="1" x14ac:dyDescent="0.35">
      <c r="A15" s="1"/>
      <c r="B15" s="18">
        <f t="shared" si="0"/>
        <v>10</v>
      </c>
      <c r="C15" s="3" t="s">
        <v>225</v>
      </c>
      <c r="D15" s="41" t="s">
        <v>226</v>
      </c>
      <c r="E15" s="1"/>
      <c r="F15" s="1"/>
    </row>
    <row r="16" spans="1:6" ht="18.75" customHeight="1" x14ac:dyDescent="0.35">
      <c r="A16" s="1"/>
      <c r="B16" s="18">
        <f t="shared" si="0"/>
        <v>11</v>
      </c>
      <c r="C16" s="3"/>
      <c r="D16" s="97"/>
      <c r="E16" s="1"/>
      <c r="F16" s="1"/>
    </row>
    <row r="17" spans="1:6" ht="18.75" customHeight="1" x14ac:dyDescent="0.35">
      <c r="A17" s="1"/>
      <c r="B17" s="18">
        <f t="shared" si="0"/>
        <v>12</v>
      </c>
      <c r="C17" s="3"/>
      <c r="D17" s="97"/>
      <c r="E17" s="1"/>
      <c r="F17" s="1"/>
    </row>
    <row r="18" spans="1:6" ht="18.75" customHeight="1" x14ac:dyDescent="0.35">
      <c r="A18" s="1"/>
      <c r="B18" s="18">
        <f t="shared" si="0"/>
        <v>13</v>
      </c>
      <c r="C18" s="3"/>
      <c r="D18" s="97"/>
      <c r="E18" s="1"/>
      <c r="F18" s="1"/>
    </row>
    <row r="19" spans="1:6" ht="18.75" customHeight="1" x14ac:dyDescent="0.35">
      <c r="A19" s="1"/>
      <c r="B19" s="18">
        <f t="shared" si="0"/>
        <v>14</v>
      </c>
      <c r="C19" s="3"/>
      <c r="D19" s="97"/>
      <c r="E19" s="1"/>
      <c r="F19" s="1"/>
    </row>
    <row r="20" spans="1:6" ht="18.75" customHeight="1" x14ac:dyDescent="0.35">
      <c r="A20" s="1"/>
      <c r="B20" s="18">
        <f t="shared" si="0"/>
        <v>15</v>
      </c>
      <c r="C20" s="3"/>
      <c r="D20" s="97"/>
      <c r="E20" s="1"/>
      <c r="F20" s="1"/>
    </row>
    <row r="21" spans="1:6" ht="18.75" customHeight="1" x14ac:dyDescent="0.35">
      <c r="A21" s="1"/>
      <c r="B21" s="18">
        <f t="shared" si="0"/>
        <v>16</v>
      </c>
      <c r="C21" s="3"/>
      <c r="D21" s="97"/>
      <c r="E21" s="1"/>
      <c r="F21" s="1"/>
    </row>
    <row r="22" spans="1:6" ht="18.75" customHeight="1" x14ac:dyDescent="0.35">
      <c r="A22" s="1"/>
      <c r="B22" s="18">
        <f t="shared" si="0"/>
        <v>17</v>
      </c>
      <c r="C22" s="3"/>
      <c r="D22" s="97"/>
      <c r="E22" s="1"/>
      <c r="F22" s="1"/>
    </row>
    <row r="23" spans="1:6" ht="18.75" customHeight="1" x14ac:dyDescent="0.35">
      <c r="A23" s="1"/>
      <c r="B23" s="18">
        <f t="shared" si="0"/>
        <v>18</v>
      </c>
      <c r="C23" s="3"/>
      <c r="D23" s="97"/>
      <c r="E23" s="1"/>
      <c r="F23" s="1"/>
    </row>
    <row r="24" spans="1:6" ht="18.75" customHeight="1" x14ac:dyDescent="0.35">
      <c r="A24" s="1"/>
      <c r="B24" s="18">
        <f t="shared" si="0"/>
        <v>19</v>
      </c>
      <c r="C24" s="3"/>
      <c r="D24" s="97"/>
      <c r="E24" s="1"/>
      <c r="F24" s="1"/>
    </row>
    <row r="25" spans="1:6" ht="18.75" customHeight="1" x14ac:dyDescent="0.35">
      <c r="A25" s="1"/>
      <c r="B25" s="18">
        <f t="shared" si="0"/>
        <v>20</v>
      </c>
      <c r="C25" s="3"/>
      <c r="D25" s="97"/>
      <c r="E25" s="1"/>
      <c r="F25" s="1"/>
    </row>
    <row r="26" spans="1:6" ht="18.75" customHeight="1" x14ac:dyDescent="0.35">
      <c r="A26" s="1"/>
      <c r="B26" s="18">
        <f t="shared" si="0"/>
        <v>21</v>
      </c>
      <c r="C26" s="3"/>
      <c r="D26" s="97"/>
      <c r="E26" s="1"/>
      <c r="F26" s="1"/>
    </row>
    <row r="27" spans="1:6" ht="18.75" customHeight="1" x14ac:dyDescent="0.35">
      <c r="A27" s="1"/>
      <c r="B27" s="18">
        <f t="shared" si="0"/>
        <v>22</v>
      </c>
      <c r="C27" s="3"/>
      <c r="D27" s="97"/>
      <c r="E27" s="1"/>
      <c r="F27" s="1"/>
    </row>
    <row r="28" spans="1:6" ht="18.75" customHeight="1" x14ac:dyDescent="0.35">
      <c r="A28" s="1"/>
      <c r="B28" s="18">
        <f t="shared" si="0"/>
        <v>23</v>
      </c>
      <c r="C28" s="3"/>
      <c r="D28" s="97"/>
      <c r="E28" s="1"/>
      <c r="F28" s="1"/>
    </row>
    <row r="29" spans="1:6" ht="18.75" customHeight="1" x14ac:dyDescent="0.35">
      <c r="A29" s="1"/>
      <c r="B29" s="18">
        <f t="shared" si="0"/>
        <v>24</v>
      </c>
      <c r="C29" s="3"/>
      <c r="D29" s="97"/>
      <c r="E29" s="1"/>
      <c r="F29" s="1"/>
    </row>
    <row r="30" spans="1:6" ht="18.75" customHeight="1" x14ac:dyDescent="0.35">
      <c r="A30" s="1"/>
      <c r="B30" s="18">
        <f t="shared" si="0"/>
        <v>25</v>
      </c>
      <c r="C30" s="3"/>
      <c r="D30" s="97"/>
      <c r="E30" s="1"/>
      <c r="F30" s="1"/>
    </row>
    <row r="31" spans="1:6" ht="18.75" customHeight="1" x14ac:dyDescent="0.35">
      <c r="A31" s="1"/>
      <c r="B31" s="18">
        <f t="shared" si="0"/>
        <v>26</v>
      </c>
      <c r="C31" s="3"/>
      <c r="D31" s="97"/>
      <c r="E31" s="1"/>
      <c r="F31" s="1"/>
    </row>
    <row r="32" spans="1:6" ht="18.75" customHeight="1" x14ac:dyDescent="0.35">
      <c r="A32" s="1"/>
      <c r="B32" s="18">
        <f t="shared" si="0"/>
        <v>27</v>
      </c>
      <c r="C32" s="3"/>
      <c r="D32" s="97"/>
      <c r="E32" s="1"/>
      <c r="F32" s="1"/>
    </row>
    <row r="33" spans="1:6" ht="18.75" customHeight="1" x14ac:dyDescent="0.35">
      <c r="A33" s="1"/>
      <c r="B33" s="18">
        <f t="shared" si="0"/>
        <v>28</v>
      </c>
      <c r="C33" s="3"/>
      <c r="D33" s="97"/>
      <c r="E33" s="1"/>
      <c r="F33" s="1"/>
    </row>
    <row r="34" spans="1:6" ht="18.75" customHeight="1" x14ac:dyDescent="0.35">
      <c r="A34" s="1"/>
      <c r="B34" s="18">
        <f t="shared" si="0"/>
        <v>29</v>
      </c>
      <c r="C34" s="3"/>
      <c r="D34" s="97"/>
      <c r="E34" s="1"/>
      <c r="F34" s="1"/>
    </row>
    <row r="35" spans="1:6" ht="18.75" customHeight="1" x14ac:dyDescent="0.35">
      <c r="A35" s="1"/>
      <c r="B35" s="18">
        <f t="shared" si="0"/>
        <v>30</v>
      </c>
      <c r="C35" s="3"/>
      <c r="D35" s="97"/>
      <c r="E35" s="1"/>
      <c r="F35" s="1"/>
    </row>
    <row r="36" spans="1:6" ht="18.75" customHeight="1" x14ac:dyDescent="0.35">
      <c r="A36" s="1"/>
      <c r="B36" s="18">
        <f t="shared" si="0"/>
        <v>31</v>
      </c>
      <c r="C36" s="3"/>
      <c r="D36" s="97"/>
      <c r="E36" s="1"/>
      <c r="F36" s="1"/>
    </row>
    <row r="37" spans="1:6" ht="18.75" customHeight="1" x14ac:dyDescent="0.35">
      <c r="A37" s="1"/>
      <c r="B37" s="18">
        <f t="shared" si="0"/>
        <v>32</v>
      </c>
      <c r="C37" s="3"/>
      <c r="D37" s="97"/>
      <c r="E37" s="1"/>
      <c r="F37" s="1"/>
    </row>
    <row r="38" spans="1:6" ht="18.75" customHeight="1" x14ac:dyDescent="0.35">
      <c r="A38" s="1"/>
      <c r="B38" s="18">
        <f t="shared" si="0"/>
        <v>33</v>
      </c>
      <c r="C38" s="3"/>
      <c r="D38" s="97"/>
      <c r="E38" s="1"/>
      <c r="F38" s="1"/>
    </row>
    <row r="39" spans="1:6" ht="18.75" customHeight="1" x14ac:dyDescent="0.35">
      <c r="A39" s="1"/>
      <c r="B39" s="18">
        <f t="shared" si="0"/>
        <v>34</v>
      </c>
      <c r="C39" s="3"/>
      <c r="D39" s="97"/>
      <c r="E39" s="1"/>
      <c r="F39" s="1"/>
    </row>
    <row r="40" spans="1:6" ht="18.75" customHeight="1" x14ac:dyDescent="0.35">
      <c r="A40" s="1"/>
      <c r="B40" s="18">
        <f t="shared" si="0"/>
        <v>35</v>
      </c>
      <c r="C40" s="3"/>
      <c r="D40" s="97"/>
      <c r="E40" s="1"/>
      <c r="F40" s="1"/>
    </row>
    <row r="41" spans="1:6" ht="18.75" customHeight="1" x14ac:dyDescent="0.35">
      <c r="A41" s="1"/>
      <c r="B41" s="18">
        <f t="shared" si="0"/>
        <v>36</v>
      </c>
      <c r="C41" s="3"/>
      <c r="D41" s="97"/>
      <c r="E41" s="1"/>
      <c r="F41" s="1"/>
    </row>
    <row r="42" spans="1:6" ht="18.75" customHeight="1" x14ac:dyDescent="0.35">
      <c r="A42" s="1"/>
      <c r="B42" s="18">
        <f t="shared" si="0"/>
        <v>37</v>
      </c>
      <c r="C42" s="3"/>
      <c r="D42" s="97"/>
      <c r="E42" s="1"/>
      <c r="F42" s="1"/>
    </row>
    <row r="43" spans="1:6" ht="18.75" customHeight="1" x14ac:dyDescent="0.35">
      <c r="A43" s="1"/>
      <c r="B43" s="18">
        <f t="shared" si="0"/>
        <v>38</v>
      </c>
      <c r="C43" s="3"/>
      <c r="D43" s="97"/>
      <c r="E43" s="1"/>
      <c r="F43" s="1"/>
    </row>
    <row r="44" spans="1:6" ht="18.75" customHeight="1" x14ac:dyDescent="0.35">
      <c r="A44" s="1"/>
      <c r="B44" s="18">
        <f t="shared" si="0"/>
        <v>39</v>
      </c>
      <c r="C44" s="3"/>
      <c r="D44" s="97"/>
      <c r="E44" s="1"/>
      <c r="F44" s="1"/>
    </row>
    <row r="45" spans="1:6" ht="18.75" customHeight="1" x14ac:dyDescent="0.35">
      <c r="A45" s="1"/>
      <c r="B45" s="18">
        <f t="shared" si="0"/>
        <v>40</v>
      </c>
      <c r="C45" s="3"/>
      <c r="D45" s="97"/>
      <c r="E45" s="1"/>
      <c r="F45" s="1"/>
    </row>
    <row r="46" spans="1:6" ht="18.75" customHeight="1" x14ac:dyDescent="0.35">
      <c r="A46" s="1"/>
      <c r="B46" s="18">
        <f t="shared" si="0"/>
        <v>41</v>
      </c>
      <c r="C46" s="3"/>
      <c r="D46" s="97"/>
      <c r="E46" s="1"/>
      <c r="F46" s="1"/>
    </row>
    <row r="47" spans="1:6" ht="18.75" customHeight="1" x14ac:dyDescent="0.35">
      <c r="A47" s="1"/>
      <c r="B47" s="18">
        <f t="shared" si="0"/>
        <v>42</v>
      </c>
      <c r="C47" s="3"/>
      <c r="D47" s="97"/>
      <c r="E47" s="1"/>
      <c r="F47" s="1"/>
    </row>
    <row r="48" spans="1:6" ht="18.75" customHeight="1" x14ac:dyDescent="0.35">
      <c r="A48" s="1"/>
      <c r="B48" s="18">
        <f t="shared" si="0"/>
        <v>43</v>
      </c>
      <c r="C48" s="3"/>
      <c r="D48" s="97"/>
      <c r="E48" s="1"/>
      <c r="F48" s="1"/>
    </row>
    <row r="49" spans="1:6" ht="18.75" customHeight="1" x14ac:dyDescent="0.35">
      <c r="A49" s="1"/>
      <c r="B49" s="18">
        <f t="shared" si="0"/>
        <v>44</v>
      </c>
      <c r="C49" s="3"/>
      <c r="D49" s="97"/>
      <c r="E49" s="1"/>
      <c r="F49" s="1"/>
    </row>
    <row r="50" spans="1:6" ht="18.75" customHeight="1" x14ac:dyDescent="0.35">
      <c r="A50" s="1"/>
      <c r="B50" s="18">
        <f t="shared" si="0"/>
        <v>45</v>
      </c>
      <c r="C50" s="3"/>
      <c r="D50" s="97"/>
      <c r="E50" s="1"/>
      <c r="F50" s="1"/>
    </row>
    <row r="51" spans="1:6" ht="18.75" customHeight="1" x14ac:dyDescent="0.35">
      <c r="A51" s="1"/>
      <c r="B51" s="18">
        <f t="shared" si="0"/>
        <v>46</v>
      </c>
      <c r="C51" s="3"/>
      <c r="D51" s="97"/>
      <c r="E51" s="1"/>
      <c r="F51" s="1"/>
    </row>
    <row r="52" spans="1:6" ht="18.75" customHeight="1" x14ac:dyDescent="0.35">
      <c r="A52" s="1"/>
      <c r="B52" s="18">
        <f t="shared" si="0"/>
        <v>47</v>
      </c>
      <c r="C52" s="3"/>
      <c r="D52" s="97"/>
      <c r="E52" s="1"/>
      <c r="F52" s="1"/>
    </row>
    <row r="53" spans="1:6" ht="18.75" customHeight="1" x14ac:dyDescent="0.35">
      <c r="A53" s="1"/>
      <c r="B53" s="18">
        <f t="shared" si="0"/>
        <v>48</v>
      </c>
      <c r="C53" s="3"/>
      <c r="D53" s="97"/>
      <c r="E53" s="1"/>
      <c r="F53" s="1"/>
    </row>
    <row r="54" spans="1:6" ht="18.75" customHeight="1" x14ac:dyDescent="0.35">
      <c r="A54" s="1"/>
      <c r="B54" s="18">
        <f t="shared" si="0"/>
        <v>49</v>
      </c>
      <c r="C54" s="3"/>
      <c r="D54" s="97"/>
      <c r="E54" s="1"/>
      <c r="F54" s="1"/>
    </row>
    <row r="55" spans="1:6" ht="18.75" customHeight="1" x14ac:dyDescent="0.35">
      <c r="A55" s="1"/>
      <c r="B55" s="18">
        <f t="shared" si="0"/>
        <v>50</v>
      </c>
      <c r="C55" s="3"/>
      <c r="D55" s="97"/>
      <c r="E55" s="1"/>
      <c r="F55" s="1"/>
    </row>
    <row r="56" spans="1:6" ht="15" customHeight="1" x14ac:dyDescent="0.35">
      <c r="A56" s="1"/>
      <c r="B56" s="1"/>
      <c r="C56" s="1"/>
      <c r="D56" s="1"/>
      <c r="E56" s="1"/>
      <c r="F56" s="1"/>
    </row>
    <row r="57" spans="1:6" ht="15" customHeight="1" x14ac:dyDescent="0.35">
      <c r="A57" s="1"/>
      <c r="B57" s="1"/>
      <c r="C57" s="1"/>
      <c r="D57" s="1"/>
      <c r="E57" s="1"/>
      <c r="F57" s="1"/>
    </row>
    <row r="58" spans="1:6" ht="15" customHeight="1" x14ac:dyDescent="0.35">
      <c r="A58" s="1"/>
      <c r="B58" s="1"/>
      <c r="C58" s="1"/>
      <c r="D58" s="1"/>
      <c r="E58" s="1"/>
      <c r="F58" s="1"/>
    </row>
    <row r="59" spans="1:6" ht="15" customHeight="1" x14ac:dyDescent="0.35">
      <c r="A59" s="1"/>
      <c r="B59" s="1"/>
      <c r="C59" s="1"/>
      <c r="D59" s="1"/>
      <c r="E59" s="1"/>
      <c r="F59" s="1"/>
    </row>
    <row r="60" spans="1:6" ht="15" customHeight="1" x14ac:dyDescent="0.35">
      <c r="A60" s="1"/>
      <c r="B60" s="1"/>
      <c r="C60" s="1"/>
      <c r="D60" s="1"/>
      <c r="E60" s="1"/>
      <c r="F60" s="1"/>
    </row>
    <row r="62" spans="1:6" ht="15" hidden="1" customHeight="1" x14ac:dyDescent="0.35"/>
    <row r="63" spans="1:6" ht="15" hidden="1" customHeight="1" x14ac:dyDescent="0.35"/>
    <row r="64" spans="1:6" ht="15" hidden="1" customHeight="1" x14ac:dyDescent="0.35"/>
    <row r="65" ht="15" hidden="1" customHeight="1" x14ac:dyDescent="0.35"/>
    <row r="66" ht="15" hidden="1" customHeight="1" x14ac:dyDescent="0.35"/>
    <row r="67" ht="15" hidden="1" customHeight="1" x14ac:dyDescent="0.35"/>
    <row r="68" ht="15" hidden="1" customHeight="1" x14ac:dyDescent="0.35"/>
    <row r="69" ht="15" hidden="1" customHeight="1" x14ac:dyDescent="0.35"/>
    <row r="70" ht="15" hidden="1" customHeight="1" x14ac:dyDescent="0.35"/>
    <row r="71" ht="15" hidden="1" customHeight="1" x14ac:dyDescent="0.35"/>
    <row r="72" ht="15" hidden="1" customHeight="1" x14ac:dyDescent="0.35"/>
    <row r="73" ht="15" hidden="1" customHeight="1" x14ac:dyDescent="0.35"/>
    <row r="74" ht="15" hidden="1" customHeight="1" x14ac:dyDescent="0.35"/>
    <row r="75" ht="15" hidden="1" customHeight="1" x14ac:dyDescent="0.35"/>
    <row r="76" ht="15" hidden="1" customHeight="1" x14ac:dyDescent="0.35"/>
    <row r="77" ht="15" hidden="1" customHeight="1" x14ac:dyDescent="0.35"/>
    <row r="78" ht="15" hidden="1" customHeight="1" x14ac:dyDescent="0.35"/>
    <row r="79" ht="15" hidden="1" customHeight="1" x14ac:dyDescent="0.35"/>
    <row r="80" ht="15" hidden="1" customHeight="1" x14ac:dyDescent="0.35"/>
    <row r="81" ht="15" hidden="1" customHeight="1" x14ac:dyDescent="0.35"/>
    <row r="82" ht="15" hidden="1" customHeight="1" x14ac:dyDescent="0.35"/>
    <row r="83" ht="15" hidden="1" customHeight="1" x14ac:dyDescent="0.35"/>
    <row r="84" ht="15" hidden="1" customHeight="1" x14ac:dyDescent="0.35"/>
    <row r="85" ht="15" hidden="1" customHeight="1" x14ac:dyDescent="0.35"/>
    <row r="86" ht="15" hidden="1" customHeight="1" x14ac:dyDescent="0.35"/>
    <row r="87" ht="15" hidden="1" customHeight="1" x14ac:dyDescent="0.35"/>
    <row r="88" ht="15" hidden="1" customHeight="1" x14ac:dyDescent="0.35"/>
    <row r="89" ht="15" hidden="1" customHeight="1" x14ac:dyDescent="0.35"/>
    <row r="90" ht="15" hidden="1" customHeight="1" x14ac:dyDescent="0.35"/>
    <row r="91" ht="15" hidden="1" customHeight="1" x14ac:dyDescent="0.35"/>
    <row r="92" ht="15" hidden="1" customHeight="1" x14ac:dyDescent="0.35"/>
    <row r="93" ht="15" hidden="1" customHeight="1" x14ac:dyDescent="0.35"/>
    <row r="94" ht="15" hidden="1" customHeight="1" x14ac:dyDescent="0.35"/>
    <row r="95" ht="15" hidden="1" customHeight="1" x14ac:dyDescent="0.35"/>
    <row r="96" ht="15" hidden="1" customHeight="1" x14ac:dyDescent="0.35"/>
    <row r="97" ht="15" hidden="1" customHeight="1" x14ac:dyDescent="0.35"/>
    <row r="98" ht="15" hidden="1" customHeight="1" x14ac:dyDescent="0.35"/>
    <row r="99" ht="15" hidden="1" customHeight="1" x14ac:dyDescent="0.35"/>
    <row r="100" ht="15" hidden="1" customHeight="1" x14ac:dyDescent="0.35"/>
    <row r="101" ht="15" hidden="1" customHeight="1" x14ac:dyDescent="0.35"/>
    <row r="102" ht="15" hidden="1" customHeight="1" x14ac:dyDescent="0.35"/>
    <row r="103" ht="15" hidden="1" customHeight="1" x14ac:dyDescent="0.35"/>
    <row r="104" ht="15" hidden="1" customHeight="1" x14ac:dyDescent="0.35"/>
    <row r="105" ht="15" hidden="1" customHeight="1" x14ac:dyDescent="0.35"/>
    <row r="106" ht="15" hidden="1" customHeight="1" x14ac:dyDescent="0.35"/>
    <row r="107" ht="15" hidden="1" customHeight="1" x14ac:dyDescent="0.35"/>
    <row r="108" ht="15" hidden="1" customHeight="1" x14ac:dyDescent="0.35"/>
    <row r="109" ht="15" hidden="1" customHeight="1" x14ac:dyDescent="0.35"/>
    <row r="110" ht="15" hidden="1" customHeight="1" x14ac:dyDescent="0.35"/>
    <row r="111" ht="15" hidden="1" customHeight="1" x14ac:dyDescent="0.35"/>
    <row r="112" ht="15" hidden="1" customHeight="1" x14ac:dyDescent="0.35"/>
    <row r="113" ht="15" hidden="1" customHeight="1" x14ac:dyDescent="0.35"/>
    <row r="114" ht="15" hidden="1" customHeight="1" x14ac:dyDescent="0.35"/>
    <row r="115" ht="15" hidden="1" customHeight="1" x14ac:dyDescent="0.35"/>
    <row r="116" ht="15" hidden="1" customHeight="1" x14ac:dyDescent="0.35"/>
    <row r="117" ht="15" hidden="1" customHeight="1" x14ac:dyDescent="0.35"/>
    <row r="118" ht="15" hidden="1" customHeight="1" x14ac:dyDescent="0.35"/>
    <row r="119" ht="15" hidden="1" customHeight="1" x14ac:dyDescent="0.35"/>
    <row r="120" ht="15" hidden="1" customHeight="1" x14ac:dyDescent="0.35"/>
    <row r="121" ht="15" hidden="1" customHeight="1" x14ac:dyDescent="0.35"/>
    <row r="122" ht="15" hidden="1" customHeight="1" x14ac:dyDescent="0.35"/>
    <row r="123" ht="15" hidden="1" customHeight="1" x14ac:dyDescent="0.35"/>
    <row r="124" ht="15" hidden="1" customHeight="1" x14ac:dyDescent="0.35"/>
    <row r="125" ht="15" hidden="1" customHeight="1" x14ac:dyDescent="0.35"/>
    <row r="126" ht="15" hidden="1" customHeight="1" x14ac:dyDescent="0.35"/>
    <row r="127" ht="15" hidden="1" customHeight="1" x14ac:dyDescent="0.35"/>
    <row r="128" ht="15" hidden="1" customHeight="1" x14ac:dyDescent="0.35"/>
    <row r="129" ht="15" hidden="1" customHeight="1" x14ac:dyDescent="0.35"/>
    <row r="130" ht="15" hidden="1" customHeight="1" x14ac:dyDescent="0.35"/>
    <row r="131" ht="15" hidden="1" customHeight="1" x14ac:dyDescent="0.35"/>
    <row r="132" ht="15" hidden="1" customHeight="1" x14ac:dyDescent="0.35"/>
    <row r="133" ht="15" hidden="1" customHeight="1" x14ac:dyDescent="0.35"/>
    <row r="134" ht="15" hidden="1" customHeight="1" x14ac:dyDescent="0.35"/>
    <row r="135" ht="15" hidden="1" customHeight="1" x14ac:dyDescent="0.35"/>
    <row r="136" ht="15" hidden="1" customHeight="1" x14ac:dyDescent="0.35"/>
    <row r="137" ht="15" hidden="1" customHeight="1" x14ac:dyDescent="0.35"/>
    <row r="138" ht="15" hidden="1" customHeight="1" x14ac:dyDescent="0.35"/>
    <row r="139" ht="15" hidden="1" customHeight="1" x14ac:dyDescent="0.35"/>
    <row r="140" ht="15" hidden="1" customHeight="1" x14ac:dyDescent="0.35"/>
    <row r="141" ht="15" hidden="1" customHeight="1" x14ac:dyDescent="0.35"/>
    <row r="142" ht="15" hidden="1" customHeight="1" x14ac:dyDescent="0.35"/>
    <row r="143" ht="15" hidden="1" customHeight="1" x14ac:dyDescent="0.35"/>
    <row r="144" ht="15" hidden="1" customHeight="1" x14ac:dyDescent="0.35"/>
    <row r="145" ht="15" hidden="1" customHeight="1" x14ac:dyDescent="0.35"/>
    <row r="146" ht="15" hidden="1" customHeight="1" x14ac:dyDescent="0.35"/>
    <row r="147" ht="15" hidden="1" customHeight="1" x14ac:dyDescent="0.35"/>
    <row r="148" ht="15" hidden="1" customHeight="1" x14ac:dyDescent="0.35"/>
    <row r="149" ht="15" hidden="1" customHeight="1" x14ac:dyDescent="0.35"/>
    <row r="150" ht="15" hidden="1" customHeight="1" x14ac:dyDescent="0.35"/>
    <row r="151" ht="15" hidden="1" customHeight="1" x14ac:dyDescent="0.35"/>
    <row r="152" ht="15" hidden="1" customHeight="1" x14ac:dyDescent="0.35"/>
    <row r="153" ht="15" hidden="1" customHeight="1" x14ac:dyDescent="0.35"/>
    <row r="154" ht="15" hidden="1" customHeight="1" x14ac:dyDescent="0.35"/>
    <row r="155" ht="15" hidden="1" customHeight="1" x14ac:dyDescent="0.35"/>
    <row r="156" ht="15" hidden="1" customHeight="1" x14ac:dyDescent="0.35"/>
    <row r="157" ht="15" hidden="1" customHeight="1" x14ac:dyDescent="0.35"/>
    <row r="158" ht="15" hidden="1" customHeight="1" x14ac:dyDescent="0.35"/>
    <row r="159" ht="15" hidden="1" customHeight="1" x14ac:dyDescent="0.35"/>
    <row r="160" ht="15" hidden="1" customHeight="1" x14ac:dyDescent="0.35"/>
    <row r="161" ht="15" hidden="1" customHeight="1" x14ac:dyDescent="0.35"/>
    <row r="162" ht="15" hidden="1" customHeight="1" x14ac:dyDescent="0.35"/>
    <row r="163" ht="15" hidden="1" customHeight="1" x14ac:dyDescent="0.35"/>
    <row r="164" ht="15" hidden="1" customHeight="1" x14ac:dyDescent="0.35"/>
    <row r="165" ht="15" hidden="1" customHeight="1" x14ac:dyDescent="0.35"/>
    <row r="166" ht="15" hidden="1" customHeight="1" x14ac:dyDescent="0.35"/>
    <row r="167" ht="15" hidden="1" customHeight="1" x14ac:dyDescent="0.35"/>
    <row r="168" ht="15" hidden="1" customHeight="1" x14ac:dyDescent="0.35"/>
    <row r="169" ht="15" hidden="1" customHeight="1" x14ac:dyDescent="0.35"/>
    <row r="170" ht="15" hidden="1" customHeight="1" x14ac:dyDescent="0.35"/>
    <row r="171" ht="15" hidden="1" customHeight="1" x14ac:dyDescent="0.35"/>
    <row r="172" ht="15" hidden="1" customHeight="1" x14ac:dyDescent="0.35"/>
    <row r="173" ht="15" hidden="1" customHeight="1" x14ac:dyDescent="0.35"/>
    <row r="174" ht="15" hidden="1" customHeight="1" x14ac:dyDescent="0.35"/>
    <row r="175" ht="15" hidden="1" customHeight="1" x14ac:dyDescent="0.35"/>
    <row r="176" ht="15" hidden="1" customHeight="1" x14ac:dyDescent="0.35"/>
    <row r="177" ht="15" hidden="1" customHeight="1" x14ac:dyDescent="0.35"/>
    <row r="178" ht="15" hidden="1" customHeight="1" x14ac:dyDescent="0.35"/>
    <row r="179" ht="15" hidden="1" customHeight="1" x14ac:dyDescent="0.35"/>
    <row r="180" ht="15" hidden="1" customHeight="1" x14ac:dyDescent="0.35"/>
    <row r="181" ht="15" hidden="1" customHeight="1" x14ac:dyDescent="0.35"/>
    <row r="182" ht="15" hidden="1" customHeight="1" x14ac:dyDescent="0.35"/>
    <row r="183" ht="15" hidden="1" customHeight="1" x14ac:dyDescent="0.35"/>
    <row r="184" ht="15" hidden="1" customHeight="1" x14ac:dyDescent="0.35"/>
    <row r="185" ht="15" hidden="1" customHeight="1" x14ac:dyDescent="0.35"/>
    <row r="186" ht="15" hidden="1" customHeight="1" x14ac:dyDescent="0.35"/>
    <row r="187" ht="15" hidden="1" customHeight="1" x14ac:dyDescent="0.35"/>
    <row r="188" ht="15" hidden="1" customHeight="1" x14ac:dyDescent="0.35"/>
    <row r="189" ht="15" hidden="1" customHeight="1" x14ac:dyDescent="0.35"/>
    <row r="190" ht="15" hidden="1" customHeight="1" x14ac:dyDescent="0.35"/>
    <row r="191" ht="15" hidden="1" customHeight="1" x14ac:dyDescent="0.35"/>
    <row r="192" ht="15" hidden="1" customHeight="1" x14ac:dyDescent="0.35"/>
    <row r="193" ht="15" hidden="1" customHeight="1" x14ac:dyDescent="0.35"/>
    <row r="194" ht="15" hidden="1" customHeight="1" x14ac:dyDescent="0.35"/>
    <row r="195" ht="15" hidden="1" customHeight="1" x14ac:dyDescent="0.35"/>
    <row r="196" ht="15" hidden="1" customHeight="1" x14ac:dyDescent="0.35"/>
    <row r="197" ht="15" hidden="1" customHeight="1" x14ac:dyDescent="0.35"/>
    <row r="198" ht="15" hidden="1" customHeight="1" x14ac:dyDescent="0.35"/>
    <row r="199" ht="15" hidden="1" customHeight="1" x14ac:dyDescent="0.35"/>
    <row r="200" ht="15" hidden="1" customHeight="1" x14ac:dyDescent="0.35"/>
    <row r="201" ht="15" hidden="1" customHeight="1" x14ac:dyDescent="0.35"/>
    <row r="202" ht="15" hidden="1" customHeight="1" x14ac:dyDescent="0.35"/>
    <row r="203" ht="15" hidden="1" customHeight="1" x14ac:dyDescent="0.35"/>
    <row r="204" ht="15" hidden="1" customHeight="1" x14ac:dyDescent="0.35"/>
    <row r="205" ht="15" hidden="1" customHeight="1" x14ac:dyDescent="0.35"/>
    <row r="206" ht="15" hidden="1" customHeight="1" x14ac:dyDescent="0.35"/>
    <row r="207" ht="15" hidden="1" customHeight="1" x14ac:dyDescent="0.35"/>
    <row r="208" ht="15" hidden="1" customHeight="1" x14ac:dyDescent="0.35"/>
    <row r="209" ht="15" hidden="1" customHeight="1" x14ac:dyDescent="0.35"/>
    <row r="210" ht="15" hidden="1" customHeight="1" x14ac:dyDescent="0.35"/>
    <row r="211" ht="15" hidden="1" customHeight="1" x14ac:dyDescent="0.35"/>
    <row r="212" ht="15" hidden="1" customHeight="1" x14ac:dyDescent="0.35"/>
    <row r="213" ht="15" hidden="1" customHeight="1" x14ac:dyDescent="0.35"/>
    <row r="214" ht="15" hidden="1" customHeight="1" x14ac:dyDescent="0.35"/>
    <row r="215" ht="15" hidden="1" customHeight="1" x14ac:dyDescent="0.35"/>
    <row r="216" ht="15" hidden="1" customHeight="1" x14ac:dyDescent="0.35"/>
    <row r="217" ht="15" hidden="1" customHeight="1" x14ac:dyDescent="0.35"/>
    <row r="218" ht="15" hidden="1" customHeight="1" x14ac:dyDescent="0.35"/>
    <row r="219" ht="15" hidden="1" customHeight="1" x14ac:dyDescent="0.35"/>
    <row r="220" ht="15" hidden="1" customHeight="1" x14ac:dyDescent="0.35"/>
    <row r="221" ht="15" hidden="1" customHeight="1" x14ac:dyDescent="0.35"/>
    <row r="222" ht="15" hidden="1" customHeight="1" x14ac:dyDescent="0.35"/>
    <row r="223" ht="15" hidden="1" customHeight="1" x14ac:dyDescent="0.35"/>
    <row r="224" ht="15" hidden="1" customHeight="1" x14ac:dyDescent="0.35"/>
    <row r="225" ht="15" hidden="1" customHeight="1" x14ac:dyDescent="0.35"/>
    <row r="226" ht="15" hidden="1" customHeight="1" x14ac:dyDescent="0.35"/>
    <row r="227" ht="15" hidden="1" customHeight="1" x14ac:dyDescent="0.35"/>
    <row r="228" ht="15" hidden="1" customHeight="1" x14ac:dyDescent="0.35"/>
    <row r="229" ht="15" hidden="1" customHeight="1" x14ac:dyDescent="0.35"/>
    <row r="230" ht="15" hidden="1" customHeight="1" x14ac:dyDescent="0.35"/>
    <row r="231" ht="15" hidden="1" customHeight="1" x14ac:dyDescent="0.35"/>
    <row r="232" ht="15" hidden="1" customHeight="1" x14ac:dyDescent="0.35"/>
    <row r="233" ht="15" hidden="1" customHeight="1" x14ac:dyDescent="0.35"/>
    <row r="234" ht="15" hidden="1" customHeight="1" x14ac:dyDescent="0.35"/>
    <row r="235" ht="15" hidden="1" customHeight="1" x14ac:dyDescent="0.35"/>
    <row r="236" ht="15" hidden="1" customHeight="1" x14ac:dyDescent="0.35"/>
    <row r="237" ht="15" hidden="1" customHeight="1" x14ac:dyDescent="0.35"/>
    <row r="238" ht="15" hidden="1" customHeight="1" x14ac:dyDescent="0.35"/>
    <row r="239" ht="15" hidden="1" customHeight="1" x14ac:dyDescent="0.35"/>
    <row r="240" ht="15" hidden="1" customHeight="1" x14ac:dyDescent="0.35"/>
    <row r="241" ht="15" hidden="1" customHeight="1" x14ac:dyDescent="0.35"/>
    <row r="242" ht="15" hidden="1" customHeight="1" x14ac:dyDescent="0.35"/>
    <row r="243" ht="15" hidden="1" customHeight="1" x14ac:dyDescent="0.35"/>
    <row r="244" ht="15" hidden="1" customHeight="1" x14ac:dyDescent="0.35"/>
    <row r="245" ht="15" hidden="1" customHeight="1" x14ac:dyDescent="0.35"/>
    <row r="246" ht="15" hidden="1" customHeight="1" x14ac:dyDescent="0.35"/>
    <row r="247" ht="15" hidden="1" customHeight="1" x14ac:dyDescent="0.35"/>
    <row r="248" ht="15" hidden="1" customHeight="1" x14ac:dyDescent="0.35"/>
    <row r="249" ht="15" hidden="1" customHeight="1" x14ac:dyDescent="0.35"/>
    <row r="250" ht="15" hidden="1" customHeight="1" x14ac:dyDescent="0.35"/>
    <row r="251" ht="15" hidden="1" customHeight="1" x14ac:dyDescent="0.35"/>
    <row r="252" ht="15" hidden="1" customHeight="1" x14ac:dyDescent="0.35"/>
    <row r="253" ht="15" hidden="1" customHeight="1" x14ac:dyDescent="0.35"/>
    <row r="254" ht="15" hidden="1" customHeight="1" x14ac:dyDescent="0.35"/>
    <row r="255" ht="15" hidden="1" customHeight="1" x14ac:dyDescent="0.35"/>
    <row r="256" ht="15" hidden="1" customHeight="1" x14ac:dyDescent="0.35"/>
    <row r="257" ht="15" hidden="1" customHeight="1" x14ac:dyDescent="0.35"/>
    <row r="258" ht="15" hidden="1" customHeight="1" x14ac:dyDescent="0.35"/>
    <row r="259" ht="15" hidden="1" customHeight="1" x14ac:dyDescent="0.35"/>
    <row r="260" ht="15" hidden="1" customHeight="1" x14ac:dyDescent="0.35"/>
    <row r="261" ht="15" hidden="1" customHeight="1" x14ac:dyDescent="0.35"/>
    <row r="262" ht="15" hidden="1" customHeight="1" x14ac:dyDescent="0.35"/>
    <row r="263" ht="15" hidden="1" customHeight="1" x14ac:dyDescent="0.35"/>
    <row r="264" ht="15" hidden="1" customHeight="1" x14ac:dyDescent="0.35"/>
    <row r="265" ht="15" hidden="1" customHeight="1" x14ac:dyDescent="0.35"/>
    <row r="266" ht="15" hidden="1" customHeight="1" x14ac:dyDescent="0.35"/>
    <row r="267" ht="15" hidden="1" customHeight="1" x14ac:dyDescent="0.35"/>
    <row r="268" ht="15" hidden="1" customHeight="1" x14ac:dyDescent="0.35"/>
    <row r="269" ht="15" hidden="1" customHeight="1" x14ac:dyDescent="0.35"/>
    <row r="270" ht="15" hidden="1" customHeight="1" x14ac:dyDescent="0.35"/>
    <row r="271" ht="15" hidden="1" customHeight="1" x14ac:dyDescent="0.35"/>
    <row r="272" ht="15" hidden="1" customHeight="1" x14ac:dyDescent="0.35"/>
    <row r="273" ht="15" hidden="1" customHeight="1" x14ac:dyDescent="0.35"/>
    <row r="274" ht="15" hidden="1" customHeight="1" x14ac:dyDescent="0.35"/>
    <row r="275" ht="15" hidden="1" customHeight="1" x14ac:dyDescent="0.35"/>
    <row r="276" ht="15" hidden="1" customHeight="1" x14ac:dyDescent="0.35"/>
    <row r="277" ht="15" hidden="1" customHeight="1" x14ac:dyDescent="0.35"/>
    <row r="278" ht="15" hidden="1" customHeight="1" x14ac:dyDescent="0.35"/>
    <row r="279" ht="15" hidden="1" customHeight="1" x14ac:dyDescent="0.35"/>
    <row r="280" ht="15" hidden="1" customHeight="1" x14ac:dyDescent="0.35"/>
    <row r="281" ht="15" hidden="1" customHeight="1" x14ac:dyDescent="0.35"/>
    <row r="282" ht="15" hidden="1" customHeight="1" x14ac:dyDescent="0.35"/>
    <row r="283" ht="15" hidden="1" customHeight="1" x14ac:dyDescent="0.35"/>
    <row r="284" ht="15" hidden="1" customHeight="1" x14ac:dyDescent="0.35"/>
    <row r="285" ht="15" hidden="1" customHeight="1" x14ac:dyDescent="0.35"/>
    <row r="286" ht="15" hidden="1" customHeight="1" x14ac:dyDescent="0.35"/>
    <row r="287" ht="15" hidden="1" customHeight="1" x14ac:dyDescent="0.35"/>
    <row r="288" ht="15" hidden="1" customHeight="1" x14ac:dyDescent="0.35"/>
    <row r="289" ht="15" hidden="1" customHeight="1" x14ac:dyDescent="0.35"/>
    <row r="290" ht="15" hidden="1" customHeight="1" x14ac:dyDescent="0.35"/>
    <row r="291" ht="15" hidden="1" customHeight="1" x14ac:dyDescent="0.35"/>
    <row r="292" ht="15" hidden="1" customHeight="1" x14ac:dyDescent="0.35"/>
    <row r="293" ht="15" hidden="1" customHeight="1" x14ac:dyDescent="0.35"/>
    <row r="294" ht="15" hidden="1" customHeight="1" x14ac:dyDescent="0.35"/>
    <row r="295" ht="15" hidden="1" customHeight="1" x14ac:dyDescent="0.35"/>
    <row r="296" ht="15" hidden="1" customHeight="1" x14ac:dyDescent="0.35"/>
    <row r="297" ht="15" hidden="1" customHeight="1" x14ac:dyDescent="0.35"/>
    <row r="298" ht="15" hidden="1" customHeight="1" x14ac:dyDescent="0.35"/>
    <row r="299" ht="15" hidden="1" customHeight="1" x14ac:dyDescent="0.35"/>
    <row r="300" ht="15" hidden="1" customHeight="1" x14ac:dyDescent="0.35"/>
    <row r="301" ht="15" hidden="1" customHeight="1" x14ac:dyDescent="0.35"/>
    <row r="302" ht="15" hidden="1" customHeight="1" x14ac:dyDescent="0.35"/>
    <row r="303" ht="15" hidden="1" customHeight="1" x14ac:dyDescent="0.35"/>
    <row r="304" ht="15" hidden="1" customHeight="1" x14ac:dyDescent="0.35"/>
    <row r="305" ht="15" hidden="1" customHeight="1" x14ac:dyDescent="0.35"/>
    <row r="306" ht="15" hidden="1" customHeight="1" x14ac:dyDescent="0.35"/>
    <row r="307" ht="15" hidden="1" customHeight="1" x14ac:dyDescent="0.35"/>
    <row r="308" ht="15" hidden="1" customHeight="1" x14ac:dyDescent="0.35"/>
    <row r="309" ht="15" hidden="1" customHeight="1" x14ac:dyDescent="0.35"/>
    <row r="310" ht="15" hidden="1" customHeight="1" x14ac:dyDescent="0.35"/>
    <row r="311" ht="15" hidden="1" customHeight="1" x14ac:dyDescent="0.35"/>
    <row r="312" ht="15" hidden="1" customHeight="1" x14ac:dyDescent="0.35"/>
    <row r="313" ht="15" hidden="1" customHeight="1" x14ac:dyDescent="0.35"/>
    <row r="314" ht="15" hidden="1" customHeight="1" x14ac:dyDescent="0.35"/>
    <row r="315" ht="15" hidden="1" customHeight="1" x14ac:dyDescent="0.35"/>
    <row r="316" ht="15" hidden="1" customHeight="1" x14ac:dyDescent="0.35"/>
    <row r="317" ht="15" hidden="1" customHeight="1" x14ac:dyDescent="0.35"/>
    <row r="318" ht="15" hidden="1" customHeight="1" x14ac:dyDescent="0.35"/>
    <row r="319" ht="15" hidden="1" customHeight="1" x14ac:dyDescent="0.35"/>
    <row r="320" ht="15" hidden="1" customHeight="1" x14ac:dyDescent="0.35"/>
    <row r="321" ht="15" hidden="1" customHeight="1" x14ac:dyDescent="0.35"/>
    <row r="322" ht="15" hidden="1" customHeight="1" x14ac:dyDescent="0.35"/>
    <row r="323" ht="15" hidden="1" customHeight="1" x14ac:dyDescent="0.35"/>
    <row r="324" ht="15" hidden="1" customHeight="1" x14ac:dyDescent="0.35"/>
    <row r="325" ht="15" hidden="1" customHeight="1" x14ac:dyDescent="0.35"/>
    <row r="326" ht="15" hidden="1" customHeight="1" x14ac:dyDescent="0.35"/>
    <row r="327" ht="15" hidden="1" customHeight="1" x14ac:dyDescent="0.35"/>
    <row r="328" ht="15" hidden="1" customHeight="1" x14ac:dyDescent="0.35"/>
    <row r="329" ht="15" hidden="1" customHeight="1" x14ac:dyDescent="0.35"/>
    <row r="330" ht="15" hidden="1" customHeight="1" x14ac:dyDescent="0.35"/>
    <row r="331" ht="15" hidden="1" customHeight="1" x14ac:dyDescent="0.35"/>
    <row r="332" ht="15" hidden="1" customHeight="1" x14ac:dyDescent="0.35"/>
    <row r="333" ht="15" hidden="1" customHeight="1" x14ac:dyDescent="0.35"/>
    <row r="334" ht="15" hidden="1" customHeight="1" x14ac:dyDescent="0.35"/>
    <row r="335" ht="15" hidden="1" customHeight="1" x14ac:dyDescent="0.35"/>
    <row r="336" ht="15" hidden="1" customHeight="1" x14ac:dyDescent="0.35"/>
    <row r="337" ht="15" hidden="1" customHeight="1" x14ac:dyDescent="0.35"/>
    <row r="338" ht="15" hidden="1" customHeight="1" x14ac:dyDescent="0.35"/>
    <row r="339" ht="15" hidden="1" customHeight="1" x14ac:dyDescent="0.35"/>
    <row r="340" ht="15" hidden="1" customHeight="1" x14ac:dyDescent="0.35"/>
    <row r="341" ht="15" hidden="1" customHeight="1" x14ac:dyDescent="0.35"/>
    <row r="342" ht="15" hidden="1" customHeight="1" x14ac:dyDescent="0.35"/>
    <row r="343" ht="15" hidden="1" customHeight="1" x14ac:dyDescent="0.35"/>
    <row r="344" ht="15" hidden="1" customHeight="1" x14ac:dyDescent="0.35"/>
    <row r="345" ht="15" hidden="1" customHeight="1" x14ac:dyDescent="0.35"/>
    <row r="346" ht="15" hidden="1" customHeight="1" x14ac:dyDescent="0.35"/>
    <row r="347" ht="15" hidden="1" customHeight="1" x14ac:dyDescent="0.35"/>
    <row r="348" ht="15" hidden="1" customHeight="1" x14ac:dyDescent="0.35"/>
    <row r="349" ht="15" hidden="1" customHeight="1" x14ac:dyDescent="0.35"/>
    <row r="350" ht="15" hidden="1" customHeight="1" x14ac:dyDescent="0.35"/>
    <row r="351" ht="15" hidden="1" customHeight="1" x14ac:dyDescent="0.35"/>
    <row r="352" ht="15" hidden="1" customHeight="1" x14ac:dyDescent="0.35"/>
    <row r="353" ht="15" hidden="1" customHeight="1" x14ac:dyDescent="0.35"/>
    <row r="354" ht="15" hidden="1" customHeight="1" x14ac:dyDescent="0.35"/>
    <row r="355" ht="15" hidden="1" customHeight="1" x14ac:dyDescent="0.35"/>
    <row r="356" ht="15" hidden="1" customHeight="1" x14ac:dyDescent="0.35"/>
    <row r="357" ht="15" hidden="1" customHeight="1" x14ac:dyDescent="0.35"/>
    <row r="358" ht="15" hidden="1" customHeight="1" x14ac:dyDescent="0.35"/>
    <row r="359" ht="15" hidden="1" customHeight="1" x14ac:dyDescent="0.35"/>
    <row r="360" ht="15" hidden="1" customHeight="1" x14ac:dyDescent="0.35"/>
    <row r="361" ht="15" hidden="1" customHeight="1" x14ac:dyDescent="0.35"/>
    <row r="362" ht="15" hidden="1" customHeight="1" x14ac:dyDescent="0.35"/>
    <row r="363" ht="15" hidden="1" customHeight="1" x14ac:dyDescent="0.35"/>
    <row r="364" ht="15" hidden="1" customHeight="1" x14ac:dyDescent="0.35"/>
    <row r="365" ht="15" hidden="1" customHeight="1" x14ac:dyDescent="0.35"/>
    <row r="366" ht="15" hidden="1" customHeight="1" x14ac:dyDescent="0.35"/>
    <row r="367" ht="15" hidden="1" customHeight="1" x14ac:dyDescent="0.35"/>
    <row r="368" ht="15" hidden="1" customHeight="1" x14ac:dyDescent="0.35"/>
    <row r="369" ht="15" hidden="1" customHeight="1" x14ac:dyDescent="0.35"/>
    <row r="370" ht="15" hidden="1" customHeight="1" x14ac:dyDescent="0.35"/>
    <row r="371" ht="15" hidden="1" customHeight="1" x14ac:dyDescent="0.35"/>
    <row r="372" ht="15" hidden="1" customHeight="1" x14ac:dyDescent="0.35"/>
    <row r="373" ht="15" hidden="1" customHeight="1" x14ac:dyDescent="0.35"/>
    <row r="374" ht="15" hidden="1" customHeight="1" x14ac:dyDescent="0.35"/>
    <row r="375" ht="15" hidden="1" customHeight="1" x14ac:dyDescent="0.35"/>
    <row r="376" ht="15" hidden="1" customHeight="1" x14ac:dyDescent="0.35"/>
    <row r="377" ht="15" hidden="1" customHeight="1" x14ac:dyDescent="0.35"/>
    <row r="378" ht="15" hidden="1" customHeight="1" x14ac:dyDescent="0.35"/>
    <row r="379" ht="15" hidden="1" customHeight="1" x14ac:dyDescent="0.35"/>
    <row r="380" ht="15" hidden="1" customHeight="1" x14ac:dyDescent="0.35"/>
    <row r="381" ht="15" hidden="1" customHeight="1" x14ac:dyDescent="0.35"/>
    <row r="382" ht="15" hidden="1" customHeight="1" x14ac:dyDescent="0.35"/>
    <row r="383" ht="15" hidden="1" customHeight="1" x14ac:dyDescent="0.35"/>
    <row r="384" ht="15" hidden="1" customHeight="1" x14ac:dyDescent="0.35"/>
    <row r="385" ht="15" hidden="1" customHeight="1" x14ac:dyDescent="0.35"/>
    <row r="386" ht="15" hidden="1" customHeight="1" x14ac:dyDescent="0.35"/>
    <row r="387" ht="15" hidden="1" customHeight="1" x14ac:dyDescent="0.35"/>
    <row r="388" ht="15" hidden="1" customHeight="1" x14ac:dyDescent="0.35"/>
    <row r="389" ht="15" hidden="1" customHeight="1" x14ac:dyDescent="0.35"/>
    <row r="390" ht="15" hidden="1" customHeight="1" x14ac:dyDescent="0.35"/>
    <row r="391" ht="15" hidden="1" customHeight="1" x14ac:dyDescent="0.35"/>
    <row r="392" ht="15" hidden="1" customHeight="1" x14ac:dyDescent="0.35"/>
    <row r="393" ht="15" hidden="1" customHeight="1" x14ac:dyDescent="0.35"/>
    <row r="394" ht="15" hidden="1" customHeight="1" x14ac:dyDescent="0.35"/>
    <row r="395" ht="15" hidden="1" customHeight="1" x14ac:dyDescent="0.35"/>
    <row r="396" ht="15" hidden="1" customHeight="1" x14ac:dyDescent="0.35"/>
    <row r="397" ht="15" hidden="1" customHeight="1" x14ac:dyDescent="0.35"/>
    <row r="398" ht="15" hidden="1" customHeight="1" x14ac:dyDescent="0.35"/>
    <row r="399" ht="15" hidden="1" customHeight="1" x14ac:dyDescent="0.35"/>
    <row r="400" ht="15" hidden="1" customHeight="1" x14ac:dyDescent="0.35"/>
    <row r="401" ht="15" hidden="1" customHeight="1" x14ac:dyDescent="0.35"/>
    <row r="402" ht="15" hidden="1" customHeight="1" x14ac:dyDescent="0.35"/>
    <row r="403" ht="15" hidden="1" customHeight="1" x14ac:dyDescent="0.35"/>
    <row r="404" ht="15" hidden="1" customHeight="1" x14ac:dyDescent="0.35"/>
    <row r="405" ht="15" hidden="1" customHeight="1" x14ac:dyDescent="0.35"/>
    <row r="406" ht="15" hidden="1" customHeight="1" x14ac:dyDescent="0.35"/>
    <row r="407" ht="15" hidden="1" customHeight="1" x14ac:dyDescent="0.35"/>
    <row r="408" ht="15" hidden="1" customHeight="1" x14ac:dyDescent="0.35"/>
    <row r="409" ht="15" hidden="1" customHeight="1" x14ac:dyDescent="0.35"/>
    <row r="410" ht="15" hidden="1" customHeight="1" x14ac:dyDescent="0.35"/>
    <row r="411" ht="15" hidden="1" customHeight="1" x14ac:dyDescent="0.35"/>
    <row r="412" ht="15" hidden="1" customHeight="1" x14ac:dyDescent="0.35"/>
    <row r="413" ht="15" hidden="1" customHeight="1" x14ac:dyDescent="0.35"/>
    <row r="414" ht="15" hidden="1" customHeight="1" x14ac:dyDescent="0.35"/>
    <row r="415" ht="15" hidden="1" customHeight="1" x14ac:dyDescent="0.35"/>
    <row r="416" ht="15" hidden="1" customHeight="1" x14ac:dyDescent="0.35"/>
    <row r="417" ht="15" hidden="1" customHeight="1" x14ac:dyDescent="0.35"/>
    <row r="418" ht="15" hidden="1" customHeight="1" x14ac:dyDescent="0.35"/>
    <row r="419" ht="15" hidden="1" customHeight="1" x14ac:dyDescent="0.35"/>
    <row r="420" ht="15" hidden="1" customHeight="1" x14ac:dyDescent="0.35"/>
    <row r="421" ht="15" hidden="1" customHeight="1" x14ac:dyDescent="0.35"/>
    <row r="422" ht="15" hidden="1" customHeight="1" x14ac:dyDescent="0.35"/>
    <row r="423" ht="15" hidden="1" customHeight="1" x14ac:dyDescent="0.35"/>
    <row r="424" ht="15" hidden="1" customHeight="1" x14ac:dyDescent="0.35"/>
    <row r="425" ht="15" hidden="1" customHeight="1" x14ac:dyDescent="0.35"/>
    <row r="426" ht="15" hidden="1" customHeight="1" x14ac:dyDescent="0.35"/>
    <row r="427" ht="15" hidden="1" customHeight="1" x14ac:dyDescent="0.35"/>
    <row r="428" ht="15" hidden="1" customHeight="1" x14ac:dyDescent="0.35"/>
    <row r="429" ht="15" hidden="1" customHeight="1" x14ac:dyDescent="0.35"/>
    <row r="430" ht="15" hidden="1" customHeight="1" x14ac:dyDescent="0.35"/>
    <row r="431" ht="15" hidden="1" customHeight="1" x14ac:dyDescent="0.35"/>
    <row r="432" ht="15" hidden="1" customHeight="1" x14ac:dyDescent="0.35"/>
    <row r="433" ht="15" hidden="1" customHeight="1" x14ac:dyDescent="0.35"/>
    <row r="434" ht="15" hidden="1" customHeight="1" x14ac:dyDescent="0.35"/>
    <row r="435" ht="15" hidden="1" customHeight="1" x14ac:dyDescent="0.35"/>
    <row r="436" ht="15" hidden="1" customHeight="1" x14ac:dyDescent="0.35"/>
    <row r="437" ht="15" hidden="1" customHeight="1" x14ac:dyDescent="0.35"/>
    <row r="438" ht="15" hidden="1" customHeight="1" x14ac:dyDescent="0.35"/>
    <row r="439" ht="15" hidden="1" customHeight="1" x14ac:dyDescent="0.35"/>
    <row r="440" ht="15" hidden="1" customHeight="1" x14ac:dyDescent="0.35"/>
    <row r="441" ht="15" hidden="1" customHeight="1" x14ac:dyDescent="0.35"/>
    <row r="442" ht="15" hidden="1" customHeight="1" x14ac:dyDescent="0.35"/>
    <row r="443" ht="15" hidden="1" customHeight="1" x14ac:dyDescent="0.35"/>
    <row r="444" ht="15" hidden="1" customHeight="1" x14ac:dyDescent="0.35"/>
    <row r="445" ht="15" hidden="1" customHeight="1" x14ac:dyDescent="0.35"/>
    <row r="446" ht="15" hidden="1" customHeight="1" x14ac:dyDescent="0.35"/>
    <row r="447" ht="15" hidden="1" customHeight="1" x14ac:dyDescent="0.35"/>
    <row r="448" ht="15" hidden="1" customHeight="1" x14ac:dyDescent="0.35"/>
    <row r="449" ht="15" hidden="1" customHeight="1" x14ac:dyDescent="0.35"/>
    <row r="450" ht="15" hidden="1" customHeight="1" x14ac:dyDescent="0.35"/>
    <row r="451" ht="15" hidden="1" customHeight="1" x14ac:dyDescent="0.35"/>
    <row r="452" ht="15" hidden="1" customHeight="1" x14ac:dyDescent="0.35"/>
    <row r="453" ht="15" hidden="1" customHeight="1" x14ac:dyDescent="0.35"/>
    <row r="454" ht="15" hidden="1" customHeight="1" x14ac:dyDescent="0.35"/>
    <row r="455" ht="15" hidden="1" customHeight="1" x14ac:dyDescent="0.35"/>
    <row r="456" ht="15" hidden="1" customHeight="1" x14ac:dyDescent="0.35"/>
    <row r="457" ht="15" hidden="1" customHeight="1" x14ac:dyDescent="0.35"/>
    <row r="458" ht="15" hidden="1" customHeight="1" x14ac:dyDescent="0.35"/>
    <row r="459" ht="15" hidden="1" customHeight="1" x14ac:dyDescent="0.35"/>
    <row r="460" ht="15" hidden="1" customHeight="1" x14ac:dyDescent="0.35"/>
    <row r="461" ht="15" hidden="1" customHeight="1" x14ac:dyDescent="0.35"/>
    <row r="462" ht="15" hidden="1" customHeight="1" x14ac:dyDescent="0.35"/>
    <row r="463" ht="15" hidden="1" customHeight="1" x14ac:dyDescent="0.35"/>
    <row r="464" ht="15" hidden="1" customHeight="1" x14ac:dyDescent="0.35"/>
    <row r="465" ht="15" hidden="1" customHeight="1" x14ac:dyDescent="0.35"/>
    <row r="466" ht="15" hidden="1" customHeight="1" x14ac:dyDescent="0.35"/>
    <row r="467" ht="15" hidden="1" customHeight="1" x14ac:dyDescent="0.35"/>
    <row r="468" ht="15" hidden="1" customHeight="1" x14ac:dyDescent="0.35"/>
    <row r="469" ht="15" hidden="1" customHeight="1" x14ac:dyDescent="0.35"/>
    <row r="470" ht="15" hidden="1" customHeight="1" x14ac:dyDescent="0.35"/>
    <row r="471" ht="15" hidden="1" customHeight="1" x14ac:dyDescent="0.35"/>
    <row r="472" ht="15" hidden="1" customHeight="1" x14ac:dyDescent="0.35"/>
    <row r="473" ht="15" hidden="1" customHeight="1" x14ac:dyDescent="0.35"/>
    <row r="474" ht="15" hidden="1" customHeight="1" x14ac:dyDescent="0.35"/>
    <row r="475" ht="15" hidden="1" customHeight="1" x14ac:dyDescent="0.35"/>
    <row r="476" ht="15" hidden="1" customHeight="1" x14ac:dyDescent="0.35"/>
    <row r="477" ht="15" hidden="1" customHeight="1" x14ac:dyDescent="0.35"/>
    <row r="478" ht="15" hidden="1" customHeight="1" x14ac:dyDescent="0.35"/>
    <row r="479" ht="15" hidden="1" customHeight="1" x14ac:dyDescent="0.35"/>
    <row r="480" ht="15" hidden="1" customHeight="1" x14ac:dyDescent="0.35"/>
    <row r="481" ht="15" hidden="1" customHeight="1" x14ac:dyDescent="0.35"/>
    <row r="482" ht="15" hidden="1" customHeight="1" x14ac:dyDescent="0.35"/>
    <row r="483" ht="15" hidden="1" customHeight="1" x14ac:dyDescent="0.35"/>
    <row r="484" ht="15" hidden="1" customHeight="1" x14ac:dyDescent="0.35"/>
    <row r="485" ht="15" hidden="1" customHeight="1" x14ac:dyDescent="0.35"/>
    <row r="486" ht="15" hidden="1" customHeight="1" x14ac:dyDescent="0.35"/>
    <row r="487" ht="15" hidden="1" customHeight="1" x14ac:dyDescent="0.35"/>
    <row r="488" ht="15" hidden="1" customHeight="1" x14ac:dyDescent="0.35"/>
    <row r="489" ht="15" hidden="1" customHeight="1" x14ac:dyDescent="0.35"/>
    <row r="490" ht="15" hidden="1" customHeight="1" x14ac:dyDescent="0.35"/>
    <row r="491" ht="15" hidden="1" customHeight="1" x14ac:dyDescent="0.35"/>
    <row r="492" ht="15" hidden="1" customHeight="1" x14ac:dyDescent="0.35"/>
    <row r="493" ht="15" hidden="1" customHeight="1" x14ac:dyDescent="0.35"/>
    <row r="494" ht="15" hidden="1" customHeight="1" x14ac:dyDescent="0.35"/>
    <row r="495" ht="15" hidden="1" customHeight="1" x14ac:dyDescent="0.35"/>
    <row r="496" ht="15" hidden="1" customHeight="1" x14ac:dyDescent="0.35"/>
    <row r="497" ht="15" hidden="1" customHeight="1" x14ac:dyDescent="0.35"/>
    <row r="498" ht="15" hidden="1" customHeight="1" x14ac:dyDescent="0.35"/>
    <row r="499" ht="15" hidden="1" customHeight="1" x14ac:dyDescent="0.35"/>
    <row r="500" ht="15" hidden="1" customHeight="1" x14ac:dyDescent="0.35"/>
    <row r="501" ht="15" hidden="1" customHeight="1" x14ac:dyDescent="0.35"/>
    <row r="502" ht="15" hidden="1" customHeight="1" x14ac:dyDescent="0.35"/>
    <row r="503" ht="15" hidden="1" customHeight="1" x14ac:dyDescent="0.35"/>
    <row r="504" ht="15" hidden="1" customHeight="1" x14ac:dyDescent="0.35"/>
    <row r="505" ht="15" hidden="1" customHeight="1" x14ac:dyDescent="0.35"/>
    <row r="506" ht="15" hidden="1" customHeight="1" x14ac:dyDescent="0.35"/>
    <row r="507" ht="15" hidden="1" customHeight="1" x14ac:dyDescent="0.35"/>
    <row r="508" ht="15" hidden="1" customHeight="1" x14ac:dyDescent="0.35"/>
    <row r="509" ht="15" hidden="1" customHeight="1" x14ac:dyDescent="0.35"/>
    <row r="510" ht="15" hidden="1" customHeight="1" x14ac:dyDescent="0.35"/>
    <row r="511" ht="15" hidden="1" customHeight="1" x14ac:dyDescent="0.35"/>
    <row r="512" ht="15" hidden="1" customHeight="1" x14ac:dyDescent="0.35"/>
    <row r="513" ht="15" hidden="1" customHeight="1" x14ac:dyDescent="0.35"/>
    <row r="514" ht="15" hidden="1" customHeight="1" x14ac:dyDescent="0.35"/>
    <row r="515" ht="15" hidden="1" customHeight="1" x14ac:dyDescent="0.35"/>
    <row r="516" ht="15" hidden="1" customHeight="1" x14ac:dyDescent="0.35"/>
    <row r="517" ht="15" hidden="1" customHeight="1" x14ac:dyDescent="0.35"/>
    <row r="518" ht="15" hidden="1" customHeight="1" x14ac:dyDescent="0.35"/>
    <row r="519" ht="15" hidden="1" customHeight="1" x14ac:dyDescent="0.35"/>
    <row r="520" ht="15" hidden="1" customHeight="1" x14ac:dyDescent="0.35"/>
    <row r="521" ht="15" hidden="1" customHeight="1" x14ac:dyDescent="0.35"/>
    <row r="522" ht="15" hidden="1" customHeight="1" x14ac:dyDescent="0.35"/>
    <row r="523" ht="15" hidden="1" customHeight="1" x14ac:dyDescent="0.35"/>
    <row r="524" ht="15" hidden="1" customHeight="1" x14ac:dyDescent="0.35"/>
    <row r="525" ht="15" hidden="1" customHeight="1" x14ac:dyDescent="0.35"/>
    <row r="526" ht="15" hidden="1" customHeight="1" x14ac:dyDescent="0.35"/>
    <row r="527" ht="15" hidden="1" customHeight="1" x14ac:dyDescent="0.35"/>
    <row r="528" ht="15" hidden="1" customHeight="1" x14ac:dyDescent="0.35"/>
    <row r="529" ht="15" hidden="1" customHeight="1" x14ac:dyDescent="0.35"/>
    <row r="530" ht="15" hidden="1" customHeight="1" x14ac:dyDescent="0.35"/>
    <row r="531" ht="15" hidden="1" customHeight="1" x14ac:dyDescent="0.35"/>
    <row r="532" ht="15" hidden="1" customHeight="1" x14ac:dyDescent="0.35"/>
    <row r="533" ht="15" hidden="1" customHeight="1" x14ac:dyDescent="0.35"/>
    <row r="534" ht="15" hidden="1" customHeight="1" x14ac:dyDescent="0.35"/>
    <row r="535" ht="15" hidden="1" customHeight="1" x14ac:dyDescent="0.35"/>
    <row r="536" ht="15" hidden="1" customHeight="1" x14ac:dyDescent="0.35"/>
    <row r="537" ht="15" hidden="1" customHeight="1" x14ac:dyDescent="0.35"/>
    <row r="538" ht="15" hidden="1" customHeight="1" x14ac:dyDescent="0.35"/>
    <row r="539" ht="15" hidden="1" customHeight="1" x14ac:dyDescent="0.35"/>
    <row r="540" ht="15" hidden="1" customHeight="1" x14ac:dyDescent="0.35"/>
    <row r="541" ht="15" hidden="1" customHeight="1" x14ac:dyDescent="0.35"/>
    <row r="542" ht="15" hidden="1" customHeight="1" x14ac:dyDescent="0.35"/>
    <row r="543" ht="15" hidden="1" customHeight="1" x14ac:dyDescent="0.35"/>
    <row r="544" ht="15" hidden="1" customHeight="1" x14ac:dyDescent="0.35"/>
    <row r="545" ht="15" hidden="1" customHeight="1" x14ac:dyDescent="0.35"/>
    <row r="546" ht="15" hidden="1" customHeight="1" x14ac:dyDescent="0.35"/>
    <row r="547" ht="15" hidden="1" customHeight="1" x14ac:dyDescent="0.35"/>
    <row r="548" ht="15" hidden="1" customHeight="1" x14ac:dyDescent="0.35"/>
    <row r="549" ht="15" hidden="1" customHeight="1" x14ac:dyDescent="0.35"/>
    <row r="550" ht="15" hidden="1" customHeight="1" x14ac:dyDescent="0.35"/>
    <row r="551" ht="15" hidden="1" customHeight="1" x14ac:dyDescent="0.35"/>
    <row r="552" ht="15" hidden="1" customHeight="1" x14ac:dyDescent="0.35"/>
    <row r="553" ht="15" hidden="1" customHeight="1" x14ac:dyDescent="0.35"/>
    <row r="554" ht="15" hidden="1" customHeight="1" x14ac:dyDescent="0.35"/>
    <row r="555" ht="15" hidden="1" customHeight="1" x14ac:dyDescent="0.35"/>
    <row r="556" ht="15" hidden="1" customHeight="1" x14ac:dyDescent="0.35"/>
    <row r="557" ht="15" hidden="1" customHeight="1" x14ac:dyDescent="0.35"/>
    <row r="558" ht="15" hidden="1" customHeight="1" x14ac:dyDescent="0.35"/>
    <row r="559" ht="15" hidden="1" customHeight="1" x14ac:dyDescent="0.35"/>
    <row r="560" ht="15" hidden="1" customHeight="1" x14ac:dyDescent="0.35"/>
    <row r="561" ht="15" hidden="1" customHeight="1" x14ac:dyDescent="0.35"/>
    <row r="562" ht="15" hidden="1" customHeight="1" x14ac:dyDescent="0.35"/>
    <row r="563" ht="15" hidden="1" customHeight="1" x14ac:dyDescent="0.35"/>
    <row r="564" ht="15" hidden="1" customHeight="1" x14ac:dyDescent="0.35"/>
    <row r="565" ht="15" hidden="1" customHeight="1" x14ac:dyDescent="0.35"/>
    <row r="566" ht="15" hidden="1" customHeight="1" x14ac:dyDescent="0.35"/>
    <row r="567" ht="15" hidden="1" customHeight="1" x14ac:dyDescent="0.35"/>
    <row r="568" ht="15" hidden="1" customHeight="1" x14ac:dyDescent="0.35"/>
    <row r="569" ht="15" hidden="1" customHeight="1" x14ac:dyDescent="0.35"/>
    <row r="570" ht="15" hidden="1" customHeight="1" x14ac:dyDescent="0.35"/>
    <row r="571" ht="15" hidden="1" customHeight="1" x14ac:dyDescent="0.35"/>
    <row r="572" ht="15" hidden="1" customHeight="1" x14ac:dyDescent="0.35"/>
    <row r="573" ht="15" hidden="1" customHeight="1" x14ac:dyDescent="0.35"/>
    <row r="574" ht="15" hidden="1" customHeight="1" x14ac:dyDescent="0.35"/>
    <row r="575" ht="15" hidden="1" customHeight="1" x14ac:dyDescent="0.35"/>
    <row r="576" ht="15" hidden="1" customHeight="1" x14ac:dyDescent="0.35"/>
    <row r="577" ht="15" hidden="1" customHeight="1" x14ac:dyDescent="0.35"/>
    <row r="578" ht="15" hidden="1" customHeight="1" x14ac:dyDescent="0.35"/>
    <row r="579" ht="15" hidden="1" customHeight="1" x14ac:dyDescent="0.35"/>
    <row r="580" ht="15" hidden="1" customHeight="1" x14ac:dyDescent="0.35"/>
    <row r="581" ht="15" hidden="1" customHeight="1" x14ac:dyDescent="0.35"/>
    <row r="582" ht="15" hidden="1" customHeight="1" x14ac:dyDescent="0.35"/>
    <row r="583" ht="15" hidden="1" customHeight="1" x14ac:dyDescent="0.35"/>
    <row r="584" ht="15" hidden="1" customHeight="1" x14ac:dyDescent="0.35"/>
    <row r="585" ht="15" hidden="1" customHeight="1" x14ac:dyDescent="0.35"/>
    <row r="586" ht="15" hidden="1" customHeight="1" x14ac:dyDescent="0.35"/>
    <row r="587" ht="15" hidden="1" customHeight="1" x14ac:dyDescent="0.35"/>
    <row r="588" ht="15" hidden="1" customHeight="1" x14ac:dyDescent="0.35"/>
    <row r="589" ht="15" hidden="1" customHeight="1" x14ac:dyDescent="0.35"/>
    <row r="590" ht="15" hidden="1" customHeight="1" x14ac:dyDescent="0.35"/>
    <row r="591" ht="15" hidden="1" customHeight="1" x14ac:dyDescent="0.35"/>
    <row r="592" ht="15" hidden="1" customHeight="1" x14ac:dyDescent="0.35"/>
    <row r="593" ht="15" hidden="1" customHeight="1" x14ac:dyDescent="0.35"/>
    <row r="594" ht="15" hidden="1" customHeight="1" x14ac:dyDescent="0.35"/>
    <row r="595" ht="15" hidden="1" customHeight="1" x14ac:dyDescent="0.35"/>
    <row r="596" ht="15" hidden="1" customHeight="1" x14ac:dyDescent="0.35"/>
    <row r="597" ht="15" hidden="1" customHeight="1" x14ac:dyDescent="0.35"/>
    <row r="598" ht="15" hidden="1" customHeight="1" x14ac:dyDescent="0.35"/>
    <row r="599" ht="15" hidden="1" customHeight="1" x14ac:dyDescent="0.35"/>
    <row r="600" ht="15" hidden="1" customHeight="1" x14ac:dyDescent="0.35"/>
    <row r="601" ht="15" hidden="1" customHeight="1" x14ac:dyDescent="0.35"/>
    <row r="602" ht="15" hidden="1" customHeight="1" x14ac:dyDescent="0.35"/>
    <row r="603" ht="15" hidden="1" customHeight="1" x14ac:dyDescent="0.35"/>
    <row r="604" ht="15" hidden="1" customHeight="1" x14ac:dyDescent="0.35"/>
    <row r="605" ht="15" hidden="1" customHeight="1" x14ac:dyDescent="0.35"/>
    <row r="606" ht="15" hidden="1" customHeight="1" x14ac:dyDescent="0.35"/>
    <row r="607" ht="15" hidden="1" customHeight="1" x14ac:dyDescent="0.35"/>
    <row r="608" ht="15" hidden="1" customHeight="1" x14ac:dyDescent="0.35"/>
    <row r="609" ht="15" hidden="1" customHeight="1" x14ac:dyDescent="0.35"/>
    <row r="610" ht="15" hidden="1" customHeight="1" x14ac:dyDescent="0.35"/>
    <row r="611" ht="15" hidden="1" customHeight="1" x14ac:dyDescent="0.35"/>
    <row r="612" ht="15" hidden="1" customHeight="1" x14ac:dyDescent="0.35"/>
    <row r="613" ht="15" hidden="1" customHeight="1" x14ac:dyDescent="0.35"/>
    <row r="614" ht="15" hidden="1" customHeight="1" x14ac:dyDescent="0.35"/>
    <row r="615" ht="15" hidden="1" customHeight="1" x14ac:dyDescent="0.35"/>
    <row r="616" ht="15" hidden="1" customHeight="1" x14ac:dyDescent="0.35"/>
    <row r="617" ht="15" hidden="1" customHeight="1" x14ac:dyDescent="0.35"/>
    <row r="618" ht="15" hidden="1" customHeight="1" x14ac:dyDescent="0.35"/>
    <row r="619" ht="15" hidden="1" customHeight="1" x14ac:dyDescent="0.35"/>
    <row r="620" ht="15" hidden="1" customHeight="1" x14ac:dyDescent="0.35"/>
    <row r="621" ht="15" hidden="1" customHeight="1" x14ac:dyDescent="0.35"/>
    <row r="622" ht="15" hidden="1" customHeight="1" x14ac:dyDescent="0.35"/>
    <row r="623" ht="15" hidden="1" customHeight="1" x14ac:dyDescent="0.35"/>
    <row r="624" ht="15" hidden="1" customHeight="1" x14ac:dyDescent="0.35"/>
    <row r="625" ht="15" hidden="1" customHeight="1" x14ac:dyDescent="0.35"/>
    <row r="626" ht="15" hidden="1" customHeight="1" x14ac:dyDescent="0.35"/>
    <row r="627" ht="15" hidden="1" customHeight="1" x14ac:dyDescent="0.35"/>
    <row r="628" ht="15" hidden="1" customHeight="1" x14ac:dyDescent="0.35"/>
    <row r="629" ht="15" hidden="1" customHeight="1" x14ac:dyDescent="0.35"/>
    <row r="630" ht="15" hidden="1" customHeight="1" x14ac:dyDescent="0.35"/>
    <row r="631" ht="15" hidden="1" customHeight="1" x14ac:dyDescent="0.35"/>
    <row r="632" ht="15" hidden="1" customHeight="1" x14ac:dyDescent="0.35"/>
    <row r="633" ht="15" hidden="1" customHeight="1" x14ac:dyDescent="0.35"/>
    <row r="634" ht="15" hidden="1" customHeight="1" x14ac:dyDescent="0.35"/>
    <row r="635" ht="15" hidden="1" customHeight="1" x14ac:dyDescent="0.35"/>
    <row r="636" ht="15" hidden="1" customHeight="1" x14ac:dyDescent="0.35"/>
    <row r="637" ht="15" hidden="1" customHeight="1" x14ac:dyDescent="0.35"/>
    <row r="638" ht="15" hidden="1" customHeight="1" x14ac:dyDescent="0.35"/>
    <row r="639" ht="15" hidden="1" customHeight="1" x14ac:dyDescent="0.35"/>
    <row r="640" ht="15" hidden="1" customHeight="1" x14ac:dyDescent="0.35"/>
    <row r="641" ht="15" hidden="1" customHeight="1" x14ac:dyDescent="0.35"/>
    <row r="642" ht="15" hidden="1" customHeight="1" x14ac:dyDescent="0.35"/>
    <row r="643" ht="15" hidden="1" customHeight="1" x14ac:dyDescent="0.35"/>
    <row r="644" ht="15" hidden="1" customHeight="1" x14ac:dyDescent="0.35"/>
    <row r="645" ht="15" hidden="1" customHeight="1" x14ac:dyDescent="0.35"/>
    <row r="646" ht="15" hidden="1" customHeight="1" x14ac:dyDescent="0.35"/>
    <row r="647" ht="15" hidden="1" customHeight="1" x14ac:dyDescent="0.35"/>
    <row r="648" ht="15" hidden="1" customHeight="1" x14ac:dyDescent="0.35"/>
    <row r="649" ht="15" hidden="1" customHeight="1" x14ac:dyDescent="0.35"/>
    <row r="650" ht="15" hidden="1" customHeight="1" x14ac:dyDescent="0.35"/>
    <row r="651" ht="15" hidden="1" customHeight="1" x14ac:dyDescent="0.35"/>
    <row r="652" ht="15" hidden="1" customHeight="1" x14ac:dyDescent="0.35"/>
    <row r="653" ht="15" hidden="1" customHeight="1" x14ac:dyDescent="0.35"/>
    <row r="654" ht="15" hidden="1" customHeight="1" x14ac:dyDescent="0.35"/>
    <row r="655" ht="15" hidden="1" customHeight="1" x14ac:dyDescent="0.35"/>
    <row r="656" ht="15" hidden="1" customHeight="1" x14ac:dyDescent="0.35"/>
    <row r="657" ht="15" hidden="1" customHeight="1" x14ac:dyDescent="0.35"/>
    <row r="658" ht="15" hidden="1" customHeight="1" x14ac:dyDescent="0.35"/>
    <row r="659" ht="15" hidden="1" customHeight="1" x14ac:dyDescent="0.35"/>
    <row r="660" ht="15" hidden="1" customHeight="1" x14ac:dyDescent="0.35"/>
    <row r="661" ht="15" hidden="1" customHeight="1" x14ac:dyDescent="0.35"/>
    <row r="662" ht="15" hidden="1" customHeight="1" x14ac:dyDescent="0.35"/>
    <row r="663" ht="15" hidden="1" customHeight="1" x14ac:dyDescent="0.35"/>
    <row r="664" ht="15" hidden="1" customHeight="1" x14ac:dyDescent="0.35"/>
    <row r="665" ht="15" hidden="1" customHeight="1" x14ac:dyDescent="0.35"/>
    <row r="666" ht="15" hidden="1" customHeight="1" x14ac:dyDescent="0.35"/>
    <row r="667" ht="15" hidden="1" customHeight="1" x14ac:dyDescent="0.35"/>
    <row r="668" ht="15" hidden="1" customHeight="1" x14ac:dyDescent="0.35"/>
    <row r="669" ht="15" hidden="1" customHeight="1" x14ac:dyDescent="0.35"/>
    <row r="670" ht="15" hidden="1" customHeight="1" x14ac:dyDescent="0.35"/>
    <row r="671" ht="15" hidden="1" customHeight="1" x14ac:dyDescent="0.35"/>
    <row r="672" ht="15" hidden="1" customHeight="1" x14ac:dyDescent="0.35"/>
    <row r="673" ht="15" hidden="1" customHeight="1" x14ac:dyDescent="0.35"/>
    <row r="674" ht="15" hidden="1" customHeight="1" x14ac:dyDescent="0.35"/>
    <row r="675" ht="15" hidden="1" customHeight="1" x14ac:dyDescent="0.35"/>
    <row r="676" ht="15" hidden="1" customHeight="1" x14ac:dyDescent="0.35"/>
    <row r="677" ht="15" hidden="1" customHeight="1" x14ac:dyDescent="0.35"/>
    <row r="678" ht="15" hidden="1" customHeight="1" x14ac:dyDescent="0.35"/>
    <row r="679" ht="15" hidden="1" customHeight="1" x14ac:dyDescent="0.35"/>
    <row r="680" ht="15" hidden="1" customHeight="1" x14ac:dyDescent="0.35"/>
    <row r="681" ht="15" hidden="1" customHeight="1" x14ac:dyDescent="0.35"/>
    <row r="682" ht="15" hidden="1" customHeight="1" x14ac:dyDescent="0.35"/>
    <row r="683" ht="15" hidden="1" customHeight="1" x14ac:dyDescent="0.35"/>
    <row r="684" ht="15" hidden="1" customHeight="1" x14ac:dyDescent="0.35"/>
    <row r="685" ht="15" hidden="1" customHeight="1" x14ac:dyDescent="0.35"/>
    <row r="686" ht="15" hidden="1" customHeight="1" x14ac:dyDescent="0.35"/>
    <row r="687" ht="15" hidden="1" customHeight="1" x14ac:dyDescent="0.35"/>
    <row r="688" ht="15" hidden="1" customHeight="1" x14ac:dyDescent="0.35"/>
    <row r="689" ht="15" hidden="1" customHeight="1" x14ac:dyDescent="0.35"/>
    <row r="690" ht="15" hidden="1" customHeight="1" x14ac:dyDescent="0.35"/>
    <row r="691" ht="15" hidden="1" customHeight="1" x14ac:dyDescent="0.35"/>
    <row r="692" ht="15" hidden="1" customHeight="1" x14ac:dyDescent="0.35"/>
    <row r="693" ht="15" hidden="1" customHeight="1" x14ac:dyDescent="0.35"/>
    <row r="694" ht="15" hidden="1" customHeight="1" x14ac:dyDescent="0.35"/>
    <row r="695" ht="15" hidden="1" customHeight="1" x14ac:dyDescent="0.35"/>
    <row r="696" ht="15" hidden="1" customHeight="1" x14ac:dyDescent="0.35"/>
    <row r="697" ht="15" hidden="1" customHeight="1" x14ac:dyDescent="0.35"/>
    <row r="698" ht="15" hidden="1" customHeight="1" x14ac:dyDescent="0.35"/>
    <row r="699" ht="15" hidden="1" customHeight="1" x14ac:dyDescent="0.35"/>
    <row r="700" ht="15" hidden="1" customHeight="1" x14ac:dyDescent="0.35"/>
    <row r="701" ht="15" hidden="1" customHeight="1" x14ac:dyDescent="0.35"/>
    <row r="702" ht="15" hidden="1" customHeight="1" x14ac:dyDescent="0.35"/>
    <row r="703" ht="15" hidden="1" customHeight="1" x14ac:dyDescent="0.35"/>
    <row r="704" ht="15" hidden="1" customHeight="1" x14ac:dyDescent="0.35"/>
    <row r="705" ht="15" hidden="1" customHeight="1" x14ac:dyDescent="0.35"/>
    <row r="706" ht="15" hidden="1" customHeight="1" x14ac:dyDescent="0.35"/>
    <row r="707" ht="15" hidden="1" customHeight="1" x14ac:dyDescent="0.35"/>
    <row r="708" ht="15" hidden="1" customHeight="1" x14ac:dyDescent="0.35"/>
    <row r="709" ht="15" hidden="1" customHeight="1" x14ac:dyDescent="0.35"/>
    <row r="710" ht="15" hidden="1" customHeight="1" x14ac:dyDescent="0.35"/>
    <row r="711" ht="15" hidden="1" customHeight="1" x14ac:dyDescent="0.35"/>
    <row r="712" ht="15" hidden="1" customHeight="1" x14ac:dyDescent="0.35"/>
    <row r="713" ht="15" hidden="1" customHeight="1" x14ac:dyDescent="0.35"/>
    <row r="714" ht="15" hidden="1" customHeight="1" x14ac:dyDescent="0.35"/>
    <row r="715" ht="15" hidden="1" customHeight="1" x14ac:dyDescent="0.35"/>
    <row r="716" ht="15" hidden="1" customHeight="1" x14ac:dyDescent="0.35"/>
    <row r="717" ht="15" hidden="1" customHeight="1" x14ac:dyDescent="0.35"/>
    <row r="718" ht="15" hidden="1" customHeight="1" x14ac:dyDescent="0.35"/>
    <row r="719" ht="15" hidden="1" customHeight="1" x14ac:dyDescent="0.35"/>
    <row r="720" ht="15" hidden="1" customHeight="1" x14ac:dyDescent="0.35"/>
    <row r="721" ht="15" hidden="1" customHeight="1" x14ac:dyDescent="0.35"/>
    <row r="722" ht="15" hidden="1" customHeight="1" x14ac:dyDescent="0.35"/>
    <row r="723" ht="15" hidden="1" customHeight="1" x14ac:dyDescent="0.35"/>
    <row r="724" ht="15" hidden="1" customHeight="1" x14ac:dyDescent="0.35"/>
    <row r="725" ht="15" hidden="1" customHeight="1" x14ac:dyDescent="0.35"/>
    <row r="726" ht="15" hidden="1" customHeight="1" x14ac:dyDescent="0.35"/>
    <row r="727" ht="15" hidden="1" customHeight="1" x14ac:dyDescent="0.35"/>
    <row r="728" ht="15" hidden="1" customHeight="1" x14ac:dyDescent="0.35"/>
    <row r="729" ht="15" hidden="1" customHeight="1" x14ac:dyDescent="0.35"/>
    <row r="730" ht="15" hidden="1" customHeight="1" x14ac:dyDescent="0.35"/>
    <row r="731" ht="15" hidden="1" customHeight="1" x14ac:dyDescent="0.35"/>
    <row r="732" ht="15" hidden="1" customHeight="1" x14ac:dyDescent="0.35"/>
    <row r="733" ht="15" hidden="1" customHeight="1" x14ac:dyDescent="0.35"/>
    <row r="734" ht="15" hidden="1" customHeight="1" x14ac:dyDescent="0.35"/>
    <row r="735" ht="15" hidden="1" customHeight="1" x14ac:dyDescent="0.35"/>
    <row r="736" ht="15" hidden="1" customHeight="1" x14ac:dyDescent="0.35"/>
    <row r="737" ht="15" hidden="1" customHeight="1" x14ac:dyDescent="0.35"/>
    <row r="738" ht="15" hidden="1" customHeight="1" x14ac:dyDescent="0.35"/>
    <row r="739" ht="15" hidden="1" customHeight="1" x14ac:dyDescent="0.35"/>
    <row r="740" ht="15" hidden="1" customHeight="1" x14ac:dyDescent="0.35"/>
    <row r="741" ht="15" hidden="1" customHeight="1" x14ac:dyDescent="0.35"/>
    <row r="742" ht="15" hidden="1" customHeight="1" x14ac:dyDescent="0.35"/>
    <row r="743" ht="15" hidden="1" customHeight="1" x14ac:dyDescent="0.35"/>
    <row r="744" ht="15" hidden="1" customHeight="1" x14ac:dyDescent="0.35"/>
    <row r="745" ht="15" hidden="1" customHeight="1" x14ac:dyDescent="0.35"/>
    <row r="746" ht="15" hidden="1" customHeight="1" x14ac:dyDescent="0.35"/>
    <row r="747" ht="15" hidden="1" customHeight="1" x14ac:dyDescent="0.35"/>
    <row r="748" ht="15" hidden="1" customHeight="1" x14ac:dyDescent="0.35"/>
    <row r="749" ht="15" hidden="1" customHeight="1" x14ac:dyDescent="0.35"/>
    <row r="750" ht="15" hidden="1" customHeight="1" x14ac:dyDescent="0.35"/>
    <row r="751" ht="15" hidden="1" customHeight="1" x14ac:dyDescent="0.35"/>
    <row r="752" ht="15" hidden="1" customHeight="1" x14ac:dyDescent="0.35"/>
    <row r="753" ht="15" hidden="1" customHeight="1" x14ac:dyDescent="0.35"/>
    <row r="754" ht="15" hidden="1" customHeight="1" x14ac:dyDescent="0.35"/>
    <row r="755" ht="15" hidden="1" customHeight="1" x14ac:dyDescent="0.35"/>
    <row r="756" ht="15" hidden="1" customHeight="1" x14ac:dyDescent="0.35"/>
    <row r="757" ht="15" hidden="1" customHeight="1" x14ac:dyDescent="0.35"/>
    <row r="758" ht="15" hidden="1" customHeight="1" x14ac:dyDescent="0.35"/>
    <row r="759" ht="15" hidden="1" customHeight="1" x14ac:dyDescent="0.35"/>
    <row r="760" ht="15" hidden="1" customHeight="1" x14ac:dyDescent="0.35"/>
    <row r="761" ht="15" hidden="1" customHeight="1" x14ac:dyDescent="0.35"/>
    <row r="762" ht="15" hidden="1" customHeight="1" x14ac:dyDescent="0.35"/>
    <row r="763" ht="15" hidden="1" customHeight="1" x14ac:dyDescent="0.35"/>
    <row r="764" ht="15" hidden="1" customHeight="1" x14ac:dyDescent="0.35"/>
    <row r="765" ht="15" hidden="1" customHeight="1" x14ac:dyDescent="0.35"/>
    <row r="766" ht="15" hidden="1" customHeight="1" x14ac:dyDescent="0.35"/>
    <row r="767" ht="15" hidden="1" customHeight="1" x14ac:dyDescent="0.35"/>
    <row r="768" ht="15" hidden="1" customHeight="1" x14ac:dyDescent="0.35"/>
    <row r="769" ht="15" hidden="1" customHeight="1" x14ac:dyDescent="0.35"/>
    <row r="770" ht="15" hidden="1" customHeight="1" x14ac:dyDescent="0.35"/>
    <row r="771" ht="15" hidden="1" customHeight="1" x14ac:dyDescent="0.35"/>
    <row r="772" ht="15" hidden="1" customHeight="1" x14ac:dyDescent="0.35"/>
    <row r="773" ht="15" hidden="1" customHeight="1" x14ac:dyDescent="0.35"/>
    <row r="774" ht="15" hidden="1" customHeight="1" x14ac:dyDescent="0.35"/>
    <row r="775" ht="15" hidden="1" customHeight="1" x14ac:dyDescent="0.35"/>
    <row r="776" ht="15" hidden="1" customHeight="1" x14ac:dyDescent="0.35"/>
    <row r="777" ht="15" hidden="1" customHeight="1" x14ac:dyDescent="0.35"/>
    <row r="778" ht="15" hidden="1" customHeight="1" x14ac:dyDescent="0.35"/>
    <row r="779" ht="15" hidden="1" customHeight="1" x14ac:dyDescent="0.35"/>
    <row r="780" ht="15" hidden="1" customHeight="1" x14ac:dyDescent="0.35"/>
    <row r="781" ht="15" hidden="1" customHeight="1" x14ac:dyDescent="0.35"/>
    <row r="782" ht="15" hidden="1" customHeight="1" x14ac:dyDescent="0.35"/>
    <row r="783" ht="15" hidden="1" customHeight="1" x14ac:dyDescent="0.35"/>
    <row r="784" ht="15" hidden="1" customHeight="1" x14ac:dyDescent="0.35"/>
    <row r="785" ht="15" hidden="1" customHeight="1" x14ac:dyDescent="0.35"/>
    <row r="786" ht="15" hidden="1" customHeight="1" x14ac:dyDescent="0.35"/>
    <row r="787" ht="15" hidden="1" customHeight="1" x14ac:dyDescent="0.35"/>
    <row r="788" ht="15" hidden="1" customHeight="1" x14ac:dyDescent="0.35"/>
    <row r="789" ht="15" hidden="1" customHeight="1" x14ac:dyDescent="0.35"/>
    <row r="790" ht="15" hidden="1" customHeight="1" x14ac:dyDescent="0.35"/>
    <row r="791" ht="15" hidden="1" customHeight="1" x14ac:dyDescent="0.35"/>
    <row r="792" ht="15" hidden="1" customHeight="1" x14ac:dyDescent="0.35"/>
    <row r="793" ht="15" hidden="1" customHeight="1" x14ac:dyDescent="0.35"/>
    <row r="794" ht="15" hidden="1" customHeight="1" x14ac:dyDescent="0.35"/>
    <row r="795" ht="15" hidden="1" customHeight="1" x14ac:dyDescent="0.35"/>
    <row r="796" ht="15" hidden="1" customHeight="1" x14ac:dyDescent="0.35"/>
    <row r="797" ht="15" hidden="1" customHeight="1" x14ac:dyDescent="0.35"/>
    <row r="798" ht="15" hidden="1" customHeight="1" x14ac:dyDescent="0.35"/>
    <row r="799" ht="15" hidden="1" customHeight="1" x14ac:dyDescent="0.35"/>
    <row r="800" ht="15" hidden="1" customHeight="1" x14ac:dyDescent="0.35"/>
    <row r="801" ht="15" hidden="1" customHeight="1" x14ac:dyDescent="0.35"/>
    <row r="802" ht="15" hidden="1" customHeight="1" x14ac:dyDescent="0.35"/>
    <row r="803" ht="15" hidden="1" customHeight="1" x14ac:dyDescent="0.35"/>
    <row r="804" ht="15" hidden="1" customHeight="1" x14ac:dyDescent="0.35"/>
    <row r="805" ht="15" hidden="1" customHeight="1" x14ac:dyDescent="0.35"/>
    <row r="806" ht="15" hidden="1" customHeight="1" x14ac:dyDescent="0.35"/>
    <row r="807" ht="15" hidden="1" customHeight="1" x14ac:dyDescent="0.35"/>
    <row r="808" ht="15" hidden="1" customHeight="1" x14ac:dyDescent="0.35"/>
    <row r="809" ht="15" hidden="1" customHeight="1" x14ac:dyDescent="0.35"/>
    <row r="810" ht="15" hidden="1" customHeight="1" x14ac:dyDescent="0.35"/>
    <row r="811" ht="15" hidden="1" customHeight="1" x14ac:dyDescent="0.35"/>
    <row r="812" ht="15" hidden="1" customHeight="1" x14ac:dyDescent="0.35"/>
    <row r="813" ht="15" hidden="1" customHeight="1" x14ac:dyDescent="0.35"/>
    <row r="814" ht="15" hidden="1" customHeight="1" x14ac:dyDescent="0.35"/>
    <row r="815" ht="15" hidden="1" customHeight="1" x14ac:dyDescent="0.35"/>
    <row r="816" ht="15" hidden="1" customHeight="1" x14ac:dyDescent="0.35"/>
    <row r="817" ht="15" hidden="1" customHeight="1" x14ac:dyDescent="0.35"/>
    <row r="818" ht="15" hidden="1" customHeight="1" x14ac:dyDescent="0.35"/>
    <row r="819" ht="15" hidden="1" customHeight="1" x14ac:dyDescent="0.35"/>
    <row r="820" ht="15" hidden="1" customHeight="1" x14ac:dyDescent="0.35"/>
    <row r="821" ht="15" hidden="1" customHeight="1" x14ac:dyDescent="0.35"/>
    <row r="822" ht="15" hidden="1" customHeight="1" x14ac:dyDescent="0.35"/>
    <row r="823" ht="15" hidden="1" customHeight="1" x14ac:dyDescent="0.35"/>
    <row r="824" ht="15" hidden="1" customHeight="1" x14ac:dyDescent="0.35"/>
    <row r="825" ht="15" hidden="1" customHeight="1" x14ac:dyDescent="0.35"/>
    <row r="826" ht="15" hidden="1" customHeight="1" x14ac:dyDescent="0.35"/>
    <row r="827" ht="15" hidden="1" customHeight="1" x14ac:dyDescent="0.35"/>
    <row r="828" ht="15" hidden="1" customHeight="1" x14ac:dyDescent="0.35"/>
    <row r="829" ht="15" hidden="1" customHeight="1" x14ac:dyDescent="0.35"/>
    <row r="830" ht="15" hidden="1" customHeight="1" x14ac:dyDescent="0.35"/>
    <row r="831" ht="15" hidden="1" customHeight="1" x14ac:dyDescent="0.35"/>
    <row r="832" ht="15" hidden="1" customHeight="1" x14ac:dyDescent="0.35"/>
    <row r="833" ht="15" hidden="1" customHeight="1" x14ac:dyDescent="0.35"/>
    <row r="834" ht="15" hidden="1" customHeight="1" x14ac:dyDescent="0.35"/>
    <row r="835" ht="15" hidden="1" customHeight="1" x14ac:dyDescent="0.35"/>
    <row r="836" ht="15" hidden="1" customHeight="1" x14ac:dyDescent="0.35"/>
    <row r="837" ht="15" hidden="1" customHeight="1" x14ac:dyDescent="0.35"/>
    <row r="838" ht="15" hidden="1" customHeight="1" x14ac:dyDescent="0.35"/>
    <row r="839" ht="15" hidden="1" customHeight="1" x14ac:dyDescent="0.35"/>
    <row r="840" ht="15" hidden="1" customHeight="1" x14ac:dyDescent="0.35"/>
    <row r="841" ht="15" hidden="1" customHeight="1" x14ac:dyDescent="0.35"/>
    <row r="842" ht="15" hidden="1" customHeight="1" x14ac:dyDescent="0.35"/>
    <row r="843" ht="15" hidden="1" customHeight="1" x14ac:dyDescent="0.35"/>
    <row r="844" ht="15" hidden="1" customHeight="1" x14ac:dyDescent="0.35"/>
    <row r="845" ht="15" hidden="1" customHeight="1" x14ac:dyDescent="0.35"/>
    <row r="846" ht="15" hidden="1" customHeight="1" x14ac:dyDescent="0.35"/>
    <row r="847" ht="15" hidden="1" customHeight="1" x14ac:dyDescent="0.35"/>
    <row r="848" ht="15" hidden="1" customHeight="1" x14ac:dyDescent="0.35"/>
    <row r="849" ht="15" hidden="1" customHeight="1" x14ac:dyDescent="0.35"/>
    <row r="850" ht="15" hidden="1" customHeight="1" x14ac:dyDescent="0.35"/>
    <row r="851" ht="15" hidden="1" customHeight="1" x14ac:dyDescent="0.35"/>
    <row r="852" ht="15" hidden="1" customHeight="1" x14ac:dyDescent="0.35"/>
    <row r="853" ht="15" hidden="1" customHeight="1" x14ac:dyDescent="0.35"/>
    <row r="854" ht="15" hidden="1" customHeight="1" x14ac:dyDescent="0.35"/>
    <row r="855" ht="15" hidden="1" customHeight="1" x14ac:dyDescent="0.35"/>
    <row r="856" ht="15" hidden="1" customHeight="1" x14ac:dyDescent="0.35"/>
    <row r="857" ht="15" hidden="1" customHeight="1" x14ac:dyDescent="0.35"/>
    <row r="858" ht="15" hidden="1" customHeight="1" x14ac:dyDescent="0.35"/>
    <row r="859" ht="15" hidden="1" customHeight="1" x14ac:dyDescent="0.35"/>
    <row r="860" ht="15" hidden="1" customHeight="1" x14ac:dyDescent="0.35"/>
    <row r="861" ht="15" hidden="1" customHeight="1" x14ac:dyDescent="0.35"/>
    <row r="862" ht="15" hidden="1" customHeight="1" x14ac:dyDescent="0.35"/>
    <row r="863" ht="15" hidden="1" customHeight="1" x14ac:dyDescent="0.35"/>
    <row r="864" ht="15" hidden="1" customHeight="1" x14ac:dyDescent="0.35"/>
    <row r="865" ht="15" hidden="1" customHeight="1" x14ac:dyDescent="0.35"/>
    <row r="866" ht="15" hidden="1" customHeight="1" x14ac:dyDescent="0.35"/>
    <row r="867" ht="15" hidden="1" customHeight="1" x14ac:dyDescent="0.35"/>
    <row r="868" ht="15" hidden="1" customHeight="1" x14ac:dyDescent="0.35"/>
    <row r="869" ht="15" hidden="1" customHeight="1" x14ac:dyDescent="0.35"/>
    <row r="870" ht="15" hidden="1" customHeight="1" x14ac:dyDescent="0.35"/>
    <row r="871" ht="15" hidden="1" customHeight="1" x14ac:dyDescent="0.35"/>
    <row r="872" ht="15" hidden="1" customHeight="1" x14ac:dyDescent="0.35"/>
    <row r="873" ht="15" hidden="1" customHeight="1" x14ac:dyDescent="0.35"/>
    <row r="874" ht="15" hidden="1" customHeight="1" x14ac:dyDescent="0.35"/>
    <row r="875" ht="15" hidden="1" customHeight="1" x14ac:dyDescent="0.35"/>
    <row r="876" ht="15" hidden="1" customHeight="1" x14ac:dyDescent="0.35"/>
    <row r="877" ht="15" hidden="1" customHeight="1" x14ac:dyDescent="0.35"/>
    <row r="878" ht="15" hidden="1" customHeight="1" x14ac:dyDescent="0.35"/>
    <row r="879" ht="15" hidden="1" customHeight="1" x14ac:dyDescent="0.35"/>
    <row r="880" ht="15" hidden="1" customHeight="1" x14ac:dyDescent="0.35"/>
    <row r="881" ht="15" hidden="1" customHeight="1" x14ac:dyDescent="0.35"/>
    <row r="882" ht="15" hidden="1" customHeight="1" x14ac:dyDescent="0.35"/>
    <row r="883" ht="15" hidden="1" customHeight="1" x14ac:dyDescent="0.35"/>
    <row r="884" ht="15" hidden="1" customHeight="1" x14ac:dyDescent="0.35"/>
    <row r="885" ht="15" hidden="1" customHeight="1" x14ac:dyDescent="0.35"/>
    <row r="886" ht="15" hidden="1" customHeight="1" x14ac:dyDescent="0.35"/>
    <row r="887" ht="15" hidden="1" customHeight="1" x14ac:dyDescent="0.35"/>
    <row r="888" ht="15" hidden="1" customHeight="1" x14ac:dyDescent="0.35"/>
    <row r="889" ht="15" hidden="1" customHeight="1" x14ac:dyDescent="0.35"/>
    <row r="890" ht="15" hidden="1" customHeight="1" x14ac:dyDescent="0.35"/>
    <row r="891" ht="15" hidden="1" customHeight="1" x14ac:dyDescent="0.35"/>
    <row r="892" ht="15" hidden="1" customHeight="1" x14ac:dyDescent="0.35"/>
    <row r="893" ht="15" hidden="1" customHeight="1" x14ac:dyDescent="0.35"/>
    <row r="894" ht="15" hidden="1" customHeight="1" x14ac:dyDescent="0.35"/>
    <row r="895" ht="15" hidden="1" customHeight="1" x14ac:dyDescent="0.35"/>
    <row r="896" ht="15" hidden="1" customHeight="1" x14ac:dyDescent="0.35"/>
    <row r="897" ht="15" hidden="1" customHeight="1" x14ac:dyDescent="0.35"/>
    <row r="898" ht="15" hidden="1" customHeight="1" x14ac:dyDescent="0.35"/>
    <row r="899" ht="15" hidden="1" customHeight="1" x14ac:dyDescent="0.35"/>
    <row r="900" ht="15" hidden="1" customHeight="1" x14ac:dyDescent="0.35"/>
    <row r="901" ht="15" hidden="1" customHeight="1" x14ac:dyDescent="0.35"/>
    <row r="902" ht="15" hidden="1" customHeight="1" x14ac:dyDescent="0.35"/>
    <row r="903" ht="15" hidden="1" customHeight="1" x14ac:dyDescent="0.35"/>
    <row r="904" ht="15" hidden="1" customHeight="1" x14ac:dyDescent="0.35"/>
    <row r="905" ht="15" hidden="1" customHeight="1" x14ac:dyDescent="0.35"/>
    <row r="906" ht="15" hidden="1" customHeight="1" x14ac:dyDescent="0.35"/>
    <row r="907" ht="15" hidden="1" customHeight="1" x14ac:dyDescent="0.35"/>
    <row r="908" ht="15" hidden="1" customHeight="1" x14ac:dyDescent="0.35"/>
    <row r="909" ht="15" hidden="1" customHeight="1" x14ac:dyDescent="0.35"/>
    <row r="910" ht="15" hidden="1" customHeight="1" x14ac:dyDescent="0.35"/>
    <row r="911" ht="15" hidden="1" customHeight="1" x14ac:dyDescent="0.35"/>
    <row r="912" ht="15" hidden="1" customHeight="1" x14ac:dyDescent="0.35"/>
    <row r="913" ht="15" hidden="1" customHeight="1" x14ac:dyDescent="0.35"/>
    <row r="914" ht="15" hidden="1" customHeight="1" x14ac:dyDescent="0.35"/>
    <row r="915" ht="15" hidden="1" customHeight="1" x14ac:dyDescent="0.35"/>
    <row r="916" ht="15" hidden="1" customHeight="1" x14ac:dyDescent="0.35"/>
    <row r="917" ht="15" hidden="1" customHeight="1" x14ac:dyDescent="0.35"/>
    <row r="918" ht="15" hidden="1" customHeight="1" x14ac:dyDescent="0.35"/>
    <row r="919" ht="15" hidden="1" customHeight="1" x14ac:dyDescent="0.35"/>
    <row r="920" ht="15" hidden="1" customHeight="1" x14ac:dyDescent="0.35"/>
    <row r="921" ht="15" hidden="1" customHeight="1" x14ac:dyDescent="0.35"/>
    <row r="922" ht="15" hidden="1" customHeight="1" x14ac:dyDescent="0.35"/>
    <row r="923" ht="15" hidden="1" customHeight="1" x14ac:dyDescent="0.35"/>
    <row r="924" ht="15" hidden="1" customHeight="1" x14ac:dyDescent="0.35"/>
    <row r="925" ht="15" hidden="1" customHeight="1" x14ac:dyDescent="0.35"/>
    <row r="926" ht="15" hidden="1" customHeight="1" x14ac:dyDescent="0.35"/>
    <row r="927" ht="15" hidden="1" customHeight="1" x14ac:dyDescent="0.35"/>
    <row r="928" ht="15" hidden="1" customHeight="1" x14ac:dyDescent="0.35"/>
    <row r="929" ht="15" hidden="1" customHeight="1" x14ac:dyDescent="0.35"/>
    <row r="930" ht="15" hidden="1" customHeight="1" x14ac:dyDescent="0.35"/>
    <row r="931" ht="15" hidden="1" customHeight="1" x14ac:dyDescent="0.35"/>
    <row r="932" ht="15" hidden="1" customHeight="1" x14ac:dyDescent="0.35"/>
    <row r="933" ht="15" hidden="1" customHeight="1" x14ac:dyDescent="0.35"/>
    <row r="934" ht="15" hidden="1" customHeight="1" x14ac:dyDescent="0.35"/>
    <row r="935" ht="15" hidden="1" customHeight="1" x14ac:dyDescent="0.35"/>
    <row r="936" ht="15" hidden="1" customHeight="1" x14ac:dyDescent="0.35"/>
    <row r="937" ht="15" hidden="1" customHeight="1" x14ac:dyDescent="0.35"/>
    <row r="938" ht="15" hidden="1" customHeight="1" x14ac:dyDescent="0.35"/>
    <row r="939" ht="15" hidden="1" customHeight="1" x14ac:dyDescent="0.35"/>
    <row r="940" ht="15" hidden="1" customHeight="1" x14ac:dyDescent="0.35"/>
    <row r="941" ht="15" hidden="1" customHeight="1" x14ac:dyDescent="0.35"/>
    <row r="942" ht="15" hidden="1" customHeight="1" x14ac:dyDescent="0.35"/>
    <row r="943" ht="15" hidden="1" customHeight="1" x14ac:dyDescent="0.35"/>
    <row r="944" ht="15" hidden="1" customHeight="1" x14ac:dyDescent="0.35"/>
    <row r="945" ht="15" hidden="1" customHeight="1" x14ac:dyDescent="0.35"/>
    <row r="946" ht="15" hidden="1" customHeight="1" x14ac:dyDescent="0.35"/>
    <row r="947" ht="15" hidden="1" customHeight="1" x14ac:dyDescent="0.35"/>
    <row r="948" ht="15" hidden="1" customHeight="1" x14ac:dyDescent="0.35"/>
    <row r="949" ht="15" hidden="1" customHeight="1" x14ac:dyDescent="0.35"/>
    <row r="950" ht="15" hidden="1" customHeight="1" x14ac:dyDescent="0.35"/>
    <row r="951" ht="15" hidden="1" customHeight="1" x14ac:dyDescent="0.35"/>
    <row r="952" ht="15" hidden="1" customHeight="1" x14ac:dyDescent="0.35"/>
    <row r="953" ht="15" hidden="1" customHeight="1" x14ac:dyDescent="0.35"/>
    <row r="954" ht="15" hidden="1" customHeight="1" x14ac:dyDescent="0.35"/>
    <row r="955" ht="15" hidden="1" customHeight="1" x14ac:dyDescent="0.35"/>
    <row r="956" ht="15" hidden="1" customHeight="1" x14ac:dyDescent="0.35"/>
    <row r="957" ht="15" hidden="1" customHeight="1" x14ac:dyDescent="0.35"/>
    <row r="958" ht="15" hidden="1" customHeight="1" x14ac:dyDescent="0.35"/>
    <row r="959" ht="15" hidden="1" customHeight="1" x14ac:dyDescent="0.35"/>
    <row r="960" ht="15" hidden="1" customHeight="1" x14ac:dyDescent="0.35"/>
    <row r="961" ht="15" hidden="1" customHeight="1" x14ac:dyDescent="0.35"/>
    <row r="962" ht="15" hidden="1" customHeight="1" x14ac:dyDescent="0.35"/>
    <row r="963" ht="15" hidden="1" customHeight="1" x14ac:dyDescent="0.35"/>
    <row r="964" ht="15" hidden="1" customHeight="1" x14ac:dyDescent="0.35"/>
    <row r="965" ht="15" hidden="1" customHeight="1" x14ac:dyDescent="0.35"/>
    <row r="966" ht="15" hidden="1" customHeight="1" x14ac:dyDescent="0.35"/>
    <row r="967" ht="15" hidden="1" customHeight="1" x14ac:dyDescent="0.35"/>
    <row r="968" ht="15" hidden="1" customHeight="1" x14ac:dyDescent="0.35"/>
    <row r="969" ht="15" hidden="1" customHeight="1" x14ac:dyDescent="0.35"/>
    <row r="970" ht="15" hidden="1" customHeight="1" x14ac:dyDescent="0.35"/>
    <row r="971" ht="15" hidden="1" customHeight="1" x14ac:dyDescent="0.35"/>
    <row r="972" ht="15" hidden="1" customHeight="1" x14ac:dyDescent="0.35"/>
    <row r="973" ht="15" hidden="1" customHeight="1" x14ac:dyDescent="0.35"/>
    <row r="974" ht="15" hidden="1" customHeight="1" x14ac:dyDescent="0.35"/>
    <row r="975" ht="15" hidden="1" customHeight="1" x14ac:dyDescent="0.35"/>
    <row r="976" ht="15" hidden="1" customHeight="1" x14ac:dyDescent="0.35"/>
    <row r="977" ht="15" hidden="1" customHeight="1" x14ac:dyDescent="0.35"/>
    <row r="978" ht="15" hidden="1" customHeight="1" x14ac:dyDescent="0.35"/>
    <row r="979" ht="15" hidden="1" customHeight="1" x14ac:dyDescent="0.35"/>
    <row r="980" ht="15" hidden="1" customHeight="1" x14ac:dyDescent="0.35"/>
    <row r="981" ht="15" hidden="1" customHeight="1" x14ac:dyDescent="0.35"/>
    <row r="982" ht="15" hidden="1" customHeight="1" x14ac:dyDescent="0.35"/>
    <row r="983" ht="15" hidden="1" customHeight="1" x14ac:dyDescent="0.35"/>
    <row r="984" ht="15" hidden="1" customHeight="1" x14ac:dyDescent="0.35"/>
    <row r="985" ht="15" hidden="1" customHeight="1" x14ac:dyDescent="0.35"/>
    <row r="986" ht="15" hidden="1" customHeight="1" x14ac:dyDescent="0.35"/>
    <row r="987" ht="15" hidden="1" customHeight="1" x14ac:dyDescent="0.35"/>
    <row r="988" ht="15" hidden="1" customHeight="1" x14ac:dyDescent="0.35"/>
    <row r="989" ht="15" hidden="1" customHeight="1" x14ac:dyDescent="0.35"/>
    <row r="990" ht="15" hidden="1" customHeight="1" x14ac:dyDescent="0.35"/>
    <row r="991" ht="15" hidden="1" customHeight="1" x14ac:dyDescent="0.35"/>
    <row r="992" ht="15" hidden="1" customHeight="1" x14ac:dyDescent="0.35"/>
    <row r="993" ht="15" hidden="1" customHeight="1" x14ac:dyDescent="0.35"/>
    <row r="994" ht="15" hidden="1" customHeight="1" x14ac:dyDescent="0.35"/>
    <row r="995" ht="15" hidden="1" customHeight="1" x14ac:dyDescent="0.35"/>
    <row r="996" ht="15" hidden="1" customHeight="1" x14ac:dyDescent="0.35"/>
    <row r="997" ht="15" hidden="1" customHeight="1" x14ac:dyDescent="0.35"/>
    <row r="998" ht="15" hidden="1" customHeight="1" x14ac:dyDescent="0.35"/>
    <row r="999" ht="15" hidden="1" customHeight="1" x14ac:dyDescent="0.35"/>
    <row r="1000" ht="15" hidden="1" customHeight="1" x14ac:dyDescent="0.35"/>
    <row r="1001" ht="15" hidden="1" customHeight="1" x14ac:dyDescent="0.35"/>
    <row r="1002" ht="15" hidden="1" customHeight="1" x14ac:dyDescent="0.35"/>
    <row r="1003" ht="15" hidden="1" customHeight="1" x14ac:dyDescent="0.35"/>
    <row r="1004" ht="15" hidden="1" customHeight="1" x14ac:dyDescent="0.35"/>
    <row r="1005" ht="15" hidden="1" customHeight="1" x14ac:dyDescent="0.35"/>
    <row r="1006" ht="15" hidden="1" customHeight="1" x14ac:dyDescent="0.35"/>
    <row r="1007" ht="15" hidden="1" customHeight="1" x14ac:dyDescent="0.35"/>
    <row r="1008" ht="15" hidden="1" customHeight="1" x14ac:dyDescent="0.35"/>
    <row r="1009" ht="15" hidden="1" customHeight="1" x14ac:dyDescent="0.35"/>
    <row r="1010" ht="15" hidden="1" customHeight="1" x14ac:dyDescent="0.35"/>
    <row r="1011" ht="15" hidden="1" customHeight="1" x14ac:dyDescent="0.35"/>
    <row r="1012" ht="15" hidden="1" customHeight="1" x14ac:dyDescent="0.35"/>
    <row r="1013" ht="15" hidden="1" customHeight="1" x14ac:dyDescent="0.35"/>
    <row r="1014" ht="15" hidden="1" customHeight="1" x14ac:dyDescent="0.35"/>
    <row r="1015" ht="15" hidden="1" customHeight="1" x14ac:dyDescent="0.35"/>
    <row r="1016" ht="15" hidden="1" customHeight="1" x14ac:dyDescent="0.35"/>
    <row r="1017" ht="15" hidden="1" customHeight="1" x14ac:dyDescent="0.35"/>
    <row r="1018" ht="15" hidden="1" customHeight="1" x14ac:dyDescent="0.35"/>
    <row r="1019" ht="15" hidden="1" customHeight="1" x14ac:dyDescent="0.35"/>
    <row r="1020" ht="15" hidden="1" customHeight="1" x14ac:dyDescent="0.35"/>
    <row r="1021" ht="15" hidden="1" customHeight="1" x14ac:dyDescent="0.35"/>
    <row r="1022" ht="15" hidden="1" customHeight="1" x14ac:dyDescent="0.35"/>
    <row r="1023" ht="15" hidden="1" customHeight="1" x14ac:dyDescent="0.35"/>
    <row r="1024" ht="15" hidden="1" customHeight="1" x14ac:dyDescent="0.35"/>
    <row r="1025" ht="15" hidden="1" customHeight="1" x14ac:dyDescent="0.35"/>
    <row r="1026" ht="15" hidden="1" customHeight="1" x14ac:dyDescent="0.35"/>
    <row r="1027" ht="15" hidden="1" customHeight="1" x14ac:dyDescent="0.35"/>
    <row r="1028" ht="15" hidden="1" customHeight="1" x14ac:dyDescent="0.35"/>
    <row r="1029" ht="15" hidden="1" customHeight="1" x14ac:dyDescent="0.35"/>
    <row r="1030" ht="15" hidden="1" customHeight="1" x14ac:dyDescent="0.35"/>
    <row r="1031" ht="15" hidden="1" customHeight="1" x14ac:dyDescent="0.35"/>
    <row r="1032" ht="15" hidden="1" customHeight="1" x14ac:dyDescent="0.35"/>
    <row r="1033" ht="15" hidden="1" customHeight="1" x14ac:dyDescent="0.35"/>
    <row r="1034" ht="15" hidden="1" customHeight="1" x14ac:dyDescent="0.35"/>
    <row r="1035" ht="15" hidden="1" customHeight="1" x14ac:dyDescent="0.35"/>
    <row r="1036" ht="15" hidden="1" customHeight="1" x14ac:dyDescent="0.35"/>
    <row r="1037" ht="15" hidden="1" customHeight="1" x14ac:dyDescent="0.35"/>
    <row r="1038" ht="15" hidden="1" customHeight="1" x14ac:dyDescent="0.35"/>
    <row r="1039" ht="15" hidden="1" customHeight="1" x14ac:dyDescent="0.35"/>
    <row r="1040" ht="15" hidden="1" customHeight="1" x14ac:dyDescent="0.35"/>
    <row r="1041" ht="15" hidden="1" customHeight="1" x14ac:dyDescent="0.35"/>
    <row r="1042" ht="15" hidden="1" customHeight="1" x14ac:dyDescent="0.35"/>
    <row r="1043" ht="15" hidden="1" customHeight="1" x14ac:dyDescent="0.35"/>
    <row r="1044" ht="15" hidden="1" customHeight="1" x14ac:dyDescent="0.35"/>
    <row r="1045" ht="15" hidden="1" customHeight="1" x14ac:dyDescent="0.35"/>
    <row r="1046" ht="15" hidden="1" customHeight="1" x14ac:dyDescent="0.35"/>
    <row r="1047" ht="15" hidden="1" customHeight="1" x14ac:dyDescent="0.35"/>
    <row r="1048" ht="15" hidden="1" customHeight="1" x14ac:dyDescent="0.35"/>
    <row r="1049" ht="15" hidden="1" customHeight="1" x14ac:dyDescent="0.35"/>
    <row r="1050" ht="15" hidden="1" customHeight="1" x14ac:dyDescent="0.35"/>
    <row r="1051" ht="15" hidden="1" customHeight="1" x14ac:dyDescent="0.35"/>
    <row r="1052" ht="15" hidden="1" customHeight="1" x14ac:dyDescent="0.35"/>
    <row r="1053" ht="15" hidden="1" customHeight="1" x14ac:dyDescent="0.35"/>
    <row r="1054" ht="15" hidden="1" customHeight="1" x14ac:dyDescent="0.35"/>
    <row r="1055" ht="15" hidden="1" customHeight="1" x14ac:dyDescent="0.35"/>
    <row r="1056" ht="15" hidden="1" customHeight="1" x14ac:dyDescent="0.35"/>
    <row r="1057" ht="15" hidden="1" customHeight="1" x14ac:dyDescent="0.35"/>
    <row r="1058" ht="15" hidden="1" customHeight="1" x14ac:dyDescent="0.35"/>
    <row r="1059" ht="15" hidden="1" customHeight="1" x14ac:dyDescent="0.35"/>
    <row r="1060" ht="15" hidden="1" customHeight="1" x14ac:dyDescent="0.35"/>
    <row r="1061" ht="15" hidden="1" customHeight="1" x14ac:dyDescent="0.35"/>
  </sheetData>
  <sheetProtection algorithmName="SHA-512" hashValue="yf8dsGhjrwc5E7+Bu9QUWMAr53h1Ub8KgzjeVniPaYS+foi715E7NpDjnVg7xhtwnrvd5aQQ1eBtC6UgjokFYg==" saltValue="qjGsIMIertSjsO1a9FUwNg==" spinCount="100000" sheet="1" objects="1" scenarios="1" formatCells="0" formatColumns="0" formatRows="0" autoFilter="0"/>
  <autoFilter ref="C5:C55" xr:uid="{00000000-0009-0000-0000-000004000000}"/>
  <mergeCells count="3">
    <mergeCell ref="B2:D2"/>
    <mergeCell ref="B3:D3"/>
    <mergeCell ref="B4:D4"/>
  </mergeCells>
  <pageMargins left="0.94488188976377963" right="0.39370078740157483" top="0.74803149606299213" bottom="0.74803149606299213" header="0.31496062992125984" footer="0.31496062992125984"/>
  <pageSetup paperSize="9" pageOrder="overThenDown" orientation="portrait" blackAndWhite="1" horizontalDpi="4294967293" verticalDpi="4294967293" r:id="rId1"/>
  <ignoredErrors>
    <ignoredError sqref="D17:D55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AO3011"/>
  <sheetViews>
    <sheetView showGridLines="0" workbookViewId="0">
      <pane ySplit="6" topLeftCell="A7" activePane="bottomLeft" state="frozen"/>
      <selection activeCell="M5" sqref="M5:M6"/>
      <selection pane="bottomLeft" activeCell="M5" sqref="M5:M6"/>
    </sheetView>
  </sheetViews>
  <sheetFormatPr defaultColWidth="0" defaultRowHeight="14.5" zeroHeight="1" x14ac:dyDescent="0.35"/>
  <cols>
    <col min="1" max="1" width="2.81640625" style="2" customWidth="1"/>
    <col min="2" max="11" width="10" style="2" hidden="1" customWidth="1"/>
    <col min="12" max="12" width="2.81640625" style="2" hidden="1" customWidth="1"/>
    <col min="13" max="13" width="11.453125" style="2" customWidth="1"/>
    <col min="14" max="14" width="12.1796875" style="2" customWidth="1"/>
    <col min="15" max="15" width="10" style="2" customWidth="1"/>
    <col min="16" max="17" width="35.7265625" style="2" customWidth="1"/>
    <col min="18" max="19" width="11.453125" style="2" customWidth="1"/>
    <col min="20" max="20" width="12.81640625" style="2" customWidth="1"/>
    <col min="21" max="22" width="28.54296875" style="2" customWidth="1"/>
    <col min="23" max="25" width="11.453125" style="2" customWidth="1"/>
    <col min="26" max="27" width="12.81640625" style="2" customWidth="1"/>
    <col min="28" max="29" width="11.453125" style="2" customWidth="1"/>
    <col min="30" max="31" width="28.54296875" style="2" customWidth="1"/>
    <col min="32" max="41" width="0" style="2" hidden="1" customWidth="1"/>
    <col min="42" max="16384" width="9.1796875" style="2" hidden="1"/>
  </cols>
  <sheetData>
    <row r="1" spans="1:31" ht="3.75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22.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324" t="str">
        <f>PR</f>
        <v>NAMA PERUSAHAAN ANDA</v>
      </c>
      <c r="N2" s="324"/>
      <c r="O2" s="324"/>
      <c r="P2" s="324"/>
      <c r="Q2" s="324"/>
      <c r="R2" s="324"/>
      <c r="S2" s="324"/>
      <c r="T2" s="324"/>
      <c r="U2" s="324"/>
      <c r="V2" s="324"/>
      <c r="W2" s="324"/>
      <c r="X2" s="324"/>
      <c r="Y2" s="324"/>
      <c r="Z2" s="324"/>
      <c r="AA2" s="324"/>
      <c r="AB2" s="324"/>
      <c r="AC2" s="324"/>
      <c r="AD2" s="1"/>
      <c r="AE2" s="1"/>
    </row>
    <row r="3" spans="1:31" ht="18.75" customHeight="1" x14ac:dyDescent="0.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322" t="s">
        <v>11</v>
      </c>
      <c r="N3" s="322"/>
      <c r="O3" s="322"/>
      <c r="P3" s="322"/>
      <c r="Q3" s="322"/>
      <c r="R3" s="322"/>
      <c r="S3" s="322"/>
      <c r="T3" s="322"/>
      <c r="U3" s="322"/>
      <c r="V3" s="322"/>
      <c r="W3" s="322"/>
      <c r="X3" s="322"/>
      <c r="Y3" s="322"/>
      <c r="Z3" s="322"/>
      <c r="AA3" s="322"/>
      <c r="AB3" s="322"/>
      <c r="AC3" s="322"/>
      <c r="AD3" s="1"/>
      <c r="AE3" s="1"/>
    </row>
    <row r="4" spans="1:31" ht="18.75" customHeigh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326" t="str">
        <f>TG&amp;" "&amp;BL&amp;" "&amp;TH&amp;" - "&amp;TG_2&amp;" "&amp;BL_2&amp;" "&amp;TH_2</f>
        <v>1 Januari 2025 - 31 Desember 2025</v>
      </c>
      <c r="N4" s="326"/>
      <c r="O4" s="326"/>
      <c r="P4" s="326"/>
      <c r="Q4" s="326"/>
      <c r="R4" s="326"/>
      <c r="S4" s="326"/>
      <c r="T4" s="326"/>
      <c r="U4" s="326"/>
      <c r="V4" s="326"/>
      <c r="W4" s="326"/>
      <c r="X4" s="326"/>
      <c r="Y4" s="326"/>
      <c r="Z4" s="326"/>
      <c r="AA4" s="326"/>
      <c r="AB4" s="326"/>
      <c r="AC4" s="326"/>
      <c r="AD4" s="1"/>
      <c r="AE4" s="1"/>
    </row>
    <row r="5" spans="1:31" ht="18.75" customHeight="1" x14ac:dyDescent="0.35">
      <c r="A5" s="1"/>
      <c r="B5" s="59"/>
      <c r="C5" s="60"/>
      <c r="D5" s="60"/>
      <c r="E5" s="60" t="s">
        <v>12</v>
      </c>
      <c r="F5" s="60"/>
      <c r="G5" s="60"/>
      <c r="H5" s="60"/>
      <c r="I5" s="60"/>
      <c r="J5" s="60"/>
      <c r="K5" s="61"/>
      <c r="L5" s="1"/>
      <c r="M5" s="327" t="s">
        <v>14</v>
      </c>
      <c r="N5" s="90" t="s">
        <v>15</v>
      </c>
      <c r="O5" s="329" t="s">
        <v>27</v>
      </c>
      <c r="P5" s="330"/>
      <c r="Q5" s="327" t="s">
        <v>16</v>
      </c>
      <c r="R5" s="332" t="s">
        <v>43</v>
      </c>
      <c r="S5" s="333"/>
      <c r="T5" s="334"/>
      <c r="U5" s="329" t="s">
        <v>41</v>
      </c>
      <c r="V5" s="331"/>
      <c r="W5" s="331"/>
      <c r="X5" s="331"/>
      <c r="Y5" s="331"/>
      <c r="Z5" s="331"/>
      <c r="AA5" s="330"/>
      <c r="AB5" s="329" t="s">
        <v>46</v>
      </c>
      <c r="AC5" s="330"/>
      <c r="AD5" s="1"/>
      <c r="AE5" s="1"/>
    </row>
    <row r="6" spans="1:31" ht="18.75" customHeight="1" x14ac:dyDescent="0.35">
      <c r="A6" s="1"/>
      <c r="B6" s="51" t="s">
        <v>47</v>
      </c>
      <c r="C6" s="51" t="s">
        <v>48</v>
      </c>
      <c r="D6" s="51" t="s">
        <v>49</v>
      </c>
      <c r="E6" s="51" t="s">
        <v>50</v>
      </c>
      <c r="F6" s="51" t="s">
        <v>51</v>
      </c>
      <c r="G6" s="51" t="s">
        <v>52</v>
      </c>
      <c r="H6" s="51" t="s">
        <v>14</v>
      </c>
      <c r="I6" s="51" t="s">
        <v>68</v>
      </c>
      <c r="J6" s="51" t="s">
        <v>69</v>
      </c>
      <c r="K6" s="51" t="s">
        <v>15</v>
      </c>
      <c r="L6" s="1"/>
      <c r="M6" s="328"/>
      <c r="N6" s="91" t="s">
        <v>73</v>
      </c>
      <c r="O6" s="19" t="s">
        <v>13</v>
      </c>
      <c r="P6" s="19" t="s">
        <v>26</v>
      </c>
      <c r="Q6" s="328"/>
      <c r="R6" s="40" t="s">
        <v>38</v>
      </c>
      <c r="S6" s="40" t="s">
        <v>60</v>
      </c>
      <c r="T6" s="40" t="s">
        <v>327</v>
      </c>
      <c r="U6" s="40" t="s">
        <v>44</v>
      </c>
      <c r="V6" s="40" t="s">
        <v>45</v>
      </c>
      <c r="W6" s="40" t="s">
        <v>38</v>
      </c>
      <c r="X6" s="19" t="s">
        <v>328</v>
      </c>
      <c r="Y6" s="19" t="s">
        <v>329</v>
      </c>
      <c r="Z6" s="19" t="s">
        <v>330</v>
      </c>
      <c r="AA6" s="19" t="s">
        <v>327</v>
      </c>
      <c r="AB6" s="19" t="s">
        <v>17</v>
      </c>
      <c r="AC6" s="19" t="s">
        <v>18</v>
      </c>
      <c r="AD6" s="1"/>
      <c r="AE6" s="1"/>
    </row>
    <row r="7" spans="1:31" ht="18.75" customHeight="1" x14ac:dyDescent="0.35">
      <c r="A7" s="1"/>
      <c r="B7" s="52">
        <f>IF(O7="",0,COUNTIF($O$7:O7,O7))</f>
        <v>1</v>
      </c>
      <c r="C7" s="52" t="str">
        <f>B7&amp;O7</f>
        <v>1HM 002</v>
      </c>
      <c r="D7" s="52">
        <f>IF(U7="",0,COUNTIF($U$7:U7,U7))</f>
        <v>1</v>
      </c>
      <c r="E7" s="52" t="str">
        <f>D7&amp;U7</f>
        <v>1Toko Mainan Anak A</v>
      </c>
      <c r="F7" s="52">
        <f>IF(V7="",0,COUNTIF($V$7:V7,V7))</f>
        <v>1</v>
      </c>
      <c r="G7" s="52" t="str">
        <f>F7&amp;V7</f>
        <v>1Nama Salesman A</v>
      </c>
      <c r="H7" s="53">
        <f>M7</f>
        <v>45659</v>
      </c>
      <c r="I7" s="52">
        <f>IF(K7="",0,COUNTIF($K$7:K7,K7))</f>
        <v>1</v>
      </c>
      <c r="J7" s="53" t="str">
        <f>I7&amp;K7</f>
        <v>11001</v>
      </c>
      <c r="K7" s="52">
        <f>IF(N7="","",N7)</f>
        <v>1001</v>
      </c>
      <c r="L7" s="1"/>
      <c r="M7" s="115">
        <v>45659</v>
      </c>
      <c r="N7" s="4">
        <v>1001</v>
      </c>
      <c r="O7" s="4" t="s">
        <v>144</v>
      </c>
      <c r="P7" s="57" t="str">
        <f t="shared" ref="P7:P70" si="0">IF(O7&lt;&gt;"",VLOOKUP(O7,DP,2,FALSE),"")</f>
        <v>Kereta 5 gerbong</v>
      </c>
      <c r="Q7" s="54" t="s">
        <v>230</v>
      </c>
      <c r="R7" s="58"/>
      <c r="S7" s="58"/>
      <c r="T7" s="229" t="str">
        <f>IF(AND(O7&lt;&gt;"",R7&lt;&gt;""),$R7*$S7,"")</f>
        <v/>
      </c>
      <c r="U7" s="55" t="s">
        <v>167</v>
      </c>
      <c r="V7" s="55" t="s">
        <v>207</v>
      </c>
      <c r="W7" s="56">
        <v>30</v>
      </c>
      <c r="X7" s="56">
        <v>40000</v>
      </c>
      <c r="Y7" s="56">
        <v>25000</v>
      </c>
      <c r="Z7" s="230">
        <f>IF(AND(O7&lt;&gt;"",U7&lt;&gt;""),$W7*$X7,"")</f>
        <v>1200000</v>
      </c>
      <c r="AA7" s="230">
        <f>IF(AND(O7&lt;&gt;"",U7&lt;&gt;""),$W7*$Y7,"")</f>
        <v>750000</v>
      </c>
      <c r="AB7" s="56"/>
      <c r="AC7" s="56"/>
      <c r="AD7" s="1"/>
      <c r="AE7" s="1"/>
    </row>
    <row r="8" spans="1:31" ht="18.75" customHeight="1" x14ac:dyDescent="0.35">
      <c r="A8" s="1"/>
      <c r="B8" s="52">
        <f>IF(O8="",0,COUNTIF($O$7:O8,O8))</f>
        <v>1</v>
      </c>
      <c r="C8" s="52" t="str">
        <f t="shared" ref="C8:C9" si="1">B8&amp;O8</f>
        <v>1HM 004</v>
      </c>
      <c r="D8" s="52">
        <f>IF(U8="",0,COUNTIF($U$7:U8,U8))</f>
        <v>2</v>
      </c>
      <c r="E8" s="52" t="str">
        <f t="shared" ref="E8:E71" si="2">D8&amp;U8</f>
        <v>2Toko Mainan Anak A</v>
      </c>
      <c r="F8" s="52">
        <f>IF(V8="",0,COUNTIF($V$7:V8,V8))</f>
        <v>2</v>
      </c>
      <c r="G8" s="52" t="str">
        <f t="shared" ref="G8:G71" si="3">F8&amp;V8</f>
        <v>2Nama Salesman A</v>
      </c>
      <c r="H8" s="53">
        <f>IF(O8="","-",IF(M8&lt;&gt;"",M8,H7))</f>
        <v>45659</v>
      </c>
      <c r="I8" s="52">
        <f>IF(K8="",0,COUNTIF($K$7:K8,K8))</f>
        <v>2</v>
      </c>
      <c r="J8" s="53" t="str">
        <f t="shared" ref="J8:J71" si="4">I8&amp;K8</f>
        <v>21001</v>
      </c>
      <c r="K8" s="52">
        <f>IF(O8="","",IF(N8&lt;&gt;"",N8,K7))</f>
        <v>1001</v>
      </c>
      <c r="L8" s="1"/>
      <c r="M8" s="115"/>
      <c r="N8" s="4"/>
      <c r="O8" s="4" t="s">
        <v>150</v>
      </c>
      <c r="P8" s="57" t="str">
        <f t="shared" si="0"/>
        <v>Kereta 3 gerbong</v>
      </c>
      <c r="Q8" s="54" t="s">
        <v>230</v>
      </c>
      <c r="R8" s="58"/>
      <c r="S8" s="58"/>
      <c r="T8" s="229" t="str">
        <f t="shared" ref="T8:T71" si="5">IF(AND(O8&lt;&gt;"",R8&lt;&gt;""),$R8*$S8,"")</f>
        <v/>
      </c>
      <c r="U8" s="55" t="s">
        <v>167</v>
      </c>
      <c r="V8" s="55" t="s">
        <v>207</v>
      </c>
      <c r="W8" s="56">
        <v>20</v>
      </c>
      <c r="X8" s="56">
        <v>30000</v>
      </c>
      <c r="Y8" s="56">
        <v>17000</v>
      </c>
      <c r="Z8" s="230">
        <f t="shared" ref="Z8:Z71" si="6">IF(AND(O8&lt;&gt;"",U8&lt;&gt;""),$W8*$X8,"")</f>
        <v>600000</v>
      </c>
      <c r="AA8" s="230">
        <f t="shared" ref="AA8:AA71" si="7">IF(AND(O8&lt;&gt;"",U8&lt;&gt;""),$W8*$Y8,"")</f>
        <v>340000</v>
      </c>
      <c r="AB8" s="56"/>
      <c r="AC8" s="56"/>
      <c r="AD8" s="1"/>
      <c r="AE8" s="1"/>
    </row>
    <row r="9" spans="1:31" ht="18.75" customHeight="1" x14ac:dyDescent="0.35">
      <c r="A9" s="1"/>
      <c r="B9" s="52">
        <f>IF(O9="",0,COUNTIF($O$7:O9,O9))</f>
        <v>1</v>
      </c>
      <c r="C9" s="52" t="str">
        <f t="shared" si="1"/>
        <v>1HM 006</v>
      </c>
      <c r="D9" s="52">
        <f>IF(U9="",0,COUNTIF($U$7:U9,U9))</f>
        <v>3</v>
      </c>
      <c r="E9" s="52" t="str">
        <f t="shared" si="2"/>
        <v>3Toko Mainan Anak A</v>
      </c>
      <c r="F9" s="52">
        <f>IF(V9="",0,COUNTIF($V$7:V9,V9))</f>
        <v>3</v>
      </c>
      <c r="G9" s="52" t="str">
        <f t="shared" si="3"/>
        <v>3Nama Salesman A</v>
      </c>
      <c r="H9" s="53">
        <f t="shared" ref="H9" si="8">IF(O9="","-",IF(M9&lt;&gt;"",M9,H8))</f>
        <v>45659</v>
      </c>
      <c r="I9" s="52">
        <f>IF(K9="",0,COUNTIF($K$7:K9,K9))</f>
        <v>3</v>
      </c>
      <c r="J9" s="53" t="str">
        <f t="shared" si="4"/>
        <v>31001</v>
      </c>
      <c r="K9" s="52">
        <f t="shared" ref="K9:K72" si="9">IF(O9="","",IF(N9&lt;&gt;"",N9,K8))</f>
        <v>1001</v>
      </c>
      <c r="L9" s="1"/>
      <c r="M9" s="115"/>
      <c r="N9" s="4"/>
      <c r="O9" s="4" t="s">
        <v>156</v>
      </c>
      <c r="P9" s="57" t="str">
        <f t="shared" si="0"/>
        <v>Payung anak Merah</v>
      </c>
      <c r="Q9" s="54" t="s">
        <v>230</v>
      </c>
      <c r="R9" s="58"/>
      <c r="S9" s="58"/>
      <c r="T9" s="229" t="str">
        <f t="shared" si="5"/>
        <v/>
      </c>
      <c r="U9" s="55" t="s">
        <v>167</v>
      </c>
      <c r="V9" s="55" t="s">
        <v>207</v>
      </c>
      <c r="W9" s="56">
        <v>20</v>
      </c>
      <c r="X9" s="56">
        <v>35000</v>
      </c>
      <c r="Y9" s="56">
        <v>20000</v>
      </c>
      <c r="Z9" s="230">
        <f t="shared" si="6"/>
        <v>700000</v>
      </c>
      <c r="AA9" s="230">
        <f t="shared" si="7"/>
        <v>400000</v>
      </c>
      <c r="AB9" s="56"/>
      <c r="AC9" s="56"/>
      <c r="AD9" s="1"/>
      <c r="AE9" s="1"/>
    </row>
    <row r="10" spans="1:31" ht="18.75" customHeight="1" x14ac:dyDescent="0.35">
      <c r="A10" s="1"/>
      <c r="B10" s="52">
        <f>IF(O10="",0,COUNTIF($O$7:O10,O10))</f>
        <v>1</v>
      </c>
      <c r="C10" s="52" t="str">
        <f t="shared" ref="C10:C14" si="10">B10&amp;O10</f>
        <v>1HM 008</v>
      </c>
      <c r="D10" s="52">
        <f>IF(U10="",0,COUNTIF($U$7:U10,U10))</f>
        <v>4</v>
      </c>
      <c r="E10" s="52" t="str">
        <f t="shared" si="2"/>
        <v>4Toko Mainan Anak A</v>
      </c>
      <c r="F10" s="52">
        <f>IF(V10="",0,COUNTIF($V$7:V10,V10))</f>
        <v>4</v>
      </c>
      <c r="G10" s="52" t="str">
        <f t="shared" si="3"/>
        <v>4Nama Salesman A</v>
      </c>
      <c r="H10" s="53">
        <f t="shared" ref="H10:H14" si="11">IF(O10="","-",IF(M10&lt;&gt;"",M10,H9))</f>
        <v>45659</v>
      </c>
      <c r="I10" s="52">
        <f>IF(K10="",0,COUNTIF($K$7:K10,K10))</f>
        <v>4</v>
      </c>
      <c r="J10" s="53" t="str">
        <f t="shared" si="4"/>
        <v>41001</v>
      </c>
      <c r="K10" s="52">
        <f t="shared" si="9"/>
        <v>1001</v>
      </c>
      <c r="L10" s="1"/>
      <c r="M10" s="115"/>
      <c r="N10" s="4"/>
      <c r="O10" s="4" t="s">
        <v>161</v>
      </c>
      <c r="P10" s="57" t="str">
        <f t="shared" si="0"/>
        <v>Tas kecil Doraemon</v>
      </c>
      <c r="Q10" s="54" t="s">
        <v>230</v>
      </c>
      <c r="R10" s="58"/>
      <c r="S10" s="58"/>
      <c r="T10" s="229" t="str">
        <f t="shared" si="5"/>
        <v/>
      </c>
      <c r="U10" s="55" t="s">
        <v>167</v>
      </c>
      <c r="V10" s="55" t="s">
        <v>207</v>
      </c>
      <c r="W10" s="56">
        <v>10</v>
      </c>
      <c r="X10" s="56">
        <v>45000</v>
      </c>
      <c r="Y10" s="56">
        <v>26000</v>
      </c>
      <c r="Z10" s="230">
        <f t="shared" si="6"/>
        <v>450000</v>
      </c>
      <c r="AA10" s="230">
        <f t="shared" si="7"/>
        <v>260000</v>
      </c>
      <c r="AB10" s="56"/>
      <c r="AC10" s="56"/>
      <c r="AD10" s="1"/>
      <c r="AE10" s="1"/>
    </row>
    <row r="11" spans="1:31" ht="18.75" customHeight="1" x14ac:dyDescent="0.35">
      <c r="A11" s="1"/>
      <c r="B11" s="52">
        <f>IF(O11="",0,COUNTIF($O$7:O11,O11))</f>
        <v>1</v>
      </c>
      <c r="C11" s="52" t="str">
        <f t="shared" si="10"/>
        <v>1HM 009</v>
      </c>
      <c r="D11" s="52">
        <f>IF(U11="",0,COUNTIF($U$7:U11,U11))</f>
        <v>5</v>
      </c>
      <c r="E11" s="52" t="str">
        <f t="shared" si="2"/>
        <v>5Toko Mainan Anak A</v>
      </c>
      <c r="F11" s="52">
        <f>IF(V11="",0,COUNTIF($V$7:V11,V11))</f>
        <v>5</v>
      </c>
      <c r="G11" s="52" t="str">
        <f t="shared" si="3"/>
        <v>5Nama Salesman A</v>
      </c>
      <c r="H11" s="53">
        <f t="shared" si="11"/>
        <v>45659</v>
      </c>
      <c r="I11" s="52">
        <f>IF(K11="",0,COUNTIF($K$7:K11,K11))</f>
        <v>5</v>
      </c>
      <c r="J11" s="53" t="str">
        <f t="shared" si="4"/>
        <v>51001</v>
      </c>
      <c r="K11" s="52">
        <f t="shared" si="9"/>
        <v>1001</v>
      </c>
      <c r="L11" s="1"/>
      <c r="M11" s="115"/>
      <c r="N11" s="4"/>
      <c r="O11" s="4" t="s">
        <v>163</v>
      </c>
      <c r="P11" s="57" t="str">
        <f t="shared" si="0"/>
        <v>Jam tangan Hello Kitty</v>
      </c>
      <c r="Q11" s="54" t="s">
        <v>230</v>
      </c>
      <c r="R11" s="58"/>
      <c r="S11" s="58"/>
      <c r="T11" s="229" t="str">
        <f t="shared" si="5"/>
        <v/>
      </c>
      <c r="U11" s="55" t="s">
        <v>167</v>
      </c>
      <c r="V11" s="55" t="s">
        <v>207</v>
      </c>
      <c r="W11" s="58">
        <v>60</v>
      </c>
      <c r="X11" s="58">
        <v>42000</v>
      </c>
      <c r="Y11" s="58">
        <v>24500</v>
      </c>
      <c r="Z11" s="230">
        <f t="shared" si="6"/>
        <v>2520000</v>
      </c>
      <c r="AA11" s="230">
        <f t="shared" si="7"/>
        <v>1470000</v>
      </c>
      <c r="AB11" s="56"/>
      <c r="AC11" s="56"/>
      <c r="AD11" s="1"/>
      <c r="AE11" s="1"/>
    </row>
    <row r="12" spans="1:31" ht="18.75" customHeight="1" x14ac:dyDescent="0.35">
      <c r="A12" s="1"/>
      <c r="B12" s="52">
        <f>IF(O12="",0,COUNTIF($O$7:O12,O12))</f>
        <v>0</v>
      </c>
      <c r="C12" s="52" t="str">
        <f t="shared" si="10"/>
        <v>0</v>
      </c>
      <c r="D12" s="52">
        <f>IF(U12="",0,COUNTIF($U$7:U12,U12))</f>
        <v>0</v>
      </c>
      <c r="E12" s="52" t="str">
        <f t="shared" si="2"/>
        <v>0</v>
      </c>
      <c r="F12" s="52">
        <f>IF(V12="",0,COUNTIF($V$7:V12,V12))</f>
        <v>0</v>
      </c>
      <c r="G12" s="52" t="str">
        <f t="shared" si="3"/>
        <v>0</v>
      </c>
      <c r="H12" s="53" t="str">
        <f t="shared" si="11"/>
        <v>-</v>
      </c>
      <c r="I12" s="52">
        <f>IF(K12="",0,COUNTIF($K$7:K12,K12))</f>
        <v>0</v>
      </c>
      <c r="J12" s="53" t="str">
        <f t="shared" si="4"/>
        <v>0</v>
      </c>
      <c r="K12" s="52" t="str">
        <f t="shared" si="9"/>
        <v/>
      </c>
      <c r="L12" s="1"/>
      <c r="M12" s="115"/>
      <c r="N12" s="4"/>
      <c r="O12" s="4"/>
      <c r="P12" s="57" t="str">
        <f t="shared" si="0"/>
        <v/>
      </c>
      <c r="Q12" s="54"/>
      <c r="R12" s="58"/>
      <c r="S12" s="58"/>
      <c r="T12" s="229" t="str">
        <f t="shared" si="5"/>
        <v/>
      </c>
      <c r="U12" s="55"/>
      <c r="V12" s="55"/>
      <c r="W12" s="56"/>
      <c r="X12" s="56" t="s">
        <v>331</v>
      </c>
      <c r="Y12" s="56" t="s">
        <v>331</v>
      </c>
      <c r="Z12" s="230" t="str">
        <f t="shared" si="6"/>
        <v/>
      </c>
      <c r="AA12" s="230" t="str">
        <f t="shared" si="7"/>
        <v/>
      </c>
      <c r="AB12" s="56"/>
      <c r="AC12" s="56"/>
      <c r="AD12" s="1"/>
      <c r="AE12" s="1"/>
    </row>
    <row r="13" spans="1:31" ht="18.75" customHeight="1" x14ac:dyDescent="0.35">
      <c r="A13" s="1"/>
      <c r="B13" s="52">
        <f>IF(O13="",0,COUNTIF($O$7:O13,O13))</f>
        <v>1</v>
      </c>
      <c r="C13" s="52" t="str">
        <f t="shared" si="10"/>
        <v>1HM 001</v>
      </c>
      <c r="D13" s="52">
        <f>IF(U13="",0,COUNTIF($U$7:U13,U13))</f>
        <v>1</v>
      </c>
      <c r="E13" s="52" t="str">
        <f t="shared" si="2"/>
        <v>1Toko Mainan Anak B</v>
      </c>
      <c r="F13" s="52">
        <f>IF(V13="",0,COUNTIF($V$7:V13,V13))</f>
        <v>1</v>
      </c>
      <c r="G13" s="52" t="str">
        <f t="shared" si="3"/>
        <v>1Nama Salesman B</v>
      </c>
      <c r="H13" s="53">
        <f t="shared" si="11"/>
        <v>45672</v>
      </c>
      <c r="I13" s="52">
        <f>IF(K13="",0,COUNTIF($K$7:K13,K13))</f>
        <v>1</v>
      </c>
      <c r="J13" s="53" t="str">
        <f t="shared" si="4"/>
        <v>11002</v>
      </c>
      <c r="K13" s="52">
        <f t="shared" si="9"/>
        <v>1002</v>
      </c>
      <c r="L13" s="1"/>
      <c r="M13" s="115">
        <v>45672</v>
      </c>
      <c r="N13" s="4">
        <v>1002</v>
      </c>
      <c r="O13" s="4" t="s">
        <v>139</v>
      </c>
      <c r="P13" s="57" t="str">
        <f t="shared" si="0"/>
        <v>Boneka Beruang Besar</v>
      </c>
      <c r="Q13" s="54" t="s">
        <v>231</v>
      </c>
      <c r="R13" s="58"/>
      <c r="S13" s="58"/>
      <c r="T13" s="229" t="str">
        <f t="shared" si="5"/>
        <v/>
      </c>
      <c r="U13" s="55" t="s">
        <v>171</v>
      </c>
      <c r="V13" s="55" t="s">
        <v>209</v>
      </c>
      <c r="W13" s="56">
        <v>20</v>
      </c>
      <c r="X13" s="56">
        <v>65000</v>
      </c>
      <c r="Y13" s="56">
        <v>40000</v>
      </c>
      <c r="Z13" s="230">
        <f t="shared" si="6"/>
        <v>1300000</v>
      </c>
      <c r="AA13" s="230">
        <f t="shared" si="7"/>
        <v>800000</v>
      </c>
      <c r="AB13" s="56"/>
      <c r="AC13" s="56"/>
      <c r="AD13" s="1"/>
      <c r="AE13" s="1"/>
    </row>
    <row r="14" spans="1:31" ht="18.75" customHeight="1" x14ac:dyDescent="0.35">
      <c r="A14" s="1"/>
      <c r="B14" s="52">
        <f>IF(O14="",0,COUNTIF($O$7:O14,O14))</f>
        <v>1</v>
      </c>
      <c r="C14" s="52" t="str">
        <f t="shared" si="10"/>
        <v>1HM 003</v>
      </c>
      <c r="D14" s="52">
        <f>IF(U14="",0,COUNTIF($U$7:U14,U14))</f>
        <v>2</v>
      </c>
      <c r="E14" s="52" t="str">
        <f t="shared" si="2"/>
        <v>2Toko Mainan Anak B</v>
      </c>
      <c r="F14" s="52">
        <f>IF(V14="",0,COUNTIF($V$7:V14,V14))</f>
        <v>2</v>
      </c>
      <c r="G14" s="52" t="str">
        <f t="shared" si="3"/>
        <v>2Nama Salesman B</v>
      </c>
      <c r="H14" s="53">
        <f t="shared" si="11"/>
        <v>45672</v>
      </c>
      <c r="I14" s="52">
        <f>IF(K14="",0,COUNTIF($K$7:K14,K14))</f>
        <v>2</v>
      </c>
      <c r="J14" s="53" t="str">
        <f t="shared" si="4"/>
        <v>21002</v>
      </c>
      <c r="K14" s="52">
        <f t="shared" si="9"/>
        <v>1002</v>
      </c>
      <c r="L14" s="1"/>
      <c r="M14" s="115"/>
      <c r="N14" s="4"/>
      <c r="O14" s="4" t="s">
        <v>148</v>
      </c>
      <c r="P14" s="57" t="str">
        <f t="shared" si="0"/>
        <v>Boneka Beruang Kecil</v>
      </c>
      <c r="Q14" s="54" t="s">
        <v>231</v>
      </c>
      <c r="R14" s="58"/>
      <c r="S14" s="58"/>
      <c r="T14" s="229" t="str">
        <f t="shared" si="5"/>
        <v/>
      </c>
      <c r="U14" s="55" t="s">
        <v>171</v>
      </c>
      <c r="V14" s="55" t="s">
        <v>209</v>
      </c>
      <c r="W14" s="56">
        <v>10</v>
      </c>
      <c r="X14" s="56">
        <v>55000</v>
      </c>
      <c r="Y14" s="56">
        <v>30000</v>
      </c>
      <c r="Z14" s="230">
        <f t="shared" si="6"/>
        <v>550000</v>
      </c>
      <c r="AA14" s="230">
        <f t="shared" si="7"/>
        <v>300000</v>
      </c>
      <c r="AB14" s="56"/>
      <c r="AC14" s="56"/>
      <c r="AD14" s="1"/>
      <c r="AE14" s="1"/>
    </row>
    <row r="15" spans="1:31" ht="18.75" customHeight="1" x14ac:dyDescent="0.35">
      <c r="A15" s="1"/>
      <c r="B15" s="52">
        <f>IF(O15="",0,COUNTIF($O$7:O15,O15))</f>
        <v>1</v>
      </c>
      <c r="C15" s="52" t="str">
        <f t="shared" ref="C15:C78" si="12">B15&amp;O15</f>
        <v>1HM 005</v>
      </c>
      <c r="D15" s="52">
        <f>IF(U15="",0,COUNTIF($U$7:U15,U15))</f>
        <v>3</v>
      </c>
      <c r="E15" s="52" t="str">
        <f t="shared" si="2"/>
        <v>3Toko Mainan Anak B</v>
      </c>
      <c r="F15" s="52">
        <f>IF(V15="",0,COUNTIF($V$7:V15,V15))</f>
        <v>3</v>
      </c>
      <c r="G15" s="52" t="str">
        <f t="shared" si="3"/>
        <v>3Nama Salesman B</v>
      </c>
      <c r="H15" s="53">
        <f t="shared" ref="H15:H78" si="13">IF(O15="","-",IF(M15&lt;&gt;"",M15,H14))</f>
        <v>45672</v>
      </c>
      <c r="I15" s="52">
        <f>IF(K15="",0,COUNTIF($K$7:K15,K15))</f>
        <v>3</v>
      </c>
      <c r="J15" s="53" t="str">
        <f t="shared" si="4"/>
        <v>31002</v>
      </c>
      <c r="K15" s="52">
        <f t="shared" si="9"/>
        <v>1002</v>
      </c>
      <c r="L15" s="1"/>
      <c r="M15" s="115"/>
      <c r="N15" s="4"/>
      <c r="O15" s="4" t="s">
        <v>152</v>
      </c>
      <c r="P15" s="57" t="str">
        <f t="shared" si="0"/>
        <v>Payung anak Biru</v>
      </c>
      <c r="Q15" s="54" t="s">
        <v>231</v>
      </c>
      <c r="R15" s="58"/>
      <c r="S15" s="58"/>
      <c r="T15" s="229" t="str">
        <f t="shared" si="5"/>
        <v/>
      </c>
      <c r="U15" s="55" t="s">
        <v>171</v>
      </c>
      <c r="V15" s="55" t="s">
        <v>209</v>
      </c>
      <c r="W15" s="56">
        <v>20</v>
      </c>
      <c r="X15" s="56">
        <v>35000</v>
      </c>
      <c r="Y15" s="56">
        <v>20000</v>
      </c>
      <c r="Z15" s="230">
        <f t="shared" si="6"/>
        <v>700000</v>
      </c>
      <c r="AA15" s="230">
        <f t="shared" si="7"/>
        <v>400000</v>
      </c>
      <c r="AB15" s="56"/>
      <c r="AC15" s="56"/>
      <c r="AD15" s="1"/>
      <c r="AE15" s="1"/>
    </row>
    <row r="16" spans="1:31" ht="18.75" customHeight="1" x14ac:dyDescent="0.35">
      <c r="A16" s="1"/>
      <c r="B16" s="52">
        <f>IF(O16="",0,COUNTIF($O$7:O16,O16))</f>
        <v>0</v>
      </c>
      <c r="C16" s="52" t="str">
        <f t="shared" si="12"/>
        <v>0</v>
      </c>
      <c r="D16" s="52">
        <f>IF(U16="",0,COUNTIF($U$7:U16,U16))</f>
        <v>0</v>
      </c>
      <c r="E16" s="52" t="str">
        <f t="shared" si="2"/>
        <v>0</v>
      </c>
      <c r="F16" s="52">
        <f>IF(V16="",0,COUNTIF($V$7:V16,V16))</f>
        <v>0</v>
      </c>
      <c r="G16" s="52" t="str">
        <f t="shared" si="3"/>
        <v>0</v>
      </c>
      <c r="H16" s="53" t="str">
        <f t="shared" si="13"/>
        <v>-</v>
      </c>
      <c r="I16" s="52">
        <f>IF(K16="",0,COUNTIF($K$7:K16,K16))</f>
        <v>0</v>
      </c>
      <c r="J16" s="53" t="str">
        <f t="shared" si="4"/>
        <v>0</v>
      </c>
      <c r="K16" s="52" t="str">
        <f t="shared" si="9"/>
        <v/>
      </c>
      <c r="L16" s="1"/>
      <c r="M16" s="115"/>
      <c r="N16" s="4"/>
      <c r="O16" s="4"/>
      <c r="P16" s="57" t="str">
        <f t="shared" si="0"/>
        <v/>
      </c>
      <c r="Q16" s="54"/>
      <c r="R16" s="58"/>
      <c r="S16" s="58"/>
      <c r="T16" s="229" t="str">
        <f t="shared" si="5"/>
        <v/>
      </c>
      <c r="U16" s="55"/>
      <c r="V16" s="55"/>
      <c r="W16" s="56"/>
      <c r="X16" s="56" t="s">
        <v>331</v>
      </c>
      <c r="Y16" s="56" t="s">
        <v>331</v>
      </c>
      <c r="Z16" s="230" t="str">
        <f t="shared" si="6"/>
        <v/>
      </c>
      <c r="AA16" s="230" t="str">
        <f t="shared" si="7"/>
        <v/>
      </c>
      <c r="AB16" s="56"/>
      <c r="AC16" s="56"/>
      <c r="AD16" s="1"/>
      <c r="AE16" s="1"/>
    </row>
    <row r="17" spans="1:31" ht="18.75" customHeight="1" x14ac:dyDescent="0.35">
      <c r="A17" s="1"/>
      <c r="B17" s="52">
        <f>IF(O17="",0,COUNTIF($O$7:O17,O17))</f>
        <v>2</v>
      </c>
      <c r="C17" s="52" t="str">
        <f t="shared" si="12"/>
        <v>2HM 006</v>
      </c>
      <c r="D17" s="52">
        <f>IF(U17="",0,COUNTIF($U$7:U17,U17))</f>
        <v>1</v>
      </c>
      <c r="E17" s="52" t="str">
        <f t="shared" si="2"/>
        <v>1Toko Mainan Anak C</v>
      </c>
      <c r="F17" s="52">
        <f>IF(V17="",0,COUNTIF($V$7:V17,V17))</f>
        <v>1</v>
      </c>
      <c r="G17" s="52" t="str">
        <f t="shared" si="3"/>
        <v>1Nama Salesman C</v>
      </c>
      <c r="H17" s="53">
        <f t="shared" si="13"/>
        <v>45691</v>
      </c>
      <c r="I17" s="52">
        <f>IF(K17="",0,COUNTIF($K$7:K17,K17))</f>
        <v>1</v>
      </c>
      <c r="J17" s="53" t="str">
        <f t="shared" si="4"/>
        <v>11003</v>
      </c>
      <c r="K17" s="52">
        <f t="shared" si="9"/>
        <v>1003</v>
      </c>
      <c r="L17" s="1"/>
      <c r="M17" s="115">
        <v>45691</v>
      </c>
      <c r="N17" s="4">
        <v>1003</v>
      </c>
      <c r="O17" s="4" t="s">
        <v>156</v>
      </c>
      <c r="P17" s="57" t="str">
        <f t="shared" si="0"/>
        <v>Payung anak Merah</v>
      </c>
      <c r="Q17" s="54" t="s">
        <v>232</v>
      </c>
      <c r="R17" s="58"/>
      <c r="S17" s="58"/>
      <c r="T17" s="229" t="str">
        <f t="shared" si="5"/>
        <v/>
      </c>
      <c r="U17" s="55" t="s">
        <v>175</v>
      </c>
      <c r="V17" s="55" t="s">
        <v>211</v>
      </c>
      <c r="W17" s="56">
        <v>10</v>
      </c>
      <c r="X17" s="56">
        <v>35000</v>
      </c>
      <c r="Y17" s="56">
        <v>20000</v>
      </c>
      <c r="Z17" s="230">
        <f t="shared" si="6"/>
        <v>350000</v>
      </c>
      <c r="AA17" s="230">
        <f t="shared" si="7"/>
        <v>200000</v>
      </c>
      <c r="AB17" s="56"/>
      <c r="AC17" s="56"/>
      <c r="AD17" s="1"/>
      <c r="AE17" s="1"/>
    </row>
    <row r="18" spans="1:31" ht="18.75" customHeight="1" x14ac:dyDescent="0.35">
      <c r="A18" s="1"/>
      <c r="B18" s="52">
        <f>IF(O18="",0,COUNTIF($O$7:O18,O18))</f>
        <v>1</v>
      </c>
      <c r="C18" s="52" t="str">
        <f t="shared" si="12"/>
        <v>1HM 007</v>
      </c>
      <c r="D18" s="52">
        <f>IF(U18="",0,COUNTIF($U$7:U18,U18))</f>
        <v>2</v>
      </c>
      <c r="E18" s="52" t="str">
        <f t="shared" si="2"/>
        <v>2Toko Mainan Anak C</v>
      </c>
      <c r="F18" s="52">
        <f>IF(V18="",0,COUNTIF($V$7:V18,V18))</f>
        <v>2</v>
      </c>
      <c r="G18" s="52" t="str">
        <f t="shared" si="3"/>
        <v>2Nama Salesman C</v>
      </c>
      <c r="H18" s="53">
        <f t="shared" si="13"/>
        <v>45691</v>
      </c>
      <c r="I18" s="52">
        <f>IF(K18="",0,COUNTIF($K$7:K18,K18))</f>
        <v>2</v>
      </c>
      <c r="J18" s="53" t="str">
        <f t="shared" si="4"/>
        <v>21003</v>
      </c>
      <c r="K18" s="52">
        <f t="shared" si="9"/>
        <v>1003</v>
      </c>
      <c r="L18" s="1"/>
      <c r="M18" s="115"/>
      <c r="N18" s="4"/>
      <c r="O18" s="4" t="s">
        <v>158</v>
      </c>
      <c r="P18" s="57" t="str">
        <f t="shared" si="0"/>
        <v>Topi Panda</v>
      </c>
      <c r="Q18" s="54" t="s">
        <v>232</v>
      </c>
      <c r="R18" s="58"/>
      <c r="S18" s="58"/>
      <c r="T18" s="229" t="str">
        <f t="shared" si="5"/>
        <v/>
      </c>
      <c r="U18" s="55" t="s">
        <v>175</v>
      </c>
      <c r="V18" s="55" t="s">
        <v>211</v>
      </c>
      <c r="W18" s="56">
        <v>30</v>
      </c>
      <c r="X18" s="56">
        <v>25000</v>
      </c>
      <c r="Y18" s="56">
        <v>14500</v>
      </c>
      <c r="Z18" s="230">
        <f t="shared" si="6"/>
        <v>750000</v>
      </c>
      <c r="AA18" s="230">
        <f t="shared" si="7"/>
        <v>435000</v>
      </c>
      <c r="AB18" s="56"/>
      <c r="AC18" s="56"/>
      <c r="AD18" s="1"/>
      <c r="AE18" s="1"/>
    </row>
    <row r="19" spans="1:31" ht="18.75" customHeight="1" x14ac:dyDescent="0.35">
      <c r="A19" s="1"/>
      <c r="B19" s="52">
        <f>IF(O19="",0,COUNTIF($O$7:O19,O19))</f>
        <v>2</v>
      </c>
      <c r="C19" s="52" t="str">
        <f t="shared" si="12"/>
        <v>2HM 008</v>
      </c>
      <c r="D19" s="52">
        <f>IF(U19="",0,COUNTIF($U$7:U19,U19))</f>
        <v>3</v>
      </c>
      <c r="E19" s="52" t="str">
        <f t="shared" si="2"/>
        <v>3Toko Mainan Anak C</v>
      </c>
      <c r="F19" s="52">
        <f>IF(V19="",0,COUNTIF($V$7:V19,V19))</f>
        <v>3</v>
      </c>
      <c r="G19" s="52" t="str">
        <f t="shared" si="3"/>
        <v>3Nama Salesman C</v>
      </c>
      <c r="H19" s="53">
        <f t="shared" si="13"/>
        <v>45691</v>
      </c>
      <c r="I19" s="52">
        <f>IF(K19="",0,COUNTIF($K$7:K19,K19))</f>
        <v>3</v>
      </c>
      <c r="J19" s="53" t="str">
        <f t="shared" si="4"/>
        <v>31003</v>
      </c>
      <c r="K19" s="52">
        <f t="shared" si="9"/>
        <v>1003</v>
      </c>
      <c r="L19" s="1"/>
      <c r="M19" s="115"/>
      <c r="N19" s="4"/>
      <c r="O19" s="4" t="s">
        <v>161</v>
      </c>
      <c r="P19" s="57" t="str">
        <f t="shared" si="0"/>
        <v>Tas kecil Doraemon</v>
      </c>
      <c r="Q19" s="54" t="s">
        <v>232</v>
      </c>
      <c r="R19" s="58"/>
      <c r="S19" s="58"/>
      <c r="T19" s="229" t="str">
        <f t="shared" si="5"/>
        <v/>
      </c>
      <c r="U19" s="55" t="s">
        <v>175</v>
      </c>
      <c r="V19" s="55" t="s">
        <v>211</v>
      </c>
      <c r="W19" s="56">
        <v>30</v>
      </c>
      <c r="X19" s="56">
        <v>45000</v>
      </c>
      <c r="Y19" s="56">
        <v>26000</v>
      </c>
      <c r="Z19" s="230">
        <f t="shared" si="6"/>
        <v>1350000</v>
      </c>
      <c r="AA19" s="230">
        <f t="shared" si="7"/>
        <v>780000</v>
      </c>
      <c r="AB19" s="56"/>
      <c r="AC19" s="56"/>
      <c r="AD19" s="1"/>
      <c r="AE19" s="1"/>
    </row>
    <row r="20" spans="1:31" ht="18.75" customHeight="1" x14ac:dyDescent="0.35">
      <c r="A20" s="1"/>
      <c r="B20" s="52">
        <f>IF(O20="",0,COUNTIF($O$7:O20,O20))</f>
        <v>2</v>
      </c>
      <c r="C20" s="52" t="str">
        <f t="shared" si="12"/>
        <v>2HM 009</v>
      </c>
      <c r="D20" s="52">
        <f>IF(U20="",0,COUNTIF($U$7:U20,U20))</f>
        <v>4</v>
      </c>
      <c r="E20" s="52" t="str">
        <f t="shared" si="2"/>
        <v>4Toko Mainan Anak C</v>
      </c>
      <c r="F20" s="52">
        <f>IF(V20="",0,COUNTIF($V$7:V20,V20))</f>
        <v>4</v>
      </c>
      <c r="G20" s="52" t="str">
        <f t="shared" si="3"/>
        <v>4Nama Salesman C</v>
      </c>
      <c r="H20" s="53">
        <f t="shared" si="13"/>
        <v>45691</v>
      </c>
      <c r="I20" s="52">
        <f>IF(K20="",0,COUNTIF($K$7:K20,K20))</f>
        <v>4</v>
      </c>
      <c r="J20" s="53" t="str">
        <f t="shared" si="4"/>
        <v>41003</v>
      </c>
      <c r="K20" s="52">
        <f t="shared" si="9"/>
        <v>1003</v>
      </c>
      <c r="L20" s="1"/>
      <c r="M20" s="115"/>
      <c r="N20" s="4"/>
      <c r="O20" s="4" t="s">
        <v>163</v>
      </c>
      <c r="P20" s="57" t="str">
        <f t="shared" si="0"/>
        <v>Jam tangan Hello Kitty</v>
      </c>
      <c r="Q20" s="54" t="s">
        <v>232</v>
      </c>
      <c r="R20" s="58"/>
      <c r="S20" s="58"/>
      <c r="T20" s="229" t="str">
        <f t="shared" si="5"/>
        <v/>
      </c>
      <c r="U20" s="55" t="s">
        <v>175</v>
      </c>
      <c r="V20" s="55" t="s">
        <v>211</v>
      </c>
      <c r="W20" s="56">
        <v>30</v>
      </c>
      <c r="X20" s="56">
        <v>42000</v>
      </c>
      <c r="Y20" s="56">
        <v>24500</v>
      </c>
      <c r="Z20" s="230">
        <f t="shared" si="6"/>
        <v>1260000</v>
      </c>
      <c r="AA20" s="230">
        <f t="shared" si="7"/>
        <v>735000</v>
      </c>
      <c r="AB20" s="56"/>
      <c r="AC20" s="56"/>
      <c r="AD20" s="1"/>
      <c r="AE20" s="1"/>
    </row>
    <row r="21" spans="1:31" ht="18.75" customHeight="1" x14ac:dyDescent="0.35">
      <c r="A21" s="1"/>
      <c r="B21" s="52">
        <f>IF(O21="",0,COUNTIF($O$7:O21,O21))</f>
        <v>1</v>
      </c>
      <c r="C21" s="52" t="str">
        <f t="shared" si="12"/>
        <v>1HM 010</v>
      </c>
      <c r="D21" s="52">
        <f>IF(U21="",0,COUNTIF($U$7:U21,U21))</f>
        <v>5</v>
      </c>
      <c r="E21" s="52" t="str">
        <f t="shared" si="2"/>
        <v>5Toko Mainan Anak C</v>
      </c>
      <c r="F21" s="52">
        <f>IF(V21="",0,COUNTIF($V$7:V21,V21))</f>
        <v>5</v>
      </c>
      <c r="G21" s="52" t="str">
        <f t="shared" si="3"/>
        <v>5Nama Salesman C</v>
      </c>
      <c r="H21" s="53">
        <f t="shared" si="13"/>
        <v>45691</v>
      </c>
      <c r="I21" s="52">
        <f>IF(K21="",0,COUNTIF($K$7:K21,K21))</f>
        <v>5</v>
      </c>
      <c r="J21" s="53" t="str">
        <f t="shared" si="4"/>
        <v>51003</v>
      </c>
      <c r="K21" s="52">
        <f t="shared" si="9"/>
        <v>1003</v>
      </c>
      <c r="L21" s="1"/>
      <c r="M21" s="115"/>
      <c r="N21" s="4"/>
      <c r="O21" s="4" t="s">
        <v>165</v>
      </c>
      <c r="P21" s="57" t="str">
        <f t="shared" si="0"/>
        <v>Kacamata anak warna-warni</v>
      </c>
      <c r="Q21" s="54" t="s">
        <v>232</v>
      </c>
      <c r="R21" s="58"/>
      <c r="S21" s="58"/>
      <c r="T21" s="229" t="str">
        <f t="shared" si="5"/>
        <v/>
      </c>
      <c r="U21" s="55" t="s">
        <v>175</v>
      </c>
      <c r="V21" s="55" t="s">
        <v>211</v>
      </c>
      <c r="W21" s="56">
        <v>20</v>
      </c>
      <c r="X21" s="56">
        <v>32000</v>
      </c>
      <c r="Y21" s="56">
        <v>18500</v>
      </c>
      <c r="Z21" s="230">
        <f t="shared" si="6"/>
        <v>640000</v>
      </c>
      <c r="AA21" s="230">
        <f t="shared" si="7"/>
        <v>370000</v>
      </c>
      <c r="AB21" s="56"/>
      <c r="AC21" s="56"/>
      <c r="AD21" s="1"/>
      <c r="AE21" s="1"/>
    </row>
    <row r="22" spans="1:31" ht="18.75" customHeight="1" x14ac:dyDescent="0.35">
      <c r="A22" s="1"/>
      <c r="B22" s="52">
        <f>IF(O22="",0,COUNTIF($O$7:O22,O22))</f>
        <v>0</v>
      </c>
      <c r="C22" s="52" t="str">
        <f t="shared" si="12"/>
        <v>0</v>
      </c>
      <c r="D22" s="52">
        <f>IF(U22="",0,COUNTIF($U$7:U22,U22))</f>
        <v>0</v>
      </c>
      <c r="E22" s="52" t="str">
        <f t="shared" si="2"/>
        <v>0</v>
      </c>
      <c r="F22" s="52">
        <f>IF(V22="",0,COUNTIF($V$7:V22,V22))</f>
        <v>0</v>
      </c>
      <c r="G22" s="52" t="str">
        <f t="shared" si="3"/>
        <v>0</v>
      </c>
      <c r="H22" s="53" t="str">
        <f t="shared" si="13"/>
        <v>-</v>
      </c>
      <c r="I22" s="52">
        <f>IF(K22="",0,COUNTIF($K$7:K22,K22))</f>
        <v>0</v>
      </c>
      <c r="J22" s="53" t="str">
        <f t="shared" si="4"/>
        <v>0</v>
      </c>
      <c r="K22" s="52" t="str">
        <f t="shared" si="9"/>
        <v/>
      </c>
      <c r="L22" s="1"/>
      <c r="M22" s="115"/>
      <c r="N22" s="4"/>
      <c r="O22" s="4"/>
      <c r="P22" s="57" t="str">
        <f t="shared" si="0"/>
        <v/>
      </c>
      <c r="Q22" s="54"/>
      <c r="R22" s="58"/>
      <c r="S22" s="58"/>
      <c r="T22" s="229" t="str">
        <f t="shared" si="5"/>
        <v/>
      </c>
      <c r="U22" s="55"/>
      <c r="V22" s="55"/>
      <c r="W22" s="56"/>
      <c r="X22" s="56" t="s">
        <v>331</v>
      </c>
      <c r="Y22" s="56" t="s">
        <v>331</v>
      </c>
      <c r="Z22" s="230" t="str">
        <f t="shared" si="6"/>
        <v/>
      </c>
      <c r="AA22" s="230" t="str">
        <f t="shared" si="7"/>
        <v/>
      </c>
      <c r="AB22" s="56"/>
      <c r="AC22" s="56"/>
      <c r="AD22" s="1"/>
      <c r="AE22" s="1"/>
    </row>
    <row r="23" spans="1:31" ht="18.75" customHeight="1" x14ac:dyDescent="0.35">
      <c r="A23" s="1"/>
      <c r="B23" s="52">
        <f>IF(O23="",0,COUNTIF($O$7:O23,O23))</f>
        <v>2</v>
      </c>
      <c r="C23" s="52" t="str">
        <f t="shared" si="12"/>
        <v>2HM 001</v>
      </c>
      <c r="D23" s="52">
        <f>IF(U23="",0,COUNTIF($U$7:U23,U23))</f>
        <v>1</v>
      </c>
      <c r="E23" s="52" t="str">
        <f t="shared" si="2"/>
        <v>1Toko Mainan Anak D</v>
      </c>
      <c r="F23" s="52">
        <f>IF(V23="",0,COUNTIF($V$7:V23,V23))</f>
        <v>1</v>
      </c>
      <c r="G23" s="52" t="str">
        <f t="shared" si="3"/>
        <v>1Nama Salesman D</v>
      </c>
      <c r="H23" s="53">
        <f t="shared" si="13"/>
        <v>45721</v>
      </c>
      <c r="I23" s="52">
        <f>IF(K23="",0,COUNTIF($K$7:K23,K23))</f>
        <v>1</v>
      </c>
      <c r="J23" s="53" t="str">
        <f t="shared" si="4"/>
        <v>11004</v>
      </c>
      <c r="K23" s="52">
        <f t="shared" si="9"/>
        <v>1004</v>
      </c>
      <c r="L23" s="1"/>
      <c r="M23" s="115">
        <v>45721</v>
      </c>
      <c r="N23" s="4">
        <v>1004</v>
      </c>
      <c r="O23" s="4" t="s">
        <v>139</v>
      </c>
      <c r="P23" s="57" t="str">
        <f t="shared" si="0"/>
        <v>Boneka Beruang Besar</v>
      </c>
      <c r="Q23" s="54" t="s">
        <v>233</v>
      </c>
      <c r="R23" s="58"/>
      <c r="S23" s="58"/>
      <c r="T23" s="229" t="str">
        <f t="shared" si="5"/>
        <v/>
      </c>
      <c r="U23" s="55" t="s">
        <v>179</v>
      </c>
      <c r="V23" s="55" t="s">
        <v>213</v>
      </c>
      <c r="W23" s="56">
        <v>30</v>
      </c>
      <c r="X23" s="56">
        <v>65000</v>
      </c>
      <c r="Y23" s="56">
        <v>40000</v>
      </c>
      <c r="Z23" s="230">
        <f t="shared" si="6"/>
        <v>1950000</v>
      </c>
      <c r="AA23" s="230">
        <f t="shared" si="7"/>
        <v>1200000</v>
      </c>
      <c r="AB23" s="56"/>
      <c r="AC23" s="56"/>
      <c r="AD23" s="1"/>
      <c r="AE23" s="1"/>
    </row>
    <row r="24" spans="1:31" ht="18.75" customHeight="1" x14ac:dyDescent="0.35">
      <c r="A24" s="1"/>
      <c r="B24" s="52">
        <f>IF(O24="",0,COUNTIF($O$7:O24,O24))</f>
        <v>2</v>
      </c>
      <c r="C24" s="52" t="str">
        <f t="shared" si="12"/>
        <v>2HM 002</v>
      </c>
      <c r="D24" s="52">
        <f>IF(U24="",0,COUNTIF($U$7:U24,U24))</f>
        <v>2</v>
      </c>
      <c r="E24" s="52" t="str">
        <f t="shared" si="2"/>
        <v>2Toko Mainan Anak D</v>
      </c>
      <c r="F24" s="52">
        <f>IF(V24="",0,COUNTIF($V$7:V24,V24))</f>
        <v>2</v>
      </c>
      <c r="G24" s="52" t="str">
        <f t="shared" si="3"/>
        <v>2Nama Salesman D</v>
      </c>
      <c r="H24" s="53">
        <f t="shared" si="13"/>
        <v>45721</v>
      </c>
      <c r="I24" s="52">
        <f>IF(K24="",0,COUNTIF($K$7:K24,K24))</f>
        <v>2</v>
      </c>
      <c r="J24" s="53" t="str">
        <f t="shared" si="4"/>
        <v>21004</v>
      </c>
      <c r="K24" s="52">
        <f t="shared" si="9"/>
        <v>1004</v>
      </c>
      <c r="L24" s="1"/>
      <c r="M24" s="115"/>
      <c r="N24" s="4"/>
      <c r="O24" s="4" t="s">
        <v>144</v>
      </c>
      <c r="P24" s="57" t="str">
        <f t="shared" si="0"/>
        <v>Kereta 5 gerbong</v>
      </c>
      <c r="Q24" s="54" t="s">
        <v>233</v>
      </c>
      <c r="R24" s="58"/>
      <c r="S24" s="58"/>
      <c r="T24" s="229" t="str">
        <f t="shared" si="5"/>
        <v/>
      </c>
      <c r="U24" s="55" t="s">
        <v>179</v>
      </c>
      <c r="V24" s="55" t="s">
        <v>213</v>
      </c>
      <c r="W24" s="56">
        <v>30</v>
      </c>
      <c r="X24" s="56">
        <v>40000</v>
      </c>
      <c r="Y24" s="56">
        <v>25000</v>
      </c>
      <c r="Z24" s="230">
        <f t="shared" si="6"/>
        <v>1200000</v>
      </c>
      <c r="AA24" s="230">
        <f t="shared" si="7"/>
        <v>750000</v>
      </c>
      <c r="AB24" s="56"/>
      <c r="AC24" s="56"/>
      <c r="AD24" s="1"/>
      <c r="AE24" s="1"/>
    </row>
    <row r="25" spans="1:31" ht="18.75" customHeight="1" x14ac:dyDescent="0.35">
      <c r="A25" s="1"/>
      <c r="B25" s="52">
        <f>IF(O25="",0,COUNTIF($O$7:O25,O25))</f>
        <v>2</v>
      </c>
      <c r="C25" s="52" t="str">
        <f t="shared" si="12"/>
        <v>2HM 003</v>
      </c>
      <c r="D25" s="52">
        <f>IF(U25="",0,COUNTIF($U$7:U25,U25))</f>
        <v>3</v>
      </c>
      <c r="E25" s="52" t="str">
        <f t="shared" si="2"/>
        <v>3Toko Mainan Anak D</v>
      </c>
      <c r="F25" s="52">
        <f>IF(V25="",0,COUNTIF($V$7:V25,V25))</f>
        <v>3</v>
      </c>
      <c r="G25" s="52" t="str">
        <f t="shared" si="3"/>
        <v>3Nama Salesman D</v>
      </c>
      <c r="H25" s="53">
        <f t="shared" si="13"/>
        <v>45721</v>
      </c>
      <c r="I25" s="52">
        <f>IF(K25="",0,COUNTIF($K$7:K25,K25))</f>
        <v>3</v>
      </c>
      <c r="J25" s="53" t="str">
        <f t="shared" si="4"/>
        <v>31004</v>
      </c>
      <c r="K25" s="52">
        <f t="shared" si="9"/>
        <v>1004</v>
      </c>
      <c r="L25" s="1"/>
      <c r="M25" s="115"/>
      <c r="N25" s="4"/>
      <c r="O25" s="4" t="s">
        <v>148</v>
      </c>
      <c r="P25" s="57" t="str">
        <f t="shared" si="0"/>
        <v>Boneka Beruang Kecil</v>
      </c>
      <c r="Q25" s="54" t="s">
        <v>233</v>
      </c>
      <c r="R25" s="58"/>
      <c r="S25" s="58"/>
      <c r="T25" s="229" t="str">
        <f t="shared" si="5"/>
        <v/>
      </c>
      <c r="U25" s="55" t="s">
        <v>179</v>
      </c>
      <c r="V25" s="55" t="s">
        <v>213</v>
      </c>
      <c r="W25" s="56">
        <v>30</v>
      </c>
      <c r="X25" s="56">
        <v>55000</v>
      </c>
      <c r="Y25" s="56">
        <v>30000</v>
      </c>
      <c r="Z25" s="230">
        <f t="shared" si="6"/>
        <v>1650000</v>
      </c>
      <c r="AA25" s="230">
        <f t="shared" si="7"/>
        <v>900000</v>
      </c>
      <c r="AB25" s="56"/>
      <c r="AC25" s="56"/>
      <c r="AD25" s="1"/>
      <c r="AE25" s="1"/>
    </row>
    <row r="26" spans="1:31" ht="18.75" customHeight="1" x14ac:dyDescent="0.35">
      <c r="A26" s="1"/>
      <c r="B26" s="52">
        <f>IF(O26="",0,COUNTIF($O$7:O26,O26))</f>
        <v>2</v>
      </c>
      <c r="C26" s="52" t="str">
        <f t="shared" si="12"/>
        <v>2HM 004</v>
      </c>
      <c r="D26" s="52">
        <f>IF(U26="",0,COUNTIF($U$7:U26,U26))</f>
        <v>4</v>
      </c>
      <c r="E26" s="52" t="str">
        <f t="shared" si="2"/>
        <v>4Toko Mainan Anak D</v>
      </c>
      <c r="F26" s="52">
        <f>IF(V26="",0,COUNTIF($V$7:V26,V26))</f>
        <v>4</v>
      </c>
      <c r="G26" s="52" t="str">
        <f t="shared" si="3"/>
        <v>4Nama Salesman D</v>
      </c>
      <c r="H26" s="53">
        <f t="shared" si="13"/>
        <v>45721</v>
      </c>
      <c r="I26" s="52">
        <f>IF(K26="",0,COUNTIF($K$7:K26,K26))</f>
        <v>4</v>
      </c>
      <c r="J26" s="53" t="str">
        <f t="shared" si="4"/>
        <v>41004</v>
      </c>
      <c r="K26" s="52">
        <f t="shared" si="9"/>
        <v>1004</v>
      </c>
      <c r="L26" s="1"/>
      <c r="M26" s="115"/>
      <c r="N26" s="4"/>
      <c r="O26" s="4" t="s">
        <v>150</v>
      </c>
      <c r="P26" s="57" t="str">
        <f t="shared" si="0"/>
        <v>Kereta 3 gerbong</v>
      </c>
      <c r="Q26" s="54" t="s">
        <v>233</v>
      </c>
      <c r="R26" s="58"/>
      <c r="S26" s="58"/>
      <c r="T26" s="229" t="str">
        <f t="shared" si="5"/>
        <v/>
      </c>
      <c r="U26" s="55" t="s">
        <v>179</v>
      </c>
      <c r="V26" s="55" t="s">
        <v>213</v>
      </c>
      <c r="W26" s="56">
        <v>40</v>
      </c>
      <c r="X26" s="56">
        <v>30000</v>
      </c>
      <c r="Y26" s="56">
        <v>17000</v>
      </c>
      <c r="Z26" s="230">
        <f t="shared" si="6"/>
        <v>1200000</v>
      </c>
      <c r="AA26" s="230">
        <f t="shared" si="7"/>
        <v>680000</v>
      </c>
      <c r="AB26" s="56"/>
      <c r="AC26" s="56"/>
      <c r="AD26" s="1"/>
      <c r="AE26" s="1"/>
    </row>
    <row r="27" spans="1:31" ht="18.75" customHeight="1" x14ac:dyDescent="0.35">
      <c r="A27" s="1"/>
      <c r="B27" s="52">
        <f>IF(O27="",0,COUNTIF($O$7:O27,O27))</f>
        <v>2</v>
      </c>
      <c r="C27" s="52" t="str">
        <f t="shared" si="12"/>
        <v>2HM 005</v>
      </c>
      <c r="D27" s="52">
        <f>IF(U27="",0,COUNTIF($U$7:U27,U27))</f>
        <v>5</v>
      </c>
      <c r="E27" s="52" t="str">
        <f t="shared" si="2"/>
        <v>5Toko Mainan Anak D</v>
      </c>
      <c r="F27" s="52">
        <f>IF(V27="",0,COUNTIF($V$7:V27,V27))</f>
        <v>5</v>
      </c>
      <c r="G27" s="52" t="str">
        <f t="shared" si="3"/>
        <v>5Nama Salesman D</v>
      </c>
      <c r="H27" s="53">
        <f t="shared" si="13"/>
        <v>45721</v>
      </c>
      <c r="I27" s="52">
        <f>IF(K27="",0,COUNTIF($K$7:K27,K27))</f>
        <v>5</v>
      </c>
      <c r="J27" s="53" t="str">
        <f t="shared" si="4"/>
        <v>51004</v>
      </c>
      <c r="K27" s="52">
        <f t="shared" si="9"/>
        <v>1004</v>
      </c>
      <c r="L27" s="1"/>
      <c r="M27" s="115"/>
      <c r="N27" s="4"/>
      <c r="O27" s="4" t="s">
        <v>152</v>
      </c>
      <c r="P27" s="57" t="str">
        <f t="shared" si="0"/>
        <v>Payung anak Biru</v>
      </c>
      <c r="Q27" s="54" t="s">
        <v>233</v>
      </c>
      <c r="R27" s="58"/>
      <c r="S27" s="58"/>
      <c r="T27" s="229" t="str">
        <f t="shared" si="5"/>
        <v/>
      </c>
      <c r="U27" s="55" t="s">
        <v>179</v>
      </c>
      <c r="V27" s="55" t="s">
        <v>213</v>
      </c>
      <c r="W27" s="56">
        <v>10</v>
      </c>
      <c r="X27" s="56">
        <v>35000</v>
      </c>
      <c r="Y27" s="56">
        <v>20000</v>
      </c>
      <c r="Z27" s="230">
        <f t="shared" si="6"/>
        <v>350000</v>
      </c>
      <c r="AA27" s="230">
        <f t="shared" si="7"/>
        <v>200000</v>
      </c>
      <c r="AB27" s="56"/>
      <c r="AC27" s="56"/>
      <c r="AD27" s="1"/>
      <c r="AE27" s="1"/>
    </row>
    <row r="28" spans="1:31" ht="18.75" customHeight="1" x14ac:dyDescent="0.35">
      <c r="A28" s="1"/>
      <c r="B28" s="52">
        <f>IF(O28="",0,COUNTIF($O$7:O28,O28))</f>
        <v>3</v>
      </c>
      <c r="C28" s="52" t="str">
        <f t="shared" si="12"/>
        <v>3HM 006</v>
      </c>
      <c r="D28" s="52">
        <f>IF(U28="",0,COUNTIF($U$7:U28,U28))</f>
        <v>6</v>
      </c>
      <c r="E28" s="52" t="str">
        <f t="shared" si="2"/>
        <v>6Toko Mainan Anak D</v>
      </c>
      <c r="F28" s="52">
        <f>IF(V28="",0,COUNTIF($V$7:V28,V28))</f>
        <v>6</v>
      </c>
      <c r="G28" s="52" t="str">
        <f t="shared" si="3"/>
        <v>6Nama Salesman D</v>
      </c>
      <c r="H28" s="53">
        <f t="shared" si="13"/>
        <v>45721</v>
      </c>
      <c r="I28" s="52">
        <f>IF(K28="",0,COUNTIF($K$7:K28,K28))</f>
        <v>6</v>
      </c>
      <c r="J28" s="53" t="str">
        <f t="shared" si="4"/>
        <v>61004</v>
      </c>
      <c r="K28" s="52">
        <f t="shared" si="9"/>
        <v>1004</v>
      </c>
      <c r="L28" s="1"/>
      <c r="M28" s="115"/>
      <c r="N28" s="4"/>
      <c r="O28" s="4" t="s">
        <v>156</v>
      </c>
      <c r="P28" s="57" t="str">
        <f t="shared" si="0"/>
        <v>Payung anak Merah</v>
      </c>
      <c r="Q28" s="54" t="s">
        <v>233</v>
      </c>
      <c r="R28" s="58"/>
      <c r="S28" s="58"/>
      <c r="T28" s="229" t="str">
        <f t="shared" si="5"/>
        <v/>
      </c>
      <c r="U28" s="55" t="s">
        <v>179</v>
      </c>
      <c r="V28" s="55" t="s">
        <v>213</v>
      </c>
      <c r="W28" s="56">
        <v>10</v>
      </c>
      <c r="X28" s="56">
        <v>35000</v>
      </c>
      <c r="Y28" s="56">
        <v>20000</v>
      </c>
      <c r="Z28" s="230">
        <f t="shared" si="6"/>
        <v>350000</v>
      </c>
      <c r="AA28" s="230">
        <f t="shared" si="7"/>
        <v>200000</v>
      </c>
      <c r="AB28" s="56"/>
      <c r="AC28" s="56"/>
      <c r="AD28" s="1"/>
      <c r="AE28" s="1"/>
    </row>
    <row r="29" spans="1:31" ht="18.75" customHeight="1" x14ac:dyDescent="0.35">
      <c r="A29" s="1"/>
      <c r="B29" s="52">
        <f>IF(O29="",0,COUNTIF($O$7:O29,O29))</f>
        <v>2</v>
      </c>
      <c r="C29" s="52" t="str">
        <f t="shared" si="12"/>
        <v>2HM 007</v>
      </c>
      <c r="D29" s="52">
        <f>IF(U29="",0,COUNTIF($U$7:U29,U29))</f>
        <v>7</v>
      </c>
      <c r="E29" s="52" t="str">
        <f t="shared" si="2"/>
        <v>7Toko Mainan Anak D</v>
      </c>
      <c r="F29" s="52">
        <f>IF(V29="",0,COUNTIF($V$7:V29,V29))</f>
        <v>7</v>
      </c>
      <c r="G29" s="52" t="str">
        <f t="shared" si="3"/>
        <v>7Nama Salesman D</v>
      </c>
      <c r="H29" s="53">
        <f t="shared" si="13"/>
        <v>45721</v>
      </c>
      <c r="I29" s="52">
        <f>IF(K29="",0,COUNTIF($K$7:K29,K29))</f>
        <v>7</v>
      </c>
      <c r="J29" s="53" t="str">
        <f t="shared" si="4"/>
        <v>71004</v>
      </c>
      <c r="K29" s="52">
        <f t="shared" si="9"/>
        <v>1004</v>
      </c>
      <c r="L29" s="1"/>
      <c r="M29" s="115"/>
      <c r="N29" s="4"/>
      <c r="O29" s="4" t="s">
        <v>158</v>
      </c>
      <c r="P29" s="57" t="str">
        <f t="shared" si="0"/>
        <v>Topi Panda</v>
      </c>
      <c r="Q29" s="54" t="s">
        <v>233</v>
      </c>
      <c r="R29" s="58"/>
      <c r="S29" s="58"/>
      <c r="T29" s="229" t="str">
        <f t="shared" si="5"/>
        <v/>
      </c>
      <c r="U29" s="55" t="s">
        <v>179</v>
      </c>
      <c r="V29" s="55" t="s">
        <v>213</v>
      </c>
      <c r="W29" s="56">
        <v>30</v>
      </c>
      <c r="X29" s="56">
        <v>25000</v>
      </c>
      <c r="Y29" s="56">
        <v>14500</v>
      </c>
      <c r="Z29" s="230">
        <f t="shared" si="6"/>
        <v>750000</v>
      </c>
      <c r="AA29" s="230">
        <f t="shared" si="7"/>
        <v>435000</v>
      </c>
      <c r="AB29" s="56"/>
      <c r="AC29" s="56"/>
      <c r="AD29" s="1"/>
      <c r="AE29" s="1"/>
    </row>
    <row r="30" spans="1:31" ht="18.75" customHeight="1" x14ac:dyDescent="0.35">
      <c r="A30" s="1"/>
      <c r="B30" s="52">
        <f>IF(O30="",0,COUNTIF($O$7:O30,O30))</f>
        <v>3</v>
      </c>
      <c r="C30" s="52" t="str">
        <f t="shared" si="12"/>
        <v>3HM 008</v>
      </c>
      <c r="D30" s="52">
        <f>IF(U30="",0,COUNTIF($U$7:U30,U30))</f>
        <v>8</v>
      </c>
      <c r="E30" s="52" t="str">
        <f t="shared" si="2"/>
        <v>8Toko Mainan Anak D</v>
      </c>
      <c r="F30" s="52">
        <f>IF(V30="",0,COUNTIF($V$7:V30,V30))</f>
        <v>8</v>
      </c>
      <c r="G30" s="52" t="str">
        <f t="shared" si="3"/>
        <v>8Nama Salesman D</v>
      </c>
      <c r="H30" s="53">
        <f t="shared" si="13"/>
        <v>45721</v>
      </c>
      <c r="I30" s="52">
        <f>IF(K30="",0,COUNTIF($K$7:K30,K30))</f>
        <v>8</v>
      </c>
      <c r="J30" s="53" t="str">
        <f t="shared" si="4"/>
        <v>81004</v>
      </c>
      <c r="K30" s="52">
        <f t="shared" si="9"/>
        <v>1004</v>
      </c>
      <c r="L30" s="1"/>
      <c r="M30" s="115"/>
      <c r="N30" s="4"/>
      <c r="O30" s="4" t="s">
        <v>161</v>
      </c>
      <c r="P30" s="57" t="str">
        <f t="shared" si="0"/>
        <v>Tas kecil Doraemon</v>
      </c>
      <c r="Q30" s="54" t="s">
        <v>233</v>
      </c>
      <c r="R30" s="58"/>
      <c r="S30" s="58"/>
      <c r="T30" s="229" t="str">
        <f t="shared" si="5"/>
        <v/>
      </c>
      <c r="U30" s="55" t="s">
        <v>179</v>
      </c>
      <c r="V30" s="55" t="s">
        <v>213</v>
      </c>
      <c r="W30" s="56">
        <v>30</v>
      </c>
      <c r="X30" s="56">
        <v>45000</v>
      </c>
      <c r="Y30" s="56">
        <v>26000</v>
      </c>
      <c r="Z30" s="230">
        <f t="shared" si="6"/>
        <v>1350000</v>
      </c>
      <c r="AA30" s="230">
        <f t="shared" si="7"/>
        <v>780000</v>
      </c>
      <c r="AB30" s="56"/>
      <c r="AC30" s="56"/>
      <c r="AD30" s="1"/>
      <c r="AE30" s="1"/>
    </row>
    <row r="31" spans="1:31" ht="18.75" customHeight="1" x14ac:dyDescent="0.35">
      <c r="A31" s="1"/>
      <c r="B31" s="52">
        <f>IF(O31="",0,COUNTIF($O$7:O31,O31))</f>
        <v>3</v>
      </c>
      <c r="C31" s="52" t="str">
        <f t="shared" si="12"/>
        <v>3HM 009</v>
      </c>
      <c r="D31" s="52">
        <f>IF(U31="",0,COUNTIF($U$7:U31,U31))</f>
        <v>9</v>
      </c>
      <c r="E31" s="52" t="str">
        <f t="shared" si="2"/>
        <v>9Toko Mainan Anak D</v>
      </c>
      <c r="F31" s="52">
        <f>IF(V31="",0,COUNTIF($V$7:V31,V31))</f>
        <v>9</v>
      </c>
      <c r="G31" s="52" t="str">
        <f t="shared" si="3"/>
        <v>9Nama Salesman D</v>
      </c>
      <c r="H31" s="53">
        <f t="shared" si="13"/>
        <v>45721</v>
      </c>
      <c r="I31" s="52">
        <f>IF(K31="",0,COUNTIF($K$7:K31,K31))</f>
        <v>9</v>
      </c>
      <c r="J31" s="53" t="str">
        <f t="shared" si="4"/>
        <v>91004</v>
      </c>
      <c r="K31" s="52">
        <f t="shared" si="9"/>
        <v>1004</v>
      </c>
      <c r="L31" s="1"/>
      <c r="M31" s="115"/>
      <c r="N31" s="4"/>
      <c r="O31" s="4" t="s">
        <v>163</v>
      </c>
      <c r="P31" s="57" t="str">
        <f t="shared" si="0"/>
        <v>Jam tangan Hello Kitty</v>
      </c>
      <c r="Q31" s="54" t="s">
        <v>233</v>
      </c>
      <c r="R31" s="58"/>
      <c r="S31" s="58"/>
      <c r="T31" s="229" t="str">
        <f t="shared" si="5"/>
        <v/>
      </c>
      <c r="U31" s="55" t="s">
        <v>179</v>
      </c>
      <c r="V31" s="55" t="s">
        <v>213</v>
      </c>
      <c r="W31" s="56">
        <v>30</v>
      </c>
      <c r="X31" s="56">
        <v>42000</v>
      </c>
      <c r="Y31" s="56">
        <v>24500</v>
      </c>
      <c r="Z31" s="230">
        <f t="shared" si="6"/>
        <v>1260000</v>
      </c>
      <c r="AA31" s="230">
        <f t="shared" si="7"/>
        <v>735000</v>
      </c>
      <c r="AB31" s="56"/>
      <c r="AC31" s="56"/>
      <c r="AD31" s="1"/>
      <c r="AE31" s="1"/>
    </row>
    <row r="32" spans="1:31" ht="18.75" customHeight="1" x14ac:dyDescent="0.35">
      <c r="A32" s="1"/>
      <c r="B32" s="52">
        <f>IF(O32="",0,COUNTIF($O$7:O32,O32))</f>
        <v>2</v>
      </c>
      <c r="C32" s="52" t="str">
        <f t="shared" si="12"/>
        <v>2HM 010</v>
      </c>
      <c r="D32" s="52">
        <f>IF(U32="",0,COUNTIF($U$7:U32,U32))</f>
        <v>10</v>
      </c>
      <c r="E32" s="52" t="str">
        <f t="shared" si="2"/>
        <v>10Toko Mainan Anak D</v>
      </c>
      <c r="F32" s="52">
        <f>IF(V32="",0,COUNTIF($V$7:V32,V32))</f>
        <v>10</v>
      </c>
      <c r="G32" s="52" t="str">
        <f t="shared" si="3"/>
        <v>10Nama Salesman D</v>
      </c>
      <c r="H32" s="53">
        <f t="shared" si="13"/>
        <v>45721</v>
      </c>
      <c r="I32" s="52">
        <f>IF(K32="",0,COUNTIF($K$7:K32,K32))</f>
        <v>10</v>
      </c>
      <c r="J32" s="53" t="str">
        <f t="shared" si="4"/>
        <v>101004</v>
      </c>
      <c r="K32" s="52">
        <f t="shared" si="9"/>
        <v>1004</v>
      </c>
      <c r="L32" s="1"/>
      <c r="M32" s="115"/>
      <c r="N32" s="4"/>
      <c r="O32" s="4" t="s">
        <v>165</v>
      </c>
      <c r="P32" s="57" t="str">
        <f t="shared" si="0"/>
        <v>Kacamata anak warna-warni</v>
      </c>
      <c r="Q32" s="54" t="s">
        <v>233</v>
      </c>
      <c r="R32" s="58"/>
      <c r="S32" s="58"/>
      <c r="T32" s="229" t="str">
        <f t="shared" si="5"/>
        <v/>
      </c>
      <c r="U32" s="55" t="s">
        <v>179</v>
      </c>
      <c r="V32" s="55" t="s">
        <v>213</v>
      </c>
      <c r="W32" s="56">
        <v>20</v>
      </c>
      <c r="X32" s="56">
        <v>32000</v>
      </c>
      <c r="Y32" s="56">
        <v>18500</v>
      </c>
      <c r="Z32" s="230">
        <f t="shared" si="6"/>
        <v>640000</v>
      </c>
      <c r="AA32" s="230">
        <f t="shared" si="7"/>
        <v>370000</v>
      </c>
      <c r="AB32" s="56"/>
      <c r="AC32" s="56"/>
      <c r="AD32" s="1"/>
      <c r="AE32" s="1"/>
    </row>
    <row r="33" spans="1:31" ht="18.75" customHeight="1" x14ac:dyDescent="0.35">
      <c r="A33" s="1"/>
      <c r="B33" s="52">
        <f>IF(O33="",0,COUNTIF($O$7:O33,O33))</f>
        <v>3</v>
      </c>
      <c r="C33" s="52" t="str">
        <f t="shared" si="12"/>
        <v>3HM 003</v>
      </c>
      <c r="D33" s="52">
        <f>IF(U33="",0,COUNTIF($U$7:U33,U33))</f>
        <v>11</v>
      </c>
      <c r="E33" s="52" t="str">
        <f t="shared" si="2"/>
        <v>11Toko Mainan Anak D</v>
      </c>
      <c r="F33" s="52">
        <f>IF(V33="",0,COUNTIF($V$7:V33,V33))</f>
        <v>11</v>
      </c>
      <c r="G33" s="52" t="str">
        <f t="shared" si="3"/>
        <v>11Nama Salesman D</v>
      </c>
      <c r="H33" s="53">
        <f t="shared" si="13"/>
        <v>45721</v>
      </c>
      <c r="I33" s="52">
        <f>IF(K33="",0,COUNTIF($K$7:K33,K33))</f>
        <v>11</v>
      </c>
      <c r="J33" s="53" t="str">
        <f t="shared" si="4"/>
        <v>111004</v>
      </c>
      <c r="K33" s="52">
        <f t="shared" si="9"/>
        <v>1004</v>
      </c>
      <c r="L33" s="1"/>
      <c r="M33" s="115"/>
      <c r="N33" s="4"/>
      <c r="O33" s="4" t="s">
        <v>148</v>
      </c>
      <c r="P33" s="57" t="str">
        <f t="shared" si="0"/>
        <v>Boneka Beruang Kecil</v>
      </c>
      <c r="Q33" s="54" t="s">
        <v>233</v>
      </c>
      <c r="R33" s="58"/>
      <c r="S33" s="58"/>
      <c r="T33" s="229" t="str">
        <f t="shared" si="5"/>
        <v/>
      </c>
      <c r="U33" s="55" t="s">
        <v>179</v>
      </c>
      <c r="V33" s="55" t="s">
        <v>213</v>
      </c>
      <c r="W33" s="56">
        <v>10</v>
      </c>
      <c r="X33" s="56">
        <v>55000</v>
      </c>
      <c r="Y33" s="56">
        <v>30000</v>
      </c>
      <c r="Z33" s="230">
        <f t="shared" si="6"/>
        <v>550000</v>
      </c>
      <c r="AA33" s="230">
        <f t="shared" si="7"/>
        <v>300000</v>
      </c>
      <c r="AB33" s="56"/>
      <c r="AC33" s="56"/>
      <c r="AD33" s="1"/>
      <c r="AE33" s="1"/>
    </row>
    <row r="34" spans="1:31" ht="18.75" customHeight="1" x14ac:dyDescent="0.35">
      <c r="A34" s="1"/>
      <c r="B34" s="52">
        <f>IF(O34="",0,COUNTIF($O$7:O34,O34))</f>
        <v>3</v>
      </c>
      <c r="C34" s="52" t="str">
        <f t="shared" si="12"/>
        <v>3HM 005</v>
      </c>
      <c r="D34" s="52">
        <f>IF(U34="",0,COUNTIF($U$7:U34,U34))</f>
        <v>12</v>
      </c>
      <c r="E34" s="52" t="str">
        <f t="shared" si="2"/>
        <v>12Toko Mainan Anak D</v>
      </c>
      <c r="F34" s="52">
        <f>IF(V34="",0,COUNTIF($V$7:V34,V34))</f>
        <v>12</v>
      </c>
      <c r="G34" s="52" t="str">
        <f t="shared" si="3"/>
        <v>12Nama Salesman D</v>
      </c>
      <c r="H34" s="53">
        <f t="shared" si="13"/>
        <v>45721</v>
      </c>
      <c r="I34" s="52">
        <f>IF(K34="",0,COUNTIF($K$7:K34,K34))</f>
        <v>12</v>
      </c>
      <c r="J34" s="53" t="str">
        <f t="shared" si="4"/>
        <v>121004</v>
      </c>
      <c r="K34" s="52">
        <f t="shared" si="9"/>
        <v>1004</v>
      </c>
      <c r="L34" s="1"/>
      <c r="M34" s="115"/>
      <c r="N34" s="4"/>
      <c r="O34" s="4" t="s">
        <v>152</v>
      </c>
      <c r="P34" s="57" t="str">
        <f t="shared" si="0"/>
        <v>Payung anak Biru</v>
      </c>
      <c r="Q34" s="54" t="s">
        <v>233</v>
      </c>
      <c r="R34" s="58"/>
      <c r="S34" s="58"/>
      <c r="T34" s="229" t="str">
        <f t="shared" si="5"/>
        <v/>
      </c>
      <c r="U34" s="55" t="s">
        <v>179</v>
      </c>
      <c r="V34" s="55" t="s">
        <v>213</v>
      </c>
      <c r="W34" s="56">
        <v>10</v>
      </c>
      <c r="X34" s="56">
        <v>35000</v>
      </c>
      <c r="Y34" s="56">
        <v>20000</v>
      </c>
      <c r="Z34" s="230">
        <f t="shared" si="6"/>
        <v>350000</v>
      </c>
      <c r="AA34" s="230">
        <f t="shared" si="7"/>
        <v>200000</v>
      </c>
      <c r="AB34" s="56"/>
      <c r="AC34" s="56"/>
      <c r="AD34" s="1"/>
      <c r="AE34" s="1"/>
    </row>
    <row r="35" spans="1:31" ht="18.75" customHeight="1" x14ac:dyDescent="0.35">
      <c r="A35" s="1"/>
      <c r="B35" s="52">
        <f>IF(O35="",0,COUNTIF($O$7:O35,O35))</f>
        <v>3</v>
      </c>
      <c r="C35" s="52" t="str">
        <f t="shared" si="12"/>
        <v>3HM 007</v>
      </c>
      <c r="D35" s="52">
        <f>IF(U35="",0,COUNTIF($U$7:U35,U35))</f>
        <v>13</v>
      </c>
      <c r="E35" s="52" t="str">
        <f t="shared" si="2"/>
        <v>13Toko Mainan Anak D</v>
      </c>
      <c r="F35" s="52">
        <f>IF(V35="",0,COUNTIF($V$7:V35,V35))</f>
        <v>13</v>
      </c>
      <c r="G35" s="52" t="str">
        <f t="shared" si="3"/>
        <v>13Nama Salesman D</v>
      </c>
      <c r="H35" s="53">
        <f t="shared" si="13"/>
        <v>45721</v>
      </c>
      <c r="I35" s="52">
        <f>IF(K35="",0,COUNTIF($K$7:K35,K35))</f>
        <v>13</v>
      </c>
      <c r="J35" s="53" t="str">
        <f t="shared" si="4"/>
        <v>131004</v>
      </c>
      <c r="K35" s="52">
        <f t="shared" si="9"/>
        <v>1004</v>
      </c>
      <c r="L35" s="1"/>
      <c r="M35" s="115"/>
      <c r="N35" s="4"/>
      <c r="O35" s="4" t="s">
        <v>158</v>
      </c>
      <c r="P35" s="57" t="str">
        <f t="shared" si="0"/>
        <v>Topi Panda</v>
      </c>
      <c r="Q35" s="54" t="s">
        <v>233</v>
      </c>
      <c r="R35" s="58"/>
      <c r="S35" s="58"/>
      <c r="T35" s="229" t="str">
        <f t="shared" si="5"/>
        <v/>
      </c>
      <c r="U35" s="55" t="s">
        <v>179</v>
      </c>
      <c r="V35" s="55" t="s">
        <v>213</v>
      </c>
      <c r="W35" s="56">
        <v>10</v>
      </c>
      <c r="X35" s="56">
        <v>25000</v>
      </c>
      <c r="Y35" s="56">
        <v>14500</v>
      </c>
      <c r="Z35" s="230">
        <f t="shared" si="6"/>
        <v>250000</v>
      </c>
      <c r="AA35" s="230">
        <f t="shared" si="7"/>
        <v>145000</v>
      </c>
      <c r="AB35" s="56"/>
      <c r="AC35" s="56"/>
      <c r="AD35" s="1"/>
      <c r="AE35" s="1"/>
    </row>
    <row r="36" spans="1:31" ht="18.75" customHeight="1" x14ac:dyDescent="0.35">
      <c r="A36" s="1"/>
      <c r="B36" s="52">
        <f>IF(O36="",0,COUNTIF($O$7:O36,O36))</f>
        <v>0</v>
      </c>
      <c r="C36" s="52" t="str">
        <f t="shared" si="12"/>
        <v>0</v>
      </c>
      <c r="D36" s="52">
        <f>IF(U36="",0,COUNTIF($U$7:U36,U36))</f>
        <v>0</v>
      </c>
      <c r="E36" s="52" t="str">
        <f t="shared" si="2"/>
        <v>0</v>
      </c>
      <c r="F36" s="52">
        <f>IF(V36="",0,COUNTIF($V$7:V36,V36))</f>
        <v>0</v>
      </c>
      <c r="G36" s="52" t="str">
        <f t="shared" si="3"/>
        <v>0</v>
      </c>
      <c r="H36" s="53" t="str">
        <f t="shared" si="13"/>
        <v>-</v>
      </c>
      <c r="I36" s="52">
        <f>IF(K36="",0,COUNTIF($K$7:K36,K36))</f>
        <v>0</v>
      </c>
      <c r="J36" s="53" t="str">
        <f t="shared" si="4"/>
        <v>0</v>
      </c>
      <c r="K36" s="52" t="str">
        <f t="shared" si="9"/>
        <v/>
      </c>
      <c r="L36" s="1"/>
      <c r="M36" s="115"/>
      <c r="N36" s="4"/>
      <c r="O36" s="4"/>
      <c r="P36" s="57" t="str">
        <f t="shared" si="0"/>
        <v/>
      </c>
      <c r="Q36" s="54"/>
      <c r="R36" s="58"/>
      <c r="S36" s="58"/>
      <c r="T36" s="229" t="str">
        <f t="shared" si="5"/>
        <v/>
      </c>
      <c r="U36" s="55"/>
      <c r="V36" s="55"/>
      <c r="W36" s="56"/>
      <c r="X36" s="56" t="s">
        <v>331</v>
      </c>
      <c r="Y36" s="56" t="s">
        <v>331</v>
      </c>
      <c r="Z36" s="230" t="str">
        <f t="shared" si="6"/>
        <v/>
      </c>
      <c r="AA36" s="230" t="str">
        <f t="shared" si="7"/>
        <v/>
      </c>
      <c r="AB36" s="56"/>
      <c r="AC36" s="56"/>
      <c r="AD36" s="1"/>
      <c r="AE36" s="1"/>
    </row>
    <row r="37" spans="1:31" ht="18.75" customHeight="1" x14ac:dyDescent="0.35">
      <c r="A37" s="1"/>
      <c r="B37" s="52">
        <f>IF(O37="",0,COUNTIF($O$7:O37,O37))</f>
        <v>4</v>
      </c>
      <c r="C37" s="52" t="str">
        <f t="shared" si="12"/>
        <v>4HM 005</v>
      </c>
      <c r="D37" s="52">
        <f>IF(U37="",0,COUNTIF($U$7:U37,U37))</f>
        <v>0</v>
      </c>
      <c r="E37" s="52" t="str">
        <f t="shared" si="2"/>
        <v>0</v>
      </c>
      <c r="F37" s="52">
        <f>IF(V37="",0,COUNTIF($V$7:V37,V37))</f>
        <v>0</v>
      </c>
      <c r="G37" s="52" t="str">
        <f t="shared" si="3"/>
        <v>0</v>
      </c>
      <c r="H37" s="53">
        <f t="shared" si="13"/>
        <v>45753</v>
      </c>
      <c r="I37" s="52">
        <f>IF(K37="",0,COUNTIF($K$7:K37,K37))</f>
        <v>1</v>
      </c>
      <c r="J37" s="53" t="str">
        <f t="shared" si="4"/>
        <v>1PB 001</v>
      </c>
      <c r="K37" s="52" t="str">
        <f t="shared" si="9"/>
        <v>PB 001</v>
      </c>
      <c r="L37" s="1"/>
      <c r="M37" s="115">
        <v>45753</v>
      </c>
      <c r="N37" s="4" t="s">
        <v>227</v>
      </c>
      <c r="O37" s="4" t="s">
        <v>152</v>
      </c>
      <c r="P37" s="57" t="str">
        <f t="shared" si="0"/>
        <v>Payung anak Biru</v>
      </c>
      <c r="Q37" s="54" t="s">
        <v>234</v>
      </c>
      <c r="R37" s="58">
        <v>150</v>
      </c>
      <c r="S37" s="58">
        <v>20000</v>
      </c>
      <c r="T37" s="229">
        <f t="shared" si="5"/>
        <v>3000000</v>
      </c>
      <c r="U37" s="55"/>
      <c r="V37" s="55"/>
      <c r="W37" s="56"/>
      <c r="X37" s="56"/>
      <c r="Y37" s="56"/>
      <c r="Z37" s="230" t="str">
        <f t="shared" si="6"/>
        <v/>
      </c>
      <c r="AA37" s="230" t="str">
        <f t="shared" si="7"/>
        <v/>
      </c>
      <c r="AB37" s="56"/>
      <c r="AC37" s="56"/>
      <c r="AD37" s="1"/>
      <c r="AE37" s="1"/>
    </row>
    <row r="38" spans="1:31" ht="18.75" customHeight="1" x14ac:dyDescent="0.35">
      <c r="A38" s="1"/>
      <c r="B38" s="52">
        <f>IF(O38="",0,COUNTIF($O$7:O38,O38))</f>
        <v>4</v>
      </c>
      <c r="C38" s="52" t="str">
        <f t="shared" si="12"/>
        <v>4HM 006</v>
      </c>
      <c r="D38" s="52">
        <f>IF(U38="",0,COUNTIF($U$7:U38,U38))</f>
        <v>0</v>
      </c>
      <c r="E38" s="52" t="str">
        <f t="shared" si="2"/>
        <v>0</v>
      </c>
      <c r="F38" s="52">
        <f>IF(V38="",0,COUNTIF($V$7:V38,V38))</f>
        <v>0</v>
      </c>
      <c r="G38" s="52" t="str">
        <f t="shared" si="3"/>
        <v>0</v>
      </c>
      <c r="H38" s="53">
        <f t="shared" si="13"/>
        <v>45753</v>
      </c>
      <c r="I38" s="52">
        <f>IF(K38="",0,COUNTIF($K$7:K38,K38))</f>
        <v>2</v>
      </c>
      <c r="J38" s="53" t="str">
        <f t="shared" si="4"/>
        <v>2PB 001</v>
      </c>
      <c r="K38" s="52" t="str">
        <f t="shared" si="9"/>
        <v>PB 001</v>
      </c>
      <c r="L38" s="1"/>
      <c r="M38" s="115"/>
      <c r="N38" s="4"/>
      <c r="O38" s="4" t="s">
        <v>156</v>
      </c>
      <c r="P38" s="57" t="str">
        <f t="shared" si="0"/>
        <v>Payung anak Merah</v>
      </c>
      <c r="Q38" s="54" t="s">
        <v>234</v>
      </c>
      <c r="R38" s="58">
        <v>200</v>
      </c>
      <c r="S38" s="58">
        <v>20000</v>
      </c>
      <c r="T38" s="229">
        <f t="shared" si="5"/>
        <v>4000000</v>
      </c>
      <c r="U38" s="55"/>
      <c r="V38" s="55"/>
      <c r="W38" s="56"/>
      <c r="X38" s="56"/>
      <c r="Y38" s="56"/>
      <c r="Z38" s="230" t="str">
        <f t="shared" si="6"/>
        <v/>
      </c>
      <c r="AA38" s="230" t="str">
        <f t="shared" si="7"/>
        <v/>
      </c>
      <c r="AB38" s="56"/>
      <c r="AC38" s="56"/>
      <c r="AD38" s="1"/>
      <c r="AE38" s="1"/>
    </row>
    <row r="39" spans="1:31" ht="18.75" customHeight="1" x14ac:dyDescent="0.35">
      <c r="A39" s="1"/>
      <c r="B39" s="52">
        <f>IF(O39="",0,COUNTIF($O$7:O39,O39))</f>
        <v>0</v>
      </c>
      <c r="C39" s="52" t="str">
        <f t="shared" si="12"/>
        <v>0</v>
      </c>
      <c r="D39" s="52">
        <f>IF(U39="",0,COUNTIF($U$7:U39,U39))</f>
        <v>0</v>
      </c>
      <c r="E39" s="52" t="str">
        <f t="shared" si="2"/>
        <v>0</v>
      </c>
      <c r="F39" s="52">
        <f>IF(V39="",0,COUNTIF($V$7:V39,V39))</f>
        <v>0</v>
      </c>
      <c r="G39" s="52" t="str">
        <f t="shared" si="3"/>
        <v>0</v>
      </c>
      <c r="H39" s="53" t="str">
        <f t="shared" si="13"/>
        <v>-</v>
      </c>
      <c r="I39" s="52">
        <f>IF(K39="",0,COUNTIF($K$7:K39,K39))</f>
        <v>0</v>
      </c>
      <c r="J39" s="53" t="str">
        <f t="shared" si="4"/>
        <v>0</v>
      </c>
      <c r="K39" s="52" t="str">
        <f t="shared" si="9"/>
        <v/>
      </c>
      <c r="L39" s="1"/>
      <c r="M39" s="115"/>
      <c r="N39" s="4"/>
      <c r="O39" s="4"/>
      <c r="P39" s="57" t="str">
        <f t="shared" si="0"/>
        <v/>
      </c>
      <c r="Q39" s="54"/>
      <c r="R39" s="58"/>
      <c r="S39" s="58"/>
      <c r="T39" s="229" t="str">
        <f t="shared" si="5"/>
        <v/>
      </c>
      <c r="U39" s="55"/>
      <c r="V39" s="55"/>
      <c r="W39" s="56"/>
      <c r="X39" s="56" t="s">
        <v>331</v>
      </c>
      <c r="Y39" s="56" t="s">
        <v>331</v>
      </c>
      <c r="Z39" s="230" t="str">
        <f t="shared" si="6"/>
        <v/>
      </c>
      <c r="AA39" s="230" t="str">
        <f t="shared" si="7"/>
        <v/>
      </c>
      <c r="AB39" s="56"/>
      <c r="AC39" s="56"/>
      <c r="AD39" s="1"/>
      <c r="AE39" s="1"/>
    </row>
    <row r="40" spans="1:31" ht="18.75" customHeight="1" x14ac:dyDescent="0.35">
      <c r="A40" s="1"/>
      <c r="B40" s="52">
        <f>IF(O40="",0,COUNTIF($O$7:O40,O40))</f>
        <v>4</v>
      </c>
      <c r="C40" s="52" t="str">
        <f t="shared" si="12"/>
        <v>4HM 003</v>
      </c>
      <c r="D40" s="52">
        <f>IF(U40="",0,COUNTIF($U$7:U40,U40))</f>
        <v>1</v>
      </c>
      <c r="E40" s="52" t="str">
        <f t="shared" si="2"/>
        <v>1Toko Mainan Anak E</v>
      </c>
      <c r="F40" s="52">
        <f>IF(V40="",0,COUNTIF($V$7:V40,V40))</f>
        <v>1</v>
      </c>
      <c r="G40" s="52" t="str">
        <f t="shared" si="3"/>
        <v>1Nama Salesman E</v>
      </c>
      <c r="H40" s="53">
        <f t="shared" si="13"/>
        <v>45772</v>
      </c>
      <c r="I40" s="52">
        <f>IF(K40="",0,COUNTIF($K$7:K40,K40))</f>
        <v>1</v>
      </c>
      <c r="J40" s="53" t="str">
        <f t="shared" si="4"/>
        <v>11005</v>
      </c>
      <c r="K40" s="52">
        <f t="shared" si="9"/>
        <v>1005</v>
      </c>
      <c r="L40" s="1"/>
      <c r="M40" s="115">
        <v>45772</v>
      </c>
      <c r="N40" s="4">
        <v>1005</v>
      </c>
      <c r="O40" s="4" t="s">
        <v>148</v>
      </c>
      <c r="P40" s="57" t="str">
        <f t="shared" si="0"/>
        <v>Boneka Beruang Kecil</v>
      </c>
      <c r="Q40" s="54" t="s">
        <v>235</v>
      </c>
      <c r="R40" s="58"/>
      <c r="S40" s="58"/>
      <c r="T40" s="229" t="str">
        <f t="shared" si="5"/>
        <v/>
      </c>
      <c r="U40" s="55" t="s">
        <v>183</v>
      </c>
      <c r="V40" s="55" t="s">
        <v>215</v>
      </c>
      <c r="W40" s="56">
        <v>50</v>
      </c>
      <c r="X40" s="56">
        <v>55000</v>
      </c>
      <c r="Y40" s="56">
        <v>30000</v>
      </c>
      <c r="Z40" s="230">
        <f t="shared" si="6"/>
        <v>2750000</v>
      </c>
      <c r="AA40" s="230">
        <f t="shared" si="7"/>
        <v>1500000</v>
      </c>
      <c r="AB40" s="56"/>
      <c r="AC40" s="56"/>
      <c r="AD40" s="1"/>
      <c r="AE40" s="1"/>
    </row>
    <row r="41" spans="1:31" ht="18.75" customHeight="1" x14ac:dyDescent="0.35">
      <c r="A41" s="1"/>
      <c r="B41" s="52">
        <f>IF(O41="",0,COUNTIF($O$7:O41,O41))</f>
        <v>3</v>
      </c>
      <c r="C41" s="52" t="str">
        <f t="shared" si="12"/>
        <v>3HM 004</v>
      </c>
      <c r="D41" s="52">
        <f>IF(U41="",0,COUNTIF($U$7:U41,U41))</f>
        <v>2</v>
      </c>
      <c r="E41" s="52" t="str">
        <f t="shared" si="2"/>
        <v>2Toko Mainan Anak E</v>
      </c>
      <c r="F41" s="52">
        <f>IF(V41="",0,COUNTIF($V$7:V41,V41))</f>
        <v>2</v>
      </c>
      <c r="G41" s="52" t="str">
        <f t="shared" si="3"/>
        <v>2Nama Salesman E</v>
      </c>
      <c r="H41" s="53">
        <f t="shared" si="13"/>
        <v>45772</v>
      </c>
      <c r="I41" s="52">
        <f>IF(K41="",0,COUNTIF($K$7:K41,K41))</f>
        <v>2</v>
      </c>
      <c r="J41" s="53" t="str">
        <f t="shared" si="4"/>
        <v>21005</v>
      </c>
      <c r="K41" s="52">
        <f t="shared" si="9"/>
        <v>1005</v>
      </c>
      <c r="L41" s="1"/>
      <c r="M41" s="115"/>
      <c r="N41" s="4"/>
      <c r="O41" s="4" t="s">
        <v>150</v>
      </c>
      <c r="P41" s="57" t="str">
        <f t="shared" si="0"/>
        <v>Kereta 3 gerbong</v>
      </c>
      <c r="Q41" s="54" t="s">
        <v>235</v>
      </c>
      <c r="R41" s="58"/>
      <c r="S41" s="58"/>
      <c r="T41" s="229" t="str">
        <f t="shared" si="5"/>
        <v/>
      </c>
      <c r="U41" s="55" t="s">
        <v>183</v>
      </c>
      <c r="V41" s="55" t="s">
        <v>215</v>
      </c>
      <c r="W41" s="56">
        <v>50</v>
      </c>
      <c r="X41" s="56">
        <v>30000</v>
      </c>
      <c r="Y41" s="56">
        <v>17000</v>
      </c>
      <c r="Z41" s="230">
        <f t="shared" si="6"/>
        <v>1500000</v>
      </c>
      <c r="AA41" s="230">
        <f t="shared" si="7"/>
        <v>850000</v>
      </c>
      <c r="AB41" s="56"/>
      <c r="AC41" s="56"/>
      <c r="AD41" s="1"/>
      <c r="AE41" s="1"/>
    </row>
    <row r="42" spans="1:31" ht="18.75" customHeight="1" x14ac:dyDescent="0.35">
      <c r="A42" s="1"/>
      <c r="B42" s="52">
        <f>IF(O42="",0,COUNTIF($O$7:O42,O42))</f>
        <v>5</v>
      </c>
      <c r="C42" s="52" t="str">
        <f t="shared" si="12"/>
        <v>5HM 005</v>
      </c>
      <c r="D42" s="52">
        <f>IF(U42="",0,COUNTIF($U$7:U42,U42))</f>
        <v>3</v>
      </c>
      <c r="E42" s="52" t="str">
        <f t="shared" si="2"/>
        <v>3Toko Mainan Anak E</v>
      </c>
      <c r="F42" s="52">
        <f>IF(V42="",0,COUNTIF($V$7:V42,V42))</f>
        <v>3</v>
      </c>
      <c r="G42" s="52" t="str">
        <f t="shared" si="3"/>
        <v>3Nama Salesman E</v>
      </c>
      <c r="H42" s="53">
        <f t="shared" si="13"/>
        <v>45772</v>
      </c>
      <c r="I42" s="52">
        <f>IF(K42="",0,COUNTIF($K$7:K42,K42))</f>
        <v>3</v>
      </c>
      <c r="J42" s="53" t="str">
        <f t="shared" si="4"/>
        <v>31005</v>
      </c>
      <c r="K42" s="52">
        <f t="shared" si="9"/>
        <v>1005</v>
      </c>
      <c r="L42" s="1"/>
      <c r="M42" s="115"/>
      <c r="N42" s="4"/>
      <c r="O42" s="4" t="s">
        <v>152</v>
      </c>
      <c r="P42" s="57" t="str">
        <f t="shared" si="0"/>
        <v>Payung anak Biru</v>
      </c>
      <c r="Q42" s="54" t="s">
        <v>235</v>
      </c>
      <c r="R42" s="58"/>
      <c r="S42" s="58"/>
      <c r="T42" s="229" t="str">
        <f t="shared" si="5"/>
        <v/>
      </c>
      <c r="U42" s="55" t="s">
        <v>183</v>
      </c>
      <c r="V42" s="55" t="s">
        <v>215</v>
      </c>
      <c r="W42" s="56">
        <v>50</v>
      </c>
      <c r="X42" s="56">
        <v>35000</v>
      </c>
      <c r="Y42" s="56">
        <v>20000</v>
      </c>
      <c r="Z42" s="230">
        <f t="shared" si="6"/>
        <v>1750000</v>
      </c>
      <c r="AA42" s="230">
        <f t="shared" si="7"/>
        <v>1000000</v>
      </c>
      <c r="AB42" s="56"/>
      <c r="AC42" s="56"/>
      <c r="AD42" s="1"/>
      <c r="AE42" s="1"/>
    </row>
    <row r="43" spans="1:31" ht="18.75" customHeight="1" x14ac:dyDescent="0.35">
      <c r="A43" s="1"/>
      <c r="B43" s="52">
        <f>IF(O43="",0,COUNTIF($O$7:O43,O43))</f>
        <v>5</v>
      </c>
      <c r="C43" s="52" t="str">
        <f t="shared" si="12"/>
        <v>5HM 006</v>
      </c>
      <c r="D43" s="52">
        <f>IF(U43="",0,COUNTIF($U$7:U43,U43))</f>
        <v>4</v>
      </c>
      <c r="E43" s="52" t="str">
        <f t="shared" si="2"/>
        <v>4Toko Mainan Anak E</v>
      </c>
      <c r="F43" s="52">
        <f>IF(V43="",0,COUNTIF($V$7:V43,V43))</f>
        <v>4</v>
      </c>
      <c r="G43" s="52" t="str">
        <f t="shared" si="3"/>
        <v>4Nama Salesman E</v>
      </c>
      <c r="H43" s="53">
        <f t="shared" si="13"/>
        <v>45772</v>
      </c>
      <c r="I43" s="52">
        <f>IF(K43="",0,COUNTIF($K$7:K43,K43))</f>
        <v>4</v>
      </c>
      <c r="J43" s="53" t="str">
        <f t="shared" si="4"/>
        <v>41005</v>
      </c>
      <c r="K43" s="52">
        <f t="shared" si="9"/>
        <v>1005</v>
      </c>
      <c r="L43" s="1"/>
      <c r="M43" s="115"/>
      <c r="N43" s="4"/>
      <c r="O43" s="4" t="s">
        <v>156</v>
      </c>
      <c r="P43" s="57" t="str">
        <f t="shared" si="0"/>
        <v>Payung anak Merah</v>
      </c>
      <c r="Q43" s="54" t="s">
        <v>235</v>
      </c>
      <c r="R43" s="58"/>
      <c r="S43" s="58"/>
      <c r="T43" s="229" t="str">
        <f t="shared" si="5"/>
        <v/>
      </c>
      <c r="U43" s="55" t="s">
        <v>183</v>
      </c>
      <c r="V43" s="55" t="s">
        <v>215</v>
      </c>
      <c r="W43" s="56">
        <v>50</v>
      </c>
      <c r="X43" s="56">
        <v>35000</v>
      </c>
      <c r="Y43" s="56">
        <v>20000</v>
      </c>
      <c r="Z43" s="230">
        <f t="shared" si="6"/>
        <v>1750000</v>
      </c>
      <c r="AA43" s="230">
        <f t="shared" si="7"/>
        <v>1000000</v>
      </c>
      <c r="AB43" s="56"/>
      <c r="AC43" s="56"/>
      <c r="AD43" s="1"/>
      <c r="AE43" s="1"/>
    </row>
    <row r="44" spans="1:31" ht="18.75" customHeight="1" x14ac:dyDescent="0.35">
      <c r="A44" s="1"/>
      <c r="B44" s="52">
        <f>IF(O44="",0,COUNTIF($O$7:O44,O44))</f>
        <v>0</v>
      </c>
      <c r="C44" s="52" t="str">
        <f t="shared" si="12"/>
        <v>0</v>
      </c>
      <c r="D44" s="52">
        <f>IF(U44="",0,COUNTIF($U$7:U44,U44))</f>
        <v>0</v>
      </c>
      <c r="E44" s="52" t="str">
        <f t="shared" si="2"/>
        <v>0</v>
      </c>
      <c r="F44" s="52">
        <f>IF(V44="",0,COUNTIF($V$7:V44,V44))</f>
        <v>0</v>
      </c>
      <c r="G44" s="52" t="str">
        <f t="shared" si="3"/>
        <v>0</v>
      </c>
      <c r="H44" s="53" t="str">
        <f t="shared" si="13"/>
        <v>-</v>
      </c>
      <c r="I44" s="52">
        <f>IF(K44="",0,COUNTIF($K$7:K44,K44))</f>
        <v>0</v>
      </c>
      <c r="J44" s="53" t="str">
        <f t="shared" si="4"/>
        <v>0</v>
      </c>
      <c r="K44" s="52" t="str">
        <f t="shared" si="9"/>
        <v/>
      </c>
      <c r="L44" s="1"/>
      <c r="M44" s="115"/>
      <c r="N44" s="4"/>
      <c r="O44" s="4"/>
      <c r="P44" s="57" t="str">
        <f t="shared" si="0"/>
        <v/>
      </c>
      <c r="Q44" s="54"/>
      <c r="R44" s="58"/>
      <c r="S44" s="58"/>
      <c r="T44" s="229" t="str">
        <f t="shared" si="5"/>
        <v/>
      </c>
      <c r="U44" s="55"/>
      <c r="V44" s="55"/>
      <c r="W44" s="56"/>
      <c r="X44" s="56" t="s">
        <v>331</v>
      </c>
      <c r="Y44" s="56" t="s">
        <v>331</v>
      </c>
      <c r="Z44" s="230" t="str">
        <f t="shared" si="6"/>
        <v/>
      </c>
      <c r="AA44" s="230" t="str">
        <f t="shared" si="7"/>
        <v/>
      </c>
      <c r="AB44" s="56"/>
      <c r="AC44" s="56"/>
      <c r="AD44" s="1"/>
      <c r="AE44" s="1"/>
    </row>
    <row r="45" spans="1:31" ht="18.75" customHeight="1" x14ac:dyDescent="0.35">
      <c r="A45" s="1"/>
      <c r="B45" s="52">
        <f>IF(O45="",0,COUNTIF($O$7:O45,O45))</f>
        <v>6</v>
      </c>
      <c r="C45" s="52" t="str">
        <f t="shared" si="12"/>
        <v>6HM 005</v>
      </c>
      <c r="D45" s="52">
        <f>IF(U45="",0,COUNTIF($U$7:U45,U45))</f>
        <v>1</v>
      </c>
      <c r="E45" s="52" t="str">
        <f t="shared" si="2"/>
        <v>1Toko Mainan Anak F</v>
      </c>
      <c r="F45" s="52">
        <f>IF(V45="",0,COUNTIF($V$7:V45,V45))</f>
        <v>1</v>
      </c>
      <c r="G45" s="52" t="str">
        <f t="shared" si="3"/>
        <v>1Nama Salesman F</v>
      </c>
      <c r="H45" s="53">
        <f t="shared" si="13"/>
        <v>45788</v>
      </c>
      <c r="I45" s="52">
        <f>IF(K45="",0,COUNTIF($K$7:K45,K45))</f>
        <v>1</v>
      </c>
      <c r="J45" s="53" t="str">
        <f t="shared" si="4"/>
        <v>11006</v>
      </c>
      <c r="K45" s="52">
        <f t="shared" si="9"/>
        <v>1006</v>
      </c>
      <c r="L45" s="1"/>
      <c r="M45" s="115">
        <v>45788</v>
      </c>
      <c r="N45" s="4">
        <v>1006</v>
      </c>
      <c r="O45" s="4" t="s">
        <v>152</v>
      </c>
      <c r="P45" s="57" t="str">
        <f t="shared" si="0"/>
        <v>Payung anak Biru</v>
      </c>
      <c r="Q45" s="54" t="s">
        <v>236</v>
      </c>
      <c r="R45" s="58"/>
      <c r="S45" s="58"/>
      <c r="T45" s="229" t="str">
        <f t="shared" si="5"/>
        <v/>
      </c>
      <c r="U45" s="55" t="s">
        <v>187</v>
      </c>
      <c r="V45" s="55" t="s">
        <v>217</v>
      </c>
      <c r="W45" s="56">
        <v>60</v>
      </c>
      <c r="X45" s="56">
        <v>35000</v>
      </c>
      <c r="Y45" s="56">
        <v>20000</v>
      </c>
      <c r="Z45" s="230">
        <f t="shared" si="6"/>
        <v>2100000</v>
      </c>
      <c r="AA45" s="230">
        <f t="shared" si="7"/>
        <v>1200000</v>
      </c>
      <c r="AB45" s="56"/>
      <c r="AC45" s="56"/>
      <c r="AD45" s="1"/>
      <c r="AE45" s="1"/>
    </row>
    <row r="46" spans="1:31" ht="18.75" customHeight="1" x14ac:dyDescent="0.35">
      <c r="A46" s="1"/>
      <c r="B46" s="52">
        <f>IF(O46="",0,COUNTIF($O$7:O46,O46))</f>
        <v>6</v>
      </c>
      <c r="C46" s="52" t="str">
        <f t="shared" si="12"/>
        <v>6HM 006</v>
      </c>
      <c r="D46" s="52">
        <f>IF(U46="",0,COUNTIF($U$7:U46,U46))</f>
        <v>2</v>
      </c>
      <c r="E46" s="52" t="str">
        <f t="shared" si="2"/>
        <v>2Toko Mainan Anak F</v>
      </c>
      <c r="F46" s="52">
        <f>IF(V46="",0,COUNTIF($V$7:V46,V46))</f>
        <v>2</v>
      </c>
      <c r="G46" s="52" t="str">
        <f t="shared" si="3"/>
        <v>2Nama Salesman F</v>
      </c>
      <c r="H46" s="53">
        <f t="shared" si="13"/>
        <v>45788</v>
      </c>
      <c r="I46" s="52">
        <f>IF(K46="",0,COUNTIF($K$7:K46,K46))</f>
        <v>2</v>
      </c>
      <c r="J46" s="53" t="str">
        <f t="shared" si="4"/>
        <v>21006</v>
      </c>
      <c r="K46" s="52">
        <f t="shared" si="9"/>
        <v>1006</v>
      </c>
      <c r="L46" s="1"/>
      <c r="M46" s="115"/>
      <c r="N46" s="4"/>
      <c r="O46" s="4" t="s">
        <v>156</v>
      </c>
      <c r="P46" s="57" t="str">
        <f t="shared" si="0"/>
        <v>Payung anak Merah</v>
      </c>
      <c r="Q46" s="54" t="s">
        <v>236</v>
      </c>
      <c r="R46" s="58"/>
      <c r="S46" s="58"/>
      <c r="T46" s="229" t="str">
        <f t="shared" si="5"/>
        <v/>
      </c>
      <c r="U46" s="55" t="s">
        <v>187</v>
      </c>
      <c r="V46" s="55" t="s">
        <v>217</v>
      </c>
      <c r="W46" s="56">
        <v>50</v>
      </c>
      <c r="X46" s="56">
        <v>35000</v>
      </c>
      <c r="Y46" s="56">
        <v>20000</v>
      </c>
      <c r="Z46" s="230">
        <f t="shared" si="6"/>
        <v>1750000</v>
      </c>
      <c r="AA46" s="230">
        <f t="shared" si="7"/>
        <v>1000000</v>
      </c>
      <c r="AB46" s="56"/>
      <c r="AC46" s="56"/>
      <c r="AD46" s="1"/>
      <c r="AE46" s="1"/>
    </row>
    <row r="47" spans="1:31" ht="18.75" customHeight="1" x14ac:dyDescent="0.35">
      <c r="A47" s="1"/>
      <c r="B47" s="52">
        <f>IF(O47="",0,COUNTIF($O$7:O47,O47))</f>
        <v>4</v>
      </c>
      <c r="C47" s="52" t="str">
        <f t="shared" si="12"/>
        <v>4HM 007</v>
      </c>
      <c r="D47" s="52">
        <f>IF(U47="",0,COUNTIF($U$7:U47,U47))</f>
        <v>3</v>
      </c>
      <c r="E47" s="52" t="str">
        <f t="shared" si="2"/>
        <v>3Toko Mainan Anak F</v>
      </c>
      <c r="F47" s="52">
        <f>IF(V47="",0,COUNTIF($V$7:V47,V47))</f>
        <v>3</v>
      </c>
      <c r="G47" s="52" t="str">
        <f t="shared" si="3"/>
        <v>3Nama Salesman F</v>
      </c>
      <c r="H47" s="53">
        <f t="shared" si="13"/>
        <v>45788</v>
      </c>
      <c r="I47" s="52">
        <f>IF(K47="",0,COUNTIF($K$7:K47,K47))</f>
        <v>3</v>
      </c>
      <c r="J47" s="53" t="str">
        <f t="shared" si="4"/>
        <v>31006</v>
      </c>
      <c r="K47" s="52">
        <f t="shared" si="9"/>
        <v>1006</v>
      </c>
      <c r="L47" s="1"/>
      <c r="M47" s="115"/>
      <c r="N47" s="4"/>
      <c r="O47" s="4" t="s">
        <v>158</v>
      </c>
      <c r="P47" s="57" t="str">
        <f t="shared" si="0"/>
        <v>Topi Panda</v>
      </c>
      <c r="Q47" s="54" t="s">
        <v>236</v>
      </c>
      <c r="R47" s="58"/>
      <c r="S47" s="58"/>
      <c r="T47" s="229" t="str">
        <f t="shared" si="5"/>
        <v/>
      </c>
      <c r="U47" s="55" t="s">
        <v>187</v>
      </c>
      <c r="V47" s="55" t="s">
        <v>217</v>
      </c>
      <c r="W47" s="56">
        <v>40</v>
      </c>
      <c r="X47" s="56">
        <v>25000</v>
      </c>
      <c r="Y47" s="56">
        <v>14500</v>
      </c>
      <c r="Z47" s="230">
        <f t="shared" si="6"/>
        <v>1000000</v>
      </c>
      <c r="AA47" s="230">
        <f t="shared" si="7"/>
        <v>580000</v>
      </c>
      <c r="AB47" s="56"/>
      <c r="AC47" s="56"/>
      <c r="AD47" s="1"/>
      <c r="AE47" s="1"/>
    </row>
    <row r="48" spans="1:31" ht="18.75" customHeight="1" x14ac:dyDescent="0.35">
      <c r="A48" s="1"/>
      <c r="B48" s="52">
        <f>IF(O48="",0,COUNTIF($O$7:O48,O48))</f>
        <v>4</v>
      </c>
      <c r="C48" s="52" t="str">
        <f t="shared" si="12"/>
        <v>4HM 008</v>
      </c>
      <c r="D48" s="52">
        <f>IF(U48="",0,COUNTIF($U$7:U48,U48))</f>
        <v>4</v>
      </c>
      <c r="E48" s="52" t="str">
        <f t="shared" si="2"/>
        <v>4Toko Mainan Anak F</v>
      </c>
      <c r="F48" s="52">
        <f>IF(V48="",0,COUNTIF($V$7:V48,V48))</f>
        <v>4</v>
      </c>
      <c r="G48" s="52" t="str">
        <f t="shared" si="3"/>
        <v>4Nama Salesman F</v>
      </c>
      <c r="H48" s="53">
        <f t="shared" si="13"/>
        <v>45788</v>
      </c>
      <c r="I48" s="52">
        <f>IF(K48="",0,COUNTIF($K$7:K48,K48))</f>
        <v>4</v>
      </c>
      <c r="J48" s="53" t="str">
        <f t="shared" si="4"/>
        <v>41006</v>
      </c>
      <c r="K48" s="52">
        <f t="shared" si="9"/>
        <v>1006</v>
      </c>
      <c r="L48" s="1"/>
      <c r="M48" s="115"/>
      <c r="N48" s="4"/>
      <c r="O48" s="4" t="s">
        <v>161</v>
      </c>
      <c r="P48" s="57" t="str">
        <f t="shared" si="0"/>
        <v>Tas kecil Doraemon</v>
      </c>
      <c r="Q48" s="54" t="s">
        <v>236</v>
      </c>
      <c r="R48" s="58"/>
      <c r="S48" s="58"/>
      <c r="T48" s="229" t="str">
        <f t="shared" si="5"/>
        <v/>
      </c>
      <c r="U48" s="55" t="s">
        <v>187</v>
      </c>
      <c r="V48" s="55" t="s">
        <v>217</v>
      </c>
      <c r="W48" s="56">
        <v>60</v>
      </c>
      <c r="X48" s="56">
        <v>45000</v>
      </c>
      <c r="Y48" s="56">
        <v>26000</v>
      </c>
      <c r="Z48" s="230">
        <f t="shared" si="6"/>
        <v>2700000</v>
      </c>
      <c r="AA48" s="230">
        <f t="shared" si="7"/>
        <v>1560000</v>
      </c>
      <c r="AB48" s="56"/>
      <c r="AC48" s="56"/>
      <c r="AD48" s="1"/>
      <c r="AE48" s="1"/>
    </row>
    <row r="49" spans="1:31" ht="18.75" customHeight="1" x14ac:dyDescent="0.35">
      <c r="A49" s="1"/>
      <c r="B49" s="52">
        <f>IF(O49="",0,COUNTIF($O$7:O49,O49))</f>
        <v>4</v>
      </c>
      <c r="C49" s="52" t="str">
        <f t="shared" si="12"/>
        <v>4HM 009</v>
      </c>
      <c r="D49" s="52">
        <f>IF(U49="",0,COUNTIF($U$7:U49,U49))</f>
        <v>5</v>
      </c>
      <c r="E49" s="52" t="str">
        <f t="shared" si="2"/>
        <v>5Toko Mainan Anak F</v>
      </c>
      <c r="F49" s="52">
        <f>IF(V49="",0,COUNTIF($V$7:V49,V49))</f>
        <v>5</v>
      </c>
      <c r="G49" s="52" t="str">
        <f t="shared" si="3"/>
        <v>5Nama Salesman F</v>
      </c>
      <c r="H49" s="53">
        <f t="shared" si="13"/>
        <v>45788</v>
      </c>
      <c r="I49" s="52">
        <f>IF(K49="",0,COUNTIF($K$7:K49,K49))</f>
        <v>5</v>
      </c>
      <c r="J49" s="53" t="str">
        <f t="shared" si="4"/>
        <v>51006</v>
      </c>
      <c r="K49" s="52">
        <f t="shared" si="9"/>
        <v>1006</v>
      </c>
      <c r="L49" s="1"/>
      <c r="M49" s="115"/>
      <c r="N49" s="4"/>
      <c r="O49" s="4" t="s">
        <v>163</v>
      </c>
      <c r="P49" s="57" t="str">
        <f t="shared" si="0"/>
        <v>Jam tangan Hello Kitty</v>
      </c>
      <c r="Q49" s="54" t="s">
        <v>236</v>
      </c>
      <c r="R49" s="58"/>
      <c r="S49" s="58"/>
      <c r="T49" s="229" t="str">
        <f t="shared" si="5"/>
        <v/>
      </c>
      <c r="U49" s="55" t="s">
        <v>187</v>
      </c>
      <c r="V49" s="55" t="s">
        <v>217</v>
      </c>
      <c r="W49" s="56">
        <v>50</v>
      </c>
      <c r="X49" s="56">
        <v>42000</v>
      </c>
      <c r="Y49" s="56">
        <v>24500</v>
      </c>
      <c r="Z49" s="230">
        <f t="shared" si="6"/>
        <v>2100000</v>
      </c>
      <c r="AA49" s="230">
        <f t="shared" si="7"/>
        <v>1225000</v>
      </c>
      <c r="AB49" s="56"/>
      <c r="AC49" s="56"/>
      <c r="AD49" s="1"/>
      <c r="AE49" s="1"/>
    </row>
    <row r="50" spans="1:31" ht="18.75" customHeight="1" x14ac:dyDescent="0.35">
      <c r="A50" s="1"/>
      <c r="B50" s="52">
        <f>IF(O50="",0,COUNTIF($O$7:O50,O50))</f>
        <v>3</v>
      </c>
      <c r="C50" s="52" t="str">
        <f t="shared" si="12"/>
        <v>3HM 010</v>
      </c>
      <c r="D50" s="52">
        <f>IF(U50="",0,COUNTIF($U$7:U50,U50))</f>
        <v>6</v>
      </c>
      <c r="E50" s="52" t="str">
        <f t="shared" si="2"/>
        <v>6Toko Mainan Anak F</v>
      </c>
      <c r="F50" s="52">
        <f>IF(V50="",0,COUNTIF($V$7:V50,V50))</f>
        <v>6</v>
      </c>
      <c r="G50" s="52" t="str">
        <f t="shared" si="3"/>
        <v>6Nama Salesman F</v>
      </c>
      <c r="H50" s="53">
        <f t="shared" si="13"/>
        <v>45788</v>
      </c>
      <c r="I50" s="52">
        <f>IF(K50="",0,COUNTIF($K$7:K50,K50))</f>
        <v>6</v>
      </c>
      <c r="J50" s="53" t="str">
        <f t="shared" si="4"/>
        <v>61006</v>
      </c>
      <c r="K50" s="52">
        <f t="shared" si="9"/>
        <v>1006</v>
      </c>
      <c r="L50" s="1"/>
      <c r="M50" s="115"/>
      <c r="N50" s="4"/>
      <c r="O50" s="4" t="s">
        <v>165</v>
      </c>
      <c r="P50" s="57" t="str">
        <f t="shared" si="0"/>
        <v>Kacamata anak warna-warni</v>
      </c>
      <c r="Q50" s="54" t="s">
        <v>236</v>
      </c>
      <c r="R50" s="58"/>
      <c r="S50" s="58"/>
      <c r="T50" s="229" t="str">
        <f t="shared" si="5"/>
        <v/>
      </c>
      <c r="U50" s="55" t="s">
        <v>187</v>
      </c>
      <c r="V50" s="55" t="s">
        <v>217</v>
      </c>
      <c r="W50" s="56">
        <v>40</v>
      </c>
      <c r="X50" s="56">
        <v>32000</v>
      </c>
      <c r="Y50" s="56">
        <v>18500</v>
      </c>
      <c r="Z50" s="230">
        <f t="shared" si="6"/>
        <v>1280000</v>
      </c>
      <c r="AA50" s="230">
        <f t="shared" si="7"/>
        <v>740000</v>
      </c>
      <c r="AB50" s="56"/>
      <c r="AC50" s="56"/>
      <c r="AD50" s="1"/>
      <c r="AE50" s="1"/>
    </row>
    <row r="51" spans="1:31" ht="18.75" customHeight="1" x14ac:dyDescent="0.35">
      <c r="A51" s="1"/>
      <c r="B51" s="52">
        <f>IF(O51="",0,COUNTIF($O$7:O51,O51))</f>
        <v>0</v>
      </c>
      <c r="C51" s="52" t="str">
        <f t="shared" si="12"/>
        <v>0</v>
      </c>
      <c r="D51" s="52">
        <f>IF(U51="",0,COUNTIF($U$7:U51,U51))</f>
        <v>0</v>
      </c>
      <c r="E51" s="52" t="str">
        <f t="shared" si="2"/>
        <v>0</v>
      </c>
      <c r="F51" s="52">
        <f>IF(V51="",0,COUNTIF($V$7:V51,V51))</f>
        <v>0</v>
      </c>
      <c r="G51" s="52" t="str">
        <f t="shared" si="3"/>
        <v>0</v>
      </c>
      <c r="H51" s="53" t="str">
        <f t="shared" si="13"/>
        <v>-</v>
      </c>
      <c r="I51" s="52">
        <f>IF(K51="",0,COUNTIF($K$7:K51,K51))</f>
        <v>0</v>
      </c>
      <c r="J51" s="53" t="str">
        <f t="shared" si="4"/>
        <v>0</v>
      </c>
      <c r="K51" s="52" t="str">
        <f t="shared" si="9"/>
        <v/>
      </c>
      <c r="L51" s="1"/>
      <c r="M51" s="115"/>
      <c r="N51" s="4"/>
      <c r="O51" s="4"/>
      <c r="P51" s="57" t="str">
        <f t="shared" si="0"/>
        <v/>
      </c>
      <c r="Q51" s="54"/>
      <c r="R51" s="58"/>
      <c r="S51" s="58"/>
      <c r="T51" s="229" t="str">
        <f t="shared" si="5"/>
        <v/>
      </c>
      <c r="U51" s="55"/>
      <c r="V51" s="55"/>
      <c r="W51" s="56"/>
      <c r="X51" s="56" t="s">
        <v>331</v>
      </c>
      <c r="Y51" s="56" t="s">
        <v>331</v>
      </c>
      <c r="Z51" s="230" t="str">
        <f t="shared" si="6"/>
        <v/>
      </c>
      <c r="AA51" s="230" t="str">
        <f t="shared" si="7"/>
        <v/>
      </c>
      <c r="AB51" s="56"/>
      <c r="AC51" s="56"/>
      <c r="AD51" s="1"/>
      <c r="AE51" s="1"/>
    </row>
    <row r="52" spans="1:31" ht="18.75" customHeight="1" x14ac:dyDescent="0.35">
      <c r="A52" s="1"/>
      <c r="B52" s="52">
        <f>IF(O52="",0,COUNTIF($O$7:O52,O52))</f>
        <v>5</v>
      </c>
      <c r="C52" s="52" t="str">
        <f t="shared" si="12"/>
        <v>5HM 009</v>
      </c>
      <c r="D52" s="52">
        <f>IF(U52="",0,COUNTIF($U$7:U52,U52))</f>
        <v>6</v>
      </c>
      <c r="E52" s="52" t="str">
        <f t="shared" si="2"/>
        <v>6Toko Mainan Anak A</v>
      </c>
      <c r="F52" s="52">
        <f>IF(V52="",0,COUNTIF($V$7:V52,V52))</f>
        <v>6</v>
      </c>
      <c r="G52" s="52" t="str">
        <f t="shared" si="3"/>
        <v>6Nama Salesman A</v>
      </c>
      <c r="H52" s="53">
        <f t="shared" si="13"/>
        <v>45805</v>
      </c>
      <c r="I52" s="52">
        <f>IF(K52="",0,COUNTIF($K$7:K52,K52))</f>
        <v>1</v>
      </c>
      <c r="J52" s="53" t="str">
        <f t="shared" si="4"/>
        <v>1R 001</v>
      </c>
      <c r="K52" s="52" t="str">
        <f t="shared" si="9"/>
        <v>R 001</v>
      </c>
      <c r="L52" s="1"/>
      <c r="M52" s="115">
        <v>45805</v>
      </c>
      <c r="N52" s="4" t="s">
        <v>228</v>
      </c>
      <c r="O52" s="4" t="s">
        <v>163</v>
      </c>
      <c r="P52" s="57" t="str">
        <f t="shared" si="0"/>
        <v>Jam tangan Hello Kitty</v>
      </c>
      <c r="Q52" s="54" t="s">
        <v>237</v>
      </c>
      <c r="R52" s="58"/>
      <c r="S52" s="58"/>
      <c r="T52" s="229" t="str">
        <f t="shared" si="5"/>
        <v/>
      </c>
      <c r="U52" s="55" t="s">
        <v>167</v>
      </c>
      <c r="V52" s="55" t="s">
        <v>207</v>
      </c>
      <c r="W52" s="56">
        <v>-20</v>
      </c>
      <c r="X52" s="56">
        <v>42000</v>
      </c>
      <c r="Y52" s="56">
        <v>24500</v>
      </c>
      <c r="Z52" s="230">
        <f t="shared" si="6"/>
        <v>-840000</v>
      </c>
      <c r="AA52" s="230">
        <f t="shared" si="7"/>
        <v>-490000</v>
      </c>
      <c r="AB52" s="56"/>
      <c r="AC52" s="56"/>
      <c r="AD52" s="1"/>
      <c r="AE52" s="1"/>
    </row>
    <row r="53" spans="1:31" ht="18.75" customHeight="1" x14ac:dyDescent="0.35">
      <c r="A53" s="1"/>
      <c r="B53" s="52">
        <f>IF(O53="",0,COUNTIF($O$7:O53,O53))</f>
        <v>0</v>
      </c>
      <c r="C53" s="52" t="str">
        <f t="shared" si="12"/>
        <v>0</v>
      </c>
      <c r="D53" s="52">
        <f>IF(U53="",0,COUNTIF($U$7:U53,U53))</f>
        <v>0</v>
      </c>
      <c r="E53" s="52" t="str">
        <f t="shared" si="2"/>
        <v>0</v>
      </c>
      <c r="F53" s="52">
        <f>IF(V53="",0,COUNTIF($V$7:V53,V53))</f>
        <v>0</v>
      </c>
      <c r="G53" s="52" t="str">
        <f t="shared" si="3"/>
        <v>0</v>
      </c>
      <c r="H53" s="53" t="str">
        <f t="shared" si="13"/>
        <v>-</v>
      </c>
      <c r="I53" s="52">
        <f>IF(K53="",0,COUNTIF($K$7:K53,K53))</f>
        <v>0</v>
      </c>
      <c r="J53" s="53" t="str">
        <f t="shared" si="4"/>
        <v>0</v>
      </c>
      <c r="K53" s="52" t="str">
        <f t="shared" si="9"/>
        <v/>
      </c>
      <c r="L53" s="1"/>
      <c r="M53" s="115"/>
      <c r="N53" s="4"/>
      <c r="O53" s="4"/>
      <c r="P53" s="57" t="str">
        <f t="shared" si="0"/>
        <v/>
      </c>
      <c r="Q53" s="54"/>
      <c r="R53" s="58"/>
      <c r="S53" s="58"/>
      <c r="T53" s="229" t="str">
        <f t="shared" si="5"/>
        <v/>
      </c>
      <c r="U53" s="55"/>
      <c r="V53" s="55"/>
      <c r="W53" s="56"/>
      <c r="X53" s="56" t="s">
        <v>331</v>
      </c>
      <c r="Y53" s="56" t="s">
        <v>331</v>
      </c>
      <c r="Z53" s="230" t="str">
        <f t="shared" si="6"/>
        <v/>
      </c>
      <c r="AA53" s="230" t="str">
        <f t="shared" si="7"/>
        <v/>
      </c>
      <c r="AB53" s="56"/>
      <c r="AC53" s="56"/>
      <c r="AD53" s="1"/>
      <c r="AE53" s="1"/>
    </row>
    <row r="54" spans="1:31" ht="18.75" customHeight="1" x14ac:dyDescent="0.35">
      <c r="A54" s="1"/>
      <c r="B54" s="52">
        <f>IF(O54="",0,COUNTIF($O$7:O54,O54))</f>
        <v>3</v>
      </c>
      <c r="C54" s="52" t="str">
        <f t="shared" si="12"/>
        <v>3HM 001</v>
      </c>
      <c r="D54" s="52">
        <f>IF(U54="",0,COUNTIF($U$7:U54,U54))</f>
        <v>1</v>
      </c>
      <c r="E54" s="52" t="str">
        <f t="shared" si="2"/>
        <v>1Toko Mainan Anak G</v>
      </c>
      <c r="F54" s="52">
        <f>IF(V54="",0,COUNTIF($V$7:V54,V54))</f>
        <v>1</v>
      </c>
      <c r="G54" s="52" t="str">
        <f t="shared" si="3"/>
        <v>1Nama Salesman G</v>
      </c>
      <c r="H54" s="53">
        <f t="shared" si="13"/>
        <v>45813</v>
      </c>
      <c r="I54" s="52">
        <f>IF(K54="",0,COUNTIF($K$7:K54,K54))</f>
        <v>1</v>
      </c>
      <c r="J54" s="53" t="str">
        <f t="shared" si="4"/>
        <v>11007</v>
      </c>
      <c r="K54" s="52">
        <f t="shared" si="9"/>
        <v>1007</v>
      </c>
      <c r="L54" s="1"/>
      <c r="M54" s="115">
        <v>45813</v>
      </c>
      <c r="N54" s="4">
        <v>1007</v>
      </c>
      <c r="O54" s="4" t="s">
        <v>139</v>
      </c>
      <c r="P54" s="57" t="str">
        <f t="shared" si="0"/>
        <v>Boneka Beruang Besar</v>
      </c>
      <c r="Q54" s="54" t="s">
        <v>238</v>
      </c>
      <c r="R54" s="58"/>
      <c r="S54" s="58"/>
      <c r="T54" s="229" t="str">
        <f t="shared" si="5"/>
        <v/>
      </c>
      <c r="U54" s="55" t="s">
        <v>191</v>
      </c>
      <c r="V54" s="55" t="s">
        <v>219</v>
      </c>
      <c r="W54" s="56">
        <v>30</v>
      </c>
      <c r="X54" s="56">
        <v>65000</v>
      </c>
      <c r="Y54" s="56">
        <v>40000</v>
      </c>
      <c r="Z54" s="230">
        <f t="shared" si="6"/>
        <v>1950000</v>
      </c>
      <c r="AA54" s="230">
        <f t="shared" si="7"/>
        <v>1200000</v>
      </c>
      <c r="AB54" s="56"/>
      <c r="AC54" s="56"/>
      <c r="AD54" s="1"/>
      <c r="AE54" s="1"/>
    </row>
    <row r="55" spans="1:31" ht="18.75" customHeight="1" x14ac:dyDescent="0.35">
      <c r="A55" s="1"/>
      <c r="B55" s="52">
        <f>IF(O55="",0,COUNTIF($O$7:O55,O55))</f>
        <v>3</v>
      </c>
      <c r="C55" s="52" t="str">
        <f t="shared" si="12"/>
        <v>3HM 002</v>
      </c>
      <c r="D55" s="52">
        <f>IF(U55="",0,COUNTIF($U$7:U55,U55))</f>
        <v>2</v>
      </c>
      <c r="E55" s="52" t="str">
        <f t="shared" si="2"/>
        <v>2Toko Mainan Anak G</v>
      </c>
      <c r="F55" s="52">
        <f>IF(V55="",0,COUNTIF($V$7:V55,V55))</f>
        <v>2</v>
      </c>
      <c r="G55" s="52" t="str">
        <f t="shared" si="3"/>
        <v>2Nama Salesman G</v>
      </c>
      <c r="H55" s="53">
        <f t="shared" si="13"/>
        <v>45813</v>
      </c>
      <c r="I55" s="52">
        <f>IF(K55="",0,COUNTIF($K$7:K55,K55))</f>
        <v>2</v>
      </c>
      <c r="J55" s="53" t="str">
        <f t="shared" si="4"/>
        <v>21007</v>
      </c>
      <c r="K55" s="52">
        <f t="shared" si="9"/>
        <v>1007</v>
      </c>
      <c r="L55" s="1"/>
      <c r="M55" s="115"/>
      <c r="N55" s="4"/>
      <c r="O55" s="4" t="s">
        <v>144</v>
      </c>
      <c r="P55" s="57" t="str">
        <f t="shared" si="0"/>
        <v>Kereta 5 gerbong</v>
      </c>
      <c r="Q55" s="54" t="s">
        <v>238</v>
      </c>
      <c r="R55" s="58"/>
      <c r="S55" s="58"/>
      <c r="T55" s="229" t="str">
        <f t="shared" si="5"/>
        <v/>
      </c>
      <c r="U55" s="55" t="s">
        <v>191</v>
      </c>
      <c r="V55" s="55" t="s">
        <v>219</v>
      </c>
      <c r="W55" s="56">
        <v>20</v>
      </c>
      <c r="X55" s="56">
        <v>40000</v>
      </c>
      <c r="Y55" s="56">
        <v>25000</v>
      </c>
      <c r="Z55" s="230">
        <f t="shared" si="6"/>
        <v>800000</v>
      </c>
      <c r="AA55" s="230">
        <f t="shared" si="7"/>
        <v>500000</v>
      </c>
      <c r="AB55" s="56"/>
      <c r="AC55" s="56"/>
      <c r="AD55" s="1"/>
      <c r="AE55" s="1"/>
    </row>
    <row r="56" spans="1:31" ht="18.75" customHeight="1" x14ac:dyDescent="0.35">
      <c r="A56" s="1"/>
      <c r="B56" s="52">
        <f>IF(O56="",0,COUNTIF($O$7:O56,O56))</f>
        <v>5</v>
      </c>
      <c r="C56" s="52" t="str">
        <f t="shared" si="12"/>
        <v>5HM 003</v>
      </c>
      <c r="D56" s="52">
        <f>IF(U56="",0,COUNTIF($U$7:U56,U56))</f>
        <v>3</v>
      </c>
      <c r="E56" s="52" t="str">
        <f t="shared" si="2"/>
        <v>3Toko Mainan Anak G</v>
      </c>
      <c r="F56" s="52">
        <f>IF(V56="",0,COUNTIF($V$7:V56,V56))</f>
        <v>3</v>
      </c>
      <c r="G56" s="52" t="str">
        <f t="shared" si="3"/>
        <v>3Nama Salesman G</v>
      </c>
      <c r="H56" s="53">
        <f t="shared" si="13"/>
        <v>45813</v>
      </c>
      <c r="I56" s="52">
        <f>IF(K56="",0,COUNTIF($K$7:K56,K56))</f>
        <v>3</v>
      </c>
      <c r="J56" s="53" t="str">
        <f t="shared" si="4"/>
        <v>31007</v>
      </c>
      <c r="K56" s="52">
        <f t="shared" si="9"/>
        <v>1007</v>
      </c>
      <c r="L56" s="1"/>
      <c r="M56" s="115"/>
      <c r="N56" s="4"/>
      <c r="O56" s="4" t="s">
        <v>148</v>
      </c>
      <c r="P56" s="57" t="str">
        <f t="shared" si="0"/>
        <v>Boneka Beruang Kecil</v>
      </c>
      <c r="Q56" s="54" t="s">
        <v>238</v>
      </c>
      <c r="R56" s="58"/>
      <c r="S56" s="58"/>
      <c r="T56" s="229" t="str">
        <f t="shared" si="5"/>
        <v/>
      </c>
      <c r="U56" s="55" t="s">
        <v>191</v>
      </c>
      <c r="V56" s="55" t="s">
        <v>219</v>
      </c>
      <c r="W56" s="56">
        <v>30</v>
      </c>
      <c r="X56" s="56">
        <v>55000</v>
      </c>
      <c r="Y56" s="56">
        <v>30000</v>
      </c>
      <c r="Z56" s="230">
        <f t="shared" si="6"/>
        <v>1650000</v>
      </c>
      <c r="AA56" s="230">
        <f t="shared" si="7"/>
        <v>900000</v>
      </c>
      <c r="AB56" s="56"/>
      <c r="AC56" s="56"/>
      <c r="AD56" s="1"/>
      <c r="AE56" s="1"/>
    </row>
    <row r="57" spans="1:31" ht="18.75" customHeight="1" x14ac:dyDescent="0.35">
      <c r="A57" s="1"/>
      <c r="B57" s="52">
        <f>IF(O57="",0,COUNTIF($O$7:O57,O57))</f>
        <v>4</v>
      </c>
      <c r="C57" s="52" t="str">
        <f t="shared" si="12"/>
        <v>4HM 004</v>
      </c>
      <c r="D57" s="52">
        <f>IF(U57="",0,COUNTIF($U$7:U57,U57))</f>
        <v>4</v>
      </c>
      <c r="E57" s="52" t="str">
        <f t="shared" si="2"/>
        <v>4Toko Mainan Anak G</v>
      </c>
      <c r="F57" s="52">
        <f>IF(V57="",0,COUNTIF($V$7:V57,V57))</f>
        <v>4</v>
      </c>
      <c r="G57" s="52" t="str">
        <f t="shared" si="3"/>
        <v>4Nama Salesman G</v>
      </c>
      <c r="H57" s="53">
        <f t="shared" si="13"/>
        <v>45813</v>
      </c>
      <c r="I57" s="52">
        <f>IF(K57="",0,COUNTIF($K$7:K57,K57))</f>
        <v>4</v>
      </c>
      <c r="J57" s="53" t="str">
        <f t="shared" si="4"/>
        <v>41007</v>
      </c>
      <c r="K57" s="52">
        <f t="shared" si="9"/>
        <v>1007</v>
      </c>
      <c r="L57" s="1"/>
      <c r="M57" s="115"/>
      <c r="N57" s="4"/>
      <c r="O57" s="4" t="s">
        <v>150</v>
      </c>
      <c r="P57" s="57" t="str">
        <f t="shared" si="0"/>
        <v>Kereta 3 gerbong</v>
      </c>
      <c r="Q57" s="54" t="s">
        <v>238</v>
      </c>
      <c r="R57" s="58"/>
      <c r="S57" s="58"/>
      <c r="T57" s="229" t="str">
        <f t="shared" si="5"/>
        <v/>
      </c>
      <c r="U57" s="55" t="s">
        <v>191</v>
      </c>
      <c r="V57" s="55" t="s">
        <v>219</v>
      </c>
      <c r="W57" s="56">
        <v>20</v>
      </c>
      <c r="X57" s="56">
        <v>30000</v>
      </c>
      <c r="Y57" s="56">
        <v>17000</v>
      </c>
      <c r="Z57" s="230">
        <f t="shared" si="6"/>
        <v>600000</v>
      </c>
      <c r="AA57" s="230">
        <f t="shared" si="7"/>
        <v>340000</v>
      </c>
      <c r="AB57" s="56"/>
      <c r="AC57" s="56"/>
      <c r="AD57" s="1"/>
      <c r="AE57" s="1"/>
    </row>
    <row r="58" spans="1:31" ht="18.75" customHeight="1" x14ac:dyDescent="0.35">
      <c r="A58" s="1"/>
      <c r="B58" s="52">
        <f>IF(O58="",0,COUNTIF($O$7:O58,O58))</f>
        <v>7</v>
      </c>
      <c r="C58" s="52" t="str">
        <f t="shared" si="12"/>
        <v>7HM 005</v>
      </c>
      <c r="D58" s="52">
        <f>IF(U58="",0,COUNTIF($U$7:U58,U58))</f>
        <v>5</v>
      </c>
      <c r="E58" s="52" t="str">
        <f t="shared" si="2"/>
        <v>5Toko Mainan Anak G</v>
      </c>
      <c r="F58" s="52">
        <f>IF(V58="",0,COUNTIF($V$7:V58,V58))</f>
        <v>5</v>
      </c>
      <c r="G58" s="52" t="str">
        <f t="shared" si="3"/>
        <v>5Nama Salesman G</v>
      </c>
      <c r="H58" s="53">
        <f t="shared" si="13"/>
        <v>45813</v>
      </c>
      <c r="I58" s="52">
        <f>IF(K58="",0,COUNTIF($K$7:K58,K58))</f>
        <v>5</v>
      </c>
      <c r="J58" s="53" t="str">
        <f t="shared" si="4"/>
        <v>51007</v>
      </c>
      <c r="K58" s="52">
        <f t="shared" si="9"/>
        <v>1007</v>
      </c>
      <c r="L58" s="1"/>
      <c r="M58" s="115"/>
      <c r="N58" s="4"/>
      <c r="O58" s="4" t="s">
        <v>152</v>
      </c>
      <c r="P58" s="57" t="str">
        <f t="shared" si="0"/>
        <v>Payung anak Biru</v>
      </c>
      <c r="Q58" s="54" t="s">
        <v>238</v>
      </c>
      <c r="R58" s="58"/>
      <c r="S58" s="58"/>
      <c r="T58" s="229" t="str">
        <f t="shared" si="5"/>
        <v/>
      </c>
      <c r="U58" s="55" t="s">
        <v>191</v>
      </c>
      <c r="V58" s="55" t="s">
        <v>219</v>
      </c>
      <c r="W58" s="56">
        <v>30</v>
      </c>
      <c r="X58" s="56">
        <v>35000</v>
      </c>
      <c r="Y58" s="56">
        <v>20000</v>
      </c>
      <c r="Z58" s="230">
        <f t="shared" si="6"/>
        <v>1050000</v>
      </c>
      <c r="AA58" s="230">
        <f t="shared" si="7"/>
        <v>600000</v>
      </c>
      <c r="AB58" s="56"/>
      <c r="AC58" s="56"/>
      <c r="AD58" s="1"/>
      <c r="AE58" s="1"/>
    </row>
    <row r="59" spans="1:31" ht="18.75" customHeight="1" x14ac:dyDescent="0.35">
      <c r="A59" s="1"/>
      <c r="B59" s="52">
        <f>IF(O59="",0,COUNTIF($O$7:O59,O59))</f>
        <v>7</v>
      </c>
      <c r="C59" s="52" t="str">
        <f t="shared" si="12"/>
        <v>7HM 006</v>
      </c>
      <c r="D59" s="52">
        <f>IF(U59="",0,COUNTIF($U$7:U59,U59))</f>
        <v>6</v>
      </c>
      <c r="E59" s="52" t="str">
        <f t="shared" si="2"/>
        <v>6Toko Mainan Anak G</v>
      </c>
      <c r="F59" s="52">
        <f>IF(V59="",0,COUNTIF($V$7:V59,V59))</f>
        <v>6</v>
      </c>
      <c r="G59" s="52" t="str">
        <f t="shared" si="3"/>
        <v>6Nama Salesman G</v>
      </c>
      <c r="H59" s="53">
        <f t="shared" si="13"/>
        <v>45813</v>
      </c>
      <c r="I59" s="52">
        <f>IF(K59="",0,COUNTIF($K$7:K59,K59))</f>
        <v>6</v>
      </c>
      <c r="J59" s="53" t="str">
        <f t="shared" si="4"/>
        <v>61007</v>
      </c>
      <c r="K59" s="52">
        <f t="shared" si="9"/>
        <v>1007</v>
      </c>
      <c r="L59" s="1"/>
      <c r="M59" s="115"/>
      <c r="N59" s="4"/>
      <c r="O59" s="4" t="s">
        <v>156</v>
      </c>
      <c r="P59" s="57" t="str">
        <f t="shared" si="0"/>
        <v>Payung anak Merah</v>
      </c>
      <c r="Q59" s="54" t="s">
        <v>238</v>
      </c>
      <c r="R59" s="58"/>
      <c r="S59" s="58"/>
      <c r="T59" s="229" t="str">
        <f t="shared" si="5"/>
        <v/>
      </c>
      <c r="U59" s="55" t="s">
        <v>191</v>
      </c>
      <c r="V59" s="55" t="s">
        <v>219</v>
      </c>
      <c r="W59" s="56">
        <v>20</v>
      </c>
      <c r="X59" s="56">
        <v>35000</v>
      </c>
      <c r="Y59" s="56">
        <v>20000</v>
      </c>
      <c r="Z59" s="230">
        <f t="shared" si="6"/>
        <v>700000</v>
      </c>
      <c r="AA59" s="230">
        <f t="shared" si="7"/>
        <v>400000</v>
      </c>
      <c r="AB59" s="56"/>
      <c r="AC59" s="56"/>
      <c r="AD59" s="1"/>
      <c r="AE59" s="1"/>
    </row>
    <row r="60" spans="1:31" ht="18.75" customHeight="1" x14ac:dyDescent="0.35">
      <c r="A60" s="1"/>
      <c r="B60" s="52">
        <f>IF(O60="",0,COUNTIF($O$7:O60,O60))</f>
        <v>5</v>
      </c>
      <c r="C60" s="52" t="str">
        <f t="shared" si="12"/>
        <v>5HM 007</v>
      </c>
      <c r="D60" s="52">
        <f>IF(U60="",0,COUNTIF($U$7:U60,U60))</f>
        <v>7</v>
      </c>
      <c r="E60" s="52" t="str">
        <f t="shared" si="2"/>
        <v>7Toko Mainan Anak G</v>
      </c>
      <c r="F60" s="52">
        <f>IF(V60="",0,COUNTIF($V$7:V60,V60))</f>
        <v>7</v>
      </c>
      <c r="G60" s="52" t="str">
        <f t="shared" si="3"/>
        <v>7Nama Salesman G</v>
      </c>
      <c r="H60" s="53">
        <f t="shared" si="13"/>
        <v>45813</v>
      </c>
      <c r="I60" s="52">
        <f>IF(K60="",0,COUNTIF($K$7:K60,K60))</f>
        <v>7</v>
      </c>
      <c r="J60" s="53" t="str">
        <f t="shared" si="4"/>
        <v>71007</v>
      </c>
      <c r="K60" s="52">
        <f t="shared" si="9"/>
        <v>1007</v>
      </c>
      <c r="L60" s="1"/>
      <c r="M60" s="115"/>
      <c r="N60" s="4"/>
      <c r="O60" s="4" t="s">
        <v>158</v>
      </c>
      <c r="P60" s="57" t="str">
        <f t="shared" si="0"/>
        <v>Topi Panda</v>
      </c>
      <c r="Q60" s="54" t="s">
        <v>238</v>
      </c>
      <c r="R60" s="58"/>
      <c r="S60" s="58"/>
      <c r="T60" s="229" t="str">
        <f t="shared" si="5"/>
        <v/>
      </c>
      <c r="U60" s="55" t="s">
        <v>191</v>
      </c>
      <c r="V60" s="55" t="s">
        <v>219</v>
      </c>
      <c r="W60" s="56">
        <v>30</v>
      </c>
      <c r="X60" s="56">
        <v>25000</v>
      </c>
      <c r="Y60" s="56">
        <v>14500</v>
      </c>
      <c r="Z60" s="230">
        <f t="shared" si="6"/>
        <v>750000</v>
      </c>
      <c r="AA60" s="230">
        <f t="shared" si="7"/>
        <v>435000</v>
      </c>
      <c r="AB60" s="56"/>
      <c r="AC60" s="56"/>
      <c r="AD60" s="1"/>
      <c r="AE60" s="1"/>
    </row>
    <row r="61" spans="1:31" ht="18.75" customHeight="1" x14ac:dyDescent="0.35">
      <c r="A61" s="1"/>
      <c r="B61" s="52">
        <f>IF(O61="",0,COUNTIF($O$7:O61,O61))</f>
        <v>5</v>
      </c>
      <c r="C61" s="52" t="str">
        <f t="shared" si="12"/>
        <v>5HM 008</v>
      </c>
      <c r="D61" s="52">
        <f>IF(U61="",0,COUNTIF($U$7:U61,U61))</f>
        <v>8</v>
      </c>
      <c r="E61" s="52" t="str">
        <f t="shared" si="2"/>
        <v>8Toko Mainan Anak G</v>
      </c>
      <c r="F61" s="52">
        <f>IF(V61="",0,COUNTIF($V$7:V61,V61))</f>
        <v>8</v>
      </c>
      <c r="G61" s="52" t="str">
        <f t="shared" si="3"/>
        <v>8Nama Salesman G</v>
      </c>
      <c r="H61" s="53">
        <f t="shared" si="13"/>
        <v>45813</v>
      </c>
      <c r="I61" s="52">
        <f>IF(K61="",0,COUNTIF($K$7:K61,K61))</f>
        <v>8</v>
      </c>
      <c r="J61" s="53" t="str">
        <f t="shared" si="4"/>
        <v>81007</v>
      </c>
      <c r="K61" s="52">
        <f t="shared" si="9"/>
        <v>1007</v>
      </c>
      <c r="L61" s="1"/>
      <c r="M61" s="115"/>
      <c r="N61" s="4"/>
      <c r="O61" s="4" t="s">
        <v>161</v>
      </c>
      <c r="P61" s="57" t="str">
        <f t="shared" si="0"/>
        <v>Tas kecil Doraemon</v>
      </c>
      <c r="Q61" s="54" t="s">
        <v>238</v>
      </c>
      <c r="R61" s="58"/>
      <c r="S61" s="58"/>
      <c r="T61" s="229" t="str">
        <f t="shared" si="5"/>
        <v/>
      </c>
      <c r="U61" s="55" t="s">
        <v>191</v>
      </c>
      <c r="V61" s="55" t="s">
        <v>219</v>
      </c>
      <c r="W61" s="56">
        <v>20</v>
      </c>
      <c r="X61" s="56">
        <v>45000</v>
      </c>
      <c r="Y61" s="56">
        <v>26000</v>
      </c>
      <c r="Z61" s="230">
        <f t="shared" si="6"/>
        <v>900000</v>
      </c>
      <c r="AA61" s="230">
        <f t="shared" si="7"/>
        <v>520000</v>
      </c>
      <c r="AB61" s="56"/>
      <c r="AC61" s="56"/>
      <c r="AD61" s="1"/>
      <c r="AE61" s="1"/>
    </row>
    <row r="62" spans="1:31" ht="18.75" customHeight="1" x14ac:dyDescent="0.35">
      <c r="A62" s="1"/>
      <c r="B62" s="52">
        <f>IF(O62="",0,COUNTIF($O$7:O62,O62))</f>
        <v>6</v>
      </c>
      <c r="C62" s="52" t="str">
        <f t="shared" si="12"/>
        <v>6HM 009</v>
      </c>
      <c r="D62" s="52">
        <f>IF(U62="",0,COUNTIF($U$7:U62,U62))</f>
        <v>9</v>
      </c>
      <c r="E62" s="52" t="str">
        <f t="shared" si="2"/>
        <v>9Toko Mainan Anak G</v>
      </c>
      <c r="F62" s="52">
        <f>IF(V62="",0,COUNTIF($V$7:V62,V62))</f>
        <v>9</v>
      </c>
      <c r="G62" s="52" t="str">
        <f t="shared" si="3"/>
        <v>9Nama Salesman G</v>
      </c>
      <c r="H62" s="53">
        <f t="shared" si="13"/>
        <v>45813</v>
      </c>
      <c r="I62" s="52">
        <f>IF(K62="",0,COUNTIF($K$7:K62,K62))</f>
        <v>9</v>
      </c>
      <c r="J62" s="53" t="str">
        <f t="shared" si="4"/>
        <v>91007</v>
      </c>
      <c r="K62" s="52">
        <f t="shared" si="9"/>
        <v>1007</v>
      </c>
      <c r="L62" s="1"/>
      <c r="M62" s="115"/>
      <c r="N62" s="4"/>
      <c r="O62" s="4" t="s">
        <v>163</v>
      </c>
      <c r="P62" s="57" t="str">
        <f t="shared" si="0"/>
        <v>Jam tangan Hello Kitty</v>
      </c>
      <c r="Q62" s="54" t="s">
        <v>238</v>
      </c>
      <c r="R62" s="58"/>
      <c r="S62" s="58"/>
      <c r="T62" s="229" t="str">
        <f t="shared" si="5"/>
        <v/>
      </c>
      <c r="U62" s="55" t="s">
        <v>191</v>
      </c>
      <c r="V62" s="55" t="s">
        <v>219</v>
      </c>
      <c r="W62" s="56">
        <v>10</v>
      </c>
      <c r="X62" s="56">
        <v>42000</v>
      </c>
      <c r="Y62" s="56">
        <v>24500</v>
      </c>
      <c r="Z62" s="230">
        <f t="shared" si="6"/>
        <v>420000</v>
      </c>
      <c r="AA62" s="230">
        <f t="shared" si="7"/>
        <v>245000</v>
      </c>
      <c r="AB62" s="56"/>
      <c r="AC62" s="56"/>
      <c r="AD62" s="1"/>
      <c r="AE62" s="1"/>
    </row>
    <row r="63" spans="1:31" ht="18.75" customHeight="1" x14ac:dyDescent="0.35">
      <c r="A63" s="1"/>
      <c r="B63" s="52">
        <f>IF(O63="",0,COUNTIF($O$7:O63,O63))</f>
        <v>0</v>
      </c>
      <c r="C63" s="52" t="str">
        <f t="shared" si="12"/>
        <v>0</v>
      </c>
      <c r="D63" s="52">
        <f>IF(U63="",0,COUNTIF($U$7:U63,U63))</f>
        <v>0</v>
      </c>
      <c r="E63" s="52" t="str">
        <f t="shared" si="2"/>
        <v>0</v>
      </c>
      <c r="F63" s="52">
        <f>IF(V63="",0,COUNTIF($V$7:V63,V63))</f>
        <v>0</v>
      </c>
      <c r="G63" s="52" t="str">
        <f t="shared" si="3"/>
        <v>0</v>
      </c>
      <c r="H63" s="53" t="str">
        <f t="shared" si="13"/>
        <v>-</v>
      </c>
      <c r="I63" s="52">
        <f>IF(K63="",0,COUNTIF($K$7:K63,K63))</f>
        <v>0</v>
      </c>
      <c r="J63" s="53" t="str">
        <f t="shared" si="4"/>
        <v>0</v>
      </c>
      <c r="K63" s="52" t="str">
        <f t="shared" si="9"/>
        <v/>
      </c>
      <c r="L63" s="1"/>
      <c r="M63" s="115"/>
      <c r="N63" s="4"/>
      <c r="O63" s="4"/>
      <c r="P63" s="57" t="str">
        <f t="shared" si="0"/>
        <v/>
      </c>
      <c r="Q63" s="54"/>
      <c r="R63" s="58"/>
      <c r="S63" s="58"/>
      <c r="T63" s="229" t="str">
        <f t="shared" si="5"/>
        <v/>
      </c>
      <c r="U63" s="55"/>
      <c r="V63" s="55"/>
      <c r="W63" s="56"/>
      <c r="X63" s="56" t="s">
        <v>331</v>
      </c>
      <c r="Y63" s="56" t="s">
        <v>331</v>
      </c>
      <c r="Z63" s="230" t="str">
        <f t="shared" si="6"/>
        <v/>
      </c>
      <c r="AA63" s="230" t="str">
        <f t="shared" si="7"/>
        <v/>
      </c>
      <c r="AB63" s="56"/>
      <c r="AC63" s="56"/>
      <c r="AD63" s="1"/>
      <c r="AE63" s="1"/>
    </row>
    <row r="64" spans="1:31" ht="18.75" customHeight="1" x14ac:dyDescent="0.35">
      <c r="A64" s="1"/>
      <c r="B64" s="52">
        <f>IF(O64="",0,COUNTIF($O$7:O64,O64))</f>
        <v>4</v>
      </c>
      <c r="C64" s="52" t="str">
        <f t="shared" si="12"/>
        <v>4HM 001</v>
      </c>
      <c r="D64" s="52">
        <f>IF(U64="",0,COUNTIF($U$7:U64,U64))</f>
        <v>0</v>
      </c>
      <c r="E64" s="52" t="str">
        <f t="shared" si="2"/>
        <v>0</v>
      </c>
      <c r="F64" s="52">
        <f>IF(V64="",0,COUNTIF($V$7:V64,V64))</f>
        <v>0</v>
      </c>
      <c r="G64" s="52" t="str">
        <f t="shared" si="3"/>
        <v>0</v>
      </c>
      <c r="H64" s="53">
        <f t="shared" si="13"/>
        <v>45823</v>
      </c>
      <c r="I64" s="52">
        <f>IF(K64="",0,COUNTIF($K$7:K64,K64))</f>
        <v>1</v>
      </c>
      <c r="J64" s="53" t="str">
        <f t="shared" si="4"/>
        <v>1PB 002</v>
      </c>
      <c r="K64" s="52" t="str">
        <f t="shared" si="9"/>
        <v>PB 002</v>
      </c>
      <c r="L64" s="1"/>
      <c r="M64" s="115">
        <v>45823</v>
      </c>
      <c r="N64" s="4" t="s">
        <v>229</v>
      </c>
      <c r="O64" s="4" t="s">
        <v>139</v>
      </c>
      <c r="P64" s="57" t="str">
        <f t="shared" si="0"/>
        <v>Boneka Beruang Besar</v>
      </c>
      <c r="Q64" s="54" t="s">
        <v>239</v>
      </c>
      <c r="R64" s="58">
        <v>175</v>
      </c>
      <c r="S64" s="58">
        <v>40000</v>
      </c>
      <c r="T64" s="229">
        <f t="shared" si="5"/>
        <v>7000000</v>
      </c>
      <c r="U64" s="55"/>
      <c r="V64" s="55"/>
      <c r="W64" s="56"/>
      <c r="X64" s="56"/>
      <c r="Y64" s="56"/>
      <c r="Z64" s="230" t="str">
        <f t="shared" si="6"/>
        <v/>
      </c>
      <c r="AA64" s="230" t="str">
        <f t="shared" si="7"/>
        <v/>
      </c>
      <c r="AB64" s="56"/>
      <c r="AC64" s="56"/>
      <c r="AD64" s="1"/>
      <c r="AE64" s="1"/>
    </row>
    <row r="65" spans="1:31" ht="18.75" customHeight="1" x14ac:dyDescent="0.35">
      <c r="A65" s="1"/>
      <c r="B65" s="52">
        <f>IF(O65="",0,COUNTIF($O$7:O65,O65))</f>
        <v>0</v>
      </c>
      <c r="C65" s="52" t="str">
        <f t="shared" si="12"/>
        <v>0</v>
      </c>
      <c r="D65" s="52">
        <f>IF(U65="",0,COUNTIF($U$7:U65,U65))</f>
        <v>0</v>
      </c>
      <c r="E65" s="52" t="str">
        <f t="shared" si="2"/>
        <v>0</v>
      </c>
      <c r="F65" s="52">
        <f>IF(V65="",0,COUNTIF($V$7:V65,V65))</f>
        <v>0</v>
      </c>
      <c r="G65" s="52" t="str">
        <f t="shared" si="3"/>
        <v>0</v>
      </c>
      <c r="H65" s="53" t="str">
        <f t="shared" si="13"/>
        <v>-</v>
      </c>
      <c r="I65" s="52">
        <f>IF(K65="",0,COUNTIF($K$7:K65,K65))</f>
        <v>0</v>
      </c>
      <c r="J65" s="53" t="str">
        <f t="shared" si="4"/>
        <v>0</v>
      </c>
      <c r="K65" s="52" t="str">
        <f t="shared" si="9"/>
        <v/>
      </c>
      <c r="L65" s="1"/>
      <c r="M65" s="115"/>
      <c r="N65" s="4"/>
      <c r="O65" s="4"/>
      <c r="P65" s="57" t="str">
        <f t="shared" si="0"/>
        <v/>
      </c>
      <c r="Q65" s="54"/>
      <c r="R65" s="58"/>
      <c r="S65" s="58"/>
      <c r="T65" s="229" t="str">
        <f t="shared" si="5"/>
        <v/>
      </c>
      <c r="U65" s="55"/>
      <c r="V65" s="55"/>
      <c r="W65" s="56"/>
      <c r="X65" s="56" t="s">
        <v>331</v>
      </c>
      <c r="Y65" s="56" t="s">
        <v>331</v>
      </c>
      <c r="Z65" s="230" t="str">
        <f t="shared" si="6"/>
        <v/>
      </c>
      <c r="AA65" s="230" t="str">
        <f t="shared" si="7"/>
        <v/>
      </c>
      <c r="AB65" s="56"/>
      <c r="AC65" s="56"/>
      <c r="AD65" s="1"/>
      <c r="AE65" s="1"/>
    </row>
    <row r="66" spans="1:31" ht="18.75" customHeight="1" x14ac:dyDescent="0.35">
      <c r="A66" s="1"/>
      <c r="B66" s="52">
        <f>IF(O66="",0,COUNTIF($O$7:O66,O66))</f>
        <v>5</v>
      </c>
      <c r="C66" s="52" t="str">
        <f t="shared" si="12"/>
        <v>5HM 001</v>
      </c>
      <c r="D66" s="52">
        <f>IF(U66="",0,COUNTIF($U$7:U66,U66))</f>
        <v>1</v>
      </c>
      <c r="E66" s="52" t="str">
        <f t="shared" si="2"/>
        <v>1Toko Mainan Anak H</v>
      </c>
      <c r="F66" s="52">
        <f>IF(V66="",0,COUNTIF($V$7:V66,V66))</f>
        <v>1</v>
      </c>
      <c r="G66" s="52" t="str">
        <f t="shared" si="3"/>
        <v>1Nama Salesman H</v>
      </c>
      <c r="H66" s="53">
        <f t="shared" si="13"/>
        <v>45844</v>
      </c>
      <c r="I66" s="52">
        <f>IF(K66="",0,COUNTIF($K$7:K66,K66))</f>
        <v>1</v>
      </c>
      <c r="J66" s="53" t="str">
        <f t="shared" si="4"/>
        <v>11008</v>
      </c>
      <c r="K66" s="52">
        <f t="shared" si="9"/>
        <v>1008</v>
      </c>
      <c r="L66" s="1"/>
      <c r="M66" s="115">
        <v>45844</v>
      </c>
      <c r="N66" s="4">
        <v>1008</v>
      </c>
      <c r="O66" s="4" t="s">
        <v>139</v>
      </c>
      <c r="P66" s="57" t="str">
        <f t="shared" si="0"/>
        <v>Boneka Beruang Besar</v>
      </c>
      <c r="Q66" s="54" t="s">
        <v>240</v>
      </c>
      <c r="R66" s="58"/>
      <c r="S66" s="58"/>
      <c r="T66" s="229" t="str">
        <f t="shared" si="5"/>
        <v/>
      </c>
      <c r="U66" s="55" t="s">
        <v>195</v>
      </c>
      <c r="V66" s="55" t="s">
        <v>221</v>
      </c>
      <c r="W66" s="56">
        <v>60</v>
      </c>
      <c r="X66" s="56">
        <v>65000</v>
      </c>
      <c r="Y66" s="56">
        <v>40000</v>
      </c>
      <c r="Z66" s="230">
        <f t="shared" si="6"/>
        <v>3900000</v>
      </c>
      <c r="AA66" s="230">
        <f t="shared" si="7"/>
        <v>2400000</v>
      </c>
      <c r="AB66" s="56"/>
      <c r="AC66" s="56"/>
      <c r="AD66" s="1"/>
      <c r="AE66" s="1"/>
    </row>
    <row r="67" spans="1:31" ht="18.75" customHeight="1" x14ac:dyDescent="0.35">
      <c r="A67" s="1"/>
      <c r="B67" s="52">
        <f>IF(O67="",0,COUNTIF($O$7:O67,O67))</f>
        <v>4</v>
      </c>
      <c r="C67" s="52" t="str">
        <f t="shared" si="12"/>
        <v>4HM 002</v>
      </c>
      <c r="D67" s="52">
        <f>IF(U67="",0,COUNTIF($U$7:U67,U67))</f>
        <v>2</v>
      </c>
      <c r="E67" s="52" t="str">
        <f t="shared" si="2"/>
        <v>2Toko Mainan Anak H</v>
      </c>
      <c r="F67" s="52">
        <f>IF(V67="",0,COUNTIF($V$7:V67,V67))</f>
        <v>2</v>
      </c>
      <c r="G67" s="52" t="str">
        <f t="shared" si="3"/>
        <v>2Nama Salesman H</v>
      </c>
      <c r="H67" s="53">
        <f t="shared" si="13"/>
        <v>45844</v>
      </c>
      <c r="I67" s="52">
        <f>IF(K67="",0,COUNTIF($K$7:K67,K67))</f>
        <v>2</v>
      </c>
      <c r="J67" s="53" t="str">
        <f t="shared" si="4"/>
        <v>21008</v>
      </c>
      <c r="K67" s="52">
        <f t="shared" si="9"/>
        <v>1008</v>
      </c>
      <c r="L67" s="1"/>
      <c r="M67" s="115"/>
      <c r="N67" s="4"/>
      <c r="O67" s="4" t="s">
        <v>144</v>
      </c>
      <c r="P67" s="57" t="str">
        <f t="shared" si="0"/>
        <v>Kereta 5 gerbong</v>
      </c>
      <c r="Q67" s="54" t="s">
        <v>240</v>
      </c>
      <c r="R67" s="58"/>
      <c r="S67" s="58"/>
      <c r="T67" s="229" t="str">
        <f t="shared" si="5"/>
        <v/>
      </c>
      <c r="U67" s="55" t="s">
        <v>195</v>
      </c>
      <c r="V67" s="55" t="s">
        <v>221</v>
      </c>
      <c r="W67" s="58">
        <v>50</v>
      </c>
      <c r="X67" s="58">
        <v>40000</v>
      </c>
      <c r="Y67" s="58">
        <v>25000</v>
      </c>
      <c r="Z67" s="230">
        <f t="shared" si="6"/>
        <v>2000000</v>
      </c>
      <c r="AA67" s="230">
        <f t="shared" si="7"/>
        <v>1250000</v>
      </c>
      <c r="AB67" s="56"/>
      <c r="AC67" s="56"/>
      <c r="AD67" s="1"/>
      <c r="AE67" s="1"/>
    </row>
    <row r="68" spans="1:31" ht="18.75" customHeight="1" x14ac:dyDescent="0.35">
      <c r="A68" s="1"/>
      <c r="B68" s="52">
        <f>IF(O68="",0,COUNTIF($O$7:O68,O68))</f>
        <v>6</v>
      </c>
      <c r="C68" s="52" t="str">
        <f t="shared" si="12"/>
        <v>6HM 003</v>
      </c>
      <c r="D68" s="52">
        <f>IF(U68="",0,COUNTIF($U$7:U68,U68))</f>
        <v>3</v>
      </c>
      <c r="E68" s="52" t="str">
        <f t="shared" si="2"/>
        <v>3Toko Mainan Anak H</v>
      </c>
      <c r="F68" s="52">
        <f>IF(V68="",0,COUNTIF($V$7:V68,V68))</f>
        <v>3</v>
      </c>
      <c r="G68" s="52" t="str">
        <f t="shared" si="3"/>
        <v>3Nama Salesman H</v>
      </c>
      <c r="H68" s="53">
        <f t="shared" si="13"/>
        <v>45844</v>
      </c>
      <c r="I68" s="52">
        <f>IF(K68="",0,COUNTIF($K$7:K68,K68))</f>
        <v>3</v>
      </c>
      <c r="J68" s="53" t="str">
        <f t="shared" si="4"/>
        <v>31008</v>
      </c>
      <c r="K68" s="52">
        <f t="shared" si="9"/>
        <v>1008</v>
      </c>
      <c r="L68" s="1"/>
      <c r="M68" s="115"/>
      <c r="N68" s="4"/>
      <c r="O68" s="4" t="s">
        <v>148</v>
      </c>
      <c r="P68" s="57" t="str">
        <f t="shared" si="0"/>
        <v>Boneka Beruang Kecil</v>
      </c>
      <c r="Q68" s="54" t="s">
        <v>240</v>
      </c>
      <c r="R68" s="58"/>
      <c r="S68" s="58"/>
      <c r="T68" s="229" t="str">
        <f t="shared" si="5"/>
        <v/>
      </c>
      <c r="U68" s="55" t="s">
        <v>195</v>
      </c>
      <c r="V68" s="55" t="s">
        <v>221</v>
      </c>
      <c r="W68" s="58">
        <v>60</v>
      </c>
      <c r="X68" s="58">
        <v>55000</v>
      </c>
      <c r="Y68" s="58">
        <v>30000</v>
      </c>
      <c r="Z68" s="230">
        <f t="shared" si="6"/>
        <v>3300000</v>
      </c>
      <c r="AA68" s="230">
        <f t="shared" si="7"/>
        <v>1800000</v>
      </c>
      <c r="AB68" s="56"/>
      <c r="AC68" s="56"/>
      <c r="AD68" s="1"/>
      <c r="AE68" s="1"/>
    </row>
    <row r="69" spans="1:31" ht="18.75" customHeight="1" x14ac:dyDescent="0.35">
      <c r="A69" s="1"/>
      <c r="B69" s="52">
        <f>IF(O69="",0,COUNTIF($O$7:O69,O69))</f>
        <v>5</v>
      </c>
      <c r="C69" s="52" t="str">
        <f t="shared" si="12"/>
        <v>5HM 004</v>
      </c>
      <c r="D69" s="52">
        <f>IF(U69="",0,COUNTIF($U$7:U69,U69))</f>
        <v>4</v>
      </c>
      <c r="E69" s="52" t="str">
        <f t="shared" si="2"/>
        <v>4Toko Mainan Anak H</v>
      </c>
      <c r="F69" s="52">
        <f>IF(V69="",0,COUNTIF($V$7:V69,V69))</f>
        <v>4</v>
      </c>
      <c r="G69" s="52" t="str">
        <f t="shared" si="3"/>
        <v>4Nama Salesman H</v>
      </c>
      <c r="H69" s="53">
        <f t="shared" si="13"/>
        <v>45844</v>
      </c>
      <c r="I69" s="52">
        <f>IF(K69="",0,COUNTIF($K$7:K69,K69))</f>
        <v>4</v>
      </c>
      <c r="J69" s="53" t="str">
        <f t="shared" si="4"/>
        <v>41008</v>
      </c>
      <c r="K69" s="52">
        <f t="shared" si="9"/>
        <v>1008</v>
      </c>
      <c r="L69" s="1"/>
      <c r="M69" s="115"/>
      <c r="N69" s="4"/>
      <c r="O69" s="4" t="s">
        <v>150</v>
      </c>
      <c r="P69" s="57" t="str">
        <f t="shared" si="0"/>
        <v>Kereta 3 gerbong</v>
      </c>
      <c r="Q69" s="54" t="s">
        <v>240</v>
      </c>
      <c r="R69" s="58"/>
      <c r="S69" s="58"/>
      <c r="T69" s="229" t="str">
        <f t="shared" si="5"/>
        <v/>
      </c>
      <c r="U69" s="55" t="s">
        <v>195</v>
      </c>
      <c r="V69" s="55" t="s">
        <v>221</v>
      </c>
      <c r="W69" s="58">
        <v>50</v>
      </c>
      <c r="X69" s="58">
        <v>30000</v>
      </c>
      <c r="Y69" s="58">
        <v>17000</v>
      </c>
      <c r="Z69" s="230">
        <f t="shared" si="6"/>
        <v>1500000</v>
      </c>
      <c r="AA69" s="230">
        <f t="shared" si="7"/>
        <v>850000</v>
      </c>
      <c r="AB69" s="56"/>
      <c r="AC69" s="56"/>
      <c r="AD69" s="1"/>
      <c r="AE69" s="1"/>
    </row>
    <row r="70" spans="1:31" ht="18.75" customHeight="1" x14ac:dyDescent="0.35">
      <c r="A70" s="1"/>
      <c r="B70" s="52">
        <f>IF(O70="",0,COUNTIF($O$7:O70,O70))</f>
        <v>8</v>
      </c>
      <c r="C70" s="52" t="str">
        <f t="shared" si="12"/>
        <v>8HM 005</v>
      </c>
      <c r="D70" s="52">
        <f>IF(U70="",0,COUNTIF($U$7:U70,U70))</f>
        <v>5</v>
      </c>
      <c r="E70" s="52" t="str">
        <f t="shared" si="2"/>
        <v>5Toko Mainan Anak H</v>
      </c>
      <c r="F70" s="52">
        <f>IF(V70="",0,COUNTIF($V$7:V70,V70))</f>
        <v>5</v>
      </c>
      <c r="G70" s="52" t="str">
        <f t="shared" si="3"/>
        <v>5Nama Salesman H</v>
      </c>
      <c r="H70" s="53">
        <f t="shared" si="13"/>
        <v>45844</v>
      </c>
      <c r="I70" s="52">
        <f>IF(K70="",0,COUNTIF($K$7:K70,K70))</f>
        <v>5</v>
      </c>
      <c r="J70" s="53" t="str">
        <f t="shared" si="4"/>
        <v>51008</v>
      </c>
      <c r="K70" s="52">
        <f t="shared" si="9"/>
        <v>1008</v>
      </c>
      <c r="L70" s="1"/>
      <c r="M70" s="115"/>
      <c r="N70" s="4"/>
      <c r="O70" s="4" t="s">
        <v>152</v>
      </c>
      <c r="P70" s="57" t="str">
        <f t="shared" si="0"/>
        <v>Payung anak Biru</v>
      </c>
      <c r="Q70" s="54" t="s">
        <v>240</v>
      </c>
      <c r="R70" s="58"/>
      <c r="S70" s="58"/>
      <c r="T70" s="229" t="str">
        <f t="shared" si="5"/>
        <v/>
      </c>
      <c r="U70" s="55" t="s">
        <v>195</v>
      </c>
      <c r="V70" s="55" t="s">
        <v>221</v>
      </c>
      <c r="W70" s="58">
        <v>60</v>
      </c>
      <c r="X70" s="58">
        <v>35000</v>
      </c>
      <c r="Y70" s="58">
        <v>20000</v>
      </c>
      <c r="Z70" s="230">
        <f t="shared" si="6"/>
        <v>2100000</v>
      </c>
      <c r="AA70" s="230">
        <f t="shared" si="7"/>
        <v>1200000</v>
      </c>
      <c r="AB70" s="56"/>
      <c r="AC70" s="56"/>
      <c r="AD70" s="1"/>
      <c r="AE70" s="1"/>
    </row>
    <row r="71" spans="1:31" ht="18.75" customHeight="1" x14ac:dyDescent="0.35">
      <c r="A71" s="1"/>
      <c r="B71" s="52">
        <f>IF(O71="",0,COUNTIF($O$7:O71,O71))</f>
        <v>8</v>
      </c>
      <c r="C71" s="52" t="str">
        <f t="shared" si="12"/>
        <v>8HM 006</v>
      </c>
      <c r="D71" s="52">
        <f>IF(U71="",0,COUNTIF($U$7:U71,U71))</f>
        <v>6</v>
      </c>
      <c r="E71" s="52" t="str">
        <f t="shared" si="2"/>
        <v>6Toko Mainan Anak H</v>
      </c>
      <c r="F71" s="52">
        <f>IF(V71="",0,COUNTIF($V$7:V71,V71))</f>
        <v>6</v>
      </c>
      <c r="G71" s="52" t="str">
        <f t="shared" si="3"/>
        <v>6Nama Salesman H</v>
      </c>
      <c r="H71" s="53">
        <f t="shared" si="13"/>
        <v>45844</v>
      </c>
      <c r="I71" s="52">
        <f>IF(K71="",0,COUNTIF($K$7:K71,K71))</f>
        <v>6</v>
      </c>
      <c r="J71" s="53" t="str">
        <f t="shared" si="4"/>
        <v>61008</v>
      </c>
      <c r="K71" s="52">
        <f t="shared" si="9"/>
        <v>1008</v>
      </c>
      <c r="L71" s="1"/>
      <c r="M71" s="115"/>
      <c r="N71" s="4"/>
      <c r="O71" s="4" t="s">
        <v>156</v>
      </c>
      <c r="P71" s="57" t="str">
        <f t="shared" ref="P71:P134" si="14">IF(O71&lt;&gt;"",VLOOKUP(O71,DP,2,FALSE),"")</f>
        <v>Payung anak Merah</v>
      </c>
      <c r="Q71" s="54" t="s">
        <v>240</v>
      </c>
      <c r="R71" s="58"/>
      <c r="S71" s="58"/>
      <c r="T71" s="229" t="str">
        <f t="shared" si="5"/>
        <v/>
      </c>
      <c r="U71" s="55" t="s">
        <v>195</v>
      </c>
      <c r="V71" s="55" t="s">
        <v>221</v>
      </c>
      <c r="W71" s="58">
        <v>40</v>
      </c>
      <c r="X71" s="58">
        <v>35000</v>
      </c>
      <c r="Y71" s="58">
        <v>20000</v>
      </c>
      <c r="Z71" s="230">
        <f t="shared" si="6"/>
        <v>1400000</v>
      </c>
      <c r="AA71" s="230">
        <f t="shared" si="7"/>
        <v>800000</v>
      </c>
      <c r="AB71" s="56"/>
      <c r="AC71" s="56"/>
      <c r="AD71" s="1"/>
      <c r="AE71" s="1"/>
    </row>
    <row r="72" spans="1:31" ht="18.75" customHeight="1" x14ac:dyDescent="0.35">
      <c r="A72" s="1"/>
      <c r="B72" s="52">
        <f>IF(O72="",0,COUNTIF($O$7:O72,O72))</f>
        <v>6</v>
      </c>
      <c r="C72" s="52" t="str">
        <f t="shared" si="12"/>
        <v>6HM 007</v>
      </c>
      <c r="D72" s="52">
        <f>IF(U72="",0,COUNTIF($U$7:U72,U72))</f>
        <v>7</v>
      </c>
      <c r="E72" s="52" t="str">
        <f t="shared" ref="E72:E135" si="15">D72&amp;U72</f>
        <v>7Toko Mainan Anak H</v>
      </c>
      <c r="F72" s="52">
        <f>IF(V72="",0,COUNTIF($V$7:V72,V72))</f>
        <v>7</v>
      </c>
      <c r="G72" s="52" t="str">
        <f t="shared" ref="G72:G135" si="16">F72&amp;V72</f>
        <v>7Nama Salesman H</v>
      </c>
      <c r="H72" s="53">
        <f t="shared" si="13"/>
        <v>45844</v>
      </c>
      <c r="I72" s="52">
        <f>IF(K72="",0,COUNTIF($K$7:K72,K72))</f>
        <v>7</v>
      </c>
      <c r="J72" s="53" t="str">
        <f t="shared" ref="J72:J135" si="17">I72&amp;K72</f>
        <v>71008</v>
      </c>
      <c r="K72" s="52">
        <f t="shared" si="9"/>
        <v>1008</v>
      </c>
      <c r="L72" s="1"/>
      <c r="M72" s="115"/>
      <c r="N72" s="4"/>
      <c r="O72" s="4" t="s">
        <v>158</v>
      </c>
      <c r="P72" s="57" t="str">
        <f t="shared" si="14"/>
        <v>Topi Panda</v>
      </c>
      <c r="Q72" s="54" t="s">
        <v>240</v>
      </c>
      <c r="R72" s="58"/>
      <c r="S72" s="58"/>
      <c r="T72" s="229" t="str">
        <f t="shared" ref="T72:T135" si="18">IF(AND(O72&lt;&gt;"",R72&lt;&gt;""),$R72*$S72,"")</f>
        <v/>
      </c>
      <c r="U72" s="55" t="s">
        <v>195</v>
      </c>
      <c r="V72" s="55" t="s">
        <v>221</v>
      </c>
      <c r="W72" s="58">
        <v>60</v>
      </c>
      <c r="X72" s="58">
        <v>25000</v>
      </c>
      <c r="Y72" s="58">
        <v>14500</v>
      </c>
      <c r="Z72" s="230">
        <f t="shared" ref="Z72:Z135" si="19">IF(AND(O72&lt;&gt;"",U72&lt;&gt;""),$W72*$X72,"")</f>
        <v>1500000</v>
      </c>
      <c r="AA72" s="230">
        <f t="shared" ref="AA72:AA135" si="20">IF(AND(O72&lt;&gt;"",U72&lt;&gt;""),$W72*$Y72,"")</f>
        <v>870000</v>
      </c>
      <c r="AB72" s="56"/>
      <c r="AC72" s="56"/>
      <c r="AD72" s="1"/>
      <c r="AE72" s="1"/>
    </row>
    <row r="73" spans="1:31" ht="18.75" customHeight="1" x14ac:dyDescent="0.35">
      <c r="A73" s="1"/>
      <c r="B73" s="52">
        <f>IF(O73="",0,COUNTIF($O$7:O73,O73))</f>
        <v>0</v>
      </c>
      <c r="C73" s="52" t="str">
        <f t="shared" si="12"/>
        <v>0</v>
      </c>
      <c r="D73" s="52">
        <f>IF(U73="",0,COUNTIF($U$7:U73,U73))</f>
        <v>0</v>
      </c>
      <c r="E73" s="52" t="str">
        <f t="shared" si="15"/>
        <v>0</v>
      </c>
      <c r="F73" s="52">
        <f>IF(V73="",0,COUNTIF($V$7:V73,V73))</f>
        <v>0</v>
      </c>
      <c r="G73" s="52" t="str">
        <f t="shared" si="16"/>
        <v>0</v>
      </c>
      <c r="H73" s="53" t="str">
        <f t="shared" si="13"/>
        <v>-</v>
      </c>
      <c r="I73" s="52">
        <f>IF(K73="",0,COUNTIF($K$7:K73,K73))</f>
        <v>0</v>
      </c>
      <c r="J73" s="53" t="str">
        <f t="shared" si="17"/>
        <v>0</v>
      </c>
      <c r="K73" s="52" t="str">
        <f t="shared" ref="K73:K136" si="21">IF(O73="","",IF(N73&lt;&gt;"",N73,K72))</f>
        <v/>
      </c>
      <c r="L73" s="1"/>
      <c r="M73" s="115"/>
      <c r="N73" s="4"/>
      <c r="O73" s="4"/>
      <c r="P73" s="57" t="str">
        <f t="shared" si="14"/>
        <v/>
      </c>
      <c r="Q73" s="54"/>
      <c r="R73" s="58"/>
      <c r="S73" s="58"/>
      <c r="T73" s="229" t="str">
        <f t="shared" si="18"/>
        <v/>
      </c>
      <c r="U73" s="55"/>
      <c r="V73" s="55"/>
      <c r="W73" s="58"/>
      <c r="X73" s="58"/>
      <c r="Y73" s="58"/>
      <c r="Z73" s="230" t="str">
        <f t="shared" si="19"/>
        <v/>
      </c>
      <c r="AA73" s="230" t="str">
        <f t="shared" si="20"/>
        <v/>
      </c>
      <c r="AB73" s="56"/>
      <c r="AC73" s="56"/>
      <c r="AD73" s="1"/>
      <c r="AE73" s="1"/>
    </row>
    <row r="74" spans="1:31" ht="18.75" customHeight="1" x14ac:dyDescent="0.35">
      <c r="A74" s="1"/>
      <c r="B74" s="52">
        <f>IF(O74="",0,COUNTIF($O$7:O74,O74))</f>
        <v>0</v>
      </c>
      <c r="C74" s="52" t="str">
        <f t="shared" si="12"/>
        <v>0</v>
      </c>
      <c r="D74" s="52">
        <f>IF(U74="",0,COUNTIF($U$7:U74,U74))</f>
        <v>0</v>
      </c>
      <c r="E74" s="52" t="str">
        <f t="shared" si="15"/>
        <v>0</v>
      </c>
      <c r="F74" s="52">
        <f>IF(V74="",0,COUNTIF($V$7:V74,V74))</f>
        <v>0</v>
      </c>
      <c r="G74" s="52" t="str">
        <f t="shared" si="16"/>
        <v>0</v>
      </c>
      <c r="H74" s="53" t="str">
        <f t="shared" si="13"/>
        <v>-</v>
      </c>
      <c r="I74" s="52">
        <f>IF(K74="",0,COUNTIF($K$7:K74,K74))</f>
        <v>0</v>
      </c>
      <c r="J74" s="53" t="str">
        <f t="shared" si="17"/>
        <v>0</v>
      </c>
      <c r="K74" s="52" t="str">
        <f t="shared" si="21"/>
        <v/>
      </c>
      <c r="L74" s="1"/>
      <c r="M74" s="115"/>
      <c r="N74" s="4"/>
      <c r="O74" s="4"/>
      <c r="P74" s="57" t="str">
        <f t="shared" si="14"/>
        <v/>
      </c>
      <c r="Q74" s="54"/>
      <c r="R74" s="58"/>
      <c r="S74" s="58"/>
      <c r="T74" s="229" t="str">
        <f t="shared" si="18"/>
        <v/>
      </c>
      <c r="U74" s="55"/>
      <c r="V74" s="55"/>
      <c r="W74" s="58"/>
      <c r="X74" s="58"/>
      <c r="Y74" s="58"/>
      <c r="Z74" s="230" t="str">
        <f t="shared" si="19"/>
        <v/>
      </c>
      <c r="AA74" s="230" t="str">
        <f t="shared" si="20"/>
        <v/>
      </c>
      <c r="AB74" s="56"/>
      <c r="AC74" s="56"/>
      <c r="AD74" s="1"/>
      <c r="AE74" s="1"/>
    </row>
    <row r="75" spans="1:31" ht="18.75" customHeight="1" x14ac:dyDescent="0.35">
      <c r="A75" s="1"/>
      <c r="B75" s="52">
        <f>IF(O75="",0,COUNTIF($O$7:O75,O75))</f>
        <v>0</v>
      </c>
      <c r="C75" s="52" t="str">
        <f t="shared" si="12"/>
        <v>0</v>
      </c>
      <c r="D75" s="52">
        <f>IF(U75="",0,COUNTIF($U$7:U75,U75))</f>
        <v>0</v>
      </c>
      <c r="E75" s="52" t="str">
        <f t="shared" si="15"/>
        <v>0</v>
      </c>
      <c r="F75" s="52">
        <f>IF(V75="",0,COUNTIF($V$7:V75,V75))</f>
        <v>0</v>
      </c>
      <c r="G75" s="52" t="str">
        <f t="shared" si="16"/>
        <v>0</v>
      </c>
      <c r="H75" s="53" t="str">
        <f t="shared" si="13"/>
        <v>-</v>
      </c>
      <c r="I75" s="52">
        <f>IF(K75="",0,COUNTIF($K$7:K75,K75))</f>
        <v>0</v>
      </c>
      <c r="J75" s="53" t="str">
        <f t="shared" si="17"/>
        <v>0</v>
      </c>
      <c r="K75" s="52" t="str">
        <f t="shared" si="21"/>
        <v/>
      </c>
      <c r="L75" s="1"/>
      <c r="M75" s="115"/>
      <c r="N75" s="4"/>
      <c r="O75" s="4"/>
      <c r="P75" s="57" t="str">
        <f t="shared" si="14"/>
        <v/>
      </c>
      <c r="Q75" s="54"/>
      <c r="R75" s="58"/>
      <c r="S75" s="58"/>
      <c r="T75" s="229" t="str">
        <f t="shared" si="18"/>
        <v/>
      </c>
      <c r="U75" s="55"/>
      <c r="V75" s="55"/>
      <c r="W75" s="58"/>
      <c r="X75" s="58"/>
      <c r="Y75" s="58"/>
      <c r="Z75" s="230" t="str">
        <f t="shared" si="19"/>
        <v/>
      </c>
      <c r="AA75" s="230" t="str">
        <f t="shared" si="20"/>
        <v/>
      </c>
      <c r="AB75" s="56"/>
      <c r="AC75" s="56"/>
      <c r="AD75" s="1"/>
      <c r="AE75" s="1"/>
    </row>
    <row r="76" spans="1:31" ht="18.75" customHeight="1" x14ac:dyDescent="0.35">
      <c r="A76" s="1"/>
      <c r="B76" s="52">
        <f>IF(O76="",0,COUNTIF($O$7:O76,O76))</f>
        <v>0</v>
      </c>
      <c r="C76" s="52" t="str">
        <f t="shared" si="12"/>
        <v>0</v>
      </c>
      <c r="D76" s="52">
        <f>IF(U76="",0,COUNTIF($U$7:U76,U76))</f>
        <v>0</v>
      </c>
      <c r="E76" s="52" t="str">
        <f t="shared" si="15"/>
        <v>0</v>
      </c>
      <c r="F76" s="52">
        <f>IF(V76="",0,COUNTIF($V$7:V76,V76))</f>
        <v>0</v>
      </c>
      <c r="G76" s="52" t="str">
        <f t="shared" si="16"/>
        <v>0</v>
      </c>
      <c r="H76" s="53" t="str">
        <f t="shared" si="13"/>
        <v>-</v>
      </c>
      <c r="I76" s="52">
        <f>IF(K76="",0,COUNTIF($K$7:K76,K76))</f>
        <v>0</v>
      </c>
      <c r="J76" s="53" t="str">
        <f t="shared" si="17"/>
        <v>0</v>
      </c>
      <c r="K76" s="52" t="str">
        <f t="shared" si="21"/>
        <v/>
      </c>
      <c r="L76" s="1"/>
      <c r="M76" s="115"/>
      <c r="N76" s="4"/>
      <c r="O76" s="4"/>
      <c r="P76" s="57" t="str">
        <f t="shared" si="14"/>
        <v/>
      </c>
      <c r="Q76" s="54"/>
      <c r="R76" s="58"/>
      <c r="S76" s="58"/>
      <c r="T76" s="229" t="str">
        <f t="shared" si="18"/>
        <v/>
      </c>
      <c r="U76" s="55"/>
      <c r="V76" s="55"/>
      <c r="W76" s="58"/>
      <c r="X76" s="58"/>
      <c r="Y76" s="58"/>
      <c r="Z76" s="230" t="str">
        <f t="shared" si="19"/>
        <v/>
      </c>
      <c r="AA76" s="230" t="str">
        <f t="shared" si="20"/>
        <v/>
      </c>
      <c r="AB76" s="56"/>
      <c r="AC76" s="56"/>
      <c r="AD76" s="1"/>
      <c r="AE76" s="1"/>
    </row>
    <row r="77" spans="1:31" ht="18.75" customHeight="1" x14ac:dyDescent="0.35">
      <c r="A77" s="1"/>
      <c r="B77" s="52">
        <f>IF(O77="",0,COUNTIF($O$7:O77,O77))</f>
        <v>0</v>
      </c>
      <c r="C77" s="52" t="str">
        <f t="shared" si="12"/>
        <v>0</v>
      </c>
      <c r="D77" s="52">
        <f>IF(U77="",0,COUNTIF($U$7:U77,U77))</f>
        <v>0</v>
      </c>
      <c r="E77" s="52" t="str">
        <f t="shared" si="15"/>
        <v>0</v>
      </c>
      <c r="F77" s="52">
        <f>IF(V77="",0,COUNTIF($V$7:V77,V77))</f>
        <v>0</v>
      </c>
      <c r="G77" s="52" t="str">
        <f t="shared" si="16"/>
        <v>0</v>
      </c>
      <c r="H77" s="53" t="str">
        <f t="shared" si="13"/>
        <v>-</v>
      </c>
      <c r="I77" s="52">
        <f>IF(K77="",0,COUNTIF($K$7:K77,K77))</f>
        <v>0</v>
      </c>
      <c r="J77" s="53" t="str">
        <f t="shared" si="17"/>
        <v>0</v>
      </c>
      <c r="K77" s="52" t="str">
        <f t="shared" si="21"/>
        <v/>
      </c>
      <c r="L77" s="1"/>
      <c r="M77" s="115"/>
      <c r="N77" s="4"/>
      <c r="O77" s="4"/>
      <c r="P77" s="57" t="str">
        <f t="shared" si="14"/>
        <v/>
      </c>
      <c r="Q77" s="54"/>
      <c r="R77" s="58"/>
      <c r="S77" s="58"/>
      <c r="T77" s="229" t="str">
        <f t="shared" si="18"/>
        <v/>
      </c>
      <c r="U77" s="55"/>
      <c r="V77" s="55"/>
      <c r="W77" s="58"/>
      <c r="X77" s="58"/>
      <c r="Y77" s="58"/>
      <c r="Z77" s="230" t="str">
        <f t="shared" si="19"/>
        <v/>
      </c>
      <c r="AA77" s="230" t="str">
        <f t="shared" si="20"/>
        <v/>
      </c>
      <c r="AB77" s="56"/>
      <c r="AC77" s="56"/>
      <c r="AD77" s="1"/>
      <c r="AE77" s="1"/>
    </row>
    <row r="78" spans="1:31" ht="18.75" customHeight="1" x14ac:dyDescent="0.35">
      <c r="A78" s="1"/>
      <c r="B78" s="52">
        <f>IF(O78="",0,COUNTIF($O$7:O78,O78))</f>
        <v>0</v>
      </c>
      <c r="C78" s="52" t="str">
        <f t="shared" si="12"/>
        <v>0</v>
      </c>
      <c r="D78" s="52">
        <f>IF(U78="",0,COUNTIF($U$7:U78,U78))</f>
        <v>0</v>
      </c>
      <c r="E78" s="52" t="str">
        <f t="shared" si="15"/>
        <v>0</v>
      </c>
      <c r="F78" s="52">
        <f>IF(V78="",0,COUNTIF($V$7:V78,V78))</f>
        <v>0</v>
      </c>
      <c r="G78" s="52" t="str">
        <f t="shared" si="16"/>
        <v>0</v>
      </c>
      <c r="H78" s="53" t="str">
        <f t="shared" si="13"/>
        <v>-</v>
      </c>
      <c r="I78" s="52">
        <f>IF(K78="",0,COUNTIF($K$7:K78,K78))</f>
        <v>0</v>
      </c>
      <c r="J78" s="53" t="str">
        <f t="shared" si="17"/>
        <v>0</v>
      </c>
      <c r="K78" s="52" t="str">
        <f t="shared" si="21"/>
        <v/>
      </c>
      <c r="L78" s="1"/>
      <c r="M78" s="115"/>
      <c r="N78" s="4"/>
      <c r="O78" s="4"/>
      <c r="P78" s="57" t="str">
        <f t="shared" si="14"/>
        <v/>
      </c>
      <c r="Q78" s="54"/>
      <c r="R78" s="58"/>
      <c r="S78" s="58"/>
      <c r="T78" s="229" t="str">
        <f t="shared" si="18"/>
        <v/>
      </c>
      <c r="U78" s="55"/>
      <c r="V78" s="55"/>
      <c r="W78" s="58"/>
      <c r="X78" s="58"/>
      <c r="Y78" s="58"/>
      <c r="Z78" s="230" t="str">
        <f t="shared" si="19"/>
        <v/>
      </c>
      <c r="AA78" s="230" t="str">
        <f t="shared" si="20"/>
        <v/>
      </c>
      <c r="AB78" s="56"/>
      <c r="AC78" s="56"/>
      <c r="AD78" s="1"/>
      <c r="AE78" s="1"/>
    </row>
    <row r="79" spans="1:31" ht="18.75" customHeight="1" x14ac:dyDescent="0.35">
      <c r="A79" s="1"/>
      <c r="B79" s="52">
        <f>IF(O79="",0,COUNTIF($O$7:O79,O79))</f>
        <v>0</v>
      </c>
      <c r="C79" s="52" t="str">
        <f t="shared" ref="C79:C142" si="22">B79&amp;O79</f>
        <v>0</v>
      </c>
      <c r="D79" s="52">
        <f>IF(U79="",0,COUNTIF($U$7:U79,U79))</f>
        <v>0</v>
      </c>
      <c r="E79" s="52" t="str">
        <f t="shared" si="15"/>
        <v>0</v>
      </c>
      <c r="F79" s="52">
        <f>IF(V79="",0,COUNTIF($V$7:V79,V79))</f>
        <v>0</v>
      </c>
      <c r="G79" s="52" t="str">
        <f t="shared" si="16"/>
        <v>0</v>
      </c>
      <c r="H79" s="53" t="str">
        <f t="shared" ref="H79:H142" si="23">IF(O79="","-",IF(M79&lt;&gt;"",M79,H78))</f>
        <v>-</v>
      </c>
      <c r="I79" s="52">
        <f>IF(K79="",0,COUNTIF($K$7:K79,K79))</f>
        <v>0</v>
      </c>
      <c r="J79" s="53" t="str">
        <f t="shared" si="17"/>
        <v>0</v>
      </c>
      <c r="K79" s="52" t="str">
        <f t="shared" si="21"/>
        <v/>
      </c>
      <c r="L79" s="1"/>
      <c r="M79" s="115"/>
      <c r="N79" s="4"/>
      <c r="O79" s="4"/>
      <c r="P79" s="57" t="str">
        <f t="shared" si="14"/>
        <v/>
      </c>
      <c r="Q79" s="54"/>
      <c r="R79" s="58"/>
      <c r="S79" s="58"/>
      <c r="T79" s="229" t="str">
        <f t="shared" si="18"/>
        <v/>
      </c>
      <c r="U79" s="55"/>
      <c r="V79" s="55"/>
      <c r="W79" s="58"/>
      <c r="X79" s="58"/>
      <c r="Y79" s="58"/>
      <c r="Z79" s="230" t="str">
        <f t="shared" si="19"/>
        <v/>
      </c>
      <c r="AA79" s="230" t="str">
        <f t="shared" si="20"/>
        <v/>
      </c>
      <c r="AB79" s="56"/>
      <c r="AC79" s="56"/>
      <c r="AD79" s="1"/>
      <c r="AE79" s="1"/>
    </row>
    <row r="80" spans="1:31" ht="18.75" customHeight="1" x14ac:dyDescent="0.35">
      <c r="A80" s="1"/>
      <c r="B80" s="52">
        <f>IF(O80="",0,COUNTIF($O$7:O80,O80))</f>
        <v>0</v>
      </c>
      <c r="C80" s="52" t="str">
        <f t="shared" si="22"/>
        <v>0</v>
      </c>
      <c r="D80" s="52">
        <f>IF(U80="",0,COUNTIF($U$7:U80,U80))</f>
        <v>0</v>
      </c>
      <c r="E80" s="52" t="str">
        <f t="shared" si="15"/>
        <v>0</v>
      </c>
      <c r="F80" s="52">
        <f>IF(V80="",0,COUNTIF($V$7:V80,V80))</f>
        <v>0</v>
      </c>
      <c r="G80" s="52" t="str">
        <f t="shared" si="16"/>
        <v>0</v>
      </c>
      <c r="H80" s="53" t="str">
        <f t="shared" si="23"/>
        <v>-</v>
      </c>
      <c r="I80" s="52">
        <f>IF(K80="",0,COUNTIF($K$7:K80,K80))</f>
        <v>0</v>
      </c>
      <c r="J80" s="53" t="str">
        <f t="shared" si="17"/>
        <v>0</v>
      </c>
      <c r="K80" s="52" t="str">
        <f t="shared" si="21"/>
        <v/>
      </c>
      <c r="L80" s="1"/>
      <c r="M80" s="115"/>
      <c r="N80" s="4"/>
      <c r="O80" s="4"/>
      <c r="P80" s="57" t="str">
        <f t="shared" si="14"/>
        <v/>
      </c>
      <c r="Q80" s="54"/>
      <c r="R80" s="58"/>
      <c r="S80" s="58"/>
      <c r="T80" s="229" t="str">
        <f t="shared" si="18"/>
        <v/>
      </c>
      <c r="U80" s="55"/>
      <c r="V80" s="55"/>
      <c r="W80" s="58"/>
      <c r="X80" s="58"/>
      <c r="Y80" s="58"/>
      <c r="Z80" s="230" t="str">
        <f t="shared" si="19"/>
        <v/>
      </c>
      <c r="AA80" s="230" t="str">
        <f t="shared" si="20"/>
        <v/>
      </c>
      <c r="AB80" s="56"/>
      <c r="AC80" s="56"/>
      <c r="AD80" s="1"/>
      <c r="AE80" s="1"/>
    </row>
    <row r="81" spans="1:31" ht="18.75" customHeight="1" x14ac:dyDescent="0.35">
      <c r="A81" s="1"/>
      <c r="B81" s="52">
        <f>IF(O81="",0,COUNTIF($O$7:O81,O81))</f>
        <v>0</v>
      </c>
      <c r="C81" s="52" t="str">
        <f t="shared" si="22"/>
        <v>0</v>
      </c>
      <c r="D81" s="52">
        <f>IF(U81="",0,COUNTIF($U$7:U81,U81))</f>
        <v>0</v>
      </c>
      <c r="E81" s="52" t="str">
        <f t="shared" si="15"/>
        <v>0</v>
      </c>
      <c r="F81" s="52">
        <f>IF(V81="",0,COUNTIF($V$7:V81,V81))</f>
        <v>0</v>
      </c>
      <c r="G81" s="52" t="str">
        <f t="shared" si="16"/>
        <v>0</v>
      </c>
      <c r="H81" s="53" t="str">
        <f t="shared" si="23"/>
        <v>-</v>
      </c>
      <c r="I81" s="52">
        <f>IF(K81="",0,COUNTIF($K$7:K81,K81))</f>
        <v>0</v>
      </c>
      <c r="J81" s="53" t="str">
        <f t="shared" si="17"/>
        <v>0</v>
      </c>
      <c r="K81" s="52" t="str">
        <f t="shared" si="21"/>
        <v/>
      </c>
      <c r="L81" s="1"/>
      <c r="M81" s="115"/>
      <c r="N81" s="4"/>
      <c r="O81" s="4"/>
      <c r="P81" s="57" t="str">
        <f t="shared" si="14"/>
        <v/>
      </c>
      <c r="Q81" s="54"/>
      <c r="R81" s="58"/>
      <c r="S81" s="58"/>
      <c r="T81" s="229" t="str">
        <f t="shared" si="18"/>
        <v/>
      </c>
      <c r="U81" s="55"/>
      <c r="V81" s="55"/>
      <c r="W81" s="58"/>
      <c r="X81" s="58"/>
      <c r="Y81" s="58"/>
      <c r="Z81" s="230" t="str">
        <f t="shared" si="19"/>
        <v/>
      </c>
      <c r="AA81" s="230" t="str">
        <f t="shared" si="20"/>
        <v/>
      </c>
      <c r="AB81" s="56"/>
      <c r="AC81" s="56"/>
      <c r="AD81" s="1"/>
      <c r="AE81" s="1"/>
    </row>
    <row r="82" spans="1:31" ht="18.75" customHeight="1" x14ac:dyDescent="0.35">
      <c r="A82" s="1"/>
      <c r="B82" s="52">
        <f>IF(O82="",0,COUNTIF($O$7:O82,O82))</f>
        <v>0</v>
      </c>
      <c r="C82" s="52" t="str">
        <f t="shared" si="22"/>
        <v>0</v>
      </c>
      <c r="D82" s="52">
        <f>IF(U82="",0,COUNTIF($U$7:U82,U82))</f>
        <v>0</v>
      </c>
      <c r="E82" s="52" t="str">
        <f t="shared" si="15"/>
        <v>0</v>
      </c>
      <c r="F82" s="52">
        <f>IF(V82="",0,COUNTIF($V$7:V82,V82))</f>
        <v>0</v>
      </c>
      <c r="G82" s="52" t="str">
        <f t="shared" si="16"/>
        <v>0</v>
      </c>
      <c r="H82" s="53" t="str">
        <f t="shared" si="23"/>
        <v>-</v>
      </c>
      <c r="I82" s="52">
        <f>IF(K82="",0,COUNTIF($K$7:K82,K82))</f>
        <v>0</v>
      </c>
      <c r="J82" s="53" t="str">
        <f t="shared" si="17"/>
        <v>0</v>
      </c>
      <c r="K82" s="52" t="str">
        <f t="shared" si="21"/>
        <v/>
      </c>
      <c r="L82" s="1"/>
      <c r="M82" s="115"/>
      <c r="N82" s="4"/>
      <c r="O82" s="4"/>
      <c r="P82" s="57" t="str">
        <f t="shared" si="14"/>
        <v/>
      </c>
      <c r="Q82" s="54"/>
      <c r="R82" s="58"/>
      <c r="S82" s="58"/>
      <c r="T82" s="229" t="str">
        <f t="shared" si="18"/>
        <v/>
      </c>
      <c r="U82" s="55"/>
      <c r="V82" s="55"/>
      <c r="W82" s="58"/>
      <c r="X82" s="58"/>
      <c r="Y82" s="58"/>
      <c r="Z82" s="230" t="str">
        <f t="shared" si="19"/>
        <v/>
      </c>
      <c r="AA82" s="230" t="str">
        <f t="shared" si="20"/>
        <v/>
      </c>
      <c r="AB82" s="56"/>
      <c r="AC82" s="56"/>
      <c r="AD82" s="1"/>
      <c r="AE82" s="1"/>
    </row>
    <row r="83" spans="1:31" ht="18.75" customHeight="1" x14ac:dyDescent="0.35">
      <c r="A83" s="1"/>
      <c r="B83" s="52">
        <f>IF(O83="",0,COUNTIF($O$7:O83,O83))</f>
        <v>0</v>
      </c>
      <c r="C83" s="52" t="str">
        <f t="shared" si="22"/>
        <v>0</v>
      </c>
      <c r="D83" s="52">
        <f>IF(U83="",0,COUNTIF($U$7:U83,U83))</f>
        <v>0</v>
      </c>
      <c r="E83" s="52" t="str">
        <f t="shared" si="15"/>
        <v>0</v>
      </c>
      <c r="F83" s="52">
        <f>IF(V83="",0,COUNTIF($V$7:V83,V83))</f>
        <v>0</v>
      </c>
      <c r="G83" s="52" t="str">
        <f t="shared" si="16"/>
        <v>0</v>
      </c>
      <c r="H83" s="53" t="str">
        <f t="shared" si="23"/>
        <v>-</v>
      </c>
      <c r="I83" s="52">
        <f>IF(K83="",0,COUNTIF($K$7:K83,K83))</f>
        <v>0</v>
      </c>
      <c r="J83" s="53" t="str">
        <f t="shared" si="17"/>
        <v>0</v>
      </c>
      <c r="K83" s="52" t="str">
        <f t="shared" si="21"/>
        <v/>
      </c>
      <c r="L83" s="1"/>
      <c r="M83" s="115"/>
      <c r="N83" s="4"/>
      <c r="O83" s="4"/>
      <c r="P83" s="57" t="str">
        <f t="shared" si="14"/>
        <v/>
      </c>
      <c r="Q83" s="54"/>
      <c r="R83" s="58"/>
      <c r="S83" s="58"/>
      <c r="T83" s="229" t="str">
        <f t="shared" si="18"/>
        <v/>
      </c>
      <c r="U83" s="55"/>
      <c r="V83" s="55"/>
      <c r="W83" s="58"/>
      <c r="X83" s="58"/>
      <c r="Y83" s="58"/>
      <c r="Z83" s="230" t="str">
        <f t="shared" si="19"/>
        <v/>
      </c>
      <c r="AA83" s="230" t="str">
        <f t="shared" si="20"/>
        <v/>
      </c>
      <c r="AB83" s="56"/>
      <c r="AC83" s="56"/>
      <c r="AD83" s="1"/>
      <c r="AE83" s="1"/>
    </row>
    <row r="84" spans="1:31" ht="18.75" customHeight="1" x14ac:dyDescent="0.35">
      <c r="A84" s="1"/>
      <c r="B84" s="52">
        <f>IF(O84="",0,COUNTIF($O$7:O84,O84))</f>
        <v>0</v>
      </c>
      <c r="C84" s="52" t="str">
        <f t="shared" si="22"/>
        <v>0</v>
      </c>
      <c r="D84" s="52">
        <f>IF(U84="",0,COUNTIF($U$7:U84,U84))</f>
        <v>0</v>
      </c>
      <c r="E84" s="52" t="str">
        <f t="shared" si="15"/>
        <v>0</v>
      </c>
      <c r="F84" s="52">
        <f>IF(V84="",0,COUNTIF($V$7:V84,V84))</f>
        <v>0</v>
      </c>
      <c r="G84" s="52" t="str">
        <f t="shared" si="16"/>
        <v>0</v>
      </c>
      <c r="H84" s="53" t="str">
        <f t="shared" si="23"/>
        <v>-</v>
      </c>
      <c r="I84" s="52">
        <f>IF(K84="",0,COUNTIF($K$7:K84,K84))</f>
        <v>0</v>
      </c>
      <c r="J84" s="53" t="str">
        <f t="shared" si="17"/>
        <v>0</v>
      </c>
      <c r="K84" s="52" t="str">
        <f t="shared" si="21"/>
        <v/>
      </c>
      <c r="L84" s="1"/>
      <c r="M84" s="115"/>
      <c r="N84" s="4"/>
      <c r="O84" s="4"/>
      <c r="P84" s="57" t="str">
        <f t="shared" si="14"/>
        <v/>
      </c>
      <c r="Q84" s="54"/>
      <c r="R84" s="58"/>
      <c r="S84" s="58"/>
      <c r="T84" s="229" t="str">
        <f t="shared" si="18"/>
        <v/>
      </c>
      <c r="U84" s="55"/>
      <c r="V84" s="55"/>
      <c r="W84" s="58"/>
      <c r="X84" s="58"/>
      <c r="Y84" s="58"/>
      <c r="Z84" s="230" t="str">
        <f t="shared" si="19"/>
        <v/>
      </c>
      <c r="AA84" s="230" t="str">
        <f t="shared" si="20"/>
        <v/>
      </c>
      <c r="AB84" s="56"/>
      <c r="AC84" s="56"/>
      <c r="AD84" s="1"/>
      <c r="AE84" s="1"/>
    </row>
    <row r="85" spans="1:31" ht="18.75" customHeight="1" x14ac:dyDescent="0.35">
      <c r="A85" s="1"/>
      <c r="B85" s="52">
        <f>IF(O85="",0,COUNTIF($O$7:O85,O85))</f>
        <v>0</v>
      </c>
      <c r="C85" s="52" t="str">
        <f t="shared" si="22"/>
        <v>0</v>
      </c>
      <c r="D85" s="52">
        <f>IF(U85="",0,COUNTIF($U$7:U85,U85))</f>
        <v>0</v>
      </c>
      <c r="E85" s="52" t="str">
        <f t="shared" si="15"/>
        <v>0</v>
      </c>
      <c r="F85" s="52">
        <f>IF(V85="",0,COUNTIF($V$7:V85,V85))</f>
        <v>0</v>
      </c>
      <c r="G85" s="52" t="str">
        <f t="shared" si="16"/>
        <v>0</v>
      </c>
      <c r="H85" s="53" t="str">
        <f t="shared" si="23"/>
        <v>-</v>
      </c>
      <c r="I85" s="52">
        <f>IF(K85="",0,COUNTIF($K$7:K85,K85))</f>
        <v>0</v>
      </c>
      <c r="J85" s="53" t="str">
        <f t="shared" si="17"/>
        <v>0</v>
      </c>
      <c r="K85" s="52" t="str">
        <f t="shared" si="21"/>
        <v/>
      </c>
      <c r="L85" s="1"/>
      <c r="M85" s="115"/>
      <c r="N85" s="4"/>
      <c r="O85" s="4"/>
      <c r="P85" s="57" t="str">
        <f t="shared" si="14"/>
        <v/>
      </c>
      <c r="Q85" s="54"/>
      <c r="R85" s="58"/>
      <c r="S85" s="58"/>
      <c r="T85" s="229" t="str">
        <f t="shared" si="18"/>
        <v/>
      </c>
      <c r="U85" s="55"/>
      <c r="V85" s="55"/>
      <c r="W85" s="58"/>
      <c r="X85" s="58"/>
      <c r="Y85" s="58"/>
      <c r="Z85" s="230" t="str">
        <f t="shared" si="19"/>
        <v/>
      </c>
      <c r="AA85" s="230" t="str">
        <f t="shared" si="20"/>
        <v/>
      </c>
      <c r="AB85" s="56"/>
      <c r="AC85" s="56"/>
      <c r="AD85" s="1"/>
      <c r="AE85" s="1"/>
    </row>
    <row r="86" spans="1:31" ht="18.75" customHeight="1" x14ac:dyDescent="0.35">
      <c r="A86" s="1"/>
      <c r="B86" s="52">
        <f>IF(O86="",0,COUNTIF($O$7:O86,O86))</f>
        <v>0</v>
      </c>
      <c r="C86" s="52" t="str">
        <f t="shared" si="22"/>
        <v>0</v>
      </c>
      <c r="D86" s="52">
        <f>IF(U86="",0,COUNTIF($U$7:U86,U86))</f>
        <v>0</v>
      </c>
      <c r="E86" s="52" t="str">
        <f t="shared" si="15"/>
        <v>0</v>
      </c>
      <c r="F86" s="52">
        <f>IF(V86="",0,COUNTIF($V$7:V86,V86))</f>
        <v>0</v>
      </c>
      <c r="G86" s="52" t="str">
        <f t="shared" si="16"/>
        <v>0</v>
      </c>
      <c r="H86" s="53" t="str">
        <f t="shared" si="23"/>
        <v>-</v>
      </c>
      <c r="I86" s="52">
        <f>IF(K86="",0,COUNTIF($K$7:K86,K86))</f>
        <v>0</v>
      </c>
      <c r="J86" s="53" t="str">
        <f t="shared" si="17"/>
        <v>0</v>
      </c>
      <c r="K86" s="52" t="str">
        <f t="shared" si="21"/>
        <v/>
      </c>
      <c r="L86" s="1"/>
      <c r="M86" s="115"/>
      <c r="N86" s="4"/>
      <c r="O86" s="4"/>
      <c r="P86" s="57" t="str">
        <f t="shared" si="14"/>
        <v/>
      </c>
      <c r="Q86" s="54"/>
      <c r="R86" s="58"/>
      <c r="S86" s="58"/>
      <c r="T86" s="229" t="str">
        <f t="shared" si="18"/>
        <v/>
      </c>
      <c r="U86" s="55"/>
      <c r="V86" s="55"/>
      <c r="W86" s="58"/>
      <c r="X86" s="58"/>
      <c r="Y86" s="58"/>
      <c r="Z86" s="230" t="str">
        <f t="shared" si="19"/>
        <v/>
      </c>
      <c r="AA86" s="230" t="str">
        <f t="shared" si="20"/>
        <v/>
      </c>
      <c r="AB86" s="56"/>
      <c r="AC86" s="56"/>
      <c r="AD86" s="1"/>
      <c r="AE86" s="1"/>
    </row>
    <row r="87" spans="1:31" ht="18.75" customHeight="1" x14ac:dyDescent="0.35">
      <c r="A87" s="1"/>
      <c r="B87" s="52">
        <f>IF(O87="",0,COUNTIF($O$7:O87,O87))</f>
        <v>0</v>
      </c>
      <c r="C87" s="52" t="str">
        <f t="shared" si="22"/>
        <v>0</v>
      </c>
      <c r="D87" s="52">
        <f>IF(U87="",0,COUNTIF($U$7:U87,U87))</f>
        <v>0</v>
      </c>
      <c r="E87" s="52" t="str">
        <f t="shared" si="15"/>
        <v>0</v>
      </c>
      <c r="F87" s="52">
        <f>IF(V87="",0,COUNTIF($V$7:V87,V87))</f>
        <v>0</v>
      </c>
      <c r="G87" s="52" t="str">
        <f t="shared" si="16"/>
        <v>0</v>
      </c>
      <c r="H87" s="53" t="str">
        <f t="shared" si="23"/>
        <v>-</v>
      </c>
      <c r="I87" s="52">
        <f>IF(K87="",0,COUNTIF($K$7:K87,K87))</f>
        <v>0</v>
      </c>
      <c r="J87" s="53" t="str">
        <f t="shared" si="17"/>
        <v>0</v>
      </c>
      <c r="K87" s="52" t="str">
        <f t="shared" si="21"/>
        <v/>
      </c>
      <c r="L87" s="1"/>
      <c r="M87" s="115"/>
      <c r="N87" s="4"/>
      <c r="O87" s="4"/>
      <c r="P87" s="57" t="str">
        <f t="shared" si="14"/>
        <v/>
      </c>
      <c r="Q87" s="54"/>
      <c r="R87" s="58"/>
      <c r="S87" s="58"/>
      <c r="T87" s="229" t="str">
        <f t="shared" si="18"/>
        <v/>
      </c>
      <c r="U87" s="55"/>
      <c r="V87" s="55"/>
      <c r="W87" s="58"/>
      <c r="X87" s="58"/>
      <c r="Y87" s="58"/>
      <c r="Z87" s="230" t="str">
        <f t="shared" si="19"/>
        <v/>
      </c>
      <c r="AA87" s="230" t="str">
        <f t="shared" si="20"/>
        <v/>
      </c>
      <c r="AB87" s="56"/>
      <c r="AC87" s="56"/>
      <c r="AD87" s="1"/>
      <c r="AE87" s="1"/>
    </row>
    <row r="88" spans="1:31" ht="18.75" customHeight="1" x14ac:dyDescent="0.35">
      <c r="A88" s="1"/>
      <c r="B88" s="52">
        <f>IF(O88="",0,COUNTIF($O$7:O88,O88))</f>
        <v>0</v>
      </c>
      <c r="C88" s="52" t="str">
        <f t="shared" si="22"/>
        <v>0</v>
      </c>
      <c r="D88" s="52">
        <f>IF(U88="",0,COUNTIF($U$7:U88,U88))</f>
        <v>0</v>
      </c>
      <c r="E88" s="52" t="str">
        <f t="shared" si="15"/>
        <v>0</v>
      </c>
      <c r="F88" s="52">
        <f>IF(V88="",0,COUNTIF($V$7:V88,V88))</f>
        <v>0</v>
      </c>
      <c r="G88" s="52" t="str">
        <f t="shared" si="16"/>
        <v>0</v>
      </c>
      <c r="H88" s="53" t="str">
        <f t="shared" si="23"/>
        <v>-</v>
      </c>
      <c r="I88" s="52">
        <f>IF(K88="",0,COUNTIF($K$7:K88,K88))</f>
        <v>0</v>
      </c>
      <c r="J88" s="53" t="str">
        <f t="shared" si="17"/>
        <v>0</v>
      </c>
      <c r="K88" s="52" t="str">
        <f t="shared" si="21"/>
        <v/>
      </c>
      <c r="L88" s="1"/>
      <c r="M88" s="115"/>
      <c r="N88" s="4"/>
      <c r="O88" s="4"/>
      <c r="P88" s="57" t="str">
        <f t="shared" si="14"/>
        <v/>
      </c>
      <c r="Q88" s="54"/>
      <c r="R88" s="58"/>
      <c r="S88" s="58"/>
      <c r="T88" s="229" t="str">
        <f t="shared" si="18"/>
        <v/>
      </c>
      <c r="U88" s="55"/>
      <c r="V88" s="55"/>
      <c r="W88" s="58"/>
      <c r="X88" s="58"/>
      <c r="Y88" s="58"/>
      <c r="Z88" s="230" t="str">
        <f t="shared" si="19"/>
        <v/>
      </c>
      <c r="AA88" s="230" t="str">
        <f t="shared" si="20"/>
        <v/>
      </c>
      <c r="AB88" s="56"/>
      <c r="AC88" s="56"/>
      <c r="AD88" s="1"/>
      <c r="AE88" s="1"/>
    </row>
    <row r="89" spans="1:31" ht="18.75" customHeight="1" x14ac:dyDescent="0.35">
      <c r="A89" s="1"/>
      <c r="B89" s="52">
        <f>IF(O89="",0,COUNTIF($O$7:O89,O89))</f>
        <v>0</v>
      </c>
      <c r="C89" s="52" t="str">
        <f t="shared" si="22"/>
        <v>0</v>
      </c>
      <c r="D89" s="52">
        <f>IF(U89="",0,COUNTIF($U$7:U89,U89))</f>
        <v>0</v>
      </c>
      <c r="E89" s="52" t="str">
        <f t="shared" si="15"/>
        <v>0</v>
      </c>
      <c r="F89" s="52">
        <f>IF(V89="",0,COUNTIF($V$7:V89,V89))</f>
        <v>0</v>
      </c>
      <c r="G89" s="52" t="str">
        <f t="shared" si="16"/>
        <v>0</v>
      </c>
      <c r="H89" s="53" t="str">
        <f t="shared" si="23"/>
        <v>-</v>
      </c>
      <c r="I89" s="52">
        <f>IF(K89="",0,COUNTIF($K$7:K89,K89))</f>
        <v>0</v>
      </c>
      <c r="J89" s="53" t="str">
        <f t="shared" si="17"/>
        <v>0</v>
      </c>
      <c r="K89" s="52" t="str">
        <f t="shared" si="21"/>
        <v/>
      </c>
      <c r="L89" s="1"/>
      <c r="M89" s="115"/>
      <c r="N89" s="4"/>
      <c r="O89" s="4"/>
      <c r="P89" s="57" t="str">
        <f t="shared" si="14"/>
        <v/>
      </c>
      <c r="Q89" s="54"/>
      <c r="R89" s="58"/>
      <c r="S89" s="58"/>
      <c r="T89" s="229" t="str">
        <f t="shared" si="18"/>
        <v/>
      </c>
      <c r="U89" s="55"/>
      <c r="V89" s="55"/>
      <c r="W89" s="58"/>
      <c r="X89" s="58"/>
      <c r="Y89" s="58"/>
      <c r="Z89" s="230" t="str">
        <f t="shared" si="19"/>
        <v/>
      </c>
      <c r="AA89" s="230" t="str">
        <f t="shared" si="20"/>
        <v/>
      </c>
      <c r="AB89" s="56"/>
      <c r="AC89" s="56"/>
      <c r="AD89" s="1"/>
      <c r="AE89" s="1"/>
    </row>
    <row r="90" spans="1:31" ht="18.75" customHeight="1" x14ac:dyDescent="0.35">
      <c r="A90" s="1"/>
      <c r="B90" s="52">
        <f>IF(O90="",0,COUNTIF($O$7:O90,O90))</f>
        <v>0</v>
      </c>
      <c r="C90" s="52" t="str">
        <f t="shared" si="22"/>
        <v>0</v>
      </c>
      <c r="D90" s="52">
        <f>IF(U90="",0,COUNTIF($U$7:U90,U90))</f>
        <v>0</v>
      </c>
      <c r="E90" s="52" t="str">
        <f t="shared" si="15"/>
        <v>0</v>
      </c>
      <c r="F90" s="52">
        <f>IF(V90="",0,COUNTIF($V$7:V90,V90))</f>
        <v>0</v>
      </c>
      <c r="G90" s="52" t="str">
        <f t="shared" si="16"/>
        <v>0</v>
      </c>
      <c r="H90" s="53" t="str">
        <f t="shared" si="23"/>
        <v>-</v>
      </c>
      <c r="I90" s="52">
        <f>IF(K90="",0,COUNTIF($K$7:K90,K90))</f>
        <v>0</v>
      </c>
      <c r="J90" s="53" t="str">
        <f t="shared" si="17"/>
        <v>0</v>
      </c>
      <c r="K90" s="52" t="str">
        <f t="shared" si="21"/>
        <v/>
      </c>
      <c r="L90" s="1"/>
      <c r="M90" s="115"/>
      <c r="N90" s="4"/>
      <c r="O90" s="4"/>
      <c r="P90" s="57" t="str">
        <f t="shared" si="14"/>
        <v/>
      </c>
      <c r="Q90" s="54"/>
      <c r="R90" s="58"/>
      <c r="S90" s="58"/>
      <c r="T90" s="229" t="str">
        <f t="shared" si="18"/>
        <v/>
      </c>
      <c r="U90" s="55"/>
      <c r="V90" s="55"/>
      <c r="W90" s="58"/>
      <c r="X90" s="58"/>
      <c r="Y90" s="58"/>
      <c r="Z90" s="230" t="str">
        <f t="shared" si="19"/>
        <v/>
      </c>
      <c r="AA90" s="230" t="str">
        <f t="shared" si="20"/>
        <v/>
      </c>
      <c r="AB90" s="56"/>
      <c r="AC90" s="56"/>
      <c r="AD90" s="1"/>
      <c r="AE90" s="1"/>
    </row>
    <row r="91" spans="1:31" ht="18.75" customHeight="1" x14ac:dyDescent="0.35">
      <c r="A91" s="1"/>
      <c r="B91" s="52">
        <f>IF(O91="",0,COUNTIF($O$7:O91,O91))</f>
        <v>0</v>
      </c>
      <c r="C91" s="52" t="str">
        <f t="shared" si="22"/>
        <v>0</v>
      </c>
      <c r="D91" s="52">
        <f>IF(U91="",0,COUNTIF($U$7:U91,U91))</f>
        <v>0</v>
      </c>
      <c r="E91" s="52" t="str">
        <f t="shared" si="15"/>
        <v>0</v>
      </c>
      <c r="F91" s="52">
        <f>IF(V91="",0,COUNTIF($V$7:V91,V91))</f>
        <v>0</v>
      </c>
      <c r="G91" s="52" t="str">
        <f t="shared" si="16"/>
        <v>0</v>
      </c>
      <c r="H91" s="53" t="str">
        <f t="shared" si="23"/>
        <v>-</v>
      </c>
      <c r="I91" s="52">
        <f>IF(K91="",0,COUNTIF($K$7:K91,K91))</f>
        <v>0</v>
      </c>
      <c r="J91" s="53" t="str">
        <f t="shared" si="17"/>
        <v>0</v>
      </c>
      <c r="K91" s="52" t="str">
        <f t="shared" si="21"/>
        <v/>
      </c>
      <c r="L91" s="1"/>
      <c r="M91" s="115"/>
      <c r="N91" s="4"/>
      <c r="O91" s="4"/>
      <c r="P91" s="57" t="str">
        <f t="shared" si="14"/>
        <v/>
      </c>
      <c r="Q91" s="54"/>
      <c r="R91" s="58"/>
      <c r="S91" s="58"/>
      <c r="T91" s="229" t="str">
        <f t="shared" si="18"/>
        <v/>
      </c>
      <c r="U91" s="55"/>
      <c r="V91" s="55"/>
      <c r="W91" s="58"/>
      <c r="X91" s="58"/>
      <c r="Y91" s="58"/>
      <c r="Z91" s="230" t="str">
        <f t="shared" si="19"/>
        <v/>
      </c>
      <c r="AA91" s="230" t="str">
        <f t="shared" si="20"/>
        <v/>
      </c>
      <c r="AB91" s="56"/>
      <c r="AC91" s="56"/>
      <c r="AD91" s="1"/>
      <c r="AE91" s="1"/>
    </row>
    <row r="92" spans="1:31" ht="18.75" customHeight="1" x14ac:dyDescent="0.35">
      <c r="A92" s="1"/>
      <c r="B92" s="52">
        <f>IF(O92="",0,COUNTIF($O$7:O92,O92))</f>
        <v>0</v>
      </c>
      <c r="C92" s="52" t="str">
        <f t="shared" si="22"/>
        <v>0</v>
      </c>
      <c r="D92" s="52">
        <f>IF(U92="",0,COUNTIF($U$7:U92,U92))</f>
        <v>0</v>
      </c>
      <c r="E92" s="52" t="str">
        <f t="shared" si="15"/>
        <v>0</v>
      </c>
      <c r="F92" s="52">
        <f>IF(V92="",0,COUNTIF($V$7:V92,V92))</f>
        <v>0</v>
      </c>
      <c r="G92" s="52" t="str">
        <f t="shared" si="16"/>
        <v>0</v>
      </c>
      <c r="H92" s="53" t="str">
        <f t="shared" si="23"/>
        <v>-</v>
      </c>
      <c r="I92" s="52">
        <f>IF(K92="",0,COUNTIF($K$7:K92,K92))</f>
        <v>0</v>
      </c>
      <c r="J92" s="53" t="str">
        <f t="shared" si="17"/>
        <v>0</v>
      </c>
      <c r="K92" s="52" t="str">
        <f t="shared" si="21"/>
        <v/>
      </c>
      <c r="L92" s="1"/>
      <c r="M92" s="115"/>
      <c r="N92" s="4"/>
      <c r="O92" s="4"/>
      <c r="P92" s="57" t="str">
        <f t="shared" si="14"/>
        <v/>
      </c>
      <c r="Q92" s="54"/>
      <c r="R92" s="58"/>
      <c r="S92" s="58"/>
      <c r="T92" s="229" t="str">
        <f t="shared" si="18"/>
        <v/>
      </c>
      <c r="U92" s="55"/>
      <c r="V92" s="55"/>
      <c r="W92" s="58"/>
      <c r="X92" s="58"/>
      <c r="Y92" s="58"/>
      <c r="Z92" s="230" t="str">
        <f t="shared" si="19"/>
        <v/>
      </c>
      <c r="AA92" s="230" t="str">
        <f t="shared" si="20"/>
        <v/>
      </c>
      <c r="AB92" s="56"/>
      <c r="AC92" s="56"/>
      <c r="AD92" s="1"/>
      <c r="AE92" s="1"/>
    </row>
    <row r="93" spans="1:31" ht="18.75" customHeight="1" x14ac:dyDescent="0.35">
      <c r="A93" s="1"/>
      <c r="B93" s="52">
        <f>IF(O93="",0,COUNTIF($O$7:O93,O93))</f>
        <v>0</v>
      </c>
      <c r="C93" s="52" t="str">
        <f t="shared" si="22"/>
        <v>0</v>
      </c>
      <c r="D93" s="52">
        <f>IF(U93="",0,COUNTIF($U$7:U93,U93))</f>
        <v>0</v>
      </c>
      <c r="E93" s="52" t="str">
        <f t="shared" si="15"/>
        <v>0</v>
      </c>
      <c r="F93" s="52">
        <f>IF(V93="",0,COUNTIF($V$7:V93,V93))</f>
        <v>0</v>
      </c>
      <c r="G93" s="52" t="str">
        <f t="shared" si="16"/>
        <v>0</v>
      </c>
      <c r="H93" s="53" t="str">
        <f t="shared" si="23"/>
        <v>-</v>
      </c>
      <c r="I93" s="52">
        <f>IF(K93="",0,COUNTIF($K$7:K93,K93))</f>
        <v>0</v>
      </c>
      <c r="J93" s="53" t="str">
        <f t="shared" si="17"/>
        <v>0</v>
      </c>
      <c r="K93" s="52" t="str">
        <f t="shared" si="21"/>
        <v/>
      </c>
      <c r="L93" s="1"/>
      <c r="M93" s="115"/>
      <c r="N93" s="4"/>
      <c r="O93" s="4"/>
      <c r="P93" s="57" t="str">
        <f t="shared" si="14"/>
        <v/>
      </c>
      <c r="Q93" s="54"/>
      <c r="R93" s="58"/>
      <c r="S93" s="58"/>
      <c r="T93" s="229" t="str">
        <f t="shared" si="18"/>
        <v/>
      </c>
      <c r="U93" s="55"/>
      <c r="V93" s="55"/>
      <c r="W93" s="58"/>
      <c r="X93" s="58"/>
      <c r="Y93" s="58"/>
      <c r="Z93" s="230" t="str">
        <f t="shared" si="19"/>
        <v/>
      </c>
      <c r="AA93" s="230" t="str">
        <f t="shared" si="20"/>
        <v/>
      </c>
      <c r="AB93" s="56"/>
      <c r="AC93" s="56"/>
      <c r="AD93" s="1"/>
      <c r="AE93" s="1"/>
    </row>
    <row r="94" spans="1:31" ht="18.75" customHeight="1" x14ac:dyDescent="0.35">
      <c r="A94" s="1"/>
      <c r="B94" s="52">
        <f>IF(O94="",0,COUNTIF($O$7:O94,O94))</f>
        <v>0</v>
      </c>
      <c r="C94" s="52" t="str">
        <f t="shared" si="22"/>
        <v>0</v>
      </c>
      <c r="D94" s="52">
        <f>IF(U94="",0,COUNTIF($U$7:U94,U94))</f>
        <v>0</v>
      </c>
      <c r="E94" s="52" t="str">
        <f t="shared" si="15"/>
        <v>0</v>
      </c>
      <c r="F94" s="52">
        <f>IF(V94="",0,COUNTIF($V$7:V94,V94))</f>
        <v>0</v>
      </c>
      <c r="G94" s="52" t="str">
        <f t="shared" si="16"/>
        <v>0</v>
      </c>
      <c r="H94" s="53" t="str">
        <f t="shared" si="23"/>
        <v>-</v>
      </c>
      <c r="I94" s="52">
        <f>IF(K94="",0,COUNTIF($K$7:K94,K94))</f>
        <v>0</v>
      </c>
      <c r="J94" s="53" t="str">
        <f t="shared" si="17"/>
        <v>0</v>
      </c>
      <c r="K94" s="52" t="str">
        <f t="shared" si="21"/>
        <v/>
      </c>
      <c r="L94" s="1"/>
      <c r="M94" s="115"/>
      <c r="N94" s="4"/>
      <c r="O94" s="4"/>
      <c r="P94" s="57" t="str">
        <f t="shared" si="14"/>
        <v/>
      </c>
      <c r="Q94" s="54"/>
      <c r="R94" s="58"/>
      <c r="S94" s="58"/>
      <c r="T94" s="229" t="str">
        <f t="shared" si="18"/>
        <v/>
      </c>
      <c r="U94" s="55"/>
      <c r="V94" s="55"/>
      <c r="W94" s="58"/>
      <c r="X94" s="58"/>
      <c r="Y94" s="58"/>
      <c r="Z94" s="230" t="str">
        <f t="shared" si="19"/>
        <v/>
      </c>
      <c r="AA94" s="230" t="str">
        <f t="shared" si="20"/>
        <v/>
      </c>
      <c r="AB94" s="56"/>
      <c r="AC94" s="56"/>
      <c r="AD94" s="1"/>
      <c r="AE94" s="1"/>
    </row>
    <row r="95" spans="1:31" ht="18.75" customHeight="1" x14ac:dyDescent="0.35">
      <c r="A95" s="1"/>
      <c r="B95" s="52">
        <f>IF(O95="",0,COUNTIF($O$7:O95,O95))</f>
        <v>0</v>
      </c>
      <c r="C95" s="52" t="str">
        <f t="shared" si="22"/>
        <v>0</v>
      </c>
      <c r="D95" s="52">
        <f>IF(U95="",0,COUNTIF($U$7:U95,U95))</f>
        <v>0</v>
      </c>
      <c r="E95" s="52" t="str">
        <f t="shared" si="15"/>
        <v>0</v>
      </c>
      <c r="F95" s="52">
        <f>IF(V95="",0,COUNTIF($V$7:V95,V95))</f>
        <v>0</v>
      </c>
      <c r="G95" s="52" t="str">
        <f t="shared" si="16"/>
        <v>0</v>
      </c>
      <c r="H95" s="53" t="str">
        <f t="shared" si="23"/>
        <v>-</v>
      </c>
      <c r="I95" s="52">
        <f>IF(K95="",0,COUNTIF($K$7:K95,K95))</f>
        <v>0</v>
      </c>
      <c r="J95" s="53" t="str">
        <f t="shared" si="17"/>
        <v>0</v>
      </c>
      <c r="K95" s="52" t="str">
        <f t="shared" si="21"/>
        <v/>
      </c>
      <c r="L95" s="1"/>
      <c r="M95" s="115"/>
      <c r="N95" s="4"/>
      <c r="O95" s="4"/>
      <c r="P95" s="57" t="str">
        <f t="shared" si="14"/>
        <v/>
      </c>
      <c r="Q95" s="54"/>
      <c r="R95" s="58"/>
      <c r="S95" s="58"/>
      <c r="T95" s="229" t="str">
        <f t="shared" si="18"/>
        <v/>
      </c>
      <c r="U95" s="55"/>
      <c r="V95" s="55"/>
      <c r="W95" s="58"/>
      <c r="X95" s="58"/>
      <c r="Y95" s="58"/>
      <c r="Z95" s="230" t="str">
        <f t="shared" si="19"/>
        <v/>
      </c>
      <c r="AA95" s="230" t="str">
        <f t="shared" si="20"/>
        <v/>
      </c>
      <c r="AB95" s="56"/>
      <c r="AC95" s="56"/>
      <c r="AD95" s="1"/>
      <c r="AE95" s="1"/>
    </row>
    <row r="96" spans="1:31" ht="18.75" customHeight="1" x14ac:dyDescent="0.35">
      <c r="A96" s="1"/>
      <c r="B96" s="52">
        <f>IF(O96="",0,COUNTIF($O$7:O96,O96))</f>
        <v>0</v>
      </c>
      <c r="C96" s="52" t="str">
        <f t="shared" si="22"/>
        <v>0</v>
      </c>
      <c r="D96" s="52">
        <f>IF(U96="",0,COUNTIF($U$7:U96,U96))</f>
        <v>0</v>
      </c>
      <c r="E96" s="52" t="str">
        <f t="shared" si="15"/>
        <v>0</v>
      </c>
      <c r="F96" s="52">
        <f>IF(V96="",0,COUNTIF($V$7:V96,V96))</f>
        <v>0</v>
      </c>
      <c r="G96" s="52" t="str">
        <f t="shared" si="16"/>
        <v>0</v>
      </c>
      <c r="H96" s="53" t="str">
        <f t="shared" si="23"/>
        <v>-</v>
      </c>
      <c r="I96" s="52">
        <f>IF(K96="",0,COUNTIF($K$7:K96,K96))</f>
        <v>0</v>
      </c>
      <c r="J96" s="53" t="str">
        <f t="shared" si="17"/>
        <v>0</v>
      </c>
      <c r="K96" s="52" t="str">
        <f t="shared" si="21"/>
        <v/>
      </c>
      <c r="L96" s="1"/>
      <c r="M96" s="115"/>
      <c r="N96" s="4"/>
      <c r="O96" s="4"/>
      <c r="P96" s="57" t="str">
        <f t="shared" si="14"/>
        <v/>
      </c>
      <c r="Q96" s="54"/>
      <c r="R96" s="58"/>
      <c r="S96" s="58"/>
      <c r="T96" s="229" t="str">
        <f t="shared" si="18"/>
        <v/>
      </c>
      <c r="U96" s="55"/>
      <c r="V96" s="55"/>
      <c r="W96" s="58"/>
      <c r="X96" s="58"/>
      <c r="Y96" s="58"/>
      <c r="Z96" s="230" t="str">
        <f t="shared" si="19"/>
        <v/>
      </c>
      <c r="AA96" s="230" t="str">
        <f t="shared" si="20"/>
        <v/>
      </c>
      <c r="AB96" s="56"/>
      <c r="AC96" s="56"/>
      <c r="AD96" s="1"/>
      <c r="AE96" s="1"/>
    </row>
    <row r="97" spans="1:31" ht="18.75" customHeight="1" x14ac:dyDescent="0.35">
      <c r="A97" s="1"/>
      <c r="B97" s="52">
        <f>IF(O97="",0,COUNTIF($O$7:O97,O97))</f>
        <v>0</v>
      </c>
      <c r="C97" s="52" t="str">
        <f t="shared" si="22"/>
        <v>0</v>
      </c>
      <c r="D97" s="52">
        <f>IF(U97="",0,COUNTIF($U$7:U97,U97))</f>
        <v>0</v>
      </c>
      <c r="E97" s="52" t="str">
        <f t="shared" si="15"/>
        <v>0</v>
      </c>
      <c r="F97" s="52">
        <f>IF(V97="",0,COUNTIF($V$7:V97,V97))</f>
        <v>0</v>
      </c>
      <c r="G97" s="52" t="str">
        <f t="shared" si="16"/>
        <v>0</v>
      </c>
      <c r="H97" s="53" t="str">
        <f t="shared" si="23"/>
        <v>-</v>
      </c>
      <c r="I97" s="52">
        <f>IF(K97="",0,COUNTIF($K$7:K97,K97))</f>
        <v>0</v>
      </c>
      <c r="J97" s="53" t="str">
        <f t="shared" si="17"/>
        <v>0</v>
      </c>
      <c r="K97" s="52" t="str">
        <f t="shared" si="21"/>
        <v/>
      </c>
      <c r="L97" s="1"/>
      <c r="M97" s="115"/>
      <c r="N97" s="4"/>
      <c r="O97" s="4"/>
      <c r="P97" s="57" t="str">
        <f t="shared" si="14"/>
        <v/>
      </c>
      <c r="Q97" s="54"/>
      <c r="R97" s="58"/>
      <c r="S97" s="58"/>
      <c r="T97" s="229" t="str">
        <f t="shared" si="18"/>
        <v/>
      </c>
      <c r="U97" s="55"/>
      <c r="V97" s="55"/>
      <c r="W97" s="58"/>
      <c r="X97" s="58"/>
      <c r="Y97" s="58"/>
      <c r="Z97" s="230" t="str">
        <f t="shared" si="19"/>
        <v/>
      </c>
      <c r="AA97" s="230" t="str">
        <f t="shared" si="20"/>
        <v/>
      </c>
      <c r="AB97" s="56"/>
      <c r="AC97" s="56"/>
      <c r="AD97" s="1"/>
      <c r="AE97" s="1"/>
    </row>
    <row r="98" spans="1:31" ht="18.75" customHeight="1" x14ac:dyDescent="0.35">
      <c r="A98" s="1"/>
      <c r="B98" s="52">
        <f>IF(O98="",0,COUNTIF($O$7:O98,O98))</f>
        <v>0</v>
      </c>
      <c r="C98" s="52" t="str">
        <f t="shared" si="22"/>
        <v>0</v>
      </c>
      <c r="D98" s="52">
        <f>IF(U98="",0,COUNTIF($U$7:U98,U98))</f>
        <v>0</v>
      </c>
      <c r="E98" s="52" t="str">
        <f t="shared" si="15"/>
        <v>0</v>
      </c>
      <c r="F98" s="52">
        <f>IF(V98="",0,COUNTIF($V$7:V98,V98))</f>
        <v>0</v>
      </c>
      <c r="G98" s="52" t="str">
        <f t="shared" si="16"/>
        <v>0</v>
      </c>
      <c r="H98" s="53" t="str">
        <f t="shared" si="23"/>
        <v>-</v>
      </c>
      <c r="I98" s="52">
        <f>IF(K98="",0,COUNTIF($K$7:K98,K98))</f>
        <v>0</v>
      </c>
      <c r="J98" s="53" t="str">
        <f t="shared" si="17"/>
        <v>0</v>
      </c>
      <c r="K98" s="52" t="str">
        <f t="shared" si="21"/>
        <v/>
      </c>
      <c r="L98" s="1"/>
      <c r="M98" s="115"/>
      <c r="N98" s="4"/>
      <c r="O98" s="4"/>
      <c r="P98" s="57" t="str">
        <f t="shared" si="14"/>
        <v/>
      </c>
      <c r="Q98" s="54"/>
      <c r="R98" s="58"/>
      <c r="S98" s="58"/>
      <c r="T98" s="229" t="str">
        <f t="shared" si="18"/>
        <v/>
      </c>
      <c r="U98" s="55"/>
      <c r="V98" s="55"/>
      <c r="W98" s="58"/>
      <c r="X98" s="58"/>
      <c r="Y98" s="58"/>
      <c r="Z98" s="230" t="str">
        <f t="shared" si="19"/>
        <v/>
      </c>
      <c r="AA98" s="230" t="str">
        <f t="shared" si="20"/>
        <v/>
      </c>
      <c r="AB98" s="56"/>
      <c r="AC98" s="56"/>
      <c r="AD98" s="1"/>
      <c r="AE98" s="1"/>
    </row>
    <row r="99" spans="1:31" ht="18.75" customHeight="1" x14ac:dyDescent="0.35">
      <c r="A99" s="1"/>
      <c r="B99" s="52">
        <f>IF(O99="",0,COUNTIF($O$7:O99,O99))</f>
        <v>0</v>
      </c>
      <c r="C99" s="52" t="str">
        <f t="shared" si="22"/>
        <v>0</v>
      </c>
      <c r="D99" s="52">
        <f>IF(U99="",0,COUNTIF($U$7:U99,U99))</f>
        <v>0</v>
      </c>
      <c r="E99" s="52" t="str">
        <f t="shared" si="15"/>
        <v>0</v>
      </c>
      <c r="F99" s="52">
        <f>IF(V99="",0,COUNTIF($V$7:V99,V99))</f>
        <v>0</v>
      </c>
      <c r="G99" s="52" t="str">
        <f t="shared" si="16"/>
        <v>0</v>
      </c>
      <c r="H99" s="53" t="str">
        <f t="shared" si="23"/>
        <v>-</v>
      </c>
      <c r="I99" s="52">
        <f>IF(K99="",0,COUNTIF($K$7:K99,K99))</f>
        <v>0</v>
      </c>
      <c r="J99" s="53" t="str">
        <f t="shared" si="17"/>
        <v>0</v>
      </c>
      <c r="K99" s="52" t="str">
        <f t="shared" si="21"/>
        <v/>
      </c>
      <c r="L99" s="1"/>
      <c r="M99" s="115"/>
      <c r="N99" s="4"/>
      <c r="O99" s="4"/>
      <c r="P99" s="57" t="str">
        <f t="shared" si="14"/>
        <v/>
      </c>
      <c r="Q99" s="54"/>
      <c r="R99" s="58"/>
      <c r="S99" s="58"/>
      <c r="T99" s="229" t="str">
        <f t="shared" si="18"/>
        <v/>
      </c>
      <c r="U99" s="55"/>
      <c r="V99" s="55"/>
      <c r="W99" s="58"/>
      <c r="X99" s="58"/>
      <c r="Y99" s="58"/>
      <c r="Z99" s="230" t="str">
        <f t="shared" si="19"/>
        <v/>
      </c>
      <c r="AA99" s="230" t="str">
        <f t="shared" si="20"/>
        <v/>
      </c>
      <c r="AB99" s="56"/>
      <c r="AC99" s="56"/>
      <c r="AD99" s="1"/>
      <c r="AE99" s="1"/>
    </row>
    <row r="100" spans="1:31" ht="18.75" customHeight="1" x14ac:dyDescent="0.35">
      <c r="A100" s="1"/>
      <c r="B100" s="52">
        <f>IF(O100="",0,COUNTIF($O$7:O100,O100))</f>
        <v>0</v>
      </c>
      <c r="C100" s="52" t="str">
        <f t="shared" si="22"/>
        <v>0</v>
      </c>
      <c r="D100" s="52">
        <f>IF(U100="",0,COUNTIF($U$7:U100,U100))</f>
        <v>0</v>
      </c>
      <c r="E100" s="52" t="str">
        <f t="shared" si="15"/>
        <v>0</v>
      </c>
      <c r="F100" s="52">
        <f>IF(V100="",0,COUNTIF($V$7:V100,V100))</f>
        <v>0</v>
      </c>
      <c r="G100" s="52" t="str">
        <f t="shared" si="16"/>
        <v>0</v>
      </c>
      <c r="H100" s="53" t="str">
        <f t="shared" si="23"/>
        <v>-</v>
      </c>
      <c r="I100" s="52">
        <f>IF(K100="",0,COUNTIF($K$7:K100,K100))</f>
        <v>0</v>
      </c>
      <c r="J100" s="53" t="str">
        <f t="shared" si="17"/>
        <v>0</v>
      </c>
      <c r="K100" s="52" t="str">
        <f t="shared" si="21"/>
        <v/>
      </c>
      <c r="L100" s="1"/>
      <c r="M100" s="115"/>
      <c r="N100" s="4"/>
      <c r="O100" s="4"/>
      <c r="P100" s="57" t="str">
        <f t="shared" si="14"/>
        <v/>
      </c>
      <c r="Q100" s="54"/>
      <c r="R100" s="58"/>
      <c r="S100" s="58"/>
      <c r="T100" s="229" t="str">
        <f t="shared" si="18"/>
        <v/>
      </c>
      <c r="U100" s="55"/>
      <c r="V100" s="55"/>
      <c r="W100" s="58"/>
      <c r="X100" s="58"/>
      <c r="Y100" s="58"/>
      <c r="Z100" s="230" t="str">
        <f t="shared" si="19"/>
        <v/>
      </c>
      <c r="AA100" s="230" t="str">
        <f t="shared" si="20"/>
        <v/>
      </c>
      <c r="AB100" s="56"/>
      <c r="AC100" s="56"/>
      <c r="AD100" s="1"/>
      <c r="AE100" s="1"/>
    </row>
    <row r="101" spans="1:31" ht="18.75" customHeight="1" x14ac:dyDescent="0.35">
      <c r="A101" s="1"/>
      <c r="B101" s="52">
        <f>IF(O101="",0,COUNTIF($O$7:O101,O101))</f>
        <v>0</v>
      </c>
      <c r="C101" s="52" t="str">
        <f t="shared" si="22"/>
        <v>0</v>
      </c>
      <c r="D101" s="52">
        <f>IF(U101="",0,COUNTIF($U$7:U101,U101))</f>
        <v>0</v>
      </c>
      <c r="E101" s="52" t="str">
        <f t="shared" si="15"/>
        <v>0</v>
      </c>
      <c r="F101" s="52">
        <f>IF(V101="",0,COUNTIF($V$7:V101,V101))</f>
        <v>0</v>
      </c>
      <c r="G101" s="52" t="str">
        <f t="shared" si="16"/>
        <v>0</v>
      </c>
      <c r="H101" s="53" t="str">
        <f t="shared" si="23"/>
        <v>-</v>
      </c>
      <c r="I101" s="52">
        <f>IF(K101="",0,COUNTIF($K$7:K101,K101))</f>
        <v>0</v>
      </c>
      <c r="J101" s="53" t="str">
        <f t="shared" si="17"/>
        <v>0</v>
      </c>
      <c r="K101" s="52" t="str">
        <f t="shared" si="21"/>
        <v/>
      </c>
      <c r="L101" s="1"/>
      <c r="M101" s="115"/>
      <c r="N101" s="4"/>
      <c r="O101" s="4"/>
      <c r="P101" s="57" t="str">
        <f t="shared" si="14"/>
        <v/>
      </c>
      <c r="Q101" s="54"/>
      <c r="R101" s="58"/>
      <c r="S101" s="58"/>
      <c r="T101" s="229" t="str">
        <f t="shared" si="18"/>
        <v/>
      </c>
      <c r="U101" s="55"/>
      <c r="V101" s="55"/>
      <c r="W101" s="58"/>
      <c r="X101" s="58"/>
      <c r="Y101" s="58"/>
      <c r="Z101" s="230" t="str">
        <f t="shared" si="19"/>
        <v/>
      </c>
      <c r="AA101" s="230" t="str">
        <f t="shared" si="20"/>
        <v/>
      </c>
      <c r="AB101" s="56"/>
      <c r="AC101" s="56"/>
      <c r="AD101" s="1"/>
      <c r="AE101" s="1"/>
    </row>
    <row r="102" spans="1:31" ht="18.75" customHeight="1" x14ac:dyDescent="0.35">
      <c r="A102" s="1"/>
      <c r="B102" s="52">
        <f>IF(O102="",0,COUNTIF($O$7:O102,O102))</f>
        <v>0</v>
      </c>
      <c r="C102" s="52" t="str">
        <f t="shared" si="22"/>
        <v>0</v>
      </c>
      <c r="D102" s="52">
        <f>IF(U102="",0,COUNTIF($U$7:U102,U102))</f>
        <v>0</v>
      </c>
      <c r="E102" s="52" t="str">
        <f t="shared" si="15"/>
        <v>0</v>
      </c>
      <c r="F102" s="52">
        <f>IF(V102="",0,COUNTIF($V$7:V102,V102))</f>
        <v>0</v>
      </c>
      <c r="G102" s="52" t="str">
        <f t="shared" si="16"/>
        <v>0</v>
      </c>
      <c r="H102" s="53" t="str">
        <f t="shared" si="23"/>
        <v>-</v>
      </c>
      <c r="I102" s="52">
        <f>IF(K102="",0,COUNTIF($K$7:K102,K102))</f>
        <v>0</v>
      </c>
      <c r="J102" s="53" t="str">
        <f t="shared" si="17"/>
        <v>0</v>
      </c>
      <c r="K102" s="52" t="str">
        <f t="shared" si="21"/>
        <v/>
      </c>
      <c r="L102" s="1"/>
      <c r="M102" s="115"/>
      <c r="N102" s="4"/>
      <c r="O102" s="4"/>
      <c r="P102" s="57" t="str">
        <f t="shared" si="14"/>
        <v/>
      </c>
      <c r="Q102" s="54"/>
      <c r="R102" s="58"/>
      <c r="S102" s="58"/>
      <c r="T102" s="229" t="str">
        <f t="shared" si="18"/>
        <v/>
      </c>
      <c r="U102" s="55"/>
      <c r="V102" s="55"/>
      <c r="W102" s="58"/>
      <c r="X102" s="58"/>
      <c r="Y102" s="58"/>
      <c r="Z102" s="230" t="str">
        <f t="shared" si="19"/>
        <v/>
      </c>
      <c r="AA102" s="230" t="str">
        <f t="shared" si="20"/>
        <v/>
      </c>
      <c r="AB102" s="56"/>
      <c r="AC102" s="56"/>
      <c r="AD102" s="1"/>
      <c r="AE102" s="1"/>
    </row>
    <row r="103" spans="1:31" ht="18.75" customHeight="1" x14ac:dyDescent="0.35">
      <c r="A103" s="1"/>
      <c r="B103" s="52">
        <f>IF(O103="",0,COUNTIF($O$7:O103,O103))</f>
        <v>0</v>
      </c>
      <c r="C103" s="52" t="str">
        <f t="shared" si="22"/>
        <v>0</v>
      </c>
      <c r="D103" s="52">
        <f>IF(U103="",0,COUNTIF($U$7:U103,U103))</f>
        <v>0</v>
      </c>
      <c r="E103" s="52" t="str">
        <f t="shared" si="15"/>
        <v>0</v>
      </c>
      <c r="F103" s="52">
        <f>IF(V103="",0,COUNTIF($V$7:V103,V103))</f>
        <v>0</v>
      </c>
      <c r="G103" s="52" t="str">
        <f t="shared" si="16"/>
        <v>0</v>
      </c>
      <c r="H103" s="53" t="str">
        <f t="shared" si="23"/>
        <v>-</v>
      </c>
      <c r="I103" s="52">
        <f>IF(K103="",0,COUNTIF($K$7:K103,K103))</f>
        <v>0</v>
      </c>
      <c r="J103" s="53" t="str">
        <f t="shared" si="17"/>
        <v>0</v>
      </c>
      <c r="K103" s="52" t="str">
        <f t="shared" si="21"/>
        <v/>
      </c>
      <c r="L103" s="1"/>
      <c r="M103" s="115"/>
      <c r="N103" s="4"/>
      <c r="O103" s="4"/>
      <c r="P103" s="57" t="str">
        <f t="shared" si="14"/>
        <v/>
      </c>
      <c r="Q103" s="54"/>
      <c r="R103" s="58"/>
      <c r="S103" s="58"/>
      <c r="T103" s="229" t="str">
        <f t="shared" si="18"/>
        <v/>
      </c>
      <c r="U103" s="55"/>
      <c r="V103" s="55"/>
      <c r="W103" s="58"/>
      <c r="X103" s="58"/>
      <c r="Y103" s="58"/>
      <c r="Z103" s="230" t="str">
        <f t="shared" si="19"/>
        <v/>
      </c>
      <c r="AA103" s="230" t="str">
        <f t="shared" si="20"/>
        <v/>
      </c>
      <c r="AB103" s="56"/>
      <c r="AC103" s="56"/>
      <c r="AD103" s="1"/>
      <c r="AE103" s="1"/>
    </row>
    <row r="104" spans="1:31" ht="18.75" customHeight="1" x14ac:dyDescent="0.35">
      <c r="A104" s="1"/>
      <c r="B104" s="52">
        <f>IF(O104="",0,COUNTIF($O$7:O104,O104))</f>
        <v>0</v>
      </c>
      <c r="C104" s="52" t="str">
        <f t="shared" si="22"/>
        <v>0</v>
      </c>
      <c r="D104" s="52">
        <f>IF(U104="",0,COUNTIF($U$7:U104,U104))</f>
        <v>0</v>
      </c>
      <c r="E104" s="52" t="str">
        <f t="shared" si="15"/>
        <v>0</v>
      </c>
      <c r="F104" s="52">
        <f>IF(V104="",0,COUNTIF($V$7:V104,V104))</f>
        <v>0</v>
      </c>
      <c r="G104" s="52" t="str">
        <f t="shared" si="16"/>
        <v>0</v>
      </c>
      <c r="H104" s="53" t="str">
        <f t="shared" si="23"/>
        <v>-</v>
      </c>
      <c r="I104" s="52">
        <f>IF(K104="",0,COUNTIF($K$7:K104,K104))</f>
        <v>0</v>
      </c>
      <c r="J104" s="53" t="str">
        <f t="shared" si="17"/>
        <v>0</v>
      </c>
      <c r="K104" s="52" t="str">
        <f t="shared" si="21"/>
        <v/>
      </c>
      <c r="L104" s="1"/>
      <c r="M104" s="115"/>
      <c r="N104" s="4"/>
      <c r="O104" s="4"/>
      <c r="P104" s="57" t="str">
        <f t="shared" si="14"/>
        <v/>
      </c>
      <c r="Q104" s="54"/>
      <c r="R104" s="58"/>
      <c r="S104" s="58"/>
      <c r="T104" s="229" t="str">
        <f t="shared" si="18"/>
        <v/>
      </c>
      <c r="U104" s="55"/>
      <c r="V104" s="55"/>
      <c r="W104" s="58"/>
      <c r="X104" s="58"/>
      <c r="Y104" s="58"/>
      <c r="Z104" s="230" t="str">
        <f t="shared" si="19"/>
        <v/>
      </c>
      <c r="AA104" s="230" t="str">
        <f t="shared" si="20"/>
        <v/>
      </c>
      <c r="AB104" s="56"/>
      <c r="AC104" s="56"/>
      <c r="AD104" s="1"/>
      <c r="AE104" s="1"/>
    </row>
    <row r="105" spans="1:31" ht="18.75" customHeight="1" x14ac:dyDescent="0.35">
      <c r="A105" s="1"/>
      <c r="B105" s="52">
        <f>IF(O105="",0,COUNTIF($O$7:O105,O105))</f>
        <v>0</v>
      </c>
      <c r="C105" s="52" t="str">
        <f t="shared" si="22"/>
        <v>0</v>
      </c>
      <c r="D105" s="52">
        <f>IF(U105="",0,COUNTIF($U$7:U105,U105))</f>
        <v>0</v>
      </c>
      <c r="E105" s="52" t="str">
        <f t="shared" si="15"/>
        <v>0</v>
      </c>
      <c r="F105" s="52">
        <f>IF(V105="",0,COUNTIF($V$7:V105,V105))</f>
        <v>0</v>
      </c>
      <c r="G105" s="52" t="str">
        <f t="shared" si="16"/>
        <v>0</v>
      </c>
      <c r="H105" s="53" t="str">
        <f t="shared" si="23"/>
        <v>-</v>
      </c>
      <c r="I105" s="52">
        <f>IF(K105="",0,COUNTIF($K$7:K105,K105))</f>
        <v>0</v>
      </c>
      <c r="J105" s="53" t="str">
        <f t="shared" si="17"/>
        <v>0</v>
      </c>
      <c r="K105" s="52" t="str">
        <f t="shared" si="21"/>
        <v/>
      </c>
      <c r="L105" s="1"/>
      <c r="M105" s="115"/>
      <c r="N105" s="4"/>
      <c r="O105" s="4"/>
      <c r="P105" s="57" t="str">
        <f t="shared" si="14"/>
        <v/>
      </c>
      <c r="Q105" s="54"/>
      <c r="R105" s="58"/>
      <c r="S105" s="58"/>
      <c r="T105" s="229" t="str">
        <f t="shared" si="18"/>
        <v/>
      </c>
      <c r="U105" s="55"/>
      <c r="V105" s="55"/>
      <c r="W105" s="58"/>
      <c r="X105" s="58"/>
      <c r="Y105" s="58"/>
      <c r="Z105" s="230" t="str">
        <f t="shared" si="19"/>
        <v/>
      </c>
      <c r="AA105" s="230" t="str">
        <f t="shared" si="20"/>
        <v/>
      </c>
      <c r="AB105" s="56"/>
      <c r="AC105" s="56"/>
      <c r="AD105" s="1"/>
      <c r="AE105" s="1"/>
    </row>
    <row r="106" spans="1:31" ht="18.75" customHeight="1" x14ac:dyDescent="0.35">
      <c r="A106" s="1"/>
      <c r="B106" s="52">
        <f>IF(O106="",0,COUNTIF($O$7:O106,O106))</f>
        <v>0</v>
      </c>
      <c r="C106" s="52" t="str">
        <f t="shared" si="22"/>
        <v>0</v>
      </c>
      <c r="D106" s="52">
        <f>IF(U106="",0,COUNTIF($U$7:U106,U106))</f>
        <v>0</v>
      </c>
      <c r="E106" s="52" t="str">
        <f t="shared" si="15"/>
        <v>0</v>
      </c>
      <c r="F106" s="52">
        <f>IF(V106="",0,COUNTIF($V$7:V106,V106))</f>
        <v>0</v>
      </c>
      <c r="G106" s="52" t="str">
        <f t="shared" si="16"/>
        <v>0</v>
      </c>
      <c r="H106" s="53" t="str">
        <f t="shared" si="23"/>
        <v>-</v>
      </c>
      <c r="I106" s="52">
        <f>IF(K106="",0,COUNTIF($K$7:K106,K106))</f>
        <v>0</v>
      </c>
      <c r="J106" s="53" t="str">
        <f t="shared" si="17"/>
        <v>0</v>
      </c>
      <c r="K106" s="52" t="str">
        <f t="shared" si="21"/>
        <v/>
      </c>
      <c r="L106" s="1"/>
      <c r="M106" s="115"/>
      <c r="N106" s="4"/>
      <c r="O106" s="4"/>
      <c r="P106" s="57" t="str">
        <f t="shared" si="14"/>
        <v/>
      </c>
      <c r="Q106" s="54"/>
      <c r="R106" s="58"/>
      <c r="S106" s="58"/>
      <c r="T106" s="229" t="str">
        <f t="shared" si="18"/>
        <v/>
      </c>
      <c r="U106" s="55"/>
      <c r="V106" s="55"/>
      <c r="W106" s="58"/>
      <c r="X106" s="58"/>
      <c r="Y106" s="58"/>
      <c r="Z106" s="230" t="str">
        <f t="shared" si="19"/>
        <v/>
      </c>
      <c r="AA106" s="230" t="str">
        <f t="shared" si="20"/>
        <v/>
      </c>
      <c r="AB106" s="56"/>
      <c r="AC106" s="56"/>
      <c r="AD106" s="1"/>
      <c r="AE106" s="1"/>
    </row>
    <row r="107" spans="1:31" ht="18.75" customHeight="1" x14ac:dyDescent="0.35">
      <c r="A107" s="1"/>
      <c r="B107" s="52">
        <f>IF(O107="",0,COUNTIF($O$7:O107,O107))</f>
        <v>0</v>
      </c>
      <c r="C107" s="52" t="str">
        <f t="shared" si="22"/>
        <v>0</v>
      </c>
      <c r="D107" s="52">
        <f>IF(U107="",0,COUNTIF($U$7:U107,U107))</f>
        <v>0</v>
      </c>
      <c r="E107" s="52" t="str">
        <f t="shared" si="15"/>
        <v>0</v>
      </c>
      <c r="F107" s="52">
        <f>IF(V107="",0,COUNTIF($V$7:V107,V107))</f>
        <v>0</v>
      </c>
      <c r="G107" s="52" t="str">
        <f t="shared" si="16"/>
        <v>0</v>
      </c>
      <c r="H107" s="53" t="str">
        <f t="shared" si="23"/>
        <v>-</v>
      </c>
      <c r="I107" s="52">
        <f>IF(K107="",0,COUNTIF($K$7:K107,K107))</f>
        <v>0</v>
      </c>
      <c r="J107" s="53" t="str">
        <f t="shared" si="17"/>
        <v>0</v>
      </c>
      <c r="K107" s="52" t="str">
        <f t="shared" si="21"/>
        <v/>
      </c>
      <c r="L107" s="1"/>
      <c r="M107" s="115"/>
      <c r="N107" s="4"/>
      <c r="O107" s="4"/>
      <c r="P107" s="57" t="str">
        <f t="shared" si="14"/>
        <v/>
      </c>
      <c r="Q107" s="54"/>
      <c r="R107" s="58"/>
      <c r="S107" s="58"/>
      <c r="T107" s="229" t="str">
        <f t="shared" si="18"/>
        <v/>
      </c>
      <c r="U107" s="55"/>
      <c r="V107" s="55"/>
      <c r="W107" s="58"/>
      <c r="X107" s="58"/>
      <c r="Y107" s="58"/>
      <c r="Z107" s="230" t="str">
        <f t="shared" si="19"/>
        <v/>
      </c>
      <c r="AA107" s="230" t="str">
        <f t="shared" si="20"/>
        <v/>
      </c>
      <c r="AB107" s="56"/>
      <c r="AC107" s="56"/>
      <c r="AD107" s="1"/>
      <c r="AE107" s="1"/>
    </row>
    <row r="108" spans="1:31" ht="18.75" customHeight="1" x14ac:dyDescent="0.35">
      <c r="A108" s="1"/>
      <c r="B108" s="52">
        <f>IF(O108="",0,COUNTIF($O$7:O108,O108))</f>
        <v>0</v>
      </c>
      <c r="C108" s="52" t="str">
        <f t="shared" si="22"/>
        <v>0</v>
      </c>
      <c r="D108" s="52">
        <f>IF(U108="",0,COUNTIF($U$7:U108,U108))</f>
        <v>0</v>
      </c>
      <c r="E108" s="52" t="str">
        <f t="shared" si="15"/>
        <v>0</v>
      </c>
      <c r="F108" s="52">
        <f>IF(V108="",0,COUNTIF($V$7:V108,V108))</f>
        <v>0</v>
      </c>
      <c r="G108" s="52" t="str">
        <f t="shared" si="16"/>
        <v>0</v>
      </c>
      <c r="H108" s="53" t="str">
        <f t="shared" si="23"/>
        <v>-</v>
      </c>
      <c r="I108" s="52">
        <f>IF(K108="",0,COUNTIF($K$7:K108,K108))</f>
        <v>0</v>
      </c>
      <c r="J108" s="53" t="str">
        <f t="shared" si="17"/>
        <v>0</v>
      </c>
      <c r="K108" s="52" t="str">
        <f t="shared" si="21"/>
        <v/>
      </c>
      <c r="L108" s="1"/>
      <c r="M108" s="115"/>
      <c r="N108" s="4"/>
      <c r="O108" s="4"/>
      <c r="P108" s="57" t="str">
        <f t="shared" si="14"/>
        <v/>
      </c>
      <c r="Q108" s="54"/>
      <c r="R108" s="58"/>
      <c r="S108" s="58"/>
      <c r="T108" s="229" t="str">
        <f t="shared" si="18"/>
        <v/>
      </c>
      <c r="U108" s="55"/>
      <c r="V108" s="55"/>
      <c r="W108" s="58"/>
      <c r="X108" s="58"/>
      <c r="Y108" s="58"/>
      <c r="Z108" s="230" t="str">
        <f t="shared" si="19"/>
        <v/>
      </c>
      <c r="AA108" s="230" t="str">
        <f t="shared" si="20"/>
        <v/>
      </c>
      <c r="AB108" s="56"/>
      <c r="AC108" s="56"/>
      <c r="AD108" s="1"/>
      <c r="AE108" s="1"/>
    </row>
    <row r="109" spans="1:31" ht="18.75" customHeight="1" x14ac:dyDescent="0.35">
      <c r="A109" s="1"/>
      <c r="B109" s="52">
        <f>IF(O109="",0,COUNTIF($O$7:O109,O109))</f>
        <v>0</v>
      </c>
      <c r="C109" s="52" t="str">
        <f t="shared" si="22"/>
        <v>0</v>
      </c>
      <c r="D109" s="52">
        <f>IF(U109="",0,COUNTIF($U$7:U109,U109))</f>
        <v>0</v>
      </c>
      <c r="E109" s="52" t="str">
        <f t="shared" si="15"/>
        <v>0</v>
      </c>
      <c r="F109" s="52">
        <f>IF(V109="",0,COUNTIF($V$7:V109,V109))</f>
        <v>0</v>
      </c>
      <c r="G109" s="52" t="str">
        <f t="shared" si="16"/>
        <v>0</v>
      </c>
      <c r="H109" s="53" t="str">
        <f t="shared" si="23"/>
        <v>-</v>
      </c>
      <c r="I109" s="52">
        <f>IF(K109="",0,COUNTIF($K$7:K109,K109))</f>
        <v>0</v>
      </c>
      <c r="J109" s="53" t="str">
        <f t="shared" si="17"/>
        <v>0</v>
      </c>
      <c r="K109" s="52" t="str">
        <f t="shared" si="21"/>
        <v/>
      </c>
      <c r="L109" s="1"/>
      <c r="M109" s="115"/>
      <c r="N109" s="4"/>
      <c r="O109" s="4"/>
      <c r="P109" s="57" t="str">
        <f t="shared" si="14"/>
        <v/>
      </c>
      <c r="Q109" s="54"/>
      <c r="R109" s="58"/>
      <c r="S109" s="58"/>
      <c r="T109" s="229" t="str">
        <f t="shared" si="18"/>
        <v/>
      </c>
      <c r="U109" s="55"/>
      <c r="V109" s="55"/>
      <c r="W109" s="58"/>
      <c r="X109" s="58"/>
      <c r="Y109" s="58"/>
      <c r="Z109" s="230" t="str">
        <f t="shared" si="19"/>
        <v/>
      </c>
      <c r="AA109" s="230" t="str">
        <f t="shared" si="20"/>
        <v/>
      </c>
      <c r="AB109" s="56"/>
      <c r="AC109" s="56"/>
      <c r="AD109" s="1"/>
      <c r="AE109" s="1"/>
    </row>
    <row r="110" spans="1:31" ht="18.75" customHeight="1" x14ac:dyDescent="0.35">
      <c r="A110" s="1"/>
      <c r="B110" s="52">
        <f>IF(O110="",0,COUNTIF($O$7:O110,O110))</f>
        <v>0</v>
      </c>
      <c r="C110" s="52" t="str">
        <f t="shared" si="22"/>
        <v>0</v>
      </c>
      <c r="D110" s="52">
        <f>IF(U110="",0,COUNTIF($U$7:U110,U110))</f>
        <v>0</v>
      </c>
      <c r="E110" s="52" t="str">
        <f t="shared" si="15"/>
        <v>0</v>
      </c>
      <c r="F110" s="52">
        <f>IF(V110="",0,COUNTIF($V$7:V110,V110))</f>
        <v>0</v>
      </c>
      <c r="G110" s="52" t="str">
        <f t="shared" si="16"/>
        <v>0</v>
      </c>
      <c r="H110" s="53" t="str">
        <f t="shared" si="23"/>
        <v>-</v>
      </c>
      <c r="I110" s="52">
        <f>IF(K110="",0,COUNTIF($K$7:K110,K110))</f>
        <v>0</v>
      </c>
      <c r="J110" s="53" t="str">
        <f t="shared" si="17"/>
        <v>0</v>
      </c>
      <c r="K110" s="52" t="str">
        <f t="shared" si="21"/>
        <v/>
      </c>
      <c r="L110" s="1"/>
      <c r="M110" s="115"/>
      <c r="N110" s="4"/>
      <c r="O110" s="4"/>
      <c r="P110" s="57" t="str">
        <f t="shared" si="14"/>
        <v/>
      </c>
      <c r="Q110" s="54"/>
      <c r="R110" s="58"/>
      <c r="S110" s="58"/>
      <c r="T110" s="229" t="str">
        <f t="shared" si="18"/>
        <v/>
      </c>
      <c r="U110" s="55"/>
      <c r="V110" s="55"/>
      <c r="W110" s="58"/>
      <c r="X110" s="58"/>
      <c r="Y110" s="58"/>
      <c r="Z110" s="230" t="str">
        <f t="shared" si="19"/>
        <v/>
      </c>
      <c r="AA110" s="230" t="str">
        <f t="shared" si="20"/>
        <v/>
      </c>
      <c r="AB110" s="56"/>
      <c r="AC110" s="56"/>
      <c r="AD110" s="1"/>
      <c r="AE110" s="1"/>
    </row>
    <row r="111" spans="1:31" ht="18.75" customHeight="1" x14ac:dyDescent="0.35">
      <c r="A111" s="1"/>
      <c r="B111" s="52">
        <f>IF(O111="",0,COUNTIF($O$7:O111,O111))</f>
        <v>0</v>
      </c>
      <c r="C111" s="52" t="str">
        <f t="shared" si="22"/>
        <v>0</v>
      </c>
      <c r="D111" s="52">
        <f>IF(U111="",0,COUNTIF($U$7:U111,U111))</f>
        <v>0</v>
      </c>
      <c r="E111" s="52" t="str">
        <f t="shared" si="15"/>
        <v>0</v>
      </c>
      <c r="F111" s="52">
        <f>IF(V111="",0,COUNTIF($V$7:V111,V111))</f>
        <v>0</v>
      </c>
      <c r="G111" s="52" t="str">
        <f t="shared" si="16"/>
        <v>0</v>
      </c>
      <c r="H111" s="53" t="str">
        <f t="shared" si="23"/>
        <v>-</v>
      </c>
      <c r="I111" s="52">
        <f>IF(K111="",0,COUNTIF($K$7:K111,K111))</f>
        <v>0</v>
      </c>
      <c r="J111" s="53" t="str">
        <f t="shared" si="17"/>
        <v>0</v>
      </c>
      <c r="K111" s="52" t="str">
        <f t="shared" si="21"/>
        <v/>
      </c>
      <c r="L111" s="1"/>
      <c r="M111" s="115"/>
      <c r="N111" s="4"/>
      <c r="O111" s="4"/>
      <c r="P111" s="57" t="str">
        <f t="shared" si="14"/>
        <v/>
      </c>
      <c r="Q111" s="54"/>
      <c r="R111" s="58"/>
      <c r="S111" s="58"/>
      <c r="T111" s="229" t="str">
        <f t="shared" si="18"/>
        <v/>
      </c>
      <c r="U111" s="55"/>
      <c r="V111" s="55"/>
      <c r="W111" s="58"/>
      <c r="X111" s="58"/>
      <c r="Y111" s="58"/>
      <c r="Z111" s="230" t="str">
        <f t="shared" si="19"/>
        <v/>
      </c>
      <c r="AA111" s="230" t="str">
        <f t="shared" si="20"/>
        <v/>
      </c>
      <c r="AB111" s="56"/>
      <c r="AC111" s="56"/>
      <c r="AD111" s="1"/>
      <c r="AE111" s="1"/>
    </row>
    <row r="112" spans="1:31" ht="18.75" customHeight="1" x14ac:dyDescent="0.35">
      <c r="A112" s="1"/>
      <c r="B112" s="52">
        <f>IF(O112="",0,COUNTIF($O$7:O112,O112))</f>
        <v>0</v>
      </c>
      <c r="C112" s="52" t="str">
        <f t="shared" si="22"/>
        <v>0</v>
      </c>
      <c r="D112" s="52">
        <f>IF(U112="",0,COUNTIF($U$7:U112,U112))</f>
        <v>0</v>
      </c>
      <c r="E112" s="52" t="str">
        <f t="shared" si="15"/>
        <v>0</v>
      </c>
      <c r="F112" s="52">
        <f>IF(V112="",0,COUNTIF($V$7:V112,V112))</f>
        <v>0</v>
      </c>
      <c r="G112" s="52" t="str">
        <f t="shared" si="16"/>
        <v>0</v>
      </c>
      <c r="H112" s="53" t="str">
        <f t="shared" si="23"/>
        <v>-</v>
      </c>
      <c r="I112" s="52">
        <f>IF(K112="",0,COUNTIF($K$7:K112,K112))</f>
        <v>0</v>
      </c>
      <c r="J112" s="53" t="str">
        <f t="shared" si="17"/>
        <v>0</v>
      </c>
      <c r="K112" s="52" t="str">
        <f t="shared" si="21"/>
        <v/>
      </c>
      <c r="L112" s="1"/>
      <c r="M112" s="115"/>
      <c r="N112" s="4"/>
      <c r="O112" s="4"/>
      <c r="P112" s="57" t="str">
        <f t="shared" si="14"/>
        <v/>
      </c>
      <c r="Q112" s="54"/>
      <c r="R112" s="58"/>
      <c r="S112" s="58"/>
      <c r="T112" s="229" t="str">
        <f t="shared" si="18"/>
        <v/>
      </c>
      <c r="U112" s="55"/>
      <c r="V112" s="55"/>
      <c r="W112" s="58"/>
      <c r="X112" s="58"/>
      <c r="Y112" s="58"/>
      <c r="Z112" s="230" t="str">
        <f t="shared" si="19"/>
        <v/>
      </c>
      <c r="AA112" s="230" t="str">
        <f t="shared" si="20"/>
        <v/>
      </c>
      <c r="AB112" s="56"/>
      <c r="AC112" s="56"/>
      <c r="AD112" s="1"/>
      <c r="AE112" s="1"/>
    </row>
    <row r="113" spans="1:31" ht="18.75" customHeight="1" x14ac:dyDescent="0.35">
      <c r="A113" s="1"/>
      <c r="B113" s="52">
        <f>IF(O113="",0,COUNTIF($O$7:O113,O113))</f>
        <v>0</v>
      </c>
      <c r="C113" s="52" t="str">
        <f t="shared" si="22"/>
        <v>0</v>
      </c>
      <c r="D113" s="52">
        <f>IF(U113="",0,COUNTIF($U$7:U113,U113))</f>
        <v>0</v>
      </c>
      <c r="E113" s="52" t="str">
        <f t="shared" si="15"/>
        <v>0</v>
      </c>
      <c r="F113" s="52">
        <f>IF(V113="",0,COUNTIF($V$7:V113,V113))</f>
        <v>0</v>
      </c>
      <c r="G113" s="52" t="str">
        <f t="shared" si="16"/>
        <v>0</v>
      </c>
      <c r="H113" s="53" t="str">
        <f t="shared" si="23"/>
        <v>-</v>
      </c>
      <c r="I113" s="52">
        <f>IF(K113="",0,COUNTIF($K$7:K113,K113))</f>
        <v>0</v>
      </c>
      <c r="J113" s="53" t="str">
        <f t="shared" si="17"/>
        <v>0</v>
      </c>
      <c r="K113" s="52" t="str">
        <f t="shared" si="21"/>
        <v/>
      </c>
      <c r="L113" s="1"/>
      <c r="M113" s="115"/>
      <c r="N113" s="4"/>
      <c r="O113" s="4"/>
      <c r="P113" s="57" t="str">
        <f t="shared" si="14"/>
        <v/>
      </c>
      <c r="Q113" s="54"/>
      <c r="R113" s="58"/>
      <c r="S113" s="58"/>
      <c r="T113" s="229" t="str">
        <f t="shared" si="18"/>
        <v/>
      </c>
      <c r="U113" s="55"/>
      <c r="V113" s="55"/>
      <c r="W113" s="58"/>
      <c r="X113" s="58"/>
      <c r="Y113" s="58"/>
      <c r="Z113" s="230" t="str">
        <f t="shared" si="19"/>
        <v/>
      </c>
      <c r="AA113" s="230" t="str">
        <f t="shared" si="20"/>
        <v/>
      </c>
      <c r="AB113" s="56"/>
      <c r="AC113" s="56"/>
      <c r="AD113" s="1"/>
      <c r="AE113" s="1"/>
    </row>
    <row r="114" spans="1:31" ht="18.75" customHeight="1" x14ac:dyDescent="0.35">
      <c r="A114" s="1"/>
      <c r="B114" s="52">
        <f>IF(O114="",0,COUNTIF($O$7:O114,O114))</f>
        <v>0</v>
      </c>
      <c r="C114" s="52" t="str">
        <f t="shared" si="22"/>
        <v>0</v>
      </c>
      <c r="D114" s="52">
        <f>IF(U114="",0,COUNTIF($U$7:U114,U114))</f>
        <v>0</v>
      </c>
      <c r="E114" s="52" t="str">
        <f t="shared" si="15"/>
        <v>0</v>
      </c>
      <c r="F114" s="52">
        <f>IF(V114="",0,COUNTIF($V$7:V114,V114))</f>
        <v>0</v>
      </c>
      <c r="G114" s="52" t="str">
        <f t="shared" si="16"/>
        <v>0</v>
      </c>
      <c r="H114" s="53" t="str">
        <f t="shared" si="23"/>
        <v>-</v>
      </c>
      <c r="I114" s="52">
        <f>IF(K114="",0,COUNTIF($K$7:K114,K114))</f>
        <v>0</v>
      </c>
      <c r="J114" s="53" t="str">
        <f t="shared" si="17"/>
        <v>0</v>
      </c>
      <c r="K114" s="52" t="str">
        <f t="shared" si="21"/>
        <v/>
      </c>
      <c r="L114" s="1"/>
      <c r="M114" s="115"/>
      <c r="N114" s="4"/>
      <c r="O114" s="4"/>
      <c r="P114" s="57" t="str">
        <f t="shared" si="14"/>
        <v/>
      </c>
      <c r="Q114" s="54"/>
      <c r="R114" s="58"/>
      <c r="S114" s="58"/>
      <c r="T114" s="229" t="str">
        <f t="shared" si="18"/>
        <v/>
      </c>
      <c r="U114" s="55"/>
      <c r="V114" s="55"/>
      <c r="W114" s="58"/>
      <c r="X114" s="58"/>
      <c r="Y114" s="58"/>
      <c r="Z114" s="230" t="str">
        <f t="shared" si="19"/>
        <v/>
      </c>
      <c r="AA114" s="230" t="str">
        <f t="shared" si="20"/>
        <v/>
      </c>
      <c r="AB114" s="56"/>
      <c r="AC114" s="56"/>
      <c r="AD114" s="1"/>
      <c r="AE114" s="1"/>
    </row>
    <row r="115" spans="1:31" ht="18.75" customHeight="1" x14ac:dyDescent="0.35">
      <c r="A115" s="1"/>
      <c r="B115" s="52">
        <f>IF(O115="",0,COUNTIF($O$7:O115,O115))</f>
        <v>0</v>
      </c>
      <c r="C115" s="52" t="str">
        <f t="shared" si="22"/>
        <v>0</v>
      </c>
      <c r="D115" s="52">
        <f>IF(U115="",0,COUNTIF($U$7:U115,U115))</f>
        <v>0</v>
      </c>
      <c r="E115" s="52" t="str">
        <f t="shared" si="15"/>
        <v>0</v>
      </c>
      <c r="F115" s="52">
        <f>IF(V115="",0,COUNTIF($V$7:V115,V115))</f>
        <v>0</v>
      </c>
      <c r="G115" s="52" t="str">
        <f t="shared" si="16"/>
        <v>0</v>
      </c>
      <c r="H115" s="53" t="str">
        <f t="shared" si="23"/>
        <v>-</v>
      </c>
      <c r="I115" s="52">
        <f>IF(K115="",0,COUNTIF($K$7:K115,K115))</f>
        <v>0</v>
      </c>
      <c r="J115" s="53" t="str">
        <f t="shared" si="17"/>
        <v>0</v>
      </c>
      <c r="K115" s="52" t="str">
        <f t="shared" si="21"/>
        <v/>
      </c>
      <c r="L115" s="1"/>
      <c r="M115" s="115"/>
      <c r="N115" s="4"/>
      <c r="O115" s="4"/>
      <c r="P115" s="57" t="str">
        <f t="shared" si="14"/>
        <v/>
      </c>
      <c r="Q115" s="54"/>
      <c r="R115" s="58"/>
      <c r="S115" s="58"/>
      <c r="T115" s="229" t="str">
        <f t="shared" si="18"/>
        <v/>
      </c>
      <c r="U115" s="55"/>
      <c r="V115" s="55"/>
      <c r="W115" s="58"/>
      <c r="X115" s="58"/>
      <c r="Y115" s="58"/>
      <c r="Z115" s="230" t="str">
        <f t="shared" si="19"/>
        <v/>
      </c>
      <c r="AA115" s="230" t="str">
        <f t="shared" si="20"/>
        <v/>
      </c>
      <c r="AB115" s="56"/>
      <c r="AC115" s="56"/>
      <c r="AD115" s="1"/>
      <c r="AE115" s="1"/>
    </row>
    <row r="116" spans="1:31" ht="18.75" customHeight="1" x14ac:dyDescent="0.35">
      <c r="A116" s="1"/>
      <c r="B116" s="52">
        <f>IF(O116="",0,COUNTIF($O$7:O116,O116))</f>
        <v>0</v>
      </c>
      <c r="C116" s="52" t="str">
        <f t="shared" si="22"/>
        <v>0</v>
      </c>
      <c r="D116" s="52">
        <f>IF(U116="",0,COUNTIF($U$7:U116,U116))</f>
        <v>0</v>
      </c>
      <c r="E116" s="52" t="str">
        <f t="shared" si="15"/>
        <v>0</v>
      </c>
      <c r="F116" s="52">
        <f>IF(V116="",0,COUNTIF($V$7:V116,V116))</f>
        <v>0</v>
      </c>
      <c r="G116" s="52" t="str">
        <f t="shared" si="16"/>
        <v>0</v>
      </c>
      <c r="H116" s="53" t="str">
        <f t="shared" si="23"/>
        <v>-</v>
      </c>
      <c r="I116" s="52">
        <f>IF(K116="",0,COUNTIF($K$7:K116,K116))</f>
        <v>0</v>
      </c>
      <c r="J116" s="53" t="str">
        <f t="shared" si="17"/>
        <v>0</v>
      </c>
      <c r="K116" s="52" t="str">
        <f t="shared" si="21"/>
        <v/>
      </c>
      <c r="L116" s="1"/>
      <c r="M116" s="115"/>
      <c r="N116" s="4"/>
      <c r="O116" s="4"/>
      <c r="P116" s="57" t="str">
        <f t="shared" si="14"/>
        <v/>
      </c>
      <c r="Q116" s="54"/>
      <c r="R116" s="58"/>
      <c r="S116" s="58"/>
      <c r="T116" s="229" t="str">
        <f t="shared" si="18"/>
        <v/>
      </c>
      <c r="U116" s="55"/>
      <c r="V116" s="55"/>
      <c r="W116" s="58"/>
      <c r="X116" s="58"/>
      <c r="Y116" s="58"/>
      <c r="Z116" s="230" t="str">
        <f t="shared" si="19"/>
        <v/>
      </c>
      <c r="AA116" s="230" t="str">
        <f t="shared" si="20"/>
        <v/>
      </c>
      <c r="AB116" s="56"/>
      <c r="AC116" s="56"/>
      <c r="AD116" s="1"/>
      <c r="AE116" s="1"/>
    </row>
    <row r="117" spans="1:31" ht="18.75" customHeight="1" x14ac:dyDescent="0.35">
      <c r="A117" s="1"/>
      <c r="B117" s="52">
        <f>IF(O117="",0,COUNTIF($O$7:O117,O117))</f>
        <v>0</v>
      </c>
      <c r="C117" s="52" t="str">
        <f t="shared" si="22"/>
        <v>0</v>
      </c>
      <c r="D117" s="52">
        <f>IF(U117="",0,COUNTIF($U$7:U117,U117))</f>
        <v>0</v>
      </c>
      <c r="E117" s="52" t="str">
        <f t="shared" si="15"/>
        <v>0</v>
      </c>
      <c r="F117" s="52">
        <f>IF(V117="",0,COUNTIF($V$7:V117,V117))</f>
        <v>0</v>
      </c>
      <c r="G117" s="52" t="str">
        <f t="shared" si="16"/>
        <v>0</v>
      </c>
      <c r="H117" s="53" t="str">
        <f t="shared" si="23"/>
        <v>-</v>
      </c>
      <c r="I117" s="52">
        <f>IF(K117="",0,COUNTIF($K$7:K117,K117))</f>
        <v>0</v>
      </c>
      <c r="J117" s="53" t="str">
        <f t="shared" si="17"/>
        <v>0</v>
      </c>
      <c r="K117" s="52" t="str">
        <f t="shared" si="21"/>
        <v/>
      </c>
      <c r="L117" s="1"/>
      <c r="M117" s="115"/>
      <c r="N117" s="4"/>
      <c r="O117" s="4"/>
      <c r="P117" s="57" t="str">
        <f t="shared" si="14"/>
        <v/>
      </c>
      <c r="Q117" s="54"/>
      <c r="R117" s="58"/>
      <c r="S117" s="58"/>
      <c r="T117" s="229" t="str">
        <f t="shared" si="18"/>
        <v/>
      </c>
      <c r="U117" s="55"/>
      <c r="V117" s="55"/>
      <c r="W117" s="58"/>
      <c r="X117" s="58"/>
      <c r="Y117" s="58"/>
      <c r="Z117" s="230" t="str">
        <f t="shared" si="19"/>
        <v/>
      </c>
      <c r="AA117" s="230" t="str">
        <f t="shared" si="20"/>
        <v/>
      </c>
      <c r="AB117" s="56"/>
      <c r="AC117" s="56"/>
      <c r="AD117" s="1"/>
      <c r="AE117" s="1"/>
    </row>
    <row r="118" spans="1:31" ht="18.75" customHeight="1" x14ac:dyDescent="0.35">
      <c r="A118" s="1"/>
      <c r="B118" s="52">
        <f>IF(O118="",0,COUNTIF($O$7:O118,O118))</f>
        <v>0</v>
      </c>
      <c r="C118" s="52" t="str">
        <f t="shared" si="22"/>
        <v>0</v>
      </c>
      <c r="D118" s="52">
        <f>IF(U118="",0,COUNTIF($U$7:U118,U118))</f>
        <v>0</v>
      </c>
      <c r="E118" s="52" t="str">
        <f t="shared" si="15"/>
        <v>0</v>
      </c>
      <c r="F118" s="52">
        <f>IF(V118="",0,COUNTIF($V$7:V118,V118))</f>
        <v>0</v>
      </c>
      <c r="G118" s="52" t="str">
        <f t="shared" si="16"/>
        <v>0</v>
      </c>
      <c r="H118" s="53" t="str">
        <f t="shared" si="23"/>
        <v>-</v>
      </c>
      <c r="I118" s="52">
        <f>IF(K118="",0,COUNTIF($K$7:K118,K118))</f>
        <v>0</v>
      </c>
      <c r="J118" s="53" t="str">
        <f t="shared" si="17"/>
        <v>0</v>
      </c>
      <c r="K118" s="52" t="str">
        <f t="shared" si="21"/>
        <v/>
      </c>
      <c r="L118" s="1"/>
      <c r="M118" s="115"/>
      <c r="N118" s="4"/>
      <c r="O118" s="4"/>
      <c r="P118" s="57" t="str">
        <f t="shared" si="14"/>
        <v/>
      </c>
      <c r="Q118" s="54"/>
      <c r="R118" s="58"/>
      <c r="S118" s="58"/>
      <c r="T118" s="229" t="str">
        <f t="shared" si="18"/>
        <v/>
      </c>
      <c r="U118" s="55"/>
      <c r="V118" s="55"/>
      <c r="W118" s="58"/>
      <c r="X118" s="58"/>
      <c r="Y118" s="58"/>
      <c r="Z118" s="230" t="str">
        <f t="shared" si="19"/>
        <v/>
      </c>
      <c r="AA118" s="230" t="str">
        <f t="shared" si="20"/>
        <v/>
      </c>
      <c r="AB118" s="56"/>
      <c r="AC118" s="56"/>
      <c r="AD118" s="1"/>
      <c r="AE118" s="1"/>
    </row>
    <row r="119" spans="1:31" ht="18.75" customHeight="1" x14ac:dyDescent="0.35">
      <c r="A119" s="1"/>
      <c r="B119" s="52">
        <f>IF(O119="",0,COUNTIF($O$7:O119,O119))</f>
        <v>0</v>
      </c>
      <c r="C119" s="52" t="str">
        <f t="shared" si="22"/>
        <v>0</v>
      </c>
      <c r="D119" s="52">
        <f>IF(U119="",0,COUNTIF($U$7:U119,U119))</f>
        <v>0</v>
      </c>
      <c r="E119" s="52" t="str">
        <f t="shared" si="15"/>
        <v>0</v>
      </c>
      <c r="F119" s="52">
        <f>IF(V119="",0,COUNTIF($V$7:V119,V119))</f>
        <v>0</v>
      </c>
      <c r="G119" s="52" t="str">
        <f t="shared" si="16"/>
        <v>0</v>
      </c>
      <c r="H119" s="53" t="str">
        <f t="shared" si="23"/>
        <v>-</v>
      </c>
      <c r="I119" s="52">
        <f>IF(K119="",0,COUNTIF($K$7:K119,K119))</f>
        <v>0</v>
      </c>
      <c r="J119" s="53" t="str">
        <f t="shared" si="17"/>
        <v>0</v>
      </c>
      <c r="K119" s="52" t="str">
        <f t="shared" si="21"/>
        <v/>
      </c>
      <c r="L119" s="1"/>
      <c r="M119" s="115"/>
      <c r="N119" s="4"/>
      <c r="O119" s="4"/>
      <c r="P119" s="57" t="str">
        <f t="shared" si="14"/>
        <v/>
      </c>
      <c r="Q119" s="54"/>
      <c r="R119" s="58"/>
      <c r="S119" s="58"/>
      <c r="T119" s="229" t="str">
        <f t="shared" si="18"/>
        <v/>
      </c>
      <c r="U119" s="55"/>
      <c r="V119" s="55"/>
      <c r="W119" s="58"/>
      <c r="X119" s="58"/>
      <c r="Y119" s="58"/>
      <c r="Z119" s="230" t="str">
        <f t="shared" si="19"/>
        <v/>
      </c>
      <c r="AA119" s="230" t="str">
        <f t="shared" si="20"/>
        <v/>
      </c>
      <c r="AB119" s="56"/>
      <c r="AC119" s="56"/>
      <c r="AD119" s="1"/>
      <c r="AE119" s="1"/>
    </row>
    <row r="120" spans="1:31" ht="18.75" customHeight="1" x14ac:dyDescent="0.35">
      <c r="A120" s="1"/>
      <c r="B120" s="52">
        <f>IF(O120="",0,COUNTIF($O$7:O120,O120))</f>
        <v>0</v>
      </c>
      <c r="C120" s="52" t="str">
        <f t="shared" si="22"/>
        <v>0</v>
      </c>
      <c r="D120" s="52">
        <f>IF(U120="",0,COUNTIF($U$7:U120,U120))</f>
        <v>0</v>
      </c>
      <c r="E120" s="52" t="str">
        <f t="shared" si="15"/>
        <v>0</v>
      </c>
      <c r="F120" s="52">
        <f>IF(V120="",0,COUNTIF($V$7:V120,V120))</f>
        <v>0</v>
      </c>
      <c r="G120" s="52" t="str">
        <f t="shared" si="16"/>
        <v>0</v>
      </c>
      <c r="H120" s="53" t="str">
        <f t="shared" si="23"/>
        <v>-</v>
      </c>
      <c r="I120" s="52">
        <f>IF(K120="",0,COUNTIF($K$7:K120,K120))</f>
        <v>0</v>
      </c>
      <c r="J120" s="53" t="str">
        <f t="shared" si="17"/>
        <v>0</v>
      </c>
      <c r="K120" s="52" t="str">
        <f t="shared" si="21"/>
        <v/>
      </c>
      <c r="L120" s="1"/>
      <c r="M120" s="115"/>
      <c r="N120" s="4"/>
      <c r="O120" s="4"/>
      <c r="P120" s="57" t="str">
        <f t="shared" si="14"/>
        <v/>
      </c>
      <c r="Q120" s="54"/>
      <c r="R120" s="58"/>
      <c r="S120" s="58"/>
      <c r="T120" s="229" t="str">
        <f t="shared" si="18"/>
        <v/>
      </c>
      <c r="U120" s="55"/>
      <c r="V120" s="55"/>
      <c r="W120" s="58"/>
      <c r="X120" s="58"/>
      <c r="Y120" s="58"/>
      <c r="Z120" s="230" t="str">
        <f t="shared" si="19"/>
        <v/>
      </c>
      <c r="AA120" s="230" t="str">
        <f t="shared" si="20"/>
        <v/>
      </c>
      <c r="AB120" s="56"/>
      <c r="AC120" s="56"/>
      <c r="AD120" s="1"/>
      <c r="AE120" s="1"/>
    </row>
    <row r="121" spans="1:31" ht="18.75" customHeight="1" x14ac:dyDescent="0.35">
      <c r="A121" s="1"/>
      <c r="B121" s="52">
        <f>IF(O121="",0,COUNTIF($O$7:O121,O121))</f>
        <v>0</v>
      </c>
      <c r="C121" s="52" t="str">
        <f t="shared" si="22"/>
        <v>0</v>
      </c>
      <c r="D121" s="52">
        <f>IF(U121="",0,COUNTIF($U$7:U121,U121))</f>
        <v>0</v>
      </c>
      <c r="E121" s="52" t="str">
        <f t="shared" si="15"/>
        <v>0</v>
      </c>
      <c r="F121" s="52">
        <f>IF(V121="",0,COUNTIF($V$7:V121,V121))</f>
        <v>0</v>
      </c>
      <c r="G121" s="52" t="str">
        <f t="shared" si="16"/>
        <v>0</v>
      </c>
      <c r="H121" s="53" t="str">
        <f t="shared" si="23"/>
        <v>-</v>
      </c>
      <c r="I121" s="52">
        <f>IF(K121="",0,COUNTIF($K$7:K121,K121))</f>
        <v>0</v>
      </c>
      <c r="J121" s="53" t="str">
        <f t="shared" si="17"/>
        <v>0</v>
      </c>
      <c r="K121" s="52" t="str">
        <f t="shared" si="21"/>
        <v/>
      </c>
      <c r="L121" s="1"/>
      <c r="M121" s="115"/>
      <c r="N121" s="4"/>
      <c r="O121" s="4"/>
      <c r="P121" s="57" t="str">
        <f t="shared" si="14"/>
        <v/>
      </c>
      <c r="Q121" s="54"/>
      <c r="R121" s="58"/>
      <c r="S121" s="58"/>
      <c r="T121" s="229" t="str">
        <f t="shared" si="18"/>
        <v/>
      </c>
      <c r="U121" s="55"/>
      <c r="V121" s="55"/>
      <c r="W121" s="58"/>
      <c r="X121" s="58"/>
      <c r="Y121" s="58"/>
      <c r="Z121" s="230" t="str">
        <f t="shared" si="19"/>
        <v/>
      </c>
      <c r="AA121" s="230" t="str">
        <f t="shared" si="20"/>
        <v/>
      </c>
      <c r="AB121" s="56"/>
      <c r="AC121" s="56"/>
      <c r="AD121" s="1"/>
      <c r="AE121" s="1"/>
    </row>
    <row r="122" spans="1:31" ht="18.75" customHeight="1" x14ac:dyDescent="0.35">
      <c r="A122" s="1"/>
      <c r="B122" s="52">
        <f>IF(O122="",0,COUNTIF($O$7:O122,O122))</f>
        <v>0</v>
      </c>
      <c r="C122" s="52" t="str">
        <f t="shared" si="22"/>
        <v>0</v>
      </c>
      <c r="D122" s="52">
        <f>IF(U122="",0,COUNTIF($U$7:U122,U122))</f>
        <v>0</v>
      </c>
      <c r="E122" s="52" t="str">
        <f t="shared" si="15"/>
        <v>0</v>
      </c>
      <c r="F122" s="52">
        <f>IF(V122="",0,COUNTIF($V$7:V122,V122))</f>
        <v>0</v>
      </c>
      <c r="G122" s="52" t="str">
        <f t="shared" si="16"/>
        <v>0</v>
      </c>
      <c r="H122" s="53" t="str">
        <f t="shared" si="23"/>
        <v>-</v>
      </c>
      <c r="I122" s="52">
        <f>IF(K122="",0,COUNTIF($K$7:K122,K122))</f>
        <v>0</v>
      </c>
      <c r="J122" s="53" t="str">
        <f t="shared" si="17"/>
        <v>0</v>
      </c>
      <c r="K122" s="52" t="str">
        <f t="shared" si="21"/>
        <v/>
      </c>
      <c r="L122" s="1"/>
      <c r="M122" s="115"/>
      <c r="N122" s="4"/>
      <c r="O122" s="4"/>
      <c r="P122" s="57" t="str">
        <f t="shared" si="14"/>
        <v/>
      </c>
      <c r="Q122" s="54"/>
      <c r="R122" s="58"/>
      <c r="S122" s="58"/>
      <c r="T122" s="229" t="str">
        <f t="shared" si="18"/>
        <v/>
      </c>
      <c r="U122" s="55"/>
      <c r="V122" s="55"/>
      <c r="W122" s="58"/>
      <c r="X122" s="58"/>
      <c r="Y122" s="58"/>
      <c r="Z122" s="230" t="str">
        <f t="shared" si="19"/>
        <v/>
      </c>
      <c r="AA122" s="230" t="str">
        <f t="shared" si="20"/>
        <v/>
      </c>
      <c r="AB122" s="56"/>
      <c r="AC122" s="56"/>
      <c r="AD122" s="1"/>
      <c r="AE122" s="1"/>
    </row>
    <row r="123" spans="1:31" ht="18.75" customHeight="1" x14ac:dyDescent="0.35">
      <c r="A123" s="1"/>
      <c r="B123" s="52">
        <f>IF(O123="",0,COUNTIF($O$7:O123,O123))</f>
        <v>0</v>
      </c>
      <c r="C123" s="52" t="str">
        <f t="shared" si="22"/>
        <v>0</v>
      </c>
      <c r="D123" s="52">
        <f>IF(U123="",0,COUNTIF($U$7:U123,U123))</f>
        <v>0</v>
      </c>
      <c r="E123" s="52" t="str">
        <f t="shared" si="15"/>
        <v>0</v>
      </c>
      <c r="F123" s="52">
        <f>IF(V123="",0,COUNTIF($V$7:V123,V123))</f>
        <v>0</v>
      </c>
      <c r="G123" s="52" t="str">
        <f t="shared" si="16"/>
        <v>0</v>
      </c>
      <c r="H123" s="53" t="str">
        <f t="shared" si="23"/>
        <v>-</v>
      </c>
      <c r="I123" s="52">
        <f>IF(K123="",0,COUNTIF($K$7:K123,K123))</f>
        <v>0</v>
      </c>
      <c r="J123" s="53" t="str">
        <f t="shared" si="17"/>
        <v>0</v>
      </c>
      <c r="K123" s="52" t="str">
        <f t="shared" si="21"/>
        <v/>
      </c>
      <c r="L123" s="1"/>
      <c r="M123" s="115"/>
      <c r="N123" s="4"/>
      <c r="O123" s="4"/>
      <c r="P123" s="57" t="str">
        <f t="shared" si="14"/>
        <v/>
      </c>
      <c r="Q123" s="54"/>
      <c r="R123" s="58"/>
      <c r="S123" s="58"/>
      <c r="T123" s="229" t="str">
        <f t="shared" si="18"/>
        <v/>
      </c>
      <c r="U123" s="55"/>
      <c r="V123" s="55"/>
      <c r="W123" s="58"/>
      <c r="X123" s="58"/>
      <c r="Y123" s="58"/>
      <c r="Z123" s="230" t="str">
        <f t="shared" si="19"/>
        <v/>
      </c>
      <c r="AA123" s="230" t="str">
        <f t="shared" si="20"/>
        <v/>
      </c>
      <c r="AB123" s="56"/>
      <c r="AC123" s="56"/>
      <c r="AD123" s="1"/>
      <c r="AE123" s="1"/>
    </row>
    <row r="124" spans="1:31" ht="18.75" customHeight="1" x14ac:dyDescent="0.35">
      <c r="A124" s="1"/>
      <c r="B124" s="52">
        <f>IF(O124="",0,COUNTIF($O$7:O124,O124))</f>
        <v>0</v>
      </c>
      <c r="C124" s="52" t="str">
        <f t="shared" si="22"/>
        <v>0</v>
      </c>
      <c r="D124" s="52">
        <f>IF(U124="",0,COUNTIF($U$7:U124,U124))</f>
        <v>0</v>
      </c>
      <c r="E124" s="52" t="str">
        <f t="shared" si="15"/>
        <v>0</v>
      </c>
      <c r="F124" s="52">
        <f>IF(V124="",0,COUNTIF($V$7:V124,V124))</f>
        <v>0</v>
      </c>
      <c r="G124" s="52" t="str">
        <f t="shared" si="16"/>
        <v>0</v>
      </c>
      <c r="H124" s="53" t="str">
        <f t="shared" si="23"/>
        <v>-</v>
      </c>
      <c r="I124" s="52">
        <f>IF(K124="",0,COUNTIF($K$7:K124,K124))</f>
        <v>0</v>
      </c>
      <c r="J124" s="53" t="str">
        <f t="shared" si="17"/>
        <v>0</v>
      </c>
      <c r="K124" s="52" t="str">
        <f t="shared" si="21"/>
        <v/>
      </c>
      <c r="L124" s="1"/>
      <c r="M124" s="115"/>
      <c r="N124" s="4"/>
      <c r="O124" s="4"/>
      <c r="P124" s="57" t="str">
        <f t="shared" si="14"/>
        <v/>
      </c>
      <c r="Q124" s="54"/>
      <c r="R124" s="58"/>
      <c r="S124" s="58"/>
      <c r="T124" s="229" t="str">
        <f t="shared" si="18"/>
        <v/>
      </c>
      <c r="U124" s="55"/>
      <c r="V124" s="55"/>
      <c r="W124" s="58"/>
      <c r="X124" s="58"/>
      <c r="Y124" s="58"/>
      <c r="Z124" s="230" t="str">
        <f t="shared" si="19"/>
        <v/>
      </c>
      <c r="AA124" s="230" t="str">
        <f t="shared" si="20"/>
        <v/>
      </c>
      <c r="AB124" s="56"/>
      <c r="AC124" s="56"/>
      <c r="AD124" s="1"/>
      <c r="AE124" s="1"/>
    </row>
    <row r="125" spans="1:31" ht="18.75" customHeight="1" x14ac:dyDescent="0.35">
      <c r="A125" s="1"/>
      <c r="B125" s="52">
        <f>IF(O125="",0,COUNTIF($O$7:O125,O125))</f>
        <v>0</v>
      </c>
      <c r="C125" s="52" t="str">
        <f t="shared" si="22"/>
        <v>0</v>
      </c>
      <c r="D125" s="52">
        <f>IF(U125="",0,COUNTIF($U$7:U125,U125))</f>
        <v>0</v>
      </c>
      <c r="E125" s="52" t="str">
        <f t="shared" si="15"/>
        <v>0</v>
      </c>
      <c r="F125" s="52">
        <f>IF(V125="",0,COUNTIF($V$7:V125,V125))</f>
        <v>0</v>
      </c>
      <c r="G125" s="52" t="str">
        <f t="shared" si="16"/>
        <v>0</v>
      </c>
      <c r="H125" s="53" t="str">
        <f t="shared" si="23"/>
        <v>-</v>
      </c>
      <c r="I125" s="52">
        <f>IF(K125="",0,COUNTIF($K$7:K125,K125))</f>
        <v>0</v>
      </c>
      <c r="J125" s="53" t="str">
        <f t="shared" si="17"/>
        <v>0</v>
      </c>
      <c r="K125" s="52" t="str">
        <f t="shared" si="21"/>
        <v/>
      </c>
      <c r="L125" s="1"/>
      <c r="M125" s="115"/>
      <c r="N125" s="4"/>
      <c r="O125" s="4"/>
      <c r="P125" s="57" t="str">
        <f t="shared" si="14"/>
        <v/>
      </c>
      <c r="Q125" s="54"/>
      <c r="R125" s="58"/>
      <c r="S125" s="58"/>
      <c r="T125" s="229" t="str">
        <f t="shared" si="18"/>
        <v/>
      </c>
      <c r="U125" s="55"/>
      <c r="V125" s="55"/>
      <c r="W125" s="58"/>
      <c r="X125" s="58"/>
      <c r="Y125" s="58"/>
      <c r="Z125" s="230" t="str">
        <f t="shared" si="19"/>
        <v/>
      </c>
      <c r="AA125" s="230" t="str">
        <f t="shared" si="20"/>
        <v/>
      </c>
      <c r="AB125" s="56"/>
      <c r="AC125" s="56"/>
      <c r="AD125" s="1"/>
      <c r="AE125" s="1"/>
    </row>
    <row r="126" spans="1:31" ht="18.75" customHeight="1" x14ac:dyDescent="0.35">
      <c r="A126" s="1"/>
      <c r="B126" s="52">
        <f>IF(O126="",0,COUNTIF($O$7:O126,O126))</f>
        <v>0</v>
      </c>
      <c r="C126" s="52" t="str">
        <f t="shared" si="22"/>
        <v>0</v>
      </c>
      <c r="D126" s="52">
        <f>IF(U126="",0,COUNTIF($U$7:U126,U126))</f>
        <v>0</v>
      </c>
      <c r="E126" s="52" t="str">
        <f t="shared" si="15"/>
        <v>0</v>
      </c>
      <c r="F126" s="52">
        <f>IF(V126="",0,COUNTIF($V$7:V126,V126))</f>
        <v>0</v>
      </c>
      <c r="G126" s="52" t="str">
        <f t="shared" si="16"/>
        <v>0</v>
      </c>
      <c r="H126" s="53" t="str">
        <f t="shared" si="23"/>
        <v>-</v>
      </c>
      <c r="I126" s="52">
        <f>IF(K126="",0,COUNTIF($K$7:K126,K126))</f>
        <v>0</v>
      </c>
      <c r="J126" s="53" t="str">
        <f t="shared" si="17"/>
        <v>0</v>
      </c>
      <c r="K126" s="52" t="str">
        <f t="shared" si="21"/>
        <v/>
      </c>
      <c r="L126" s="1"/>
      <c r="M126" s="115"/>
      <c r="N126" s="4"/>
      <c r="O126" s="4"/>
      <c r="P126" s="57" t="str">
        <f t="shared" si="14"/>
        <v/>
      </c>
      <c r="Q126" s="54"/>
      <c r="R126" s="58"/>
      <c r="S126" s="58"/>
      <c r="T126" s="229" t="str">
        <f t="shared" si="18"/>
        <v/>
      </c>
      <c r="U126" s="55"/>
      <c r="V126" s="55"/>
      <c r="W126" s="58"/>
      <c r="X126" s="58"/>
      <c r="Y126" s="58"/>
      <c r="Z126" s="230" t="str">
        <f t="shared" si="19"/>
        <v/>
      </c>
      <c r="AA126" s="230" t="str">
        <f t="shared" si="20"/>
        <v/>
      </c>
      <c r="AB126" s="56"/>
      <c r="AC126" s="56"/>
      <c r="AD126" s="1"/>
      <c r="AE126" s="1"/>
    </row>
    <row r="127" spans="1:31" ht="18.75" customHeight="1" x14ac:dyDescent="0.35">
      <c r="A127" s="1"/>
      <c r="B127" s="52">
        <f>IF(O127="",0,COUNTIF($O$7:O127,O127))</f>
        <v>0</v>
      </c>
      <c r="C127" s="52" t="str">
        <f t="shared" si="22"/>
        <v>0</v>
      </c>
      <c r="D127" s="52">
        <f>IF(U127="",0,COUNTIF($U$7:U127,U127))</f>
        <v>0</v>
      </c>
      <c r="E127" s="52" t="str">
        <f t="shared" si="15"/>
        <v>0</v>
      </c>
      <c r="F127" s="52">
        <f>IF(V127="",0,COUNTIF($V$7:V127,V127))</f>
        <v>0</v>
      </c>
      <c r="G127" s="52" t="str">
        <f t="shared" si="16"/>
        <v>0</v>
      </c>
      <c r="H127" s="53" t="str">
        <f t="shared" si="23"/>
        <v>-</v>
      </c>
      <c r="I127" s="52">
        <f>IF(K127="",0,COUNTIF($K$7:K127,K127))</f>
        <v>0</v>
      </c>
      <c r="J127" s="53" t="str">
        <f t="shared" si="17"/>
        <v>0</v>
      </c>
      <c r="K127" s="52" t="str">
        <f t="shared" si="21"/>
        <v/>
      </c>
      <c r="L127" s="1"/>
      <c r="M127" s="115"/>
      <c r="N127" s="4"/>
      <c r="O127" s="4"/>
      <c r="P127" s="57" t="str">
        <f t="shared" si="14"/>
        <v/>
      </c>
      <c r="Q127" s="54"/>
      <c r="R127" s="58"/>
      <c r="S127" s="58"/>
      <c r="T127" s="229" t="str">
        <f t="shared" si="18"/>
        <v/>
      </c>
      <c r="U127" s="55"/>
      <c r="V127" s="55"/>
      <c r="W127" s="58"/>
      <c r="X127" s="58"/>
      <c r="Y127" s="58"/>
      <c r="Z127" s="230" t="str">
        <f t="shared" si="19"/>
        <v/>
      </c>
      <c r="AA127" s="230" t="str">
        <f t="shared" si="20"/>
        <v/>
      </c>
      <c r="AB127" s="56"/>
      <c r="AC127" s="56"/>
      <c r="AD127" s="1"/>
      <c r="AE127" s="1"/>
    </row>
    <row r="128" spans="1:31" ht="18.75" customHeight="1" x14ac:dyDescent="0.35">
      <c r="A128" s="1"/>
      <c r="B128" s="52">
        <f>IF(O128="",0,COUNTIF($O$7:O128,O128))</f>
        <v>0</v>
      </c>
      <c r="C128" s="52" t="str">
        <f t="shared" si="22"/>
        <v>0</v>
      </c>
      <c r="D128" s="52">
        <f>IF(U128="",0,COUNTIF($U$7:U128,U128))</f>
        <v>0</v>
      </c>
      <c r="E128" s="52" t="str">
        <f t="shared" si="15"/>
        <v>0</v>
      </c>
      <c r="F128" s="52">
        <f>IF(V128="",0,COUNTIF($V$7:V128,V128))</f>
        <v>0</v>
      </c>
      <c r="G128" s="52" t="str">
        <f t="shared" si="16"/>
        <v>0</v>
      </c>
      <c r="H128" s="53" t="str">
        <f t="shared" si="23"/>
        <v>-</v>
      </c>
      <c r="I128" s="52">
        <f>IF(K128="",0,COUNTIF($K$7:K128,K128))</f>
        <v>0</v>
      </c>
      <c r="J128" s="53" t="str">
        <f t="shared" si="17"/>
        <v>0</v>
      </c>
      <c r="K128" s="52" t="str">
        <f t="shared" si="21"/>
        <v/>
      </c>
      <c r="L128" s="1"/>
      <c r="M128" s="115"/>
      <c r="N128" s="4"/>
      <c r="O128" s="4"/>
      <c r="P128" s="57" t="str">
        <f t="shared" si="14"/>
        <v/>
      </c>
      <c r="Q128" s="54"/>
      <c r="R128" s="58"/>
      <c r="S128" s="58"/>
      <c r="T128" s="229" t="str">
        <f t="shared" si="18"/>
        <v/>
      </c>
      <c r="U128" s="55"/>
      <c r="V128" s="55"/>
      <c r="W128" s="58"/>
      <c r="X128" s="58"/>
      <c r="Y128" s="58"/>
      <c r="Z128" s="230" t="str">
        <f t="shared" si="19"/>
        <v/>
      </c>
      <c r="AA128" s="230" t="str">
        <f t="shared" si="20"/>
        <v/>
      </c>
      <c r="AB128" s="56"/>
      <c r="AC128" s="56"/>
      <c r="AD128" s="1"/>
      <c r="AE128" s="1"/>
    </row>
    <row r="129" spans="1:31" ht="18.75" customHeight="1" x14ac:dyDescent="0.35">
      <c r="A129" s="1"/>
      <c r="B129" s="52">
        <f>IF(O129="",0,COUNTIF($O$7:O129,O129))</f>
        <v>0</v>
      </c>
      <c r="C129" s="52" t="str">
        <f t="shared" si="22"/>
        <v>0</v>
      </c>
      <c r="D129" s="52">
        <f>IF(U129="",0,COUNTIF($U$7:U129,U129))</f>
        <v>0</v>
      </c>
      <c r="E129" s="52" t="str">
        <f t="shared" si="15"/>
        <v>0</v>
      </c>
      <c r="F129" s="52">
        <f>IF(V129="",0,COUNTIF($V$7:V129,V129))</f>
        <v>0</v>
      </c>
      <c r="G129" s="52" t="str">
        <f t="shared" si="16"/>
        <v>0</v>
      </c>
      <c r="H129" s="53" t="str">
        <f t="shared" si="23"/>
        <v>-</v>
      </c>
      <c r="I129" s="52">
        <f>IF(K129="",0,COUNTIF($K$7:K129,K129))</f>
        <v>0</v>
      </c>
      <c r="J129" s="53" t="str">
        <f t="shared" si="17"/>
        <v>0</v>
      </c>
      <c r="K129" s="52" t="str">
        <f t="shared" si="21"/>
        <v/>
      </c>
      <c r="L129" s="1"/>
      <c r="M129" s="115"/>
      <c r="N129" s="4"/>
      <c r="O129" s="4"/>
      <c r="P129" s="57" t="str">
        <f t="shared" si="14"/>
        <v/>
      </c>
      <c r="Q129" s="54"/>
      <c r="R129" s="58"/>
      <c r="S129" s="58"/>
      <c r="T129" s="229" t="str">
        <f t="shared" si="18"/>
        <v/>
      </c>
      <c r="U129" s="55"/>
      <c r="V129" s="55"/>
      <c r="W129" s="58"/>
      <c r="X129" s="58"/>
      <c r="Y129" s="58"/>
      <c r="Z129" s="230" t="str">
        <f t="shared" si="19"/>
        <v/>
      </c>
      <c r="AA129" s="230" t="str">
        <f t="shared" si="20"/>
        <v/>
      </c>
      <c r="AB129" s="56"/>
      <c r="AC129" s="56"/>
      <c r="AD129" s="1"/>
      <c r="AE129" s="1"/>
    </row>
    <row r="130" spans="1:31" ht="18.75" customHeight="1" x14ac:dyDescent="0.35">
      <c r="A130" s="1"/>
      <c r="B130" s="52">
        <f>IF(O130="",0,COUNTIF($O$7:O130,O130))</f>
        <v>0</v>
      </c>
      <c r="C130" s="52" t="str">
        <f t="shared" si="22"/>
        <v>0</v>
      </c>
      <c r="D130" s="52">
        <f>IF(U130="",0,COUNTIF($U$7:U130,U130))</f>
        <v>0</v>
      </c>
      <c r="E130" s="52" t="str">
        <f t="shared" si="15"/>
        <v>0</v>
      </c>
      <c r="F130" s="52">
        <f>IF(V130="",0,COUNTIF($V$7:V130,V130))</f>
        <v>0</v>
      </c>
      <c r="G130" s="52" t="str">
        <f t="shared" si="16"/>
        <v>0</v>
      </c>
      <c r="H130" s="53" t="str">
        <f t="shared" si="23"/>
        <v>-</v>
      </c>
      <c r="I130" s="52">
        <f>IF(K130="",0,COUNTIF($K$7:K130,K130))</f>
        <v>0</v>
      </c>
      <c r="J130" s="53" t="str">
        <f t="shared" si="17"/>
        <v>0</v>
      </c>
      <c r="K130" s="52" t="str">
        <f t="shared" si="21"/>
        <v/>
      </c>
      <c r="L130" s="1"/>
      <c r="M130" s="115"/>
      <c r="N130" s="4"/>
      <c r="O130" s="4"/>
      <c r="P130" s="57" t="str">
        <f t="shared" si="14"/>
        <v/>
      </c>
      <c r="Q130" s="54"/>
      <c r="R130" s="58"/>
      <c r="S130" s="58"/>
      <c r="T130" s="229" t="str">
        <f t="shared" si="18"/>
        <v/>
      </c>
      <c r="U130" s="55"/>
      <c r="V130" s="55"/>
      <c r="W130" s="58"/>
      <c r="X130" s="58"/>
      <c r="Y130" s="58"/>
      <c r="Z130" s="230" t="str">
        <f t="shared" si="19"/>
        <v/>
      </c>
      <c r="AA130" s="230" t="str">
        <f t="shared" si="20"/>
        <v/>
      </c>
      <c r="AB130" s="56"/>
      <c r="AC130" s="56"/>
      <c r="AD130" s="1"/>
      <c r="AE130" s="1"/>
    </row>
    <row r="131" spans="1:31" ht="18.75" customHeight="1" x14ac:dyDescent="0.35">
      <c r="A131" s="1"/>
      <c r="B131" s="52">
        <f>IF(O131="",0,COUNTIF($O$7:O131,O131))</f>
        <v>0</v>
      </c>
      <c r="C131" s="52" t="str">
        <f t="shared" si="22"/>
        <v>0</v>
      </c>
      <c r="D131" s="52">
        <f>IF(U131="",0,COUNTIF($U$7:U131,U131))</f>
        <v>0</v>
      </c>
      <c r="E131" s="52" t="str">
        <f t="shared" si="15"/>
        <v>0</v>
      </c>
      <c r="F131" s="52">
        <f>IF(V131="",0,COUNTIF($V$7:V131,V131))</f>
        <v>0</v>
      </c>
      <c r="G131" s="52" t="str">
        <f t="shared" si="16"/>
        <v>0</v>
      </c>
      <c r="H131" s="53" t="str">
        <f t="shared" si="23"/>
        <v>-</v>
      </c>
      <c r="I131" s="52">
        <f>IF(K131="",0,COUNTIF($K$7:K131,K131))</f>
        <v>0</v>
      </c>
      <c r="J131" s="53" t="str">
        <f t="shared" si="17"/>
        <v>0</v>
      </c>
      <c r="K131" s="52" t="str">
        <f t="shared" si="21"/>
        <v/>
      </c>
      <c r="L131" s="1"/>
      <c r="M131" s="115"/>
      <c r="N131" s="4"/>
      <c r="O131" s="4"/>
      <c r="P131" s="57" t="str">
        <f t="shared" si="14"/>
        <v/>
      </c>
      <c r="Q131" s="54"/>
      <c r="R131" s="58"/>
      <c r="S131" s="58"/>
      <c r="T131" s="229" t="str">
        <f t="shared" si="18"/>
        <v/>
      </c>
      <c r="U131" s="55"/>
      <c r="V131" s="55"/>
      <c r="W131" s="58"/>
      <c r="X131" s="58"/>
      <c r="Y131" s="58"/>
      <c r="Z131" s="230" t="str">
        <f t="shared" si="19"/>
        <v/>
      </c>
      <c r="AA131" s="230" t="str">
        <f t="shared" si="20"/>
        <v/>
      </c>
      <c r="AB131" s="56"/>
      <c r="AC131" s="56"/>
      <c r="AD131" s="1"/>
      <c r="AE131" s="1"/>
    </row>
    <row r="132" spans="1:31" ht="18.75" customHeight="1" x14ac:dyDescent="0.35">
      <c r="A132" s="1"/>
      <c r="B132" s="52">
        <f>IF(O132="",0,COUNTIF($O$7:O132,O132))</f>
        <v>0</v>
      </c>
      <c r="C132" s="52" t="str">
        <f t="shared" si="22"/>
        <v>0</v>
      </c>
      <c r="D132" s="52">
        <f>IF(U132="",0,COUNTIF($U$7:U132,U132))</f>
        <v>0</v>
      </c>
      <c r="E132" s="52" t="str">
        <f t="shared" si="15"/>
        <v>0</v>
      </c>
      <c r="F132" s="52">
        <f>IF(V132="",0,COUNTIF($V$7:V132,V132))</f>
        <v>0</v>
      </c>
      <c r="G132" s="52" t="str">
        <f t="shared" si="16"/>
        <v>0</v>
      </c>
      <c r="H132" s="53" t="str">
        <f t="shared" si="23"/>
        <v>-</v>
      </c>
      <c r="I132" s="52">
        <f>IF(K132="",0,COUNTIF($K$7:K132,K132))</f>
        <v>0</v>
      </c>
      <c r="J132" s="53" t="str">
        <f t="shared" si="17"/>
        <v>0</v>
      </c>
      <c r="K132" s="52" t="str">
        <f t="shared" si="21"/>
        <v/>
      </c>
      <c r="L132" s="1"/>
      <c r="M132" s="115"/>
      <c r="N132" s="4"/>
      <c r="O132" s="4"/>
      <c r="P132" s="57" t="str">
        <f t="shared" si="14"/>
        <v/>
      </c>
      <c r="Q132" s="54"/>
      <c r="R132" s="58"/>
      <c r="S132" s="58"/>
      <c r="T132" s="229" t="str">
        <f t="shared" si="18"/>
        <v/>
      </c>
      <c r="U132" s="55"/>
      <c r="V132" s="55"/>
      <c r="W132" s="58"/>
      <c r="X132" s="58"/>
      <c r="Y132" s="58"/>
      <c r="Z132" s="230" t="str">
        <f t="shared" si="19"/>
        <v/>
      </c>
      <c r="AA132" s="230" t="str">
        <f t="shared" si="20"/>
        <v/>
      </c>
      <c r="AB132" s="56"/>
      <c r="AC132" s="56"/>
      <c r="AD132" s="1"/>
      <c r="AE132" s="1"/>
    </row>
    <row r="133" spans="1:31" ht="18.75" customHeight="1" x14ac:dyDescent="0.35">
      <c r="A133" s="1"/>
      <c r="B133" s="52">
        <f>IF(O133="",0,COUNTIF($O$7:O133,O133))</f>
        <v>0</v>
      </c>
      <c r="C133" s="52" t="str">
        <f t="shared" si="22"/>
        <v>0</v>
      </c>
      <c r="D133" s="52">
        <f>IF(U133="",0,COUNTIF($U$7:U133,U133))</f>
        <v>0</v>
      </c>
      <c r="E133" s="52" t="str">
        <f t="shared" si="15"/>
        <v>0</v>
      </c>
      <c r="F133" s="52">
        <f>IF(V133="",0,COUNTIF($V$7:V133,V133))</f>
        <v>0</v>
      </c>
      <c r="G133" s="52" t="str">
        <f t="shared" si="16"/>
        <v>0</v>
      </c>
      <c r="H133" s="53" t="str">
        <f t="shared" si="23"/>
        <v>-</v>
      </c>
      <c r="I133" s="52">
        <f>IF(K133="",0,COUNTIF($K$7:K133,K133))</f>
        <v>0</v>
      </c>
      <c r="J133" s="53" t="str">
        <f t="shared" si="17"/>
        <v>0</v>
      </c>
      <c r="K133" s="52" t="str">
        <f t="shared" si="21"/>
        <v/>
      </c>
      <c r="L133" s="1"/>
      <c r="M133" s="115"/>
      <c r="N133" s="4"/>
      <c r="O133" s="4"/>
      <c r="P133" s="57" t="str">
        <f t="shared" si="14"/>
        <v/>
      </c>
      <c r="Q133" s="54"/>
      <c r="R133" s="58"/>
      <c r="S133" s="58"/>
      <c r="T133" s="229" t="str">
        <f t="shared" si="18"/>
        <v/>
      </c>
      <c r="U133" s="55"/>
      <c r="V133" s="55"/>
      <c r="W133" s="58"/>
      <c r="X133" s="58"/>
      <c r="Y133" s="58"/>
      <c r="Z133" s="230" t="str">
        <f t="shared" si="19"/>
        <v/>
      </c>
      <c r="AA133" s="230" t="str">
        <f t="shared" si="20"/>
        <v/>
      </c>
      <c r="AB133" s="56"/>
      <c r="AC133" s="56"/>
      <c r="AD133" s="1"/>
      <c r="AE133" s="1"/>
    </row>
    <row r="134" spans="1:31" ht="18.75" customHeight="1" x14ac:dyDescent="0.35">
      <c r="A134" s="1"/>
      <c r="B134" s="52">
        <f>IF(O134="",0,COUNTIF($O$7:O134,O134))</f>
        <v>0</v>
      </c>
      <c r="C134" s="52" t="str">
        <f t="shared" si="22"/>
        <v>0</v>
      </c>
      <c r="D134" s="52">
        <f>IF(U134="",0,COUNTIF($U$7:U134,U134))</f>
        <v>0</v>
      </c>
      <c r="E134" s="52" t="str">
        <f t="shared" si="15"/>
        <v>0</v>
      </c>
      <c r="F134" s="52">
        <f>IF(V134="",0,COUNTIF($V$7:V134,V134))</f>
        <v>0</v>
      </c>
      <c r="G134" s="52" t="str">
        <f t="shared" si="16"/>
        <v>0</v>
      </c>
      <c r="H134" s="53" t="str">
        <f t="shared" si="23"/>
        <v>-</v>
      </c>
      <c r="I134" s="52">
        <f>IF(K134="",0,COUNTIF($K$7:K134,K134))</f>
        <v>0</v>
      </c>
      <c r="J134" s="53" t="str">
        <f t="shared" si="17"/>
        <v>0</v>
      </c>
      <c r="K134" s="52" t="str">
        <f t="shared" si="21"/>
        <v/>
      </c>
      <c r="L134" s="1"/>
      <c r="M134" s="115"/>
      <c r="N134" s="4"/>
      <c r="O134" s="4"/>
      <c r="P134" s="57" t="str">
        <f t="shared" si="14"/>
        <v/>
      </c>
      <c r="Q134" s="54"/>
      <c r="R134" s="58"/>
      <c r="S134" s="58"/>
      <c r="T134" s="229" t="str">
        <f t="shared" si="18"/>
        <v/>
      </c>
      <c r="U134" s="55"/>
      <c r="V134" s="55"/>
      <c r="W134" s="58"/>
      <c r="X134" s="58"/>
      <c r="Y134" s="58"/>
      <c r="Z134" s="230" t="str">
        <f t="shared" si="19"/>
        <v/>
      </c>
      <c r="AA134" s="230" t="str">
        <f t="shared" si="20"/>
        <v/>
      </c>
      <c r="AB134" s="56"/>
      <c r="AC134" s="56"/>
      <c r="AD134" s="1"/>
      <c r="AE134" s="1"/>
    </row>
    <row r="135" spans="1:31" ht="18.75" customHeight="1" x14ac:dyDescent="0.35">
      <c r="A135" s="1"/>
      <c r="B135" s="52">
        <f>IF(O135="",0,COUNTIF($O$7:O135,O135))</f>
        <v>0</v>
      </c>
      <c r="C135" s="52" t="str">
        <f t="shared" si="22"/>
        <v>0</v>
      </c>
      <c r="D135" s="52">
        <f>IF(U135="",0,COUNTIF($U$7:U135,U135))</f>
        <v>0</v>
      </c>
      <c r="E135" s="52" t="str">
        <f t="shared" si="15"/>
        <v>0</v>
      </c>
      <c r="F135" s="52">
        <f>IF(V135="",0,COUNTIF($V$7:V135,V135))</f>
        <v>0</v>
      </c>
      <c r="G135" s="52" t="str">
        <f t="shared" si="16"/>
        <v>0</v>
      </c>
      <c r="H135" s="53" t="str">
        <f t="shared" si="23"/>
        <v>-</v>
      </c>
      <c r="I135" s="52">
        <f>IF(K135="",0,COUNTIF($K$7:K135,K135))</f>
        <v>0</v>
      </c>
      <c r="J135" s="53" t="str">
        <f t="shared" si="17"/>
        <v>0</v>
      </c>
      <c r="K135" s="52" t="str">
        <f t="shared" si="21"/>
        <v/>
      </c>
      <c r="L135" s="1"/>
      <c r="M135" s="115"/>
      <c r="N135" s="4"/>
      <c r="O135" s="4"/>
      <c r="P135" s="57" t="str">
        <f t="shared" ref="P135:P198" si="24">IF(O135&lt;&gt;"",VLOOKUP(O135,DP,2,FALSE),"")</f>
        <v/>
      </c>
      <c r="Q135" s="54"/>
      <c r="R135" s="58"/>
      <c r="S135" s="58"/>
      <c r="T135" s="229" t="str">
        <f t="shared" si="18"/>
        <v/>
      </c>
      <c r="U135" s="55"/>
      <c r="V135" s="55"/>
      <c r="W135" s="58"/>
      <c r="X135" s="58"/>
      <c r="Y135" s="58"/>
      <c r="Z135" s="230" t="str">
        <f t="shared" si="19"/>
        <v/>
      </c>
      <c r="AA135" s="230" t="str">
        <f t="shared" si="20"/>
        <v/>
      </c>
      <c r="AB135" s="56"/>
      <c r="AC135" s="56"/>
      <c r="AD135" s="1"/>
      <c r="AE135" s="1"/>
    </row>
    <row r="136" spans="1:31" ht="18.75" customHeight="1" x14ac:dyDescent="0.35">
      <c r="A136" s="1"/>
      <c r="B136" s="52">
        <f>IF(O136="",0,COUNTIF($O$7:O136,O136))</f>
        <v>0</v>
      </c>
      <c r="C136" s="52" t="str">
        <f t="shared" si="22"/>
        <v>0</v>
      </c>
      <c r="D136" s="52">
        <f>IF(U136="",0,COUNTIF($U$7:U136,U136))</f>
        <v>0</v>
      </c>
      <c r="E136" s="52" t="str">
        <f t="shared" ref="E136:E199" si="25">D136&amp;U136</f>
        <v>0</v>
      </c>
      <c r="F136" s="52">
        <f>IF(V136="",0,COUNTIF($V$7:V136,V136))</f>
        <v>0</v>
      </c>
      <c r="G136" s="52" t="str">
        <f t="shared" ref="G136:G199" si="26">F136&amp;V136</f>
        <v>0</v>
      </c>
      <c r="H136" s="53" t="str">
        <f t="shared" si="23"/>
        <v>-</v>
      </c>
      <c r="I136" s="52">
        <f>IF(K136="",0,COUNTIF($K$7:K136,K136))</f>
        <v>0</v>
      </c>
      <c r="J136" s="53" t="str">
        <f t="shared" ref="J136:J199" si="27">I136&amp;K136</f>
        <v>0</v>
      </c>
      <c r="K136" s="52" t="str">
        <f t="shared" si="21"/>
        <v/>
      </c>
      <c r="L136" s="1"/>
      <c r="M136" s="115"/>
      <c r="N136" s="4"/>
      <c r="O136" s="4"/>
      <c r="P136" s="57" t="str">
        <f t="shared" si="24"/>
        <v/>
      </c>
      <c r="Q136" s="54"/>
      <c r="R136" s="58"/>
      <c r="S136" s="58"/>
      <c r="T136" s="229" t="str">
        <f t="shared" ref="T136:T199" si="28">IF(AND(O136&lt;&gt;"",R136&lt;&gt;""),$R136*$S136,"")</f>
        <v/>
      </c>
      <c r="U136" s="55"/>
      <c r="V136" s="55"/>
      <c r="W136" s="58"/>
      <c r="X136" s="58"/>
      <c r="Y136" s="58"/>
      <c r="Z136" s="230" t="str">
        <f t="shared" ref="Z136:Z199" si="29">IF(AND(O136&lt;&gt;"",U136&lt;&gt;""),$W136*$X136,"")</f>
        <v/>
      </c>
      <c r="AA136" s="230" t="str">
        <f t="shared" ref="AA136:AA199" si="30">IF(AND(O136&lt;&gt;"",U136&lt;&gt;""),$W136*$Y136,"")</f>
        <v/>
      </c>
      <c r="AB136" s="56"/>
      <c r="AC136" s="56"/>
      <c r="AD136" s="1"/>
      <c r="AE136" s="1"/>
    </row>
    <row r="137" spans="1:31" ht="18.75" customHeight="1" x14ac:dyDescent="0.35">
      <c r="A137" s="1"/>
      <c r="B137" s="52">
        <f>IF(O137="",0,COUNTIF($O$7:O137,O137))</f>
        <v>0</v>
      </c>
      <c r="C137" s="52" t="str">
        <f t="shared" si="22"/>
        <v>0</v>
      </c>
      <c r="D137" s="52">
        <f>IF(U137="",0,COUNTIF($U$7:U137,U137))</f>
        <v>0</v>
      </c>
      <c r="E137" s="52" t="str">
        <f t="shared" si="25"/>
        <v>0</v>
      </c>
      <c r="F137" s="52">
        <f>IF(V137="",0,COUNTIF($V$7:V137,V137))</f>
        <v>0</v>
      </c>
      <c r="G137" s="52" t="str">
        <f t="shared" si="26"/>
        <v>0</v>
      </c>
      <c r="H137" s="53" t="str">
        <f t="shared" si="23"/>
        <v>-</v>
      </c>
      <c r="I137" s="52">
        <f>IF(K137="",0,COUNTIF($K$7:K137,K137))</f>
        <v>0</v>
      </c>
      <c r="J137" s="53" t="str">
        <f t="shared" si="27"/>
        <v>0</v>
      </c>
      <c r="K137" s="52" t="str">
        <f t="shared" ref="K137:K200" si="31">IF(O137="","",IF(N137&lt;&gt;"",N137,K136))</f>
        <v/>
      </c>
      <c r="L137" s="1"/>
      <c r="M137" s="115"/>
      <c r="N137" s="4"/>
      <c r="O137" s="4"/>
      <c r="P137" s="57" t="str">
        <f t="shared" si="24"/>
        <v/>
      </c>
      <c r="Q137" s="54"/>
      <c r="R137" s="58"/>
      <c r="S137" s="58"/>
      <c r="T137" s="229" t="str">
        <f t="shared" si="28"/>
        <v/>
      </c>
      <c r="U137" s="55"/>
      <c r="V137" s="55"/>
      <c r="W137" s="58"/>
      <c r="X137" s="58"/>
      <c r="Y137" s="58"/>
      <c r="Z137" s="230" t="str">
        <f t="shared" si="29"/>
        <v/>
      </c>
      <c r="AA137" s="230" t="str">
        <f t="shared" si="30"/>
        <v/>
      </c>
      <c r="AB137" s="56"/>
      <c r="AC137" s="56"/>
      <c r="AD137" s="1"/>
      <c r="AE137" s="1"/>
    </row>
    <row r="138" spans="1:31" ht="18.75" customHeight="1" x14ac:dyDescent="0.35">
      <c r="A138" s="1"/>
      <c r="B138" s="52">
        <f>IF(O138="",0,COUNTIF($O$7:O138,O138))</f>
        <v>0</v>
      </c>
      <c r="C138" s="52" t="str">
        <f t="shared" si="22"/>
        <v>0</v>
      </c>
      <c r="D138" s="52">
        <f>IF(U138="",0,COUNTIF($U$7:U138,U138))</f>
        <v>0</v>
      </c>
      <c r="E138" s="52" t="str">
        <f t="shared" si="25"/>
        <v>0</v>
      </c>
      <c r="F138" s="52">
        <f>IF(V138="",0,COUNTIF($V$7:V138,V138))</f>
        <v>0</v>
      </c>
      <c r="G138" s="52" t="str">
        <f t="shared" si="26"/>
        <v>0</v>
      </c>
      <c r="H138" s="53" t="str">
        <f t="shared" si="23"/>
        <v>-</v>
      </c>
      <c r="I138" s="52">
        <f>IF(K138="",0,COUNTIF($K$7:K138,K138))</f>
        <v>0</v>
      </c>
      <c r="J138" s="53" t="str">
        <f t="shared" si="27"/>
        <v>0</v>
      </c>
      <c r="K138" s="52" t="str">
        <f t="shared" si="31"/>
        <v/>
      </c>
      <c r="L138" s="1"/>
      <c r="M138" s="115"/>
      <c r="N138" s="4"/>
      <c r="O138" s="4"/>
      <c r="P138" s="57" t="str">
        <f t="shared" si="24"/>
        <v/>
      </c>
      <c r="Q138" s="54"/>
      <c r="R138" s="58"/>
      <c r="S138" s="58"/>
      <c r="T138" s="229" t="str">
        <f t="shared" si="28"/>
        <v/>
      </c>
      <c r="U138" s="55"/>
      <c r="V138" s="55"/>
      <c r="W138" s="58"/>
      <c r="X138" s="58"/>
      <c r="Y138" s="58"/>
      <c r="Z138" s="230" t="str">
        <f t="shared" si="29"/>
        <v/>
      </c>
      <c r="AA138" s="230" t="str">
        <f t="shared" si="30"/>
        <v/>
      </c>
      <c r="AB138" s="56"/>
      <c r="AC138" s="56"/>
      <c r="AD138" s="1"/>
      <c r="AE138" s="1"/>
    </row>
    <row r="139" spans="1:31" ht="18.75" customHeight="1" x14ac:dyDescent="0.35">
      <c r="A139" s="1"/>
      <c r="B139" s="52">
        <f>IF(O139="",0,COUNTIF($O$7:O139,O139))</f>
        <v>0</v>
      </c>
      <c r="C139" s="52" t="str">
        <f t="shared" si="22"/>
        <v>0</v>
      </c>
      <c r="D139" s="52">
        <f>IF(U139="",0,COUNTIF($U$7:U139,U139))</f>
        <v>0</v>
      </c>
      <c r="E139" s="52" t="str">
        <f t="shared" si="25"/>
        <v>0</v>
      </c>
      <c r="F139" s="52">
        <f>IF(V139="",0,COUNTIF($V$7:V139,V139))</f>
        <v>0</v>
      </c>
      <c r="G139" s="52" t="str">
        <f t="shared" si="26"/>
        <v>0</v>
      </c>
      <c r="H139" s="53" t="str">
        <f t="shared" si="23"/>
        <v>-</v>
      </c>
      <c r="I139" s="52">
        <f>IF(K139="",0,COUNTIF($K$7:K139,K139))</f>
        <v>0</v>
      </c>
      <c r="J139" s="53" t="str">
        <f t="shared" si="27"/>
        <v>0</v>
      </c>
      <c r="K139" s="52" t="str">
        <f t="shared" si="31"/>
        <v/>
      </c>
      <c r="L139" s="1"/>
      <c r="M139" s="115"/>
      <c r="N139" s="4"/>
      <c r="O139" s="4"/>
      <c r="P139" s="57" t="str">
        <f t="shared" si="24"/>
        <v/>
      </c>
      <c r="Q139" s="54"/>
      <c r="R139" s="58"/>
      <c r="S139" s="58"/>
      <c r="T139" s="229" t="str">
        <f t="shared" si="28"/>
        <v/>
      </c>
      <c r="U139" s="55"/>
      <c r="V139" s="55"/>
      <c r="W139" s="58"/>
      <c r="X139" s="58"/>
      <c r="Y139" s="58"/>
      <c r="Z139" s="230" t="str">
        <f t="shared" si="29"/>
        <v/>
      </c>
      <c r="AA139" s="230" t="str">
        <f t="shared" si="30"/>
        <v/>
      </c>
      <c r="AB139" s="56"/>
      <c r="AC139" s="56"/>
      <c r="AD139" s="1"/>
      <c r="AE139" s="1"/>
    </row>
    <row r="140" spans="1:31" ht="18.75" customHeight="1" x14ac:dyDescent="0.35">
      <c r="A140" s="1"/>
      <c r="B140" s="52">
        <f>IF(O140="",0,COUNTIF($O$7:O140,O140))</f>
        <v>0</v>
      </c>
      <c r="C140" s="52" t="str">
        <f t="shared" si="22"/>
        <v>0</v>
      </c>
      <c r="D140" s="52">
        <f>IF(U140="",0,COUNTIF($U$7:U140,U140))</f>
        <v>0</v>
      </c>
      <c r="E140" s="52" t="str">
        <f t="shared" si="25"/>
        <v>0</v>
      </c>
      <c r="F140" s="52">
        <f>IF(V140="",0,COUNTIF($V$7:V140,V140))</f>
        <v>0</v>
      </c>
      <c r="G140" s="52" t="str">
        <f t="shared" si="26"/>
        <v>0</v>
      </c>
      <c r="H140" s="53" t="str">
        <f t="shared" si="23"/>
        <v>-</v>
      </c>
      <c r="I140" s="52">
        <f>IF(K140="",0,COUNTIF($K$7:K140,K140))</f>
        <v>0</v>
      </c>
      <c r="J140" s="53" t="str">
        <f t="shared" si="27"/>
        <v>0</v>
      </c>
      <c r="K140" s="52" t="str">
        <f t="shared" si="31"/>
        <v/>
      </c>
      <c r="L140" s="1"/>
      <c r="M140" s="115"/>
      <c r="N140" s="4"/>
      <c r="O140" s="4"/>
      <c r="P140" s="57" t="str">
        <f t="shared" si="24"/>
        <v/>
      </c>
      <c r="Q140" s="54"/>
      <c r="R140" s="58"/>
      <c r="S140" s="58"/>
      <c r="T140" s="229" t="str">
        <f t="shared" si="28"/>
        <v/>
      </c>
      <c r="U140" s="55"/>
      <c r="V140" s="55"/>
      <c r="W140" s="58"/>
      <c r="X140" s="58"/>
      <c r="Y140" s="58"/>
      <c r="Z140" s="230" t="str">
        <f t="shared" si="29"/>
        <v/>
      </c>
      <c r="AA140" s="230" t="str">
        <f t="shared" si="30"/>
        <v/>
      </c>
      <c r="AB140" s="56"/>
      <c r="AC140" s="56"/>
      <c r="AD140" s="1"/>
      <c r="AE140" s="1"/>
    </row>
    <row r="141" spans="1:31" ht="18.75" customHeight="1" x14ac:dyDescent="0.35">
      <c r="A141" s="1"/>
      <c r="B141" s="52">
        <f>IF(O141="",0,COUNTIF($O$7:O141,O141))</f>
        <v>0</v>
      </c>
      <c r="C141" s="52" t="str">
        <f t="shared" si="22"/>
        <v>0</v>
      </c>
      <c r="D141" s="52">
        <f>IF(U141="",0,COUNTIF($U$7:U141,U141))</f>
        <v>0</v>
      </c>
      <c r="E141" s="52" t="str">
        <f t="shared" si="25"/>
        <v>0</v>
      </c>
      <c r="F141" s="52">
        <f>IF(V141="",0,COUNTIF($V$7:V141,V141))</f>
        <v>0</v>
      </c>
      <c r="G141" s="52" t="str">
        <f t="shared" si="26"/>
        <v>0</v>
      </c>
      <c r="H141" s="53" t="str">
        <f t="shared" si="23"/>
        <v>-</v>
      </c>
      <c r="I141" s="52">
        <f>IF(K141="",0,COUNTIF($K$7:K141,K141))</f>
        <v>0</v>
      </c>
      <c r="J141" s="53" t="str">
        <f t="shared" si="27"/>
        <v>0</v>
      </c>
      <c r="K141" s="52" t="str">
        <f t="shared" si="31"/>
        <v/>
      </c>
      <c r="L141" s="1"/>
      <c r="M141" s="115"/>
      <c r="N141" s="4"/>
      <c r="O141" s="4"/>
      <c r="P141" s="57" t="str">
        <f t="shared" si="24"/>
        <v/>
      </c>
      <c r="Q141" s="54"/>
      <c r="R141" s="58"/>
      <c r="S141" s="58"/>
      <c r="T141" s="229" t="str">
        <f t="shared" si="28"/>
        <v/>
      </c>
      <c r="U141" s="55"/>
      <c r="V141" s="55"/>
      <c r="W141" s="58"/>
      <c r="X141" s="58"/>
      <c r="Y141" s="58"/>
      <c r="Z141" s="230" t="str">
        <f t="shared" si="29"/>
        <v/>
      </c>
      <c r="AA141" s="230" t="str">
        <f t="shared" si="30"/>
        <v/>
      </c>
      <c r="AB141" s="56"/>
      <c r="AC141" s="56"/>
      <c r="AD141" s="1"/>
      <c r="AE141" s="1"/>
    </row>
    <row r="142" spans="1:31" ht="18.75" customHeight="1" x14ac:dyDescent="0.35">
      <c r="A142" s="1"/>
      <c r="B142" s="52">
        <f>IF(O142="",0,COUNTIF($O$7:O142,O142))</f>
        <v>0</v>
      </c>
      <c r="C142" s="52" t="str">
        <f t="shared" si="22"/>
        <v>0</v>
      </c>
      <c r="D142" s="52">
        <f>IF(U142="",0,COUNTIF($U$7:U142,U142))</f>
        <v>0</v>
      </c>
      <c r="E142" s="52" t="str">
        <f t="shared" si="25"/>
        <v>0</v>
      </c>
      <c r="F142" s="52">
        <f>IF(V142="",0,COUNTIF($V$7:V142,V142))</f>
        <v>0</v>
      </c>
      <c r="G142" s="52" t="str">
        <f t="shared" si="26"/>
        <v>0</v>
      </c>
      <c r="H142" s="53" t="str">
        <f t="shared" si="23"/>
        <v>-</v>
      </c>
      <c r="I142" s="52">
        <f>IF(K142="",0,COUNTIF($K$7:K142,K142))</f>
        <v>0</v>
      </c>
      <c r="J142" s="53" t="str">
        <f t="shared" si="27"/>
        <v>0</v>
      </c>
      <c r="K142" s="52" t="str">
        <f t="shared" si="31"/>
        <v/>
      </c>
      <c r="L142" s="1"/>
      <c r="M142" s="115"/>
      <c r="N142" s="4"/>
      <c r="O142" s="4"/>
      <c r="P142" s="57" t="str">
        <f t="shared" si="24"/>
        <v/>
      </c>
      <c r="Q142" s="54"/>
      <c r="R142" s="58"/>
      <c r="S142" s="58"/>
      <c r="T142" s="229" t="str">
        <f t="shared" si="28"/>
        <v/>
      </c>
      <c r="U142" s="55"/>
      <c r="V142" s="55"/>
      <c r="W142" s="58"/>
      <c r="X142" s="58"/>
      <c r="Y142" s="58"/>
      <c r="Z142" s="230" t="str">
        <f t="shared" si="29"/>
        <v/>
      </c>
      <c r="AA142" s="230" t="str">
        <f t="shared" si="30"/>
        <v/>
      </c>
      <c r="AB142" s="56"/>
      <c r="AC142" s="56"/>
      <c r="AD142" s="1"/>
      <c r="AE142" s="1"/>
    </row>
    <row r="143" spans="1:31" ht="18.75" customHeight="1" x14ac:dyDescent="0.35">
      <c r="A143" s="1"/>
      <c r="B143" s="52">
        <f>IF(O143="",0,COUNTIF($O$7:O143,O143))</f>
        <v>0</v>
      </c>
      <c r="C143" s="52" t="str">
        <f t="shared" ref="C143:C206" si="32">B143&amp;O143</f>
        <v>0</v>
      </c>
      <c r="D143" s="52">
        <f>IF(U143="",0,COUNTIF($U$7:U143,U143))</f>
        <v>0</v>
      </c>
      <c r="E143" s="52" t="str">
        <f t="shared" si="25"/>
        <v>0</v>
      </c>
      <c r="F143" s="52">
        <f>IF(V143="",0,COUNTIF($V$7:V143,V143))</f>
        <v>0</v>
      </c>
      <c r="G143" s="52" t="str">
        <f t="shared" si="26"/>
        <v>0</v>
      </c>
      <c r="H143" s="53" t="str">
        <f t="shared" ref="H143:H206" si="33">IF(O143="","-",IF(M143&lt;&gt;"",M143,H142))</f>
        <v>-</v>
      </c>
      <c r="I143" s="52">
        <f>IF(K143="",0,COUNTIF($K$7:K143,K143))</f>
        <v>0</v>
      </c>
      <c r="J143" s="53" t="str">
        <f t="shared" si="27"/>
        <v>0</v>
      </c>
      <c r="K143" s="52" t="str">
        <f t="shared" si="31"/>
        <v/>
      </c>
      <c r="L143" s="1"/>
      <c r="M143" s="115"/>
      <c r="N143" s="4"/>
      <c r="O143" s="4"/>
      <c r="P143" s="57" t="str">
        <f t="shared" si="24"/>
        <v/>
      </c>
      <c r="Q143" s="54"/>
      <c r="R143" s="58"/>
      <c r="S143" s="58"/>
      <c r="T143" s="229" t="str">
        <f t="shared" si="28"/>
        <v/>
      </c>
      <c r="U143" s="55"/>
      <c r="V143" s="55"/>
      <c r="W143" s="58"/>
      <c r="X143" s="58"/>
      <c r="Y143" s="58"/>
      <c r="Z143" s="230" t="str">
        <f t="shared" si="29"/>
        <v/>
      </c>
      <c r="AA143" s="230" t="str">
        <f t="shared" si="30"/>
        <v/>
      </c>
      <c r="AB143" s="56"/>
      <c r="AC143" s="56"/>
      <c r="AD143" s="1"/>
      <c r="AE143" s="1"/>
    </row>
    <row r="144" spans="1:31" ht="18.75" customHeight="1" x14ac:dyDescent="0.35">
      <c r="A144" s="1"/>
      <c r="B144" s="52">
        <f>IF(O144="",0,COUNTIF($O$7:O144,O144))</f>
        <v>0</v>
      </c>
      <c r="C144" s="52" t="str">
        <f t="shared" si="32"/>
        <v>0</v>
      </c>
      <c r="D144" s="52">
        <f>IF(U144="",0,COUNTIF($U$7:U144,U144))</f>
        <v>0</v>
      </c>
      <c r="E144" s="52" t="str">
        <f t="shared" si="25"/>
        <v>0</v>
      </c>
      <c r="F144" s="52">
        <f>IF(V144="",0,COUNTIF($V$7:V144,V144))</f>
        <v>0</v>
      </c>
      <c r="G144" s="52" t="str">
        <f t="shared" si="26"/>
        <v>0</v>
      </c>
      <c r="H144" s="53" t="str">
        <f t="shared" si="33"/>
        <v>-</v>
      </c>
      <c r="I144" s="52">
        <f>IF(K144="",0,COUNTIF($K$7:K144,K144))</f>
        <v>0</v>
      </c>
      <c r="J144" s="53" t="str">
        <f t="shared" si="27"/>
        <v>0</v>
      </c>
      <c r="K144" s="52" t="str">
        <f t="shared" si="31"/>
        <v/>
      </c>
      <c r="L144" s="1"/>
      <c r="M144" s="115"/>
      <c r="N144" s="4"/>
      <c r="O144" s="4"/>
      <c r="P144" s="57" t="str">
        <f t="shared" si="24"/>
        <v/>
      </c>
      <c r="Q144" s="54"/>
      <c r="R144" s="58"/>
      <c r="S144" s="58"/>
      <c r="T144" s="229" t="str">
        <f t="shared" si="28"/>
        <v/>
      </c>
      <c r="U144" s="55"/>
      <c r="V144" s="55"/>
      <c r="W144" s="58"/>
      <c r="X144" s="58"/>
      <c r="Y144" s="58"/>
      <c r="Z144" s="230" t="str">
        <f t="shared" si="29"/>
        <v/>
      </c>
      <c r="AA144" s="230" t="str">
        <f t="shared" si="30"/>
        <v/>
      </c>
      <c r="AB144" s="56"/>
      <c r="AC144" s="56"/>
      <c r="AD144" s="1"/>
      <c r="AE144" s="1"/>
    </row>
    <row r="145" spans="1:31" ht="18.75" customHeight="1" x14ac:dyDescent="0.35">
      <c r="A145" s="1"/>
      <c r="B145" s="52">
        <f>IF(O145="",0,COUNTIF($O$7:O145,O145))</f>
        <v>0</v>
      </c>
      <c r="C145" s="52" t="str">
        <f t="shared" si="32"/>
        <v>0</v>
      </c>
      <c r="D145" s="52">
        <f>IF(U145="",0,COUNTIF($U$7:U145,U145))</f>
        <v>0</v>
      </c>
      <c r="E145" s="52" t="str">
        <f t="shared" si="25"/>
        <v>0</v>
      </c>
      <c r="F145" s="52">
        <f>IF(V145="",0,COUNTIF($V$7:V145,V145))</f>
        <v>0</v>
      </c>
      <c r="G145" s="52" t="str">
        <f t="shared" si="26"/>
        <v>0</v>
      </c>
      <c r="H145" s="53" t="str">
        <f t="shared" si="33"/>
        <v>-</v>
      </c>
      <c r="I145" s="52">
        <f>IF(K145="",0,COUNTIF($K$7:K145,K145))</f>
        <v>0</v>
      </c>
      <c r="J145" s="53" t="str">
        <f t="shared" si="27"/>
        <v>0</v>
      </c>
      <c r="K145" s="52" t="str">
        <f t="shared" si="31"/>
        <v/>
      </c>
      <c r="L145" s="1"/>
      <c r="M145" s="115"/>
      <c r="N145" s="4"/>
      <c r="O145" s="4"/>
      <c r="P145" s="57" t="str">
        <f t="shared" si="24"/>
        <v/>
      </c>
      <c r="Q145" s="54"/>
      <c r="R145" s="58"/>
      <c r="S145" s="58"/>
      <c r="T145" s="229" t="str">
        <f t="shared" si="28"/>
        <v/>
      </c>
      <c r="U145" s="55"/>
      <c r="V145" s="55"/>
      <c r="W145" s="58"/>
      <c r="X145" s="58"/>
      <c r="Y145" s="58"/>
      <c r="Z145" s="230" t="str">
        <f t="shared" si="29"/>
        <v/>
      </c>
      <c r="AA145" s="230" t="str">
        <f t="shared" si="30"/>
        <v/>
      </c>
      <c r="AB145" s="56"/>
      <c r="AC145" s="56"/>
      <c r="AD145" s="1"/>
      <c r="AE145" s="1"/>
    </row>
    <row r="146" spans="1:31" ht="18.75" customHeight="1" x14ac:dyDescent="0.35">
      <c r="A146" s="1"/>
      <c r="B146" s="52">
        <f>IF(O146="",0,COUNTIF($O$7:O146,O146))</f>
        <v>0</v>
      </c>
      <c r="C146" s="52" t="str">
        <f t="shared" si="32"/>
        <v>0</v>
      </c>
      <c r="D146" s="52">
        <f>IF(U146="",0,COUNTIF($U$7:U146,U146))</f>
        <v>0</v>
      </c>
      <c r="E146" s="52" t="str">
        <f t="shared" si="25"/>
        <v>0</v>
      </c>
      <c r="F146" s="52">
        <f>IF(V146="",0,COUNTIF($V$7:V146,V146))</f>
        <v>0</v>
      </c>
      <c r="G146" s="52" t="str">
        <f t="shared" si="26"/>
        <v>0</v>
      </c>
      <c r="H146" s="53" t="str">
        <f t="shared" si="33"/>
        <v>-</v>
      </c>
      <c r="I146" s="52">
        <f>IF(K146="",0,COUNTIF($K$7:K146,K146))</f>
        <v>0</v>
      </c>
      <c r="J146" s="53" t="str">
        <f t="shared" si="27"/>
        <v>0</v>
      </c>
      <c r="K146" s="52" t="str">
        <f t="shared" si="31"/>
        <v/>
      </c>
      <c r="L146" s="1"/>
      <c r="M146" s="115"/>
      <c r="N146" s="4"/>
      <c r="O146" s="4"/>
      <c r="P146" s="57" t="str">
        <f t="shared" si="24"/>
        <v/>
      </c>
      <c r="Q146" s="54"/>
      <c r="R146" s="58"/>
      <c r="S146" s="58"/>
      <c r="T146" s="229" t="str">
        <f t="shared" si="28"/>
        <v/>
      </c>
      <c r="U146" s="55"/>
      <c r="V146" s="55"/>
      <c r="W146" s="58"/>
      <c r="X146" s="58"/>
      <c r="Y146" s="58"/>
      <c r="Z146" s="230" t="str">
        <f t="shared" si="29"/>
        <v/>
      </c>
      <c r="AA146" s="230" t="str">
        <f t="shared" si="30"/>
        <v/>
      </c>
      <c r="AB146" s="56"/>
      <c r="AC146" s="56"/>
      <c r="AD146" s="1"/>
      <c r="AE146" s="1"/>
    </row>
    <row r="147" spans="1:31" ht="18.75" customHeight="1" x14ac:dyDescent="0.35">
      <c r="A147" s="1"/>
      <c r="B147" s="52">
        <f>IF(O147="",0,COUNTIF($O$7:O147,O147))</f>
        <v>0</v>
      </c>
      <c r="C147" s="52" t="str">
        <f t="shared" si="32"/>
        <v>0</v>
      </c>
      <c r="D147" s="52">
        <f>IF(U147="",0,COUNTIF($U$7:U147,U147))</f>
        <v>0</v>
      </c>
      <c r="E147" s="52" t="str">
        <f t="shared" si="25"/>
        <v>0</v>
      </c>
      <c r="F147" s="52">
        <f>IF(V147="",0,COUNTIF($V$7:V147,V147))</f>
        <v>0</v>
      </c>
      <c r="G147" s="52" t="str">
        <f t="shared" si="26"/>
        <v>0</v>
      </c>
      <c r="H147" s="53" t="str">
        <f t="shared" si="33"/>
        <v>-</v>
      </c>
      <c r="I147" s="52">
        <f>IF(K147="",0,COUNTIF($K$7:K147,K147))</f>
        <v>0</v>
      </c>
      <c r="J147" s="53" t="str">
        <f t="shared" si="27"/>
        <v>0</v>
      </c>
      <c r="K147" s="52" t="str">
        <f t="shared" si="31"/>
        <v/>
      </c>
      <c r="L147" s="1"/>
      <c r="M147" s="115"/>
      <c r="N147" s="4"/>
      <c r="O147" s="4"/>
      <c r="P147" s="57" t="str">
        <f t="shared" si="24"/>
        <v/>
      </c>
      <c r="Q147" s="54"/>
      <c r="R147" s="58"/>
      <c r="S147" s="58"/>
      <c r="T147" s="229" t="str">
        <f t="shared" si="28"/>
        <v/>
      </c>
      <c r="U147" s="55"/>
      <c r="V147" s="55"/>
      <c r="W147" s="58"/>
      <c r="X147" s="58"/>
      <c r="Y147" s="58"/>
      <c r="Z147" s="230" t="str">
        <f t="shared" si="29"/>
        <v/>
      </c>
      <c r="AA147" s="230" t="str">
        <f t="shared" si="30"/>
        <v/>
      </c>
      <c r="AB147" s="56"/>
      <c r="AC147" s="56"/>
      <c r="AD147" s="1"/>
      <c r="AE147" s="1"/>
    </row>
    <row r="148" spans="1:31" ht="18.75" customHeight="1" x14ac:dyDescent="0.35">
      <c r="A148" s="1"/>
      <c r="B148" s="52">
        <f>IF(O148="",0,COUNTIF($O$7:O148,O148))</f>
        <v>0</v>
      </c>
      <c r="C148" s="52" t="str">
        <f t="shared" si="32"/>
        <v>0</v>
      </c>
      <c r="D148" s="52">
        <f>IF(U148="",0,COUNTIF($U$7:U148,U148))</f>
        <v>0</v>
      </c>
      <c r="E148" s="52" t="str">
        <f t="shared" si="25"/>
        <v>0</v>
      </c>
      <c r="F148" s="52">
        <f>IF(V148="",0,COUNTIF($V$7:V148,V148))</f>
        <v>0</v>
      </c>
      <c r="G148" s="52" t="str">
        <f t="shared" si="26"/>
        <v>0</v>
      </c>
      <c r="H148" s="53" t="str">
        <f t="shared" si="33"/>
        <v>-</v>
      </c>
      <c r="I148" s="52">
        <f>IF(K148="",0,COUNTIF($K$7:K148,K148))</f>
        <v>0</v>
      </c>
      <c r="J148" s="53" t="str">
        <f t="shared" si="27"/>
        <v>0</v>
      </c>
      <c r="K148" s="52" t="str">
        <f t="shared" si="31"/>
        <v/>
      </c>
      <c r="L148" s="1"/>
      <c r="M148" s="115"/>
      <c r="N148" s="4"/>
      <c r="O148" s="4"/>
      <c r="P148" s="57" t="str">
        <f t="shared" si="24"/>
        <v/>
      </c>
      <c r="Q148" s="54"/>
      <c r="R148" s="58"/>
      <c r="S148" s="58"/>
      <c r="T148" s="229" t="str">
        <f t="shared" si="28"/>
        <v/>
      </c>
      <c r="U148" s="55"/>
      <c r="V148" s="55"/>
      <c r="W148" s="58"/>
      <c r="X148" s="58"/>
      <c r="Y148" s="58"/>
      <c r="Z148" s="230" t="str">
        <f t="shared" si="29"/>
        <v/>
      </c>
      <c r="AA148" s="230" t="str">
        <f t="shared" si="30"/>
        <v/>
      </c>
      <c r="AB148" s="56"/>
      <c r="AC148" s="56"/>
      <c r="AD148" s="1"/>
      <c r="AE148" s="1"/>
    </row>
    <row r="149" spans="1:31" ht="18.75" customHeight="1" x14ac:dyDescent="0.35">
      <c r="A149" s="1"/>
      <c r="B149" s="52">
        <f>IF(O149="",0,COUNTIF($O$7:O149,O149))</f>
        <v>0</v>
      </c>
      <c r="C149" s="52" t="str">
        <f t="shared" si="32"/>
        <v>0</v>
      </c>
      <c r="D149" s="52">
        <f>IF(U149="",0,COUNTIF($U$7:U149,U149))</f>
        <v>0</v>
      </c>
      <c r="E149" s="52" t="str">
        <f t="shared" si="25"/>
        <v>0</v>
      </c>
      <c r="F149" s="52">
        <f>IF(V149="",0,COUNTIF($V$7:V149,V149))</f>
        <v>0</v>
      </c>
      <c r="G149" s="52" t="str">
        <f t="shared" si="26"/>
        <v>0</v>
      </c>
      <c r="H149" s="53" t="str">
        <f t="shared" si="33"/>
        <v>-</v>
      </c>
      <c r="I149" s="52">
        <f>IF(K149="",0,COUNTIF($K$7:K149,K149))</f>
        <v>0</v>
      </c>
      <c r="J149" s="53" t="str">
        <f t="shared" si="27"/>
        <v>0</v>
      </c>
      <c r="K149" s="52" t="str">
        <f t="shared" si="31"/>
        <v/>
      </c>
      <c r="L149" s="1"/>
      <c r="M149" s="115"/>
      <c r="N149" s="4"/>
      <c r="O149" s="4"/>
      <c r="P149" s="57" t="str">
        <f t="shared" si="24"/>
        <v/>
      </c>
      <c r="Q149" s="54"/>
      <c r="R149" s="58"/>
      <c r="S149" s="58"/>
      <c r="T149" s="229" t="str">
        <f t="shared" si="28"/>
        <v/>
      </c>
      <c r="U149" s="55"/>
      <c r="V149" s="55"/>
      <c r="W149" s="58"/>
      <c r="X149" s="58"/>
      <c r="Y149" s="58"/>
      <c r="Z149" s="230" t="str">
        <f t="shared" si="29"/>
        <v/>
      </c>
      <c r="AA149" s="230" t="str">
        <f t="shared" si="30"/>
        <v/>
      </c>
      <c r="AB149" s="56"/>
      <c r="AC149" s="56"/>
      <c r="AD149" s="1"/>
      <c r="AE149" s="1"/>
    </row>
    <row r="150" spans="1:31" ht="18.75" customHeight="1" x14ac:dyDescent="0.35">
      <c r="A150" s="1"/>
      <c r="B150" s="52">
        <f>IF(O150="",0,COUNTIF($O$7:O150,O150))</f>
        <v>0</v>
      </c>
      <c r="C150" s="52" t="str">
        <f t="shared" si="32"/>
        <v>0</v>
      </c>
      <c r="D150" s="52">
        <f>IF(U150="",0,COUNTIF($U$7:U150,U150))</f>
        <v>0</v>
      </c>
      <c r="E150" s="52" t="str">
        <f t="shared" si="25"/>
        <v>0</v>
      </c>
      <c r="F150" s="52">
        <f>IF(V150="",0,COUNTIF($V$7:V150,V150))</f>
        <v>0</v>
      </c>
      <c r="G150" s="52" t="str">
        <f t="shared" si="26"/>
        <v>0</v>
      </c>
      <c r="H150" s="53" t="str">
        <f t="shared" si="33"/>
        <v>-</v>
      </c>
      <c r="I150" s="52">
        <f>IF(K150="",0,COUNTIF($K$7:K150,K150))</f>
        <v>0</v>
      </c>
      <c r="J150" s="53" t="str">
        <f t="shared" si="27"/>
        <v>0</v>
      </c>
      <c r="K150" s="52" t="str">
        <f t="shared" si="31"/>
        <v/>
      </c>
      <c r="L150" s="1"/>
      <c r="M150" s="115"/>
      <c r="N150" s="4"/>
      <c r="O150" s="4"/>
      <c r="P150" s="57" t="str">
        <f t="shared" si="24"/>
        <v/>
      </c>
      <c r="Q150" s="54"/>
      <c r="R150" s="58"/>
      <c r="S150" s="58"/>
      <c r="T150" s="229" t="str">
        <f t="shared" si="28"/>
        <v/>
      </c>
      <c r="U150" s="55"/>
      <c r="V150" s="55"/>
      <c r="W150" s="58"/>
      <c r="X150" s="58"/>
      <c r="Y150" s="58"/>
      <c r="Z150" s="230" t="str">
        <f t="shared" si="29"/>
        <v/>
      </c>
      <c r="AA150" s="230" t="str">
        <f t="shared" si="30"/>
        <v/>
      </c>
      <c r="AB150" s="56"/>
      <c r="AC150" s="56"/>
      <c r="AD150" s="1"/>
      <c r="AE150" s="1"/>
    </row>
    <row r="151" spans="1:31" ht="18.75" customHeight="1" x14ac:dyDescent="0.35">
      <c r="A151" s="1"/>
      <c r="B151" s="52">
        <f>IF(O151="",0,COUNTIF($O$7:O151,O151))</f>
        <v>0</v>
      </c>
      <c r="C151" s="52" t="str">
        <f t="shared" si="32"/>
        <v>0</v>
      </c>
      <c r="D151" s="52">
        <f>IF(U151="",0,COUNTIF($U$7:U151,U151))</f>
        <v>0</v>
      </c>
      <c r="E151" s="52" t="str">
        <f t="shared" si="25"/>
        <v>0</v>
      </c>
      <c r="F151" s="52">
        <f>IF(V151="",0,COUNTIF($V$7:V151,V151))</f>
        <v>0</v>
      </c>
      <c r="G151" s="52" t="str">
        <f t="shared" si="26"/>
        <v>0</v>
      </c>
      <c r="H151" s="53" t="str">
        <f t="shared" si="33"/>
        <v>-</v>
      </c>
      <c r="I151" s="52">
        <f>IF(K151="",0,COUNTIF($K$7:K151,K151))</f>
        <v>0</v>
      </c>
      <c r="J151" s="53" t="str">
        <f t="shared" si="27"/>
        <v>0</v>
      </c>
      <c r="K151" s="52" t="str">
        <f t="shared" si="31"/>
        <v/>
      </c>
      <c r="L151" s="1"/>
      <c r="M151" s="115"/>
      <c r="N151" s="4"/>
      <c r="O151" s="4"/>
      <c r="P151" s="57" t="str">
        <f t="shared" si="24"/>
        <v/>
      </c>
      <c r="Q151" s="54"/>
      <c r="R151" s="58"/>
      <c r="S151" s="58"/>
      <c r="T151" s="229" t="str">
        <f t="shared" si="28"/>
        <v/>
      </c>
      <c r="U151" s="55"/>
      <c r="V151" s="55"/>
      <c r="W151" s="58"/>
      <c r="X151" s="58"/>
      <c r="Y151" s="58"/>
      <c r="Z151" s="230" t="str">
        <f t="shared" si="29"/>
        <v/>
      </c>
      <c r="AA151" s="230" t="str">
        <f t="shared" si="30"/>
        <v/>
      </c>
      <c r="AB151" s="56"/>
      <c r="AC151" s="56"/>
      <c r="AD151" s="1"/>
      <c r="AE151" s="1"/>
    </row>
    <row r="152" spans="1:31" ht="18.75" customHeight="1" x14ac:dyDescent="0.35">
      <c r="A152" s="1"/>
      <c r="B152" s="52">
        <f>IF(O152="",0,COUNTIF($O$7:O152,O152))</f>
        <v>0</v>
      </c>
      <c r="C152" s="52" t="str">
        <f t="shared" si="32"/>
        <v>0</v>
      </c>
      <c r="D152" s="52">
        <f>IF(U152="",0,COUNTIF($U$7:U152,U152))</f>
        <v>0</v>
      </c>
      <c r="E152" s="52" t="str">
        <f t="shared" si="25"/>
        <v>0</v>
      </c>
      <c r="F152" s="52">
        <f>IF(V152="",0,COUNTIF($V$7:V152,V152))</f>
        <v>0</v>
      </c>
      <c r="G152" s="52" t="str">
        <f t="shared" si="26"/>
        <v>0</v>
      </c>
      <c r="H152" s="53" t="str">
        <f t="shared" si="33"/>
        <v>-</v>
      </c>
      <c r="I152" s="52">
        <f>IF(K152="",0,COUNTIF($K$7:K152,K152))</f>
        <v>0</v>
      </c>
      <c r="J152" s="53" t="str">
        <f t="shared" si="27"/>
        <v>0</v>
      </c>
      <c r="K152" s="52" t="str">
        <f t="shared" si="31"/>
        <v/>
      </c>
      <c r="L152" s="1"/>
      <c r="M152" s="115"/>
      <c r="N152" s="4"/>
      <c r="O152" s="4"/>
      <c r="P152" s="57" t="str">
        <f t="shared" si="24"/>
        <v/>
      </c>
      <c r="Q152" s="54"/>
      <c r="R152" s="58"/>
      <c r="S152" s="58"/>
      <c r="T152" s="229" t="str">
        <f t="shared" si="28"/>
        <v/>
      </c>
      <c r="U152" s="55"/>
      <c r="V152" s="55"/>
      <c r="W152" s="58"/>
      <c r="X152" s="58"/>
      <c r="Y152" s="58"/>
      <c r="Z152" s="230" t="str">
        <f t="shared" si="29"/>
        <v/>
      </c>
      <c r="AA152" s="230" t="str">
        <f t="shared" si="30"/>
        <v/>
      </c>
      <c r="AB152" s="56"/>
      <c r="AC152" s="56"/>
      <c r="AD152" s="1"/>
      <c r="AE152" s="1"/>
    </row>
    <row r="153" spans="1:31" ht="18.75" customHeight="1" x14ac:dyDescent="0.35">
      <c r="A153" s="1"/>
      <c r="B153" s="52">
        <f>IF(O153="",0,COUNTIF($O$7:O153,O153))</f>
        <v>0</v>
      </c>
      <c r="C153" s="52" t="str">
        <f t="shared" si="32"/>
        <v>0</v>
      </c>
      <c r="D153" s="52">
        <f>IF(U153="",0,COUNTIF($U$7:U153,U153))</f>
        <v>0</v>
      </c>
      <c r="E153" s="52" t="str">
        <f t="shared" si="25"/>
        <v>0</v>
      </c>
      <c r="F153" s="52">
        <f>IF(V153="",0,COUNTIF($V$7:V153,V153))</f>
        <v>0</v>
      </c>
      <c r="G153" s="52" t="str">
        <f t="shared" si="26"/>
        <v>0</v>
      </c>
      <c r="H153" s="53" t="str">
        <f t="shared" si="33"/>
        <v>-</v>
      </c>
      <c r="I153" s="52">
        <f>IF(K153="",0,COUNTIF($K$7:K153,K153))</f>
        <v>0</v>
      </c>
      <c r="J153" s="53" t="str">
        <f t="shared" si="27"/>
        <v>0</v>
      </c>
      <c r="K153" s="52" t="str">
        <f t="shared" si="31"/>
        <v/>
      </c>
      <c r="L153" s="1"/>
      <c r="M153" s="115"/>
      <c r="N153" s="4"/>
      <c r="O153" s="4"/>
      <c r="P153" s="57" t="str">
        <f t="shared" si="24"/>
        <v/>
      </c>
      <c r="Q153" s="54"/>
      <c r="R153" s="58"/>
      <c r="S153" s="58"/>
      <c r="T153" s="229" t="str">
        <f t="shared" si="28"/>
        <v/>
      </c>
      <c r="U153" s="55"/>
      <c r="V153" s="55"/>
      <c r="W153" s="58"/>
      <c r="X153" s="58"/>
      <c r="Y153" s="58"/>
      <c r="Z153" s="230" t="str">
        <f t="shared" si="29"/>
        <v/>
      </c>
      <c r="AA153" s="230" t="str">
        <f t="shared" si="30"/>
        <v/>
      </c>
      <c r="AB153" s="56"/>
      <c r="AC153" s="56"/>
      <c r="AD153" s="1"/>
      <c r="AE153" s="1"/>
    </row>
    <row r="154" spans="1:31" ht="18.75" customHeight="1" x14ac:dyDescent="0.35">
      <c r="A154" s="1"/>
      <c r="B154" s="52">
        <f>IF(O154="",0,COUNTIF($O$7:O154,O154))</f>
        <v>0</v>
      </c>
      <c r="C154" s="52" t="str">
        <f t="shared" si="32"/>
        <v>0</v>
      </c>
      <c r="D154" s="52">
        <f>IF(U154="",0,COUNTIF($U$7:U154,U154))</f>
        <v>0</v>
      </c>
      <c r="E154" s="52" t="str">
        <f t="shared" si="25"/>
        <v>0</v>
      </c>
      <c r="F154" s="52">
        <f>IF(V154="",0,COUNTIF($V$7:V154,V154))</f>
        <v>0</v>
      </c>
      <c r="G154" s="52" t="str">
        <f t="shared" si="26"/>
        <v>0</v>
      </c>
      <c r="H154" s="53" t="str">
        <f t="shared" si="33"/>
        <v>-</v>
      </c>
      <c r="I154" s="52">
        <f>IF(K154="",0,COUNTIF($K$7:K154,K154))</f>
        <v>0</v>
      </c>
      <c r="J154" s="53" t="str">
        <f t="shared" si="27"/>
        <v>0</v>
      </c>
      <c r="K154" s="52" t="str">
        <f t="shared" si="31"/>
        <v/>
      </c>
      <c r="L154" s="1"/>
      <c r="M154" s="115"/>
      <c r="N154" s="4"/>
      <c r="O154" s="4"/>
      <c r="P154" s="57" t="str">
        <f t="shared" si="24"/>
        <v/>
      </c>
      <c r="Q154" s="54"/>
      <c r="R154" s="58"/>
      <c r="S154" s="58"/>
      <c r="T154" s="229" t="str">
        <f t="shared" si="28"/>
        <v/>
      </c>
      <c r="U154" s="55"/>
      <c r="V154" s="55"/>
      <c r="W154" s="58"/>
      <c r="X154" s="58"/>
      <c r="Y154" s="58"/>
      <c r="Z154" s="230" t="str">
        <f t="shared" si="29"/>
        <v/>
      </c>
      <c r="AA154" s="230" t="str">
        <f t="shared" si="30"/>
        <v/>
      </c>
      <c r="AB154" s="56"/>
      <c r="AC154" s="56"/>
      <c r="AD154" s="1"/>
      <c r="AE154" s="1"/>
    </row>
    <row r="155" spans="1:31" ht="18.75" customHeight="1" x14ac:dyDescent="0.35">
      <c r="A155" s="1"/>
      <c r="B155" s="52">
        <f>IF(O155="",0,COUNTIF($O$7:O155,O155))</f>
        <v>0</v>
      </c>
      <c r="C155" s="52" t="str">
        <f t="shared" si="32"/>
        <v>0</v>
      </c>
      <c r="D155" s="52">
        <f>IF(U155="",0,COUNTIF($U$7:U155,U155))</f>
        <v>0</v>
      </c>
      <c r="E155" s="52" t="str">
        <f t="shared" si="25"/>
        <v>0</v>
      </c>
      <c r="F155" s="52">
        <f>IF(V155="",0,COUNTIF($V$7:V155,V155))</f>
        <v>0</v>
      </c>
      <c r="G155" s="52" t="str">
        <f t="shared" si="26"/>
        <v>0</v>
      </c>
      <c r="H155" s="53" t="str">
        <f t="shared" si="33"/>
        <v>-</v>
      </c>
      <c r="I155" s="52">
        <f>IF(K155="",0,COUNTIF($K$7:K155,K155))</f>
        <v>0</v>
      </c>
      <c r="J155" s="53" t="str">
        <f t="shared" si="27"/>
        <v>0</v>
      </c>
      <c r="K155" s="52" t="str">
        <f t="shared" si="31"/>
        <v/>
      </c>
      <c r="L155" s="1"/>
      <c r="M155" s="115"/>
      <c r="N155" s="4"/>
      <c r="O155" s="4"/>
      <c r="P155" s="57" t="str">
        <f t="shared" si="24"/>
        <v/>
      </c>
      <c r="Q155" s="54"/>
      <c r="R155" s="58"/>
      <c r="S155" s="58"/>
      <c r="T155" s="229" t="str">
        <f t="shared" si="28"/>
        <v/>
      </c>
      <c r="U155" s="55"/>
      <c r="V155" s="55"/>
      <c r="W155" s="58"/>
      <c r="X155" s="58"/>
      <c r="Y155" s="58"/>
      <c r="Z155" s="230" t="str">
        <f t="shared" si="29"/>
        <v/>
      </c>
      <c r="AA155" s="230" t="str">
        <f t="shared" si="30"/>
        <v/>
      </c>
      <c r="AB155" s="56"/>
      <c r="AC155" s="56"/>
      <c r="AD155" s="1"/>
      <c r="AE155" s="1"/>
    </row>
    <row r="156" spans="1:31" ht="18.75" customHeight="1" x14ac:dyDescent="0.35">
      <c r="A156" s="1"/>
      <c r="B156" s="52">
        <f>IF(O156="",0,COUNTIF($O$7:O156,O156))</f>
        <v>0</v>
      </c>
      <c r="C156" s="52" t="str">
        <f t="shared" si="32"/>
        <v>0</v>
      </c>
      <c r="D156" s="52">
        <f>IF(U156="",0,COUNTIF($U$7:U156,U156))</f>
        <v>0</v>
      </c>
      <c r="E156" s="52" t="str">
        <f t="shared" si="25"/>
        <v>0</v>
      </c>
      <c r="F156" s="52">
        <f>IF(V156="",0,COUNTIF($V$7:V156,V156))</f>
        <v>0</v>
      </c>
      <c r="G156" s="52" t="str">
        <f t="shared" si="26"/>
        <v>0</v>
      </c>
      <c r="H156" s="53" t="str">
        <f t="shared" si="33"/>
        <v>-</v>
      </c>
      <c r="I156" s="52">
        <f>IF(K156="",0,COUNTIF($K$7:K156,K156))</f>
        <v>0</v>
      </c>
      <c r="J156" s="53" t="str">
        <f t="shared" si="27"/>
        <v>0</v>
      </c>
      <c r="K156" s="52" t="str">
        <f t="shared" si="31"/>
        <v/>
      </c>
      <c r="L156" s="1"/>
      <c r="M156" s="115"/>
      <c r="N156" s="4"/>
      <c r="O156" s="4"/>
      <c r="P156" s="57" t="str">
        <f t="shared" si="24"/>
        <v/>
      </c>
      <c r="Q156" s="54"/>
      <c r="R156" s="58"/>
      <c r="S156" s="58"/>
      <c r="T156" s="229" t="str">
        <f t="shared" si="28"/>
        <v/>
      </c>
      <c r="U156" s="55"/>
      <c r="V156" s="55"/>
      <c r="W156" s="58"/>
      <c r="X156" s="58"/>
      <c r="Y156" s="58"/>
      <c r="Z156" s="230" t="str">
        <f t="shared" si="29"/>
        <v/>
      </c>
      <c r="AA156" s="230" t="str">
        <f t="shared" si="30"/>
        <v/>
      </c>
      <c r="AB156" s="56"/>
      <c r="AC156" s="56"/>
      <c r="AD156" s="1"/>
      <c r="AE156" s="1"/>
    </row>
    <row r="157" spans="1:31" ht="18.75" customHeight="1" x14ac:dyDescent="0.35">
      <c r="A157" s="1"/>
      <c r="B157" s="52">
        <f>IF(O157="",0,COUNTIF($O$7:O157,O157))</f>
        <v>0</v>
      </c>
      <c r="C157" s="52" t="str">
        <f t="shared" si="32"/>
        <v>0</v>
      </c>
      <c r="D157" s="52">
        <f>IF(U157="",0,COUNTIF($U$7:U157,U157))</f>
        <v>0</v>
      </c>
      <c r="E157" s="52" t="str">
        <f t="shared" si="25"/>
        <v>0</v>
      </c>
      <c r="F157" s="52">
        <f>IF(V157="",0,COUNTIF($V$7:V157,V157))</f>
        <v>0</v>
      </c>
      <c r="G157" s="52" t="str">
        <f t="shared" si="26"/>
        <v>0</v>
      </c>
      <c r="H157" s="53" t="str">
        <f t="shared" si="33"/>
        <v>-</v>
      </c>
      <c r="I157" s="52">
        <f>IF(K157="",0,COUNTIF($K$7:K157,K157))</f>
        <v>0</v>
      </c>
      <c r="J157" s="53" t="str">
        <f t="shared" si="27"/>
        <v>0</v>
      </c>
      <c r="K157" s="52" t="str">
        <f t="shared" si="31"/>
        <v/>
      </c>
      <c r="L157" s="1"/>
      <c r="M157" s="115"/>
      <c r="N157" s="4"/>
      <c r="O157" s="4"/>
      <c r="P157" s="57" t="str">
        <f t="shared" si="24"/>
        <v/>
      </c>
      <c r="Q157" s="54"/>
      <c r="R157" s="58"/>
      <c r="S157" s="58"/>
      <c r="T157" s="229" t="str">
        <f t="shared" si="28"/>
        <v/>
      </c>
      <c r="U157" s="55"/>
      <c r="V157" s="55"/>
      <c r="W157" s="58"/>
      <c r="X157" s="58"/>
      <c r="Y157" s="58"/>
      <c r="Z157" s="230" t="str">
        <f t="shared" si="29"/>
        <v/>
      </c>
      <c r="AA157" s="230" t="str">
        <f t="shared" si="30"/>
        <v/>
      </c>
      <c r="AB157" s="56"/>
      <c r="AC157" s="56"/>
      <c r="AD157" s="1"/>
      <c r="AE157" s="1"/>
    </row>
    <row r="158" spans="1:31" ht="18.75" customHeight="1" x14ac:dyDescent="0.35">
      <c r="A158" s="1"/>
      <c r="B158" s="52">
        <f>IF(O158="",0,COUNTIF($O$7:O158,O158))</f>
        <v>0</v>
      </c>
      <c r="C158" s="52" t="str">
        <f t="shared" si="32"/>
        <v>0</v>
      </c>
      <c r="D158" s="52">
        <f>IF(U158="",0,COUNTIF($U$7:U158,U158))</f>
        <v>0</v>
      </c>
      <c r="E158" s="52" t="str">
        <f t="shared" si="25"/>
        <v>0</v>
      </c>
      <c r="F158" s="52">
        <f>IF(V158="",0,COUNTIF($V$7:V158,V158))</f>
        <v>0</v>
      </c>
      <c r="G158" s="52" t="str">
        <f t="shared" si="26"/>
        <v>0</v>
      </c>
      <c r="H158" s="53" t="str">
        <f t="shared" si="33"/>
        <v>-</v>
      </c>
      <c r="I158" s="52">
        <f>IF(K158="",0,COUNTIF($K$7:K158,K158))</f>
        <v>0</v>
      </c>
      <c r="J158" s="53" t="str">
        <f t="shared" si="27"/>
        <v>0</v>
      </c>
      <c r="K158" s="52" t="str">
        <f t="shared" si="31"/>
        <v/>
      </c>
      <c r="L158" s="1"/>
      <c r="M158" s="115"/>
      <c r="N158" s="4"/>
      <c r="O158" s="4"/>
      <c r="P158" s="57" t="str">
        <f t="shared" si="24"/>
        <v/>
      </c>
      <c r="Q158" s="54"/>
      <c r="R158" s="58"/>
      <c r="S158" s="58"/>
      <c r="T158" s="229" t="str">
        <f t="shared" si="28"/>
        <v/>
      </c>
      <c r="U158" s="55"/>
      <c r="V158" s="55"/>
      <c r="W158" s="58"/>
      <c r="X158" s="58"/>
      <c r="Y158" s="58"/>
      <c r="Z158" s="230" t="str">
        <f t="shared" si="29"/>
        <v/>
      </c>
      <c r="AA158" s="230" t="str">
        <f t="shared" si="30"/>
        <v/>
      </c>
      <c r="AB158" s="56"/>
      <c r="AC158" s="56"/>
      <c r="AD158" s="1"/>
      <c r="AE158" s="1"/>
    </row>
    <row r="159" spans="1:31" ht="18.75" customHeight="1" x14ac:dyDescent="0.35">
      <c r="A159" s="1"/>
      <c r="B159" s="52">
        <f>IF(O159="",0,COUNTIF($O$7:O159,O159))</f>
        <v>0</v>
      </c>
      <c r="C159" s="52" t="str">
        <f t="shared" si="32"/>
        <v>0</v>
      </c>
      <c r="D159" s="52">
        <f>IF(U159="",0,COUNTIF($U$7:U159,U159))</f>
        <v>0</v>
      </c>
      <c r="E159" s="52" t="str">
        <f t="shared" si="25"/>
        <v>0</v>
      </c>
      <c r="F159" s="52">
        <f>IF(V159="",0,COUNTIF($V$7:V159,V159))</f>
        <v>0</v>
      </c>
      <c r="G159" s="52" t="str">
        <f t="shared" si="26"/>
        <v>0</v>
      </c>
      <c r="H159" s="53" t="str">
        <f t="shared" si="33"/>
        <v>-</v>
      </c>
      <c r="I159" s="52">
        <f>IF(K159="",0,COUNTIF($K$7:K159,K159))</f>
        <v>0</v>
      </c>
      <c r="J159" s="53" t="str">
        <f t="shared" si="27"/>
        <v>0</v>
      </c>
      <c r="K159" s="52" t="str">
        <f t="shared" si="31"/>
        <v/>
      </c>
      <c r="L159" s="1"/>
      <c r="M159" s="115"/>
      <c r="N159" s="4"/>
      <c r="O159" s="4"/>
      <c r="P159" s="57" t="str">
        <f t="shared" si="24"/>
        <v/>
      </c>
      <c r="Q159" s="54"/>
      <c r="R159" s="58"/>
      <c r="S159" s="58"/>
      <c r="T159" s="229" t="str">
        <f t="shared" si="28"/>
        <v/>
      </c>
      <c r="U159" s="55"/>
      <c r="V159" s="55"/>
      <c r="W159" s="58"/>
      <c r="X159" s="58"/>
      <c r="Y159" s="58"/>
      <c r="Z159" s="230" t="str">
        <f t="shared" si="29"/>
        <v/>
      </c>
      <c r="AA159" s="230" t="str">
        <f t="shared" si="30"/>
        <v/>
      </c>
      <c r="AB159" s="56"/>
      <c r="AC159" s="56"/>
      <c r="AD159" s="1"/>
      <c r="AE159" s="1"/>
    </row>
    <row r="160" spans="1:31" ht="18.75" customHeight="1" x14ac:dyDescent="0.35">
      <c r="A160" s="1"/>
      <c r="B160" s="52">
        <f>IF(O160="",0,COUNTIF($O$7:O160,O160))</f>
        <v>0</v>
      </c>
      <c r="C160" s="52" t="str">
        <f t="shared" si="32"/>
        <v>0</v>
      </c>
      <c r="D160" s="52">
        <f>IF(U160="",0,COUNTIF($U$7:U160,U160))</f>
        <v>0</v>
      </c>
      <c r="E160" s="52" t="str">
        <f t="shared" si="25"/>
        <v>0</v>
      </c>
      <c r="F160" s="52">
        <f>IF(V160="",0,COUNTIF($V$7:V160,V160))</f>
        <v>0</v>
      </c>
      <c r="G160" s="52" t="str">
        <f t="shared" si="26"/>
        <v>0</v>
      </c>
      <c r="H160" s="53" t="str">
        <f t="shared" si="33"/>
        <v>-</v>
      </c>
      <c r="I160" s="52">
        <f>IF(K160="",0,COUNTIF($K$7:K160,K160))</f>
        <v>0</v>
      </c>
      <c r="J160" s="53" t="str">
        <f t="shared" si="27"/>
        <v>0</v>
      </c>
      <c r="K160" s="52" t="str">
        <f t="shared" si="31"/>
        <v/>
      </c>
      <c r="L160" s="1"/>
      <c r="M160" s="115"/>
      <c r="N160" s="4"/>
      <c r="O160" s="4"/>
      <c r="P160" s="57" t="str">
        <f t="shared" si="24"/>
        <v/>
      </c>
      <c r="Q160" s="54"/>
      <c r="R160" s="58"/>
      <c r="S160" s="58"/>
      <c r="T160" s="229" t="str">
        <f t="shared" si="28"/>
        <v/>
      </c>
      <c r="U160" s="55"/>
      <c r="V160" s="55"/>
      <c r="W160" s="58"/>
      <c r="X160" s="58"/>
      <c r="Y160" s="58"/>
      <c r="Z160" s="230" t="str">
        <f t="shared" si="29"/>
        <v/>
      </c>
      <c r="AA160" s="230" t="str">
        <f t="shared" si="30"/>
        <v/>
      </c>
      <c r="AB160" s="56"/>
      <c r="AC160" s="56"/>
      <c r="AD160" s="1"/>
      <c r="AE160" s="1"/>
    </row>
    <row r="161" spans="1:31" ht="18.75" customHeight="1" x14ac:dyDescent="0.35">
      <c r="A161" s="1"/>
      <c r="B161" s="52">
        <f>IF(O161="",0,COUNTIF($O$7:O161,O161))</f>
        <v>0</v>
      </c>
      <c r="C161" s="52" t="str">
        <f t="shared" si="32"/>
        <v>0</v>
      </c>
      <c r="D161" s="52">
        <f>IF(U161="",0,COUNTIF($U$7:U161,U161))</f>
        <v>0</v>
      </c>
      <c r="E161" s="52" t="str">
        <f t="shared" si="25"/>
        <v>0</v>
      </c>
      <c r="F161" s="52">
        <f>IF(V161="",0,COUNTIF($V$7:V161,V161))</f>
        <v>0</v>
      </c>
      <c r="G161" s="52" t="str">
        <f t="shared" si="26"/>
        <v>0</v>
      </c>
      <c r="H161" s="53" t="str">
        <f t="shared" si="33"/>
        <v>-</v>
      </c>
      <c r="I161" s="52">
        <f>IF(K161="",0,COUNTIF($K$7:K161,K161))</f>
        <v>0</v>
      </c>
      <c r="J161" s="53" t="str">
        <f t="shared" si="27"/>
        <v>0</v>
      </c>
      <c r="K161" s="52" t="str">
        <f t="shared" si="31"/>
        <v/>
      </c>
      <c r="L161" s="1"/>
      <c r="M161" s="115"/>
      <c r="N161" s="4"/>
      <c r="O161" s="4"/>
      <c r="P161" s="57" t="str">
        <f t="shared" si="24"/>
        <v/>
      </c>
      <c r="Q161" s="54"/>
      <c r="R161" s="58"/>
      <c r="S161" s="58"/>
      <c r="T161" s="229" t="str">
        <f t="shared" si="28"/>
        <v/>
      </c>
      <c r="U161" s="55"/>
      <c r="V161" s="55"/>
      <c r="W161" s="58"/>
      <c r="X161" s="58"/>
      <c r="Y161" s="58"/>
      <c r="Z161" s="230" t="str">
        <f t="shared" si="29"/>
        <v/>
      </c>
      <c r="AA161" s="230" t="str">
        <f t="shared" si="30"/>
        <v/>
      </c>
      <c r="AB161" s="56"/>
      <c r="AC161" s="56"/>
      <c r="AD161" s="1"/>
      <c r="AE161" s="1"/>
    </row>
    <row r="162" spans="1:31" ht="18.75" customHeight="1" x14ac:dyDescent="0.35">
      <c r="A162" s="1"/>
      <c r="B162" s="52">
        <f>IF(O162="",0,COUNTIF($O$7:O162,O162))</f>
        <v>0</v>
      </c>
      <c r="C162" s="52" t="str">
        <f t="shared" si="32"/>
        <v>0</v>
      </c>
      <c r="D162" s="52">
        <f>IF(U162="",0,COUNTIF($U$7:U162,U162))</f>
        <v>0</v>
      </c>
      <c r="E162" s="52" t="str">
        <f t="shared" si="25"/>
        <v>0</v>
      </c>
      <c r="F162" s="52">
        <f>IF(V162="",0,COUNTIF($V$7:V162,V162))</f>
        <v>0</v>
      </c>
      <c r="G162" s="52" t="str">
        <f t="shared" si="26"/>
        <v>0</v>
      </c>
      <c r="H162" s="53" t="str">
        <f t="shared" si="33"/>
        <v>-</v>
      </c>
      <c r="I162" s="52">
        <f>IF(K162="",0,COUNTIF($K$7:K162,K162))</f>
        <v>0</v>
      </c>
      <c r="J162" s="53" t="str">
        <f t="shared" si="27"/>
        <v>0</v>
      </c>
      <c r="K162" s="52" t="str">
        <f t="shared" si="31"/>
        <v/>
      </c>
      <c r="L162" s="1"/>
      <c r="M162" s="115"/>
      <c r="N162" s="4"/>
      <c r="O162" s="4"/>
      <c r="P162" s="57" t="str">
        <f t="shared" si="24"/>
        <v/>
      </c>
      <c r="Q162" s="54"/>
      <c r="R162" s="58"/>
      <c r="S162" s="58"/>
      <c r="T162" s="229" t="str">
        <f t="shared" si="28"/>
        <v/>
      </c>
      <c r="U162" s="55"/>
      <c r="V162" s="55"/>
      <c r="W162" s="58"/>
      <c r="X162" s="58"/>
      <c r="Y162" s="58"/>
      <c r="Z162" s="230" t="str">
        <f t="shared" si="29"/>
        <v/>
      </c>
      <c r="AA162" s="230" t="str">
        <f t="shared" si="30"/>
        <v/>
      </c>
      <c r="AB162" s="56"/>
      <c r="AC162" s="56"/>
      <c r="AD162" s="1"/>
      <c r="AE162" s="1"/>
    </row>
    <row r="163" spans="1:31" ht="18.75" customHeight="1" x14ac:dyDescent="0.35">
      <c r="A163" s="1"/>
      <c r="B163" s="52">
        <f>IF(O163="",0,COUNTIF($O$7:O163,O163))</f>
        <v>0</v>
      </c>
      <c r="C163" s="52" t="str">
        <f t="shared" si="32"/>
        <v>0</v>
      </c>
      <c r="D163" s="52">
        <f>IF(U163="",0,COUNTIF($U$7:U163,U163))</f>
        <v>0</v>
      </c>
      <c r="E163" s="52" t="str">
        <f t="shared" si="25"/>
        <v>0</v>
      </c>
      <c r="F163" s="52">
        <f>IF(V163="",0,COUNTIF($V$7:V163,V163))</f>
        <v>0</v>
      </c>
      <c r="G163" s="52" t="str">
        <f t="shared" si="26"/>
        <v>0</v>
      </c>
      <c r="H163" s="53" t="str">
        <f t="shared" si="33"/>
        <v>-</v>
      </c>
      <c r="I163" s="52">
        <f>IF(K163="",0,COUNTIF($K$7:K163,K163))</f>
        <v>0</v>
      </c>
      <c r="J163" s="53" t="str">
        <f t="shared" si="27"/>
        <v>0</v>
      </c>
      <c r="K163" s="52" t="str">
        <f t="shared" si="31"/>
        <v/>
      </c>
      <c r="L163" s="1"/>
      <c r="M163" s="115"/>
      <c r="N163" s="4"/>
      <c r="O163" s="4"/>
      <c r="P163" s="57" t="str">
        <f t="shared" si="24"/>
        <v/>
      </c>
      <c r="Q163" s="54"/>
      <c r="R163" s="58"/>
      <c r="S163" s="58"/>
      <c r="T163" s="229" t="str">
        <f t="shared" si="28"/>
        <v/>
      </c>
      <c r="U163" s="55"/>
      <c r="V163" s="55"/>
      <c r="W163" s="58"/>
      <c r="X163" s="58"/>
      <c r="Y163" s="58"/>
      <c r="Z163" s="230" t="str">
        <f t="shared" si="29"/>
        <v/>
      </c>
      <c r="AA163" s="230" t="str">
        <f t="shared" si="30"/>
        <v/>
      </c>
      <c r="AB163" s="56"/>
      <c r="AC163" s="56"/>
      <c r="AD163" s="1"/>
      <c r="AE163" s="1"/>
    </row>
    <row r="164" spans="1:31" ht="18.75" customHeight="1" x14ac:dyDescent="0.35">
      <c r="A164" s="1"/>
      <c r="B164" s="52">
        <f>IF(O164="",0,COUNTIF($O$7:O164,O164))</f>
        <v>0</v>
      </c>
      <c r="C164" s="52" t="str">
        <f t="shared" si="32"/>
        <v>0</v>
      </c>
      <c r="D164" s="52">
        <f>IF(U164="",0,COUNTIF($U$7:U164,U164))</f>
        <v>0</v>
      </c>
      <c r="E164" s="52" t="str">
        <f t="shared" si="25"/>
        <v>0</v>
      </c>
      <c r="F164" s="52">
        <f>IF(V164="",0,COUNTIF($V$7:V164,V164))</f>
        <v>0</v>
      </c>
      <c r="G164" s="52" t="str">
        <f t="shared" si="26"/>
        <v>0</v>
      </c>
      <c r="H164" s="53" t="str">
        <f t="shared" si="33"/>
        <v>-</v>
      </c>
      <c r="I164" s="52">
        <f>IF(K164="",0,COUNTIF($K$7:K164,K164))</f>
        <v>0</v>
      </c>
      <c r="J164" s="53" t="str">
        <f t="shared" si="27"/>
        <v>0</v>
      </c>
      <c r="K164" s="52" t="str">
        <f t="shared" si="31"/>
        <v/>
      </c>
      <c r="L164" s="1"/>
      <c r="M164" s="115"/>
      <c r="N164" s="4"/>
      <c r="O164" s="4"/>
      <c r="P164" s="57" t="str">
        <f t="shared" si="24"/>
        <v/>
      </c>
      <c r="Q164" s="54"/>
      <c r="R164" s="58"/>
      <c r="S164" s="58"/>
      <c r="T164" s="229" t="str">
        <f t="shared" si="28"/>
        <v/>
      </c>
      <c r="U164" s="55"/>
      <c r="V164" s="55"/>
      <c r="W164" s="58"/>
      <c r="X164" s="58"/>
      <c r="Y164" s="58"/>
      <c r="Z164" s="230" t="str">
        <f t="shared" si="29"/>
        <v/>
      </c>
      <c r="AA164" s="230" t="str">
        <f t="shared" si="30"/>
        <v/>
      </c>
      <c r="AB164" s="56"/>
      <c r="AC164" s="56"/>
      <c r="AD164" s="1"/>
      <c r="AE164" s="1"/>
    </row>
    <row r="165" spans="1:31" ht="18.75" customHeight="1" x14ac:dyDescent="0.35">
      <c r="A165" s="1"/>
      <c r="B165" s="52">
        <f>IF(O165="",0,COUNTIF($O$7:O165,O165))</f>
        <v>0</v>
      </c>
      <c r="C165" s="52" t="str">
        <f t="shared" si="32"/>
        <v>0</v>
      </c>
      <c r="D165" s="52">
        <f>IF(U165="",0,COUNTIF($U$7:U165,U165))</f>
        <v>0</v>
      </c>
      <c r="E165" s="52" t="str">
        <f t="shared" si="25"/>
        <v>0</v>
      </c>
      <c r="F165" s="52">
        <f>IF(V165="",0,COUNTIF($V$7:V165,V165))</f>
        <v>0</v>
      </c>
      <c r="G165" s="52" t="str">
        <f t="shared" si="26"/>
        <v>0</v>
      </c>
      <c r="H165" s="53" t="str">
        <f t="shared" si="33"/>
        <v>-</v>
      </c>
      <c r="I165" s="52">
        <f>IF(K165="",0,COUNTIF($K$7:K165,K165))</f>
        <v>0</v>
      </c>
      <c r="J165" s="53" t="str">
        <f t="shared" si="27"/>
        <v>0</v>
      </c>
      <c r="K165" s="52" t="str">
        <f t="shared" si="31"/>
        <v/>
      </c>
      <c r="L165" s="1"/>
      <c r="M165" s="115"/>
      <c r="N165" s="4"/>
      <c r="O165" s="4"/>
      <c r="P165" s="57" t="str">
        <f t="shared" si="24"/>
        <v/>
      </c>
      <c r="Q165" s="54"/>
      <c r="R165" s="58"/>
      <c r="S165" s="58"/>
      <c r="T165" s="229" t="str">
        <f t="shared" si="28"/>
        <v/>
      </c>
      <c r="U165" s="55"/>
      <c r="V165" s="55"/>
      <c r="W165" s="58"/>
      <c r="X165" s="58"/>
      <c r="Y165" s="58"/>
      <c r="Z165" s="230" t="str">
        <f t="shared" si="29"/>
        <v/>
      </c>
      <c r="AA165" s="230" t="str">
        <f t="shared" si="30"/>
        <v/>
      </c>
      <c r="AB165" s="56"/>
      <c r="AC165" s="56"/>
      <c r="AD165" s="1"/>
      <c r="AE165" s="1"/>
    </row>
    <row r="166" spans="1:31" ht="18.75" customHeight="1" x14ac:dyDescent="0.35">
      <c r="A166" s="1"/>
      <c r="B166" s="52">
        <f>IF(O166="",0,COUNTIF($O$7:O166,O166))</f>
        <v>0</v>
      </c>
      <c r="C166" s="52" t="str">
        <f t="shared" si="32"/>
        <v>0</v>
      </c>
      <c r="D166" s="52">
        <f>IF(U166="",0,COUNTIF($U$7:U166,U166))</f>
        <v>0</v>
      </c>
      <c r="E166" s="52" t="str">
        <f t="shared" si="25"/>
        <v>0</v>
      </c>
      <c r="F166" s="52">
        <f>IF(V166="",0,COUNTIF($V$7:V166,V166))</f>
        <v>0</v>
      </c>
      <c r="G166" s="52" t="str">
        <f t="shared" si="26"/>
        <v>0</v>
      </c>
      <c r="H166" s="53" t="str">
        <f t="shared" si="33"/>
        <v>-</v>
      </c>
      <c r="I166" s="52">
        <f>IF(K166="",0,COUNTIF($K$7:K166,K166))</f>
        <v>0</v>
      </c>
      <c r="J166" s="53" t="str">
        <f t="shared" si="27"/>
        <v>0</v>
      </c>
      <c r="K166" s="52" t="str">
        <f t="shared" si="31"/>
        <v/>
      </c>
      <c r="L166" s="1"/>
      <c r="M166" s="115"/>
      <c r="N166" s="4"/>
      <c r="O166" s="4"/>
      <c r="P166" s="57" t="str">
        <f t="shared" si="24"/>
        <v/>
      </c>
      <c r="Q166" s="54"/>
      <c r="R166" s="58"/>
      <c r="S166" s="58"/>
      <c r="T166" s="229" t="str">
        <f t="shared" si="28"/>
        <v/>
      </c>
      <c r="U166" s="55"/>
      <c r="V166" s="55"/>
      <c r="W166" s="58"/>
      <c r="X166" s="58"/>
      <c r="Y166" s="58"/>
      <c r="Z166" s="230" t="str">
        <f t="shared" si="29"/>
        <v/>
      </c>
      <c r="AA166" s="230" t="str">
        <f t="shared" si="30"/>
        <v/>
      </c>
      <c r="AB166" s="56"/>
      <c r="AC166" s="56"/>
      <c r="AD166" s="1"/>
      <c r="AE166" s="1"/>
    </row>
    <row r="167" spans="1:31" ht="18.75" customHeight="1" x14ac:dyDescent="0.35">
      <c r="A167" s="1"/>
      <c r="B167" s="52">
        <f>IF(O167="",0,COUNTIF($O$7:O167,O167))</f>
        <v>0</v>
      </c>
      <c r="C167" s="52" t="str">
        <f t="shared" si="32"/>
        <v>0</v>
      </c>
      <c r="D167" s="52">
        <f>IF(U167="",0,COUNTIF($U$7:U167,U167))</f>
        <v>0</v>
      </c>
      <c r="E167" s="52" t="str">
        <f t="shared" si="25"/>
        <v>0</v>
      </c>
      <c r="F167" s="52">
        <f>IF(V167="",0,COUNTIF($V$7:V167,V167))</f>
        <v>0</v>
      </c>
      <c r="G167" s="52" t="str">
        <f t="shared" si="26"/>
        <v>0</v>
      </c>
      <c r="H167" s="53" t="str">
        <f t="shared" si="33"/>
        <v>-</v>
      </c>
      <c r="I167" s="52">
        <f>IF(K167="",0,COUNTIF($K$7:K167,K167))</f>
        <v>0</v>
      </c>
      <c r="J167" s="53" t="str">
        <f t="shared" si="27"/>
        <v>0</v>
      </c>
      <c r="K167" s="52" t="str">
        <f t="shared" si="31"/>
        <v/>
      </c>
      <c r="L167" s="1"/>
      <c r="M167" s="115"/>
      <c r="N167" s="4"/>
      <c r="O167" s="4"/>
      <c r="P167" s="57" t="str">
        <f t="shared" si="24"/>
        <v/>
      </c>
      <c r="Q167" s="54"/>
      <c r="R167" s="58"/>
      <c r="S167" s="58"/>
      <c r="T167" s="229" t="str">
        <f t="shared" si="28"/>
        <v/>
      </c>
      <c r="U167" s="55"/>
      <c r="V167" s="55"/>
      <c r="W167" s="58"/>
      <c r="X167" s="58"/>
      <c r="Y167" s="58"/>
      <c r="Z167" s="230" t="str">
        <f t="shared" si="29"/>
        <v/>
      </c>
      <c r="AA167" s="230" t="str">
        <f t="shared" si="30"/>
        <v/>
      </c>
      <c r="AB167" s="56"/>
      <c r="AC167" s="56"/>
      <c r="AD167" s="1"/>
      <c r="AE167" s="1"/>
    </row>
    <row r="168" spans="1:31" ht="18.75" customHeight="1" x14ac:dyDescent="0.35">
      <c r="A168" s="1"/>
      <c r="B168" s="52">
        <f>IF(O168="",0,COUNTIF($O$7:O168,O168))</f>
        <v>0</v>
      </c>
      <c r="C168" s="52" t="str">
        <f t="shared" si="32"/>
        <v>0</v>
      </c>
      <c r="D168" s="52">
        <f>IF(U168="",0,COUNTIF($U$7:U168,U168))</f>
        <v>0</v>
      </c>
      <c r="E168" s="52" t="str">
        <f t="shared" si="25"/>
        <v>0</v>
      </c>
      <c r="F168" s="52">
        <f>IF(V168="",0,COUNTIF($V$7:V168,V168))</f>
        <v>0</v>
      </c>
      <c r="G168" s="52" t="str">
        <f t="shared" si="26"/>
        <v>0</v>
      </c>
      <c r="H168" s="53" t="str">
        <f t="shared" si="33"/>
        <v>-</v>
      </c>
      <c r="I168" s="52">
        <f>IF(K168="",0,COUNTIF($K$7:K168,K168))</f>
        <v>0</v>
      </c>
      <c r="J168" s="53" t="str">
        <f t="shared" si="27"/>
        <v>0</v>
      </c>
      <c r="K168" s="52" t="str">
        <f t="shared" si="31"/>
        <v/>
      </c>
      <c r="L168" s="1"/>
      <c r="M168" s="115"/>
      <c r="N168" s="4"/>
      <c r="O168" s="4"/>
      <c r="P168" s="57" t="str">
        <f t="shared" si="24"/>
        <v/>
      </c>
      <c r="Q168" s="54"/>
      <c r="R168" s="58"/>
      <c r="S168" s="58"/>
      <c r="T168" s="229" t="str">
        <f t="shared" si="28"/>
        <v/>
      </c>
      <c r="U168" s="55"/>
      <c r="V168" s="55"/>
      <c r="W168" s="58"/>
      <c r="X168" s="58"/>
      <c r="Y168" s="58"/>
      <c r="Z168" s="230" t="str">
        <f t="shared" si="29"/>
        <v/>
      </c>
      <c r="AA168" s="230" t="str">
        <f t="shared" si="30"/>
        <v/>
      </c>
      <c r="AB168" s="56"/>
      <c r="AC168" s="56"/>
      <c r="AD168" s="1"/>
      <c r="AE168" s="1"/>
    </row>
    <row r="169" spans="1:31" ht="18.75" customHeight="1" x14ac:dyDescent="0.35">
      <c r="A169" s="1"/>
      <c r="B169" s="52">
        <f>IF(O169="",0,COUNTIF($O$7:O169,O169))</f>
        <v>0</v>
      </c>
      <c r="C169" s="52" t="str">
        <f t="shared" si="32"/>
        <v>0</v>
      </c>
      <c r="D169" s="52">
        <f>IF(U169="",0,COUNTIF($U$7:U169,U169))</f>
        <v>0</v>
      </c>
      <c r="E169" s="52" t="str">
        <f t="shared" si="25"/>
        <v>0</v>
      </c>
      <c r="F169" s="52">
        <f>IF(V169="",0,COUNTIF($V$7:V169,V169))</f>
        <v>0</v>
      </c>
      <c r="G169" s="52" t="str">
        <f t="shared" si="26"/>
        <v>0</v>
      </c>
      <c r="H169" s="53" t="str">
        <f t="shared" si="33"/>
        <v>-</v>
      </c>
      <c r="I169" s="52">
        <f>IF(K169="",0,COUNTIF($K$7:K169,K169))</f>
        <v>0</v>
      </c>
      <c r="J169" s="53" t="str">
        <f t="shared" si="27"/>
        <v>0</v>
      </c>
      <c r="K169" s="52" t="str">
        <f t="shared" si="31"/>
        <v/>
      </c>
      <c r="L169" s="1"/>
      <c r="M169" s="115"/>
      <c r="N169" s="4"/>
      <c r="O169" s="4"/>
      <c r="P169" s="57" t="str">
        <f t="shared" si="24"/>
        <v/>
      </c>
      <c r="Q169" s="54"/>
      <c r="R169" s="58"/>
      <c r="S169" s="58"/>
      <c r="T169" s="229" t="str">
        <f t="shared" si="28"/>
        <v/>
      </c>
      <c r="U169" s="55"/>
      <c r="V169" s="55"/>
      <c r="W169" s="58"/>
      <c r="X169" s="58"/>
      <c r="Y169" s="58"/>
      <c r="Z169" s="230" t="str">
        <f t="shared" si="29"/>
        <v/>
      </c>
      <c r="AA169" s="230" t="str">
        <f t="shared" si="30"/>
        <v/>
      </c>
      <c r="AB169" s="56"/>
      <c r="AC169" s="56"/>
      <c r="AD169" s="1"/>
      <c r="AE169" s="1"/>
    </row>
    <row r="170" spans="1:31" ht="18.75" customHeight="1" x14ac:dyDescent="0.35">
      <c r="A170" s="1"/>
      <c r="B170" s="52">
        <f>IF(O170="",0,COUNTIF($O$7:O170,O170))</f>
        <v>0</v>
      </c>
      <c r="C170" s="52" t="str">
        <f t="shared" si="32"/>
        <v>0</v>
      </c>
      <c r="D170" s="52">
        <f>IF(U170="",0,COUNTIF($U$7:U170,U170))</f>
        <v>0</v>
      </c>
      <c r="E170" s="52" t="str">
        <f t="shared" si="25"/>
        <v>0</v>
      </c>
      <c r="F170" s="52">
        <f>IF(V170="",0,COUNTIF($V$7:V170,V170))</f>
        <v>0</v>
      </c>
      <c r="G170" s="52" t="str">
        <f t="shared" si="26"/>
        <v>0</v>
      </c>
      <c r="H170" s="53" t="str">
        <f t="shared" si="33"/>
        <v>-</v>
      </c>
      <c r="I170" s="52">
        <f>IF(K170="",0,COUNTIF($K$7:K170,K170))</f>
        <v>0</v>
      </c>
      <c r="J170" s="53" t="str">
        <f t="shared" si="27"/>
        <v>0</v>
      </c>
      <c r="K170" s="52" t="str">
        <f t="shared" si="31"/>
        <v/>
      </c>
      <c r="L170" s="1"/>
      <c r="M170" s="115"/>
      <c r="N170" s="4"/>
      <c r="O170" s="4"/>
      <c r="P170" s="57" t="str">
        <f t="shared" si="24"/>
        <v/>
      </c>
      <c r="Q170" s="54"/>
      <c r="R170" s="58"/>
      <c r="S170" s="58"/>
      <c r="T170" s="229" t="str">
        <f t="shared" si="28"/>
        <v/>
      </c>
      <c r="U170" s="55"/>
      <c r="V170" s="55"/>
      <c r="W170" s="58"/>
      <c r="X170" s="58"/>
      <c r="Y170" s="58"/>
      <c r="Z170" s="230" t="str">
        <f t="shared" si="29"/>
        <v/>
      </c>
      <c r="AA170" s="230" t="str">
        <f t="shared" si="30"/>
        <v/>
      </c>
      <c r="AB170" s="56"/>
      <c r="AC170" s="56"/>
      <c r="AD170" s="1"/>
      <c r="AE170" s="1"/>
    </row>
    <row r="171" spans="1:31" ht="18.75" customHeight="1" x14ac:dyDescent="0.35">
      <c r="A171" s="1"/>
      <c r="B171" s="52">
        <f>IF(O171="",0,COUNTIF($O$7:O171,O171))</f>
        <v>0</v>
      </c>
      <c r="C171" s="52" t="str">
        <f t="shared" si="32"/>
        <v>0</v>
      </c>
      <c r="D171" s="52">
        <f>IF(U171="",0,COUNTIF($U$7:U171,U171))</f>
        <v>0</v>
      </c>
      <c r="E171" s="52" t="str">
        <f t="shared" si="25"/>
        <v>0</v>
      </c>
      <c r="F171" s="52">
        <f>IF(V171="",0,COUNTIF($V$7:V171,V171))</f>
        <v>0</v>
      </c>
      <c r="G171" s="52" t="str">
        <f t="shared" si="26"/>
        <v>0</v>
      </c>
      <c r="H171" s="53" t="str">
        <f t="shared" si="33"/>
        <v>-</v>
      </c>
      <c r="I171" s="52">
        <f>IF(K171="",0,COUNTIF($K$7:K171,K171))</f>
        <v>0</v>
      </c>
      <c r="J171" s="53" t="str">
        <f t="shared" si="27"/>
        <v>0</v>
      </c>
      <c r="K171" s="52" t="str">
        <f t="shared" si="31"/>
        <v/>
      </c>
      <c r="L171" s="1"/>
      <c r="M171" s="115"/>
      <c r="N171" s="4"/>
      <c r="O171" s="4"/>
      <c r="P171" s="57" t="str">
        <f t="shared" si="24"/>
        <v/>
      </c>
      <c r="Q171" s="54"/>
      <c r="R171" s="58"/>
      <c r="S171" s="58"/>
      <c r="T171" s="229" t="str">
        <f t="shared" si="28"/>
        <v/>
      </c>
      <c r="U171" s="55"/>
      <c r="V171" s="55"/>
      <c r="W171" s="58"/>
      <c r="X171" s="58"/>
      <c r="Y171" s="58"/>
      <c r="Z171" s="230" t="str">
        <f t="shared" si="29"/>
        <v/>
      </c>
      <c r="AA171" s="230" t="str">
        <f t="shared" si="30"/>
        <v/>
      </c>
      <c r="AB171" s="56"/>
      <c r="AC171" s="56"/>
      <c r="AD171" s="1"/>
      <c r="AE171" s="1"/>
    </row>
    <row r="172" spans="1:31" ht="18.75" customHeight="1" x14ac:dyDescent="0.35">
      <c r="A172" s="1"/>
      <c r="B172" s="52">
        <f>IF(O172="",0,COUNTIF($O$7:O172,O172))</f>
        <v>0</v>
      </c>
      <c r="C172" s="52" t="str">
        <f t="shared" si="32"/>
        <v>0</v>
      </c>
      <c r="D172" s="52">
        <f>IF(U172="",0,COUNTIF($U$7:U172,U172))</f>
        <v>0</v>
      </c>
      <c r="E172" s="52" t="str">
        <f t="shared" si="25"/>
        <v>0</v>
      </c>
      <c r="F172" s="52">
        <f>IF(V172="",0,COUNTIF($V$7:V172,V172))</f>
        <v>0</v>
      </c>
      <c r="G172" s="52" t="str">
        <f t="shared" si="26"/>
        <v>0</v>
      </c>
      <c r="H172" s="53" t="str">
        <f t="shared" si="33"/>
        <v>-</v>
      </c>
      <c r="I172" s="52">
        <f>IF(K172="",0,COUNTIF($K$7:K172,K172))</f>
        <v>0</v>
      </c>
      <c r="J172" s="53" t="str">
        <f t="shared" si="27"/>
        <v>0</v>
      </c>
      <c r="K172" s="52" t="str">
        <f t="shared" si="31"/>
        <v/>
      </c>
      <c r="L172" s="1"/>
      <c r="M172" s="115"/>
      <c r="N172" s="4"/>
      <c r="O172" s="4"/>
      <c r="P172" s="57" t="str">
        <f t="shared" si="24"/>
        <v/>
      </c>
      <c r="Q172" s="54"/>
      <c r="R172" s="58"/>
      <c r="S172" s="58"/>
      <c r="T172" s="229" t="str">
        <f t="shared" si="28"/>
        <v/>
      </c>
      <c r="U172" s="55"/>
      <c r="V172" s="55"/>
      <c r="W172" s="58"/>
      <c r="X172" s="58"/>
      <c r="Y172" s="58"/>
      <c r="Z172" s="230" t="str">
        <f t="shared" si="29"/>
        <v/>
      </c>
      <c r="AA172" s="230" t="str">
        <f t="shared" si="30"/>
        <v/>
      </c>
      <c r="AB172" s="56"/>
      <c r="AC172" s="56"/>
      <c r="AD172" s="1"/>
      <c r="AE172" s="1"/>
    </row>
    <row r="173" spans="1:31" ht="18.75" customHeight="1" x14ac:dyDescent="0.35">
      <c r="A173" s="1"/>
      <c r="B173" s="52">
        <f>IF(O173="",0,COUNTIF($O$7:O173,O173))</f>
        <v>0</v>
      </c>
      <c r="C173" s="52" t="str">
        <f t="shared" si="32"/>
        <v>0</v>
      </c>
      <c r="D173" s="52">
        <f>IF(U173="",0,COUNTIF($U$7:U173,U173))</f>
        <v>0</v>
      </c>
      <c r="E173" s="52" t="str">
        <f t="shared" si="25"/>
        <v>0</v>
      </c>
      <c r="F173" s="52">
        <f>IF(V173="",0,COUNTIF($V$7:V173,V173))</f>
        <v>0</v>
      </c>
      <c r="G173" s="52" t="str">
        <f t="shared" si="26"/>
        <v>0</v>
      </c>
      <c r="H173" s="53" t="str">
        <f t="shared" si="33"/>
        <v>-</v>
      </c>
      <c r="I173" s="52">
        <f>IF(K173="",0,COUNTIF($K$7:K173,K173))</f>
        <v>0</v>
      </c>
      <c r="J173" s="53" t="str">
        <f t="shared" si="27"/>
        <v>0</v>
      </c>
      <c r="K173" s="52" t="str">
        <f t="shared" si="31"/>
        <v/>
      </c>
      <c r="L173" s="1"/>
      <c r="M173" s="115"/>
      <c r="N173" s="4"/>
      <c r="O173" s="4"/>
      <c r="P173" s="57" t="str">
        <f t="shared" si="24"/>
        <v/>
      </c>
      <c r="Q173" s="54"/>
      <c r="R173" s="58"/>
      <c r="S173" s="58"/>
      <c r="T173" s="229" t="str">
        <f t="shared" si="28"/>
        <v/>
      </c>
      <c r="U173" s="55"/>
      <c r="V173" s="55"/>
      <c r="W173" s="58"/>
      <c r="X173" s="58"/>
      <c r="Y173" s="58"/>
      <c r="Z173" s="230" t="str">
        <f t="shared" si="29"/>
        <v/>
      </c>
      <c r="AA173" s="230" t="str">
        <f t="shared" si="30"/>
        <v/>
      </c>
      <c r="AB173" s="56"/>
      <c r="AC173" s="56"/>
      <c r="AD173" s="1"/>
      <c r="AE173" s="1"/>
    </row>
    <row r="174" spans="1:31" ht="18.75" customHeight="1" x14ac:dyDescent="0.35">
      <c r="A174" s="1"/>
      <c r="B174" s="52">
        <f>IF(O174="",0,COUNTIF($O$7:O174,O174))</f>
        <v>0</v>
      </c>
      <c r="C174" s="52" t="str">
        <f t="shared" si="32"/>
        <v>0</v>
      </c>
      <c r="D174" s="52">
        <f>IF(U174="",0,COUNTIF($U$7:U174,U174))</f>
        <v>0</v>
      </c>
      <c r="E174" s="52" t="str">
        <f t="shared" si="25"/>
        <v>0</v>
      </c>
      <c r="F174" s="52">
        <f>IF(V174="",0,COUNTIF($V$7:V174,V174))</f>
        <v>0</v>
      </c>
      <c r="G174" s="52" t="str">
        <f t="shared" si="26"/>
        <v>0</v>
      </c>
      <c r="H174" s="53" t="str">
        <f t="shared" si="33"/>
        <v>-</v>
      </c>
      <c r="I174" s="52">
        <f>IF(K174="",0,COUNTIF($K$7:K174,K174))</f>
        <v>0</v>
      </c>
      <c r="J174" s="53" t="str">
        <f t="shared" si="27"/>
        <v>0</v>
      </c>
      <c r="K174" s="52" t="str">
        <f t="shared" si="31"/>
        <v/>
      </c>
      <c r="L174" s="1"/>
      <c r="M174" s="115"/>
      <c r="N174" s="4"/>
      <c r="O174" s="4"/>
      <c r="P174" s="57" t="str">
        <f t="shared" si="24"/>
        <v/>
      </c>
      <c r="Q174" s="54"/>
      <c r="R174" s="58"/>
      <c r="S174" s="58"/>
      <c r="T174" s="229" t="str">
        <f t="shared" si="28"/>
        <v/>
      </c>
      <c r="U174" s="55"/>
      <c r="V174" s="55"/>
      <c r="W174" s="58"/>
      <c r="X174" s="58"/>
      <c r="Y174" s="58"/>
      <c r="Z174" s="230" t="str">
        <f t="shared" si="29"/>
        <v/>
      </c>
      <c r="AA174" s="230" t="str">
        <f t="shared" si="30"/>
        <v/>
      </c>
      <c r="AB174" s="56"/>
      <c r="AC174" s="56"/>
      <c r="AD174" s="1"/>
      <c r="AE174" s="1"/>
    </row>
    <row r="175" spans="1:31" ht="18.75" customHeight="1" x14ac:dyDescent="0.35">
      <c r="A175" s="1"/>
      <c r="B175" s="52">
        <f>IF(O175="",0,COUNTIF($O$7:O175,O175))</f>
        <v>0</v>
      </c>
      <c r="C175" s="52" t="str">
        <f t="shared" si="32"/>
        <v>0</v>
      </c>
      <c r="D175" s="52">
        <f>IF(U175="",0,COUNTIF($U$7:U175,U175))</f>
        <v>0</v>
      </c>
      <c r="E175" s="52" t="str">
        <f t="shared" si="25"/>
        <v>0</v>
      </c>
      <c r="F175" s="52">
        <f>IF(V175="",0,COUNTIF($V$7:V175,V175))</f>
        <v>0</v>
      </c>
      <c r="G175" s="52" t="str">
        <f t="shared" si="26"/>
        <v>0</v>
      </c>
      <c r="H175" s="53" t="str">
        <f t="shared" si="33"/>
        <v>-</v>
      </c>
      <c r="I175" s="52">
        <f>IF(K175="",0,COUNTIF($K$7:K175,K175))</f>
        <v>0</v>
      </c>
      <c r="J175" s="53" t="str">
        <f t="shared" si="27"/>
        <v>0</v>
      </c>
      <c r="K175" s="52" t="str">
        <f t="shared" si="31"/>
        <v/>
      </c>
      <c r="L175" s="1"/>
      <c r="M175" s="115"/>
      <c r="N175" s="4"/>
      <c r="O175" s="4"/>
      <c r="P175" s="57" t="str">
        <f t="shared" si="24"/>
        <v/>
      </c>
      <c r="Q175" s="54"/>
      <c r="R175" s="58"/>
      <c r="S175" s="58"/>
      <c r="T175" s="229" t="str">
        <f t="shared" si="28"/>
        <v/>
      </c>
      <c r="U175" s="55"/>
      <c r="V175" s="55"/>
      <c r="W175" s="58"/>
      <c r="X175" s="58"/>
      <c r="Y175" s="58"/>
      <c r="Z175" s="230" t="str">
        <f t="shared" si="29"/>
        <v/>
      </c>
      <c r="AA175" s="230" t="str">
        <f t="shared" si="30"/>
        <v/>
      </c>
      <c r="AB175" s="56"/>
      <c r="AC175" s="56"/>
      <c r="AD175" s="1"/>
      <c r="AE175" s="1"/>
    </row>
    <row r="176" spans="1:31" ht="18.75" customHeight="1" x14ac:dyDescent="0.35">
      <c r="A176" s="1"/>
      <c r="B176" s="52">
        <f>IF(O176="",0,COUNTIF($O$7:O176,O176))</f>
        <v>0</v>
      </c>
      <c r="C176" s="52" t="str">
        <f t="shared" si="32"/>
        <v>0</v>
      </c>
      <c r="D176" s="52">
        <f>IF(U176="",0,COUNTIF($U$7:U176,U176))</f>
        <v>0</v>
      </c>
      <c r="E176" s="52" t="str">
        <f t="shared" si="25"/>
        <v>0</v>
      </c>
      <c r="F176" s="52">
        <f>IF(V176="",0,COUNTIF($V$7:V176,V176))</f>
        <v>0</v>
      </c>
      <c r="G176" s="52" t="str">
        <f t="shared" si="26"/>
        <v>0</v>
      </c>
      <c r="H176" s="53" t="str">
        <f t="shared" si="33"/>
        <v>-</v>
      </c>
      <c r="I176" s="52">
        <f>IF(K176="",0,COUNTIF($K$7:K176,K176))</f>
        <v>0</v>
      </c>
      <c r="J176" s="53" t="str">
        <f t="shared" si="27"/>
        <v>0</v>
      </c>
      <c r="K176" s="52" t="str">
        <f t="shared" si="31"/>
        <v/>
      </c>
      <c r="L176" s="1"/>
      <c r="M176" s="115"/>
      <c r="N176" s="4"/>
      <c r="O176" s="4"/>
      <c r="P176" s="57" t="str">
        <f t="shared" si="24"/>
        <v/>
      </c>
      <c r="Q176" s="54"/>
      <c r="R176" s="58"/>
      <c r="S176" s="58"/>
      <c r="T176" s="229" t="str">
        <f t="shared" si="28"/>
        <v/>
      </c>
      <c r="U176" s="55"/>
      <c r="V176" s="55"/>
      <c r="W176" s="58"/>
      <c r="X176" s="58"/>
      <c r="Y176" s="58"/>
      <c r="Z176" s="230" t="str">
        <f t="shared" si="29"/>
        <v/>
      </c>
      <c r="AA176" s="230" t="str">
        <f t="shared" si="30"/>
        <v/>
      </c>
      <c r="AB176" s="56"/>
      <c r="AC176" s="56"/>
      <c r="AD176" s="1"/>
      <c r="AE176" s="1"/>
    </row>
    <row r="177" spans="1:31" ht="18.75" customHeight="1" x14ac:dyDescent="0.35">
      <c r="A177" s="1"/>
      <c r="B177" s="52">
        <f>IF(O177="",0,COUNTIF($O$7:O177,O177))</f>
        <v>0</v>
      </c>
      <c r="C177" s="52" t="str">
        <f t="shared" si="32"/>
        <v>0</v>
      </c>
      <c r="D177" s="52">
        <f>IF(U177="",0,COUNTIF($U$7:U177,U177))</f>
        <v>0</v>
      </c>
      <c r="E177" s="52" t="str">
        <f t="shared" si="25"/>
        <v>0</v>
      </c>
      <c r="F177" s="52">
        <f>IF(V177="",0,COUNTIF($V$7:V177,V177))</f>
        <v>0</v>
      </c>
      <c r="G177" s="52" t="str">
        <f t="shared" si="26"/>
        <v>0</v>
      </c>
      <c r="H177" s="53" t="str">
        <f t="shared" si="33"/>
        <v>-</v>
      </c>
      <c r="I177" s="52">
        <f>IF(K177="",0,COUNTIF($K$7:K177,K177))</f>
        <v>0</v>
      </c>
      <c r="J177" s="53" t="str">
        <f t="shared" si="27"/>
        <v>0</v>
      </c>
      <c r="K177" s="52" t="str">
        <f t="shared" si="31"/>
        <v/>
      </c>
      <c r="L177" s="1"/>
      <c r="M177" s="115"/>
      <c r="N177" s="4"/>
      <c r="O177" s="4"/>
      <c r="P177" s="57" t="str">
        <f t="shared" si="24"/>
        <v/>
      </c>
      <c r="Q177" s="54"/>
      <c r="R177" s="58"/>
      <c r="S177" s="58"/>
      <c r="T177" s="229" t="str">
        <f t="shared" si="28"/>
        <v/>
      </c>
      <c r="U177" s="55"/>
      <c r="V177" s="55"/>
      <c r="W177" s="58"/>
      <c r="X177" s="58"/>
      <c r="Y177" s="58"/>
      <c r="Z177" s="230" t="str">
        <f t="shared" si="29"/>
        <v/>
      </c>
      <c r="AA177" s="230" t="str">
        <f t="shared" si="30"/>
        <v/>
      </c>
      <c r="AB177" s="56"/>
      <c r="AC177" s="56"/>
      <c r="AD177" s="1"/>
      <c r="AE177" s="1"/>
    </row>
    <row r="178" spans="1:31" ht="18.75" customHeight="1" x14ac:dyDescent="0.35">
      <c r="A178" s="1"/>
      <c r="B178" s="52">
        <f>IF(O178="",0,COUNTIF($O$7:O178,O178))</f>
        <v>0</v>
      </c>
      <c r="C178" s="52" t="str">
        <f t="shared" si="32"/>
        <v>0</v>
      </c>
      <c r="D178" s="52">
        <f>IF(U178="",0,COUNTIF($U$7:U178,U178))</f>
        <v>0</v>
      </c>
      <c r="E178" s="52" t="str">
        <f t="shared" si="25"/>
        <v>0</v>
      </c>
      <c r="F178" s="52">
        <f>IF(V178="",0,COUNTIF($V$7:V178,V178))</f>
        <v>0</v>
      </c>
      <c r="G178" s="52" t="str">
        <f t="shared" si="26"/>
        <v>0</v>
      </c>
      <c r="H178" s="53" t="str">
        <f t="shared" si="33"/>
        <v>-</v>
      </c>
      <c r="I178" s="52">
        <f>IF(K178="",0,COUNTIF($K$7:K178,K178))</f>
        <v>0</v>
      </c>
      <c r="J178" s="53" t="str">
        <f t="shared" si="27"/>
        <v>0</v>
      </c>
      <c r="K178" s="52" t="str">
        <f t="shared" si="31"/>
        <v/>
      </c>
      <c r="L178" s="1"/>
      <c r="M178" s="115"/>
      <c r="N178" s="4"/>
      <c r="O178" s="4"/>
      <c r="P178" s="57" t="str">
        <f t="shared" si="24"/>
        <v/>
      </c>
      <c r="Q178" s="54"/>
      <c r="R178" s="58"/>
      <c r="S178" s="58"/>
      <c r="T178" s="229" t="str">
        <f t="shared" si="28"/>
        <v/>
      </c>
      <c r="U178" s="55"/>
      <c r="V178" s="55"/>
      <c r="W178" s="58"/>
      <c r="X178" s="58"/>
      <c r="Y178" s="58"/>
      <c r="Z178" s="230" t="str">
        <f t="shared" si="29"/>
        <v/>
      </c>
      <c r="AA178" s="230" t="str">
        <f t="shared" si="30"/>
        <v/>
      </c>
      <c r="AB178" s="56"/>
      <c r="AC178" s="56"/>
      <c r="AD178" s="1"/>
      <c r="AE178" s="1"/>
    </row>
    <row r="179" spans="1:31" ht="18.75" customHeight="1" x14ac:dyDescent="0.35">
      <c r="A179" s="1"/>
      <c r="B179" s="52">
        <f>IF(O179="",0,COUNTIF($O$7:O179,O179))</f>
        <v>0</v>
      </c>
      <c r="C179" s="52" t="str">
        <f t="shared" si="32"/>
        <v>0</v>
      </c>
      <c r="D179" s="52">
        <f>IF(U179="",0,COUNTIF($U$7:U179,U179))</f>
        <v>0</v>
      </c>
      <c r="E179" s="52" t="str">
        <f t="shared" si="25"/>
        <v>0</v>
      </c>
      <c r="F179" s="52">
        <f>IF(V179="",0,COUNTIF($V$7:V179,V179))</f>
        <v>0</v>
      </c>
      <c r="G179" s="52" t="str">
        <f t="shared" si="26"/>
        <v>0</v>
      </c>
      <c r="H179" s="53" t="str">
        <f t="shared" si="33"/>
        <v>-</v>
      </c>
      <c r="I179" s="52">
        <f>IF(K179="",0,COUNTIF($K$7:K179,K179))</f>
        <v>0</v>
      </c>
      <c r="J179" s="53" t="str">
        <f t="shared" si="27"/>
        <v>0</v>
      </c>
      <c r="K179" s="52" t="str">
        <f t="shared" si="31"/>
        <v/>
      </c>
      <c r="L179" s="1"/>
      <c r="M179" s="115"/>
      <c r="N179" s="4"/>
      <c r="O179" s="4"/>
      <c r="P179" s="57" t="str">
        <f t="shared" si="24"/>
        <v/>
      </c>
      <c r="Q179" s="54"/>
      <c r="R179" s="58"/>
      <c r="S179" s="58"/>
      <c r="T179" s="229" t="str">
        <f t="shared" si="28"/>
        <v/>
      </c>
      <c r="U179" s="55"/>
      <c r="V179" s="55"/>
      <c r="W179" s="58"/>
      <c r="X179" s="58"/>
      <c r="Y179" s="58"/>
      <c r="Z179" s="230" t="str">
        <f t="shared" si="29"/>
        <v/>
      </c>
      <c r="AA179" s="230" t="str">
        <f t="shared" si="30"/>
        <v/>
      </c>
      <c r="AB179" s="56"/>
      <c r="AC179" s="56"/>
      <c r="AD179" s="1"/>
      <c r="AE179" s="1"/>
    </row>
    <row r="180" spans="1:31" ht="18.75" customHeight="1" x14ac:dyDescent="0.35">
      <c r="A180" s="1"/>
      <c r="B180" s="52">
        <f>IF(O180="",0,COUNTIF($O$7:O180,O180))</f>
        <v>0</v>
      </c>
      <c r="C180" s="52" t="str">
        <f t="shared" si="32"/>
        <v>0</v>
      </c>
      <c r="D180" s="52">
        <f>IF(U180="",0,COUNTIF($U$7:U180,U180))</f>
        <v>0</v>
      </c>
      <c r="E180" s="52" t="str">
        <f t="shared" si="25"/>
        <v>0</v>
      </c>
      <c r="F180" s="52">
        <f>IF(V180="",0,COUNTIF($V$7:V180,V180))</f>
        <v>0</v>
      </c>
      <c r="G180" s="52" t="str">
        <f t="shared" si="26"/>
        <v>0</v>
      </c>
      <c r="H180" s="53" t="str">
        <f t="shared" si="33"/>
        <v>-</v>
      </c>
      <c r="I180" s="52">
        <f>IF(K180="",0,COUNTIF($K$7:K180,K180))</f>
        <v>0</v>
      </c>
      <c r="J180" s="53" t="str">
        <f t="shared" si="27"/>
        <v>0</v>
      </c>
      <c r="K180" s="52" t="str">
        <f t="shared" si="31"/>
        <v/>
      </c>
      <c r="L180" s="1"/>
      <c r="M180" s="115"/>
      <c r="N180" s="4"/>
      <c r="O180" s="4"/>
      <c r="P180" s="57" t="str">
        <f t="shared" si="24"/>
        <v/>
      </c>
      <c r="Q180" s="54"/>
      <c r="R180" s="58"/>
      <c r="S180" s="58"/>
      <c r="T180" s="229" t="str">
        <f t="shared" si="28"/>
        <v/>
      </c>
      <c r="U180" s="55"/>
      <c r="V180" s="55"/>
      <c r="W180" s="58"/>
      <c r="X180" s="58"/>
      <c r="Y180" s="58"/>
      <c r="Z180" s="230" t="str">
        <f t="shared" si="29"/>
        <v/>
      </c>
      <c r="AA180" s="230" t="str">
        <f t="shared" si="30"/>
        <v/>
      </c>
      <c r="AB180" s="56"/>
      <c r="AC180" s="56"/>
      <c r="AD180" s="1"/>
      <c r="AE180" s="1"/>
    </row>
    <row r="181" spans="1:31" ht="18.75" customHeight="1" x14ac:dyDescent="0.35">
      <c r="A181" s="1"/>
      <c r="B181" s="52">
        <f>IF(O181="",0,COUNTIF($O$7:O181,O181))</f>
        <v>0</v>
      </c>
      <c r="C181" s="52" t="str">
        <f t="shared" si="32"/>
        <v>0</v>
      </c>
      <c r="D181" s="52">
        <f>IF(U181="",0,COUNTIF($U$7:U181,U181))</f>
        <v>0</v>
      </c>
      <c r="E181" s="52" t="str">
        <f t="shared" si="25"/>
        <v>0</v>
      </c>
      <c r="F181" s="52">
        <f>IF(V181="",0,COUNTIF($V$7:V181,V181))</f>
        <v>0</v>
      </c>
      <c r="G181" s="52" t="str">
        <f t="shared" si="26"/>
        <v>0</v>
      </c>
      <c r="H181" s="53" t="str">
        <f t="shared" si="33"/>
        <v>-</v>
      </c>
      <c r="I181" s="52">
        <f>IF(K181="",0,COUNTIF($K$7:K181,K181))</f>
        <v>0</v>
      </c>
      <c r="J181" s="53" t="str">
        <f t="shared" si="27"/>
        <v>0</v>
      </c>
      <c r="K181" s="52" t="str">
        <f t="shared" si="31"/>
        <v/>
      </c>
      <c r="L181" s="1"/>
      <c r="M181" s="115"/>
      <c r="N181" s="4"/>
      <c r="O181" s="4"/>
      <c r="P181" s="57" t="str">
        <f t="shared" si="24"/>
        <v/>
      </c>
      <c r="Q181" s="54"/>
      <c r="R181" s="58"/>
      <c r="S181" s="58"/>
      <c r="T181" s="229" t="str">
        <f t="shared" si="28"/>
        <v/>
      </c>
      <c r="U181" s="55"/>
      <c r="V181" s="55"/>
      <c r="W181" s="58"/>
      <c r="X181" s="58"/>
      <c r="Y181" s="58"/>
      <c r="Z181" s="230" t="str">
        <f t="shared" si="29"/>
        <v/>
      </c>
      <c r="AA181" s="230" t="str">
        <f t="shared" si="30"/>
        <v/>
      </c>
      <c r="AB181" s="56"/>
      <c r="AC181" s="56"/>
      <c r="AD181" s="1"/>
      <c r="AE181" s="1"/>
    </row>
    <row r="182" spans="1:31" ht="18.75" customHeight="1" x14ac:dyDescent="0.35">
      <c r="A182" s="1"/>
      <c r="B182" s="52">
        <f>IF(O182="",0,COUNTIF($O$7:O182,O182))</f>
        <v>0</v>
      </c>
      <c r="C182" s="52" t="str">
        <f t="shared" si="32"/>
        <v>0</v>
      </c>
      <c r="D182" s="52">
        <f>IF(U182="",0,COUNTIF($U$7:U182,U182))</f>
        <v>0</v>
      </c>
      <c r="E182" s="52" t="str">
        <f t="shared" si="25"/>
        <v>0</v>
      </c>
      <c r="F182" s="52">
        <f>IF(V182="",0,COUNTIF($V$7:V182,V182))</f>
        <v>0</v>
      </c>
      <c r="G182" s="52" t="str">
        <f t="shared" si="26"/>
        <v>0</v>
      </c>
      <c r="H182" s="53" t="str">
        <f t="shared" si="33"/>
        <v>-</v>
      </c>
      <c r="I182" s="52">
        <f>IF(K182="",0,COUNTIF($K$7:K182,K182))</f>
        <v>0</v>
      </c>
      <c r="J182" s="53" t="str">
        <f t="shared" si="27"/>
        <v>0</v>
      </c>
      <c r="K182" s="52" t="str">
        <f t="shared" si="31"/>
        <v/>
      </c>
      <c r="L182" s="1"/>
      <c r="M182" s="115"/>
      <c r="N182" s="4"/>
      <c r="O182" s="4"/>
      <c r="P182" s="57" t="str">
        <f t="shared" si="24"/>
        <v/>
      </c>
      <c r="Q182" s="54"/>
      <c r="R182" s="58"/>
      <c r="S182" s="58"/>
      <c r="T182" s="229" t="str">
        <f t="shared" si="28"/>
        <v/>
      </c>
      <c r="U182" s="55"/>
      <c r="V182" s="55"/>
      <c r="W182" s="58"/>
      <c r="X182" s="58"/>
      <c r="Y182" s="58"/>
      <c r="Z182" s="230" t="str">
        <f t="shared" si="29"/>
        <v/>
      </c>
      <c r="AA182" s="230" t="str">
        <f t="shared" si="30"/>
        <v/>
      </c>
      <c r="AB182" s="56"/>
      <c r="AC182" s="56"/>
      <c r="AD182" s="1"/>
      <c r="AE182" s="1"/>
    </row>
    <row r="183" spans="1:31" ht="18.75" customHeight="1" x14ac:dyDescent="0.35">
      <c r="A183" s="1"/>
      <c r="B183" s="52">
        <f>IF(O183="",0,COUNTIF($O$7:O183,O183))</f>
        <v>0</v>
      </c>
      <c r="C183" s="52" t="str">
        <f t="shared" si="32"/>
        <v>0</v>
      </c>
      <c r="D183" s="52">
        <f>IF(U183="",0,COUNTIF($U$7:U183,U183))</f>
        <v>0</v>
      </c>
      <c r="E183" s="52" t="str">
        <f t="shared" si="25"/>
        <v>0</v>
      </c>
      <c r="F183" s="52">
        <f>IF(V183="",0,COUNTIF($V$7:V183,V183))</f>
        <v>0</v>
      </c>
      <c r="G183" s="52" t="str">
        <f t="shared" si="26"/>
        <v>0</v>
      </c>
      <c r="H183" s="53" t="str">
        <f t="shared" si="33"/>
        <v>-</v>
      </c>
      <c r="I183" s="52">
        <f>IF(K183="",0,COUNTIF($K$7:K183,K183))</f>
        <v>0</v>
      </c>
      <c r="J183" s="53" t="str">
        <f t="shared" si="27"/>
        <v>0</v>
      </c>
      <c r="K183" s="52" t="str">
        <f t="shared" si="31"/>
        <v/>
      </c>
      <c r="L183" s="1"/>
      <c r="M183" s="115"/>
      <c r="N183" s="4"/>
      <c r="O183" s="4"/>
      <c r="P183" s="57" t="str">
        <f t="shared" si="24"/>
        <v/>
      </c>
      <c r="Q183" s="54"/>
      <c r="R183" s="58"/>
      <c r="S183" s="58"/>
      <c r="T183" s="229" t="str">
        <f t="shared" si="28"/>
        <v/>
      </c>
      <c r="U183" s="55"/>
      <c r="V183" s="55"/>
      <c r="W183" s="58"/>
      <c r="X183" s="58"/>
      <c r="Y183" s="58"/>
      <c r="Z183" s="230" t="str">
        <f t="shared" si="29"/>
        <v/>
      </c>
      <c r="AA183" s="230" t="str">
        <f t="shared" si="30"/>
        <v/>
      </c>
      <c r="AB183" s="56"/>
      <c r="AC183" s="56"/>
      <c r="AD183" s="1"/>
      <c r="AE183" s="1"/>
    </row>
    <row r="184" spans="1:31" ht="18.75" customHeight="1" x14ac:dyDescent="0.35">
      <c r="A184" s="1"/>
      <c r="B184" s="52">
        <f>IF(O184="",0,COUNTIF($O$7:O184,O184))</f>
        <v>0</v>
      </c>
      <c r="C184" s="52" t="str">
        <f t="shared" si="32"/>
        <v>0</v>
      </c>
      <c r="D184" s="52">
        <f>IF(U184="",0,COUNTIF($U$7:U184,U184))</f>
        <v>0</v>
      </c>
      <c r="E184" s="52" t="str">
        <f t="shared" si="25"/>
        <v>0</v>
      </c>
      <c r="F184" s="52">
        <f>IF(V184="",0,COUNTIF($V$7:V184,V184))</f>
        <v>0</v>
      </c>
      <c r="G184" s="52" t="str">
        <f t="shared" si="26"/>
        <v>0</v>
      </c>
      <c r="H184" s="53" t="str">
        <f t="shared" si="33"/>
        <v>-</v>
      </c>
      <c r="I184" s="52">
        <f>IF(K184="",0,COUNTIF($K$7:K184,K184))</f>
        <v>0</v>
      </c>
      <c r="J184" s="53" t="str">
        <f t="shared" si="27"/>
        <v>0</v>
      </c>
      <c r="K184" s="52" t="str">
        <f t="shared" si="31"/>
        <v/>
      </c>
      <c r="L184" s="1"/>
      <c r="M184" s="115"/>
      <c r="N184" s="4"/>
      <c r="O184" s="4"/>
      <c r="P184" s="57" t="str">
        <f t="shared" si="24"/>
        <v/>
      </c>
      <c r="Q184" s="54"/>
      <c r="R184" s="58"/>
      <c r="S184" s="58"/>
      <c r="T184" s="229" t="str">
        <f t="shared" si="28"/>
        <v/>
      </c>
      <c r="U184" s="55"/>
      <c r="V184" s="55"/>
      <c r="W184" s="58"/>
      <c r="X184" s="58"/>
      <c r="Y184" s="58"/>
      <c r="Z184" s="230" t="str">
        <f t="shared" si="29"/>
        <v/>
      </c>
      <c r="AA184" s="230" t="str">
        <f t="shared" si="30"/>
        <v/>
      </c>
      <c r="AB184" s="56"/>
      <c r="AC184" s="56"/>
      <c r="AD184" s="1"/>
      <c r="AE184" s="1"/>
    </row>
    <row r="185" spans="1:31" ht="18.75" customHeight="1" x14ac:dyDescent="0.35">
      <c r="A185" s="1"/>
      <c r="B185" s="52">
        <f>IF(O185="",0,COUNTIF($O$7:O185,O185))</f>
        <v>0</v>
      </c>
      <c r="C185" s="52" t="str">
        <f t="shared" si="32"/>
        <v>0</v>
      </c>
      <c r="D185" s="52">
        <f>IF(U185="",0,COUNTIF($U$7:U185,U185))</f>
        <v>0</v>
      </c>
      <c r="E185" s="52" t="str">
        <f t="shared" si="25"/>
        <v>0</v>
      </c>
      <c r="F185" s="52">
        <f>IF(V185="",0,COUNTIF($V$7:V185,V185))</f>
        <v>0</v>
      </c>
      <c r="G185" s="52" t="str">
        <f t="shared" si="26"/>
        <v>0</v>
      </c>
      <c r="H185" s="53" t="str">
        <f t="shared" si="33"/>
        <v>-</v>
      </c>
      <c r="I185" s="52">
        <f>IF(K185="",0,COUNTIF($K$7:K185,K185))</f>
        <v>0</v>
      </c>
      <c r="J185" s="53" t="str">
        <f t="shared" si="27"/>
        <v>0</v>
      </c>
      <c r="K185" s="52" t="str">
        <f t="shared" si="31"/>
        <v/>
      </c>
      <c r="L185" s="1"/>
      <c r="M185" s="115"/>
      <c r="N185" s="4"/>
      <c r="O185" s="4"/>
      <c r="P185" s="57" t="str">
        <f t="shared" si="24"/>
        <v/>
      </c>
      <c r="Q185" s="54"/>
      <c r="R185" s="58"/>
      <c r="S185" s="58"/>
      <c r="T185" s="229" t="str">
        <f t="shared" si="28"/>
        <v/>
      </c>
      <c r="U185" s="55"/>
      <c r="V185" s="55"/>
      <c r="W185" s="58"/>
      <c r="X185" s="58"/>
      <c r="Y185" s="58"/>
      <c r="Z185" s="230" t="str">
        <f t="shared" si="29"/>
        <v/>
      </c>
      <c r="AA185" s="230" t="str">
        <f t="shared" si="30"/>
        <v/>
      </c>
      <c r="AB185" s="56"/>
      <c r="AC185" s="56"/>
      <c r="AD185" s="1"/>
      <c r="AE185" s="1"/>
    </row>
    <row r="186" spans="1:31" ht="18.75" customHeight="1" x14ac:dyDescent="0.35">
      <c r="A186" s="1"/>
      <c r="B186" s="52">
        <f>IF(O186="",0,COUNTIF($O$7:O186,O186))</f>
        <v>0</v>
      </c>
      <c r="C186" s="52" t="str">
        <f t="shared" si="32"/>
        <v>0</v>
      </c>
      <c r="D186" s="52">
        <f>IF(U186="",0,COUNTIF($U$7:U186,U186))</f>
        <v>0</v>
      </c>
      <c r="E186" s="52" t="str">
        <f t="shared" si="25"/>
        <v>0</v>
      </c>
      <c r="F186" s="52">
        <f>IF(V186="",0,COUNTIF($V$7:V186,V186))</f>
        <v>0</v>
      </c>
      <c r="G186" s="52" t="str">
        <f t="shared" si="26"/>
        <v>0</v>
      </c>
      <c r="H186" s="53" t="str">
        <f t="shared" si="33"/>
        <v>-</v>
      </c>
      <c r="I186" s="52">
        <f>IF(K186="",0,COUNTIF($K$7:K186,K186))</f>
        <v>0</v>
      </c>
      <c r="J186" s="53" t="str">
        <f t="shared" si="27"/>
        <v>0</v>
      </c>
      <c r="K186" s="52" t="str">
        <f t="shared" si="31"/>
        <v/>
      </c>
      <c r="L186" s="1"/>
      <c r="M186" s="115"/>
      <c r="N186" s="4"/>
      <c r="O186" s="4"/>
      <c r="P186" s="57" t="str">
        <f t="shared" si="24"/>
        <v/>
      </c>
      <c r="Q186" s="54"/>
      <c r="R186" s="58"/>
      <c r="S186" s="58"/>
      <c r="T186" s="229" t="str">
        <f t="shared" si="28"/>
        <v/>
      </c>
      <c r="U186" s="55"/>
      <c r="V186" s="55"/>
      <c r="W186" s="58"/>
      <c r="X186" s="58"/>
      <c r="Y186" s="58"/>
      <c r="Z186" s="230" t="str">
        <f t="shared" si="29"/>
        <v/>
      </c>
      <c r="AA186" s="230" t="str">
        <f t="shared" si="30"/>
        <v/>
      </c>
      <c r="AB186" s="56"/>
      <c r="AC186" s="56"/>
      <c r="AD186" s="1"/>
      <c r="AE186" s="1"/>
    </row>
    <row r="187" spans="1:31" ht="18.75" customHeight="1" x14ac:dyDescent="0.35">
      <c r="A187" s="1"/>
      <c r="B187" s="52">
        <f>IF(O187="",0,COUNTIF($O$7:O187,O187))</f>
        <v>0</v>
      </c>
      <c r="C187" s="52" t="str">
        <f t="shared" si="32"/>
        <v>0</v>
      </c>
      <c r="D187" s="52">
        <f>IF(U187="",0,COUNTIF($U$7:U187,U187))</f>
        <v>0</v>
      </c>
      <c r="E187" s="52" t="str">
        <f t="shared" si="25"/>
        <v>0</v>
      </c>
      <c r="F187" s="52">
        <f>IF(V187="",0,COUNTIF($V$7:V187,V187))</f>
        <v>0</v>
      </c>
      <c r="G187" s="52" t="str">
        <f t="shared" si="26"/>
        <v>0</v>
      </c>
      <c r="H187" s="53" t="str">
        <f t="shared" si="33"/>
        <v>-</v>
      </c>
      <c r="I187" s="52">
        <f>IF(K187="",0,COUNTIF($K$7:K187,K187))</f>
        <v>0</v>
      </c>
      <c r="J187" s="53" t="str">
        <f t="shared" si="27"/>
        <v>0</v>
      </c>
      <c r="K187" s="52" t="str">
        <f t="shared" si="31"/>
        <v/>
      </c>
      <c r="L187" s="1"/>
      <c r="M187" s="115"/>
      <c r="N187" s="4"/>
      <c r="O187" s="4"/>
      <c r="P187" s="57" t="str">
        <f t="shared" si="24"/>
        <v/>
      </c>
      <c r="Q187" s="54"/>
      <c r="R187" s="58"/>
      <c r="S187" s="58"/>
      <c r="T187" s="229" t="str">
        <f t="shared" si="28"/>
        <v/>
      </c>
      <c r="U187" s="55"/>
      <c r="V187" s="55"/>
      <c r="W187" s="58"/>
      <c r="X187" s="58"/>
      <c r="Y187" s="58"/>
      <c r="Z187" s="230" t="str">
        <f t="shared" si="29"/>
        <v/>
      </c>
      <c r="AA187" s="230" t="str">
        <f t="shared" si="30"/>
        <v/>
      </c>
      <c r="AB187" s="56"/>
      <c r="AC187" s="56"/>
      <c r="AD187" s="1"/>
      <c r="AE187" s="1"/>
    </row>
    <row r="188" spans="1:31" ht="18.75" customHeight="1" x14ac:dyDescent="0.35">
      <c r="A188" s="1"/>
      <c r="B188" s="52">
        <f>IF(O188="",0,COUNTIF($O$7:O188,O188))</f>
        <v>0</v>
      </c>
      <c r="C188" s="52" t="str">
        <f t="shared" si="32"/>
        <v>0</v>
      </c>
      <c r="D188" s="52">
        <f>IF(U188="",0,COUNTIF($U$7:U188,U188))</f>
        <v>0</v>
      </c>
      <c r="E188" s="52" t="str">
        <f t="shared" si="25"/>
        <v>0</v>
      </c>
      <c r="F188" s="52">
        <f>IF(V188="",0,COUNTIF($V$7:V188,V188))</f>
        <v>0</v>
      </c>
      <c r="G188" s="52" t="str">
        <f t="shared" si="26"/>
        <v>0</v>
      </c>
      <c r="H188" s="53" t="str">
        <f t="shared" si="33"/>
        <v>-</v>
      </c>
      <c r="I188" s="52">
        <f>IF(K188="",0,COUNTIF($K$7:K188,K188))</f>
        <v>0</v>
      </c>
      <c r="J188" s="53" t="str">
        <f t="shared" si="27"/>
        <v>0</v>
      </c>
      <c r="K188" s="52" t="str">
        <f t="shared" si="31"/>
        <v/>
      </c>
      <c r="L188" s="1"/>
      <c r="M188" s="115"/>
      <c r="N188" s="4"/>
      <c r="O188" s="4"/>
      <c r="P188" s="57" t="str">
        <f t="shared" si="24"/>
        <v/>
      </c>
      <c r="Q188" s="54"/>
      <c r="R188" s="58"/>
      <c r="S188" s="58"/>
      <c r="T188" s="229" t="str">
        <f t="shared" si="28"/>
        <v/>
      </c>
      <c r="U188" s="55"/>
      <c r="V188" s="55"/>
      <c r="W188" s="58"/>
      <c r="X188" s="58"/>
      <c r="Y188" s="58"/>
      <c r="Z188" s="230" t="str">
        <f t="shared" si="29"/>
        <v/>
      </c>
      <c r="AA188" s="230" t="str">
        <f t="shared" si="30"/>
        <v/>
      </c>
      <c r="AB188" s="56"/>
      <c r="AC188" s="56"/>
      <c r="AD188" s="1"/>
      <c r="AE188" s="1"/>
    </row>
    <row r="189" spans="1:31" ht="18.75" customHeight="1" x14ac:dyDescent="0.35">
      <c r="A189" s="1"/>
      <c r="B189" s="52">
        <f>IF(O189="",0,COUNTIF($O$7:O189,O189))</f>
        <v>0</v>
      </c>
      <c r="C189" s="52" t="str">
        <f t="shared" si="32"/>
        <v>0</v>
      </c>
      <c r="D189" s="52">
        <f>IF(U189="",0,COUNTIF($U$7:U189,U189))</f>
        <v>0</v>
      </c>
      <c r="E189" s="52" t="str">
        <f t="shared" si="25"/>
        <v>0</v>
      </c>
      <c r="F189" s="52">
        <f>IF(V189="",0,COUNTIF($V$7:V189,V189))</f>
        <v>0</v>
      </c>
      <c r="G189" s="52" t="str">
        <f t="shared" si="26"/>
        <v>0</v>
      </c>
      <c r="H189" s="53" t="str">
        <f t="shared" si="33"/>
        <v>-</v>
      </c>
      <c r="I189" s="52">
        <f>IF(K189="",0,COUNTIF($K$7:K189,K189))</f>
        <v>0</v>
      </c>
      <c r="J189" s="53" t="str">
        <f t="shared" si="27"/>
        <v>0</v>
      </c>
      <c r="K189" s="52" t="str">
        <f t="shared" si="31"/>
        <v/>
      </c>
      <c r="L189" s="1"/>
      <c r="M189" s="115"/>
      <c r="N189" s="4"/>
      <c r="O189" s="4"/>
      <c r="P189" s="57" t="str">
        <f t="shared" si="24"/>
        <v/>
      </c>
      <c r="Q189" s="54"/>
      <c r="R189" s="58"/>
      <c r="S189" s="58"/>
      <c r="T189" s="229" t="str">
        <f t="shared" si="28"/>
        <v/>
      </c>
      <c r="U189" s="55"/>
      <c r="V189" s="55"/>
      <c r="W189" s="58"/>
      <c r="X189" s="58"/>
      <c r="Y189" s="58"/>
      <c r="Z189" s="230" t="str">
        <f t="shared" si="29"/>
        <v/>
      </c>
      <c r="AA189" s="230" t="str">
        <f t="shared" si="30"/>
        <v/>
      </c>
      <c r="AB189" s="56"/>
      <c r="AC189" s="56"/>
      <c r="AD189" s="1"/>
      <c r="AE189" s="1"/>
    </row>
    <row r="190" spans="1:31" ht="18.75" customHeight="1" x14ac:dyDescent="0.35">
      <c r="A190" s="1"/>
      <c r="B190" s="52">
        <f>IF(O190="",0,COUNTIF($O$7:O190,O190))</f>
        <v>0</v>
      </c>
      <c r="C190" s="52" t="str">
        <f t="shared" si="32"/>
        <v>0</v>
      </c>
      <c r="D190" s="52">
        <f>IF(U190="",0,COUNTIF($U$7:U190,U190))</f>
        <v>0</v>
      </c>
      <c r="E190" s="52" t="str">
        <f t="shared" si="25"/>
        <v>0</v>
      </c>
      <c r="F190" s="52">
        <f>IF(V190="",0,COUNTIF($V$7:V190,V190))</f>
        <v>0</v>
      </c>
      <c r="G190" s="52" t="str">
        <f t="shared" si="26"/>
        <v>0</v>
      </c>
      <c r="H190" s="53" t="str">
        <f t="shared" si="33"/>
        <v>-</v>
      </c>
      <c r="I190" s="52">
        <f>IF(K190="",0,COUNTIF($K$7:K190,K190))</f>
        <v>0</v>
      </c>
      <c r="J190" s="53" t="str">
        <f t="shared" si="27"/>
        <v>0</v>
      </c>
      <c r="K190" s="52" t="str">
        <f t="shared" si="31"/>
        <v/>
      </c>
      <c r="L190" s="1"/>
      <c r="M190" s="115"/>
      <c r="N190" s="4"/>
      <c r="O190" s="4"/>
      <c r="P190" s="57" t="str">
        <f t="shared" si="24"/>
        <v/>
      </c>
      <c r="Q190" s="54"/>
      <c r="R190" s="58"/>
      <c r="S190" s="58"/>
      <c r="T190" s="229" t="str">
        <f t="shared" si="28"/>
        <v/>
      </c>
      <c r="U190" s="55"/>
      <c r="V190" s="55"/>
      <c r="W190" s="58"/>
      <c r="X190" s="58"/>
      <c r="Y190" s="58"/>
      <c r="Z190" s="230" t="str">
        <f t="shared" si="29"/>
        <v/>
      </c>
      <c r="AA190" s="230" t="str">
        <f t="shared" si="30"/>
        <v/>
      </c>
      <c r="AB190" s="56"/>
      <c r="AC190" s="56"/>
      <c r="AD190" s="1"/>
      <c r="AE190" s="1"/>
    </row>
    <row r="191" spans="1:31" ht="18.75" customHeight="1" x14ac:dyDescent="0.35">
      <c r="A191" s="1"/>
      <c r="B191" s="52">
        <f>IF(O191="",0,COUNTIF($O$7:O191,O191))</f>
        <v>0</v>
      </c>
      <c r="C191" s="52" t="str">
        <f t="shared" si="32"/>
        <v>0</v>
      </c>
      <c r="D191" s="52">
        <f>IF(U191="",0,COUNTIF($U$7:U191,U191))</f>
        <v>0</v>
      </c>
      <c r="E191" s="52" t="str">
        <f t="shared" si="25"/>
        <v>0</v>
      </c>
      <c r="F191" s="52">
        <f>IF(V191="",0,COUNTIF($V$7:V191,V191))</f>
        <v>0</v>
      </c>
      <c r="G191" s="52" t="str">
        <f t="shared" si="26"/>
        <v>0</v>
      </c>
      <c r="H191" s="53" t="str">
        <f t="shared" si="33"/>
        <v>-</v>
      </c>
      <c r="I191" s="52">
        <f>IF(K191="",0,COUNTIF($K$7:K191,K191))</f>
        <v>0</v>
      </c>
      <c r="J191" s="53" t="str">
        <f t="shared" si="27"/>
        <v>0</v>
      </c>
      <c r="K191" s="52" t="str">
        <f t="shared" si="31"/>
        <v/>
      </c>
      <c r="L191" s="1"/>
      <c r="M191" s="115"/>
      <c r="N191" s="4"/>
      <c r="O191" s="4"/>
      <c r="P191" s="57" t="str">
        <f t="shared" si="24"/>
        <v/>
      </c>
      <c r="Q191" s="54"/>
      <c r="R191" s="58"/>
      <c r="S191" s="58"/>
      <c r="T191" s="229" t="str">
        <f t="shared" si="28"/>
        <v/>
      </c>
      <c r="U191" s="55"/>
      <c r="V191" s="55"/>
      <c r="W191" s="58"/>
      <c r="X191" s="58"/>
      <c r="Y191" s="58"/>
      <c r="Z191" s="230" t="str">
        <f t="shared" si="29"/>
        <v/>
      </c>
      <c r="AA191" s="230" t="str">
        <f t="shared" si="30"/>
        <v/>
      </c>
      <c r="AB191" s="56"/>
      <c r="AC191" s="56"/>
      <c r="AD191" s="1"/>
      <c r="AE191" s="1"/>
    </row>
    <row r="192" spans="1:31" ht="18.75" customHeight="1" x14ac:dyDescent="0.35">
      <c r="A192" s="1"/>
      <c r="B192" s="52">
        <f>IF(O192="",0,COUNTIF($O$7:O192,O192))</f>
        <v>0</v>
      </c>
      <c r="C192" s="52" t="str">
        <f t="shared" si="32"/>
        <v>0</v>
      </c>
      <c r="D192" s="52">
        <f>IF(U192="",0,COUNTIF($U$7:U192,U192))</f>
        <v>0</v>
      </c>
      <c r="E192" s="52" t="str">
        <f t="shared" si="25"/>
        <v>0</v>
      </c>
      <c r="F192" s="52">
        <f>IF(V192="",0,COUNTIF($V$7:V192,V192))</f>
        <v>0</v>
      </c>
      <c r="G192" s="52" t="str">
        <f t="shared" si="26"/>
        <v>0</v>
      </c>
      <c r="H192" s="53" t="str">
        <f t="shared" si="33"/>
        <v>-</v>
      </c>
      <c r="I192" s="52">
        <f>IF(K192="",0,COUNTIF($K$7:K192,K192))</f>
        <v>0</v>
      </c>
      <c r="J192" s="53" t="str">
        <f t="shared" si="27"/>
        <v>0</v>
      </c>
      <c r="K192" s="52" t="str">
        <f t="shared" si="31"/>
        <v/>
      </c>
      <c r="L192" s="1"/>
      <c r="M192" s="115"/>
      <c r="N192" s="4"/>
      <c r="O192" s="4"/>
      <c r="P192" s="57" t="str">
        <f t="shared" si="24"/>
        <v/>
      </c>
      <c r="Q192" s="54"/>
      <c r="R192" s="58"/>
      <c r="S192" s="58"/>
      <c r="T192" s="229" t="str">
        <f t="shared" si="28"/>
        <v/>
      </c>
      <c r="U192" s="55"/>
      <c r="V192" s="55"/>
      <c r="W192" s="58"/>
      <c r="X192" s="58"/>
      <c r="Y192" s="58"/>
      <c r="Z192" s="230" t="str">
        <f t="shared" si="29"/>
        <v/>
      </c>
      <c r="AA192" s="230" t="str">
        <f t="shared" si="30"/>
        <v/>
      </c>
      <c r="AB192" s="56"/>
      <c r="AC192" s="56"/>
      <c r="AD192" s="1"/>
      <c r="AE192" s="1"/>
    </row>
    <row r="193" spans="1:31" ht="18.75" customHeight="1" x14ac:dyDescent="0.35">
      <c r="A193" s="1"/>
      <c r="B193" s="52">
        <f>IF(O193="",0,COUNTIF($O$7:O193,O193))</f>
        <v>0</v>
      </c>
      <c r="C193" s="52" t="str">
        <f t="shared" si="32"/>
        <v>0</v>
      </c>
      <c r="D193" s="52">
        <f>IF(U193="",0,COUNTIF($U$7:U193,U193))</f>
        <v>0</v>
      </c>
      <c r="E193" s="52" t="str">
        <f t="shared" si="25"/>
        <v>0</v>
      </c>
      <c r="F193" s="52">
        <f>IF(V193="",0,COUNTIF($V$7:V193,V193))</f>
        <v>0</v>
      </c>
      <c r="G193" s="52" t="str">
        <f t="shared" si="26"/>
        <v>0</v>
      </c>
      <c r="H193" s="53" t="str">
        <f t="shared" si="33"/>
        <v>-</v>
      </c>
      <c r="I193" s="52">
        <f>IF(K193="",0,COUNTIF($K$7:K193,K193))</f>
        <v>0</v>
      </c>
      <c r="J193" s="53" t="str">
        <f t="shared" si="27"/>
        <v>0</v>
      </c>
      <c r="K193" s="52" t="str">
        <f t="shared" si="31"/>
        <v/>
      </c>
      <c r="L193" s="1"/>
      <c r="M193" s="115"/>
      <c r="N193" s="4"/>
      <c r="O193" s="4"/>
      <c r="P193" s="57" t="str">
        <f t="shared" si="24"/>
        <v/>
      </c>
      <c r="Q193" s="54"/>
      <c r="R193" s="58"/>
      <c r="S193" s="58"/>
      <c r="T193" s="229" t="str">
        <f t="shared" si="28"/>
        <v/>
      </c>
      <c r="U193" s="55"/>
      <c r="V193" s="55"/>
      <c r="W193" s="58"/>
      <c r="X193" s="58"/>
      <c r="Y193" s="58"/>
      <c r="Z193" s="230" t="str">
        <f t="shared" si="29"/>
        <v/>
      </c>
      <c r="AA193" s="230" t="str">
        <f t="shared" si="30"/>
        <v/>
      </c>
      <c r="AB193" s="56"/>
      <c r="AC193" s="56"/>
      <c r="AD193" s="1"/>
      <c r="AE193" s="1"/>
    </row>
    <row r="194" spans="1:31" ht="18.75" customHeight="1" x14ac:dyDescent="0.35">
      <c r="A194" s="1"/>
      <c r="B194" s="52">
        <f>IF(O194="",0,COUNTIF($O$7:O194,O194))</f>
        <v>0</v>
      </c>
      <c r="C194" s="52" t="str">
        <f t="shared" si="32"/>
        <v>0</v>
      </c>
      <c r="D194" s="52">
        <f>IF(U194="",0,COUNTIF($U$7:U194,U194))</f>
        <v>0</v>
      </c>
      <c r="E194" s="52" t="str">
        <f t="shared" si="25"/>
        <v>0</v>
      </c>
      <c r="F194" s="52">
        <f>IF(V194="",0,COUNTIF($V$7:V194,V194))</f>
        <v>0</v>
      </c>
      <c r="G194" s="52" t="str">
        <f t="shared" si="26"/>
        <v>0</v>
      </c>
      <c r="H194" s="53" t="str">
        <f t="shared" si="33"/>
        <v>-</v>
      </c>
      <c r="I194" s="52">
        <f>IF(K194="",0,COUNTIF($K$7:K194,K194))</f>
        <v>0</v>
      </c>
      <c r="J194" s="53" t="str">
        <f t="shared" si="27"/>
        <v>0</v>
      </c>
      <c r="K194" s="52" t="str">
        <f t="shared" si="31"/>
        <v/>
      </c>
      <c r="L194" s="1"/>
      <c r="M194" s="115"/>
      <c r="N194" s="4"/>
      <c r="O194" s="4"/>
      <c r="P194" s="57" t="str">
        <f t="shared" si="24"/>
        <v/>
      </c>
      <c r="Q194" s="54"/>
      <c r="R194" s="58"/>
      <c r="S194" s="58"/>
      <c r="T194" s="229" t="str">
        <f t="shared" si="28"/>
        <v/>
      </c>
      <c r="U194" s="55"/>
      <c r="V194" s="55"/>
      <c r="W194" s="58"/>
      <c r="X194" s="58"/>
      <c r="Y194" s="58"/>
      <c r="Z194" s="230" t="str">
        <f t="shared" si="29"/>
        <v/>
      </c>
      <c r="AA194" s="230" t="str">
        <f t="shared" si="30"/>
        <v/>
      </c>
      <c r="AB194" s="56"/>
      <c r="AC194" s="56"/>
      <c r="AD194" s="1"/>
      <c r="AE194" s="1"/>
    </row>
    <row r="195" spans="1:31" ht="18.75" customHeight="1" x14ac:dyDescent="0.35">
      <c r="A195" s="1"/>
      <c r="B195" s="52">
        <f>IF(O195="",0,COUNTIF($O$7:O195,O195))</f>
        <v>0</v>
      </c>
      <c r="C195" s="52" t="str">
        <f t="shared" si="32"/>
        <v>0</v>
      </c>
      <c r="D195" s="52">
        <f>IF(U195="",0,COUNTIF($U$7:U195,U195))</f>
        <v>0</v>
      </c>
      <c r="E195" s="52" t="str">
        <f t="shared" si="25"/>
        <v>0</v>
      </c>
      <c r="F195" s="52">
        <f>IF(V195="",0,COUNTIF($V$7:V195,V195))</f>
        <v>0</v>
      </c>
      <c r="G195" s="52" t="str">
        <f t="shared" si="26"/>
        <v>0</v>
      </c>
      <c r="H195" s="53" t="str">
        <f t="shared" si="33"/>
        <v>-</v>
      </c>
      <c r="I195" s="52">
        <f>IF(K195="",0,COUNTIF($K$7:K195,K195))</f>
        <v>0</v>
      </c>
      <c r="J195" s="53" t="str">
        <f t="shared" si="27"/>
        <v>0</v>
      </c>
      <c r="K195" s="52" t="str">
        <f t="shared" si="31"/>
        <v/>
      </c>
      <c r="L195" s="1"/>
      <c r="M195" s="115"/>
      <c r="N195" s="4"/>
      <c r="O195" s="4"/>
      <c r="P195" s="57" t="str">
        <f t="shared" si="24"/>
        <v/>
      </c>
      <c r="Q195" s="54"/>
      <c r="R195" s="58"/>
      <c r="S195" s="58"/>
      <c r="T195" s="229" t="str">
        <f t="shared" si="28"/>
        <v/>
      </c>
      <c r="U195" s="55"/>
      <c r="V195" s="55"/>
      <c r="W195" s="58"/>
      <c r="X195" s="58"/>
      <c r="Y195" s="58"/>
      <c r="Z195" s="230" t="str">
        <f t="shared" si="29"/>
        <v/>
      </c>
      <c r="AA195" s="230" t="str">
        <f t="shared" si="30"/>
        <v/>
      </c>
      <c r="AB195" s="56"/>
      <c r="AC195" s="56"/>
      <c r="AD195" s="1"/>
      <c r="AE195" s="1"/>
    </row>
    <row r="196" spans="1:31" ht="18.75" customHeight="1" x14ac:dyDescent="0.35">
      <c r="A196" s="1"/>
      <c r="B196" s="52">
        <f>IF(O196="",0,COUNTIF($O$7:O196,O196))</f>
        <v>0</v>
      </c>
      <c r="C196" s="52" t="str">
        <f t="shared" si="32"/>
        <v>0</v>
      </c>
      <c r="D196" s="52">
        <f>IF(U196="",0,COUNTIF($U$7:U196,U196))</f>
        <v>0</v>
      </c>
      <c r="E196" s="52" t="str">
        <f t="shared" si="25"/>
        <v>0</v>
      </c>
      <c r="F196" s="52">
        <f>IF(V196="",0,COUNTIF($V$7:V196,V196))</f>
        <v>0</v>
      </c>
      <c r="G196" s="52" t="str">
        <f t="shared" si="26"/>
        <v>0</v>
      </c>
      <c r="H196" s="53" t="str">
        <f t="shared" si="33"/>
        <v>-</v>
      </c>
      <c r="I196" s="52">
        <f>IF(K196="",0,COUNTIF($K$7:K196,K196))</f>
        <v>0</v>
      </c>
      <c r="J196" s="53" t="str">
        <f t="shared" si="27"/>
        <v>0</v>
      </c>
      <c r="K196" s="52" t="str">
        <f t="shared" si="31"/>
        <v/>
      </c>
      <c r="L196" s="1"/>
      <c r="M196" s="115"/>
      <c r="N196" s="4"/>
      <c r="O196" s="4"/>
      <c r="P196" s="57" t="str">
        <f t="shared" si="24"/>
        <v/>
      </c>
      <c r="Q196" s="54"/>
      <c r="R196" s="58"/>
      <c r="S196" s="58"/>
      <c r="T196" s="229" t="str">
        <f t="shared" si="28"/>
        <v/>
      </c>
      <c r="U196" s="55"/>
      <c r="V196" s="55"/>
      <c r="W196" s="58"/>
      <c r="X196" s="58"/>
      <c r="Y196" s="58"/>
      <c r="Z196" s="230" t="str">
        <f t="shared" si="29"/>
        <v/>
      </c>
      <c r="AA196" s="230" t="str">
        <f t="shared" si="30"/>
        <v/>
      </c>
      <c r="AB196" s="56"/>
      <c r="AC196" s="56"/>
      <c r="AD196" s="1"/>
      <c r="AE196" s="1"/>
    </row>
    <row r="197" spans="1:31" ht="18.75" customHeight="1" x14ac:dyDescent="0.35">
      <c r="A197" s="1"/>
      <c r="B197" s="52">
        <f>IF(O197="",0,COUNTIF($O$7:O197,O197))</f>
        <v>0</v>
      </c>
      <c r="C197" s="52" t="str">
        <f t="shared" si="32"/>
        <v>0</v>
      </c>
      <c r="D197" s="52">
        <f>IF(U197="",0,COUNTIF($U$7:U197,U197))</f>
        <v>0</v>
      </c>
      <c r="E197" s="52" t="str">
        <f t="shared" si="25"/>
        <v>0</v>
      </c>
      <c r="F197" s="52">
        <f>IF(V197="",0,COUNTIF($V$7:V197,V197))</f>
        <v>0</v>
      </c>
      <c r="G197" s="52" t="str">
        <f t="shared" si="26"/>
        <v>0</v>
      </c>
      <c r="H197" s="53" t="str">
        <f t="shared" si="33"/>
        <v>-</v>
      </c>
      <c r="I197" s="52">
        <f>IF(K197="",0,COUNTIF($K$7:K197,K197))</f>
        <v>0</v>
      </c>
      <c r="J197" s="53" t="str">
        <f t="shared" si="27"/>
        <v>0</v>
      </c>
      <c r="K197" s="52" t="str">
        <f t="shared" si="31"/>
        <v/>
      </c>
      <c r="L197" s="1"/>
      <c r="M197" s="115"/>
      <c r="N197" s="4"/>
      <c r="O197" s="4"/>
      <c r="P197" s="57" t="str">
        <f t="shared" si="24"/>
        <v/>
      </c>
      <c r="Q197" s="54"/>
      <c r="R197" s="58"/>
      <c r="S197" s="58"/>
      <c r="T197" s="229" t="str">
        <f t="shared" si="28"/>
        <v/>
      </c>
      <c r="U197" s="55"/>
      <c r="V197" s="55"/>
      <c r="W197" s="58"/>
      <c r="X197" s="58"/>
      <c r="Y197" s="58"/>
      <c r="Z197" s="230" t="str">
        <f t="shared" si="29"/>
        <v/>
      </c>
      <c r="AA197" s="230" t="str">
        <f t="shared" si="30"/>
        <v/>
      </c>
      <c r="AB197" s="56"/>
      <c r="AC197" s="56"/>
      <c r="AD197" s="1"/>
      <c r="AE197" s="1"/>
    </row>
    <row r="198" spans="1:31" ht="18.75" customHeight="1" x14ac:dyDescent="0.35">
      <c r="A198" s="1"/>
      <c r="B198" s="52">
        <f>IF(O198="",0,COUNTIF($O$7:O198,O198))</f>
        <v>0</v>
      </c>
      <c r="C198" s="52" t="str">
        <f t="shared" si="32"/>
        <v>0</v>
      </c>
      <c r="D198" s="52">
        <f>IF(U198="",0,COUNTIF($U$7:U198,U198))</f>
        <v>0</v>
      </c>
      <c r="E198" s="52" t="str">
        <f t="shared" si="25"/>
        <v>0</v>
      </c>
      <c r="F198" s="52">
        <f>IF(V198="",0,COUNTIF($V$7:V198,V198))</f>
        <v>0</v>
      </c>
      <c r="G198" s="52" t="str">
        <f t="shared" si="26"/>
        <v>0</v>
      </c>
      <c r="H198" s="53" t="str">
        <f t="shared" si="33"/>
        <v>-</v>
      </c>
      <c r="I198" s="52">
        <f>IF(K198="",0,COUNTIF($K$7:K198,K198))</f>
        <v>0</v>
      </c>
      <c r="J198" s="53" t="str">
        <f t="shared" si="27"/>
        <v>0</v>
      </c>
      <c r="K198" s="52" t="str">
        <f t="shared" si="31"/>
        <v/>
      </c>
      <c r="L198" s="1"/>
      <c r="M198" s="115"/>
      <c r="N198" s="4"/>
      <c r="O198" s="4"/>
      <c r="P198" s="57" t="str">
        <f t="shared" si="24"/>
        <v/>
      </c>
      <c r="Q198" s="54"/>
      <c r="R198" s="58"/>
      <c r="S198" s="58"/>
      <c r="T198" s="229" t="str">
        <f t="shared" si="28"/>
        <v/>
      </c>
      <c r="U198" s="55"/>
      <c r="V198" s="55"/>
      <c r="W198" s="58"/>
      <c r="X198" s="58"/>
      <c r="Y198" s="58"/>
      <c r="Z198" s="230" t="str">
        <f t="shared" si="29"/>
        <v/>
      </c>
      <c r="AA198" s="230" t="str">
        <f t="shared" si="30"/>
        <v/>
      </c>
      <c r="AB198" s="56"/>
      <c r="AC198" s="56"/>
      <c r="AD198" s="1"/>
      <c r="AE198" s="1"/>
    </row>
    <row r="199" spans="1:31" ht="18.75" customHeight="1" x14ac:dyDescent="0.35">
      <c r="A199" s="1"/>
      <c r="B199" s="52">
        <f>IF(O199="",0,COUNTIF($O$7:O199,O199))</f>
        <v>0</v>
      </c>
      <c r="C199" s="52" t="str">
        <f t="shared" si="32"/>
        <v>0</v>
      </c>
      <c r="D199" s="52">
        <f>IF(U199="",0,COUNTIF($U$7:U199,U199))</f>
        <v>0</v>
      </c>
      <c r="E199" s="52" t="str">
        <f t="shared" si="25"/>
        <v>0</v>
      </c>
      <c r="F199" s="52">
        <f>IF(V199="",0,COUNTIF($V$7:V199,V199))</f>
        <v>0</v>
      </c>
      <c r="G199" s="52" t="str">
        <f t="shared" si="26"/>
        <v>0</v>
      </c>
      <c r="H199" s="53" t="str">
        <f t="shared" si="33"/>
        <v>-</v>
      </c>
      <c r="I199" s="52">
        <f>IF(K199="",0,COUNTIF($K$7:K199,K199))</f>
        <v>0</v>
      </c>
      <c r="J199" s="53" t="str">
        <f t="shared" si="27"/>
        <v>0</v>
      </c>
      <c r="K199" s="52" t="str">
        <f t="shared" si="31"/>
        <v/>
      </c>
      <c r="L199" s="1"/>
      <c r="M199" s="115"/>
      <c r="N199" s="4"/>
      <c r="O199" s="4"/>
      <c r="P199" s="57" t="str">
        <f t="shared" ref="P199:P262" si="34">IF(O199&lt;&gt;"",VLOOKUP(O199,DP,2,FALSE),"")</f>
        <v/>
      </c>
      <c r="Q199" s="54"/>
      <c r="R199" s="58"/>
      <c r="S199" s="58"/>
      <c r="T199" s="229" t="str">
        <f t="shared" si="28"/>
        <v/>
      </c>
      <c r="U199" s="55"/>
      <c r="V199" s="55"/>
      <c r="W199" s="58"/>
      <c r="X199" s="58"/>
      <c r="Y199" s="58"/>
      <c r="Z199" s="230" t="str">
        <f t="shared" si="29"/>
        <v/>
      </c>
      <c r="AA199" s="230" t="str">
        <f t="shared" si="30"/>
        <v/>
      </c>
      <c r="AB199" s="56"/>
      <c r="AC199" s="56"/>
      <c r="AD199" s="1"/>
      <c r="AE199" s="1"/>
    </row>
    <row r="200" spans="1:31" ht="18.75" customHeight="1" x14ac:dyDescent="0.35">
      <c r="A200" s="1"/>
      <c r="B200" s="52">
        <f>IF(O200="",0,COUNTIF($O$7:O200,O200))</f>
        <v>0</v>
      </c>
      <c r="C200" s="52" t="str">
        <f t="shared" si="32"/>
        <v>0</v>
      </c>
      <c r="D200" s="52">
        <f>IF(U200="",0,COUNTIF($U$7:U200,U200))</f>
        <v>0</v>
      </c>
      <c r="E200" s="52" t="str">
        <f t="shared" ref="E200:E263" si="35">D200&amp;U200</f>
        <v>0</v>
      </c>
      <c r="F200" s="52">
        <f>IF(V200="",0,COUNTIF($V$7:V200,V200))</f>
        <v>0</v>
      </c>
      <c r="G200" s="52" t="str">
        <f t="shared" ref="G200:G263" si="36">F200&amp;V200</f>
        <v>0</v>
      </c>
      <c r="H200" s="53" t="str">
        <f t="shared" si="33"/>
        <v>-</v>
      </c>
      <c r="I200" s="52">
        <f>IF(K200="",0,COUNTIF($K$7:K200,K200))</f>
        <v>0</v>
      </c>
      <c r="J200" s="53" t="str">
        <f t="shared" ref="J200:J263" si="37">I200&amp;K200</f>
        <v>0</v>
      </c>
      <c r="K200" s="52" t="str">
        <f t="shared" si="31"/>
        <v/>
      </c>
      <c r="L200" s="1"/>
      <c r="M200" s="115"/>
      <c r="N200" s="4"/>
      <c r="O200" s="4"/>
      <c r="P200" s="57" t="str">
        <f t="shared" si="34"/>
        <v/>
      </c>
      <c r="Q200" s="54"/>
      <c r="R200" s="58"/>
      <c r="S200" s="58"/>
      <c r="T200" s="229" t="str">
        <f t="shared" ref="T200:T263" si="38">IF(AND(O200&lt;&gt;"",R200&lt;&gt;""),$R200*$S200,"")</f>
        <v/>
      </c>
      <c r="U200" s="55"/>
      <c r="V200" s="55"/>
      <c r="W200" s="58"/>
      <c r="X200" s="58"/>
      <c r="Y200" s="58"/>
      <c r="Z200" s="230" t="str">
        <f t="shared" ref="Z200:Z263" si="39">IF(AND(O200&lt;&gt;"",U200&lt;&gt;""),$W200*$X200,"")</f>
        <v/>
      </c>
      <c r="AA200" s="230" t="str">
        <f t="shared" ref="AA200:AA263" si="40">IF(AND(O200&lt;&gt;"",U200&lt;&gt;""),$W200*$Y200,"")</f>
        <v/>
      </c>
      <c r="AB200" s="56"/>
      <c r="AC200" s="56"/>
      <c r="AD200" s="1"/>
      <c r="AE200" s="1"/>
    </row>
    <row r="201" spans="1:31" ht="18.75" customHeight="1" x14ac:dyDescent="0.35">
      <c r="A201" s="1"/>
      <c r="B201" s="52">
        <f>IF(O201="",0,COUNTIF($O$7:O201,O201))</f>
        <v>0</v>
      </c>
      <c r="C201" s="52" t="str">
        <f t="shared" si="32"/>
        <v>0</v>
      </c>
      <c r="D201" s="52">
        <f>IF(U201="",0,COUNTIF($U$7:U201,U201))</f>
        <v>0</v>
      </c>
      <c r="E201" s="52" t="str">
        <f t="shared" si="35"/>
        <v>0</v>
      </c>
      <c r="F201" s="52">
        <f>IF(V201="",0,COUNTIF($V$7:V201,V201))</f>
        <v>0</v>
      </c>
      <c r="G201" s="52" t="str">
        <f t="shared" si="36"/>
        <v>0</v>
      </c>
      <c r="H201" s="53" t="str">
        <f t="shared" si="33"/>
        <v>-</v>
      </c>
      <c r="I201" s="52">
        <f>IF(K201="",0,COUNTIF($K$7:K201,K201))</f>
        <v>0</v>
      </c>
      <c r="J201" s="53" t="str">
        <f t="shared" si="37"/>
        <v>0</v>
      </c>
      <c r="K201" s="52" t="str">
        <f t="shared" ref="K201:K264" si="41">IF(O201="","",IF(N201&lt;&gt;"",N201,K200))</f>
        <v/>
      </c>
      <c r="L201" s="1"/>
      <c r="M201" s="115"/>
      <c r="N201" s="4"/>
      <c r="O201" s="4"/>
      <c r="P201" s="57" t="str">
        <f t="shared" si="34"/>
        <v/>
      </c>
      <c r="Q201" s="54"/>
      <c r="R201" s="58"/>
      <c r="S201" s="58"/>
      <c r="T201" s="229" t="str">
        <f t="shared" si="38"/>
        <v/>
      </c>
      <c r="U201" s="55"/>
      <c r="V201" s="55"/>
      <c r="W201" s="58"/>
      <c r="X201" s="58"/>
      <c r="Y201" s="58"/>
      <c r="Z201" s="230" t="str">
        <f t="shared" si="39"/>
        <v/>
      </c>
      <c r="AA201" s="230" t="str">
        <f t="shared" si="40"/>
        <v/>
      </c>
      <c r="AB201" s="56"/>
      <c r="AC201" s="56"/>
      <c r="AD201" s="1"/>
      <c r="AE201" s="1"/>
    </row>
    <row r="202" spans="1:31" ht="18.75" customHeight="1" x14ac:dyDescent="0.35">
      <c r="A202" s="1"/>
      <c r="B202" s="52">
        <f>IF(O202="",0,COUNTIF($O$7:O202,O202))</f>
        <v>0</v>
      </c>
      <c r="C202" s="52" t="str">
        <f t="shared" si="32"/>
        <v>0</v>
      </c>
      <c r="D202" s="52">
        <f>IF(U202="",0,COUNTIF($U$7:U202,U202))</f>
        <v>0</v>
      </c>
      <c r="E202" s="52" t="str">
        <f t="shared" si="35"/>
        <v>0</v>
      </c>
      <c r="F202" s="52">
        <f>IF(V202="",0,COUNTIF($V$7:V202,V202))</f>
        <v>0</v>
      </c>
      <c r="G202" s="52" t="str">
        <f t="shared" si="36"/>
        <v>0</v>
      </c>
      <c r="H202" s="53" t="str">
        <f t="shared" si="33"/>
        <v>-</v>
      </c>
      <c r="I202" s="52">
        <f>IF(K202="",0,COUNTIF($K$7:K202,K202))</f>
        <v>0</v>
      </c>
      <c r="J202" s="53" t="str">
        <f t="shared" si="37"/>
        <v>0</v>
      </c>
      <c r="K202" s="52" t="str">
        <f t="shared" si="41"/>
        <v/>
      </c>
      <c r="L202" s="1"/>
      <c r="M202" s="115"/>
      <c r="N202" s="4"/>
      <c r="O202" s="4"/>
      <c r="P202" s="57" t="str">
        <f t="shared" si="34"/>
        <v/>
      </c>
      <c r="Q202" s="54"/>
      <c r="R202" s="58"/>
      <c r="S202" s="58"/>
      <c r="T202" s="229" t="str">
        <f t="shared" si="38"/>
        <v/>
      </c>
      <c r="U202" s="55"/>
      <c r="V202" s="55"/>
      <c r="W202" s="58"/>
      <c r="X202" s="58"/>
      <c r="Y202" s="58"/>
      <c r="Z202" s="230" t="str">
        <f t="shared" si="39"/>
        <v/>
      </c>
      <c r="AA202" s="230" t="str">
        <f t="shared" si="40"/>
        <v/>
      </c>
      <c r="AB202" s="56"/>
      <c r="AC202" s="56"/>
      <c r="AD202" s="1"/>
      <c r="AE202" s="1"/>
    </row>
    <row r="203" spans="1:31" ht="18.75" customHeight="1" x14ac:dyDescent="0.35">
      <c r="A203" s="1"/>
      <c r="B203" s="52">
        <f>IF(O203="",0,COUNTIF($O$7:O203,O203))</f>
        <v>0</v>
      </c>
      <c r="C203" s="52" t="str">
        <f t="shared" si="32"/>
        <v>0</v>
      </c>
      <c r="D203" s="52">
        <f>IF(U203="",0,COUNTIF($U$7:U203,U203))</f>
        <v>0</v>
      </c>
      <c r="E203" s="52" t="str">
        <f t="shared" si="35"/>
        <v>0</v>
      </c>
      <c r="F203" s="52">
        <f>IF(V203="",0,COUNTIF($V$7:V203,V203))</f>
        <v>0</v>
      </c>
      <c r="G203" s="52" t="str">
        <f t="shared" si="36"/>
        <v>0</v>
      </c>
      <c r="H203" s="53" t="str">
        <f t="shared" si="33"/>
        <v>-</v>
      </c>
      <c r="I203" s="52">
        <f>IF(K203="",0,COUNTIF($K$7:K203,K203))</f>
        <v>0</v>
      </c>
      <c r="J203" s="53" t="str">
        <f t="shared" si="37"/>
        <v>0</v>
      </c>
      <c r="K203" s="52" t="str">
        <f t="shared" si="41"/>
        <v/>
      </c>
      <c r="L203" s="1"/>
      <c r="M203" s="115"/>
      <c r="N203" s="4"/>
      <c r="O203" s="4"/>
      <c r="P203" s="57" t="str">
        <f t="shared" si="34"/>
        <v/>
      </c>
      <c r="Q203" s="54"/>
      <c r="R203" s="58"/>
      <c r="S203" s="58"/>
      <c r="T203" s="229" t="str">
        <f t="shared" si="38"/>
        <v/>
      </c>
      <c r="U203" s="55"/>
      <c r="V203" s="55"/>
      <c r="W203" s="58"/>
      <c r="X203" s="58"/>
      <c r="Y203" s="58"/>
      <c r="Z203" s="230" t="str">
        <f t="shared" si="39"/>
        <v/>
      </c>
      <c r="AA203" s="230" t="str">
        <f t="shared" si="40"/>
        <v/>
      </c>
      <c r="AB203" s="56"/>
      <c r="AC203" s="56"/>
      <c r="AD203" s="1"/>
      <c r="AE203" s="1"/>
    </row>
    <row r="204" spans="1:31" ht="18.75" customHeight="1" x14ac:dyDescent="0.35">
      <c r="A204" s="1"/>
      <c r="B204" s="52">
        <f>IF(O204="",0,COUNTIF($O$7:O204,O204))</f>
        <v>0</v>
      </c>
      <c r="C204" s="52" t="str">
        <f t="shared" si="32"/>
        <v>0</v>
      </c>
      <c r="D204" s="52">
        <f>IF(U204="",0,COUNTIF($U$7:U204,U204))</f>
        <v>0</v>
      </c>
      <c r="E204" s="52" t="str">
        <f t="shared" si="35"/>
        <v>0</v>
      </c>
      <c r="F204" s="52">
        <f>IF(V204="",0,COUNTIF($V$7:V204,V204))</f>
        <v>0</v>
      </c>
      <c r="G204" s="52" t="str">
        <f t="shared" si="36"/>
        <v>0</v>
      </c>
      <c r="H204" s="53" t="str">
        <f t="shared" si="33"/>
        <v>-</v>
      </c>
      <c r="I204" s="52">
        <f>IF(K204="",0,COUNTIF($K$7:K204,K204))</f>
        <v>0</v>
      </c>
      <c r="J204" s="53" t="str">
        <f t="shared" si="37"/>
        <v>0</v>
      </c>
      <c r="K204" s="52" t="str">
        <f t="shared" si="41"/>
        <v/>
      </c>
      <c r="L204" s="1"/>
      <c r="M204" s="115"/>
      <c r="N204" s="4"/>
      <c r="O204" s="4"/>
      <c r="P204" s="57" t="str">
        <f t="shared" si="34"/>
        <v/>
      </c>
      <c r="Q204" s="54"/>
      <c r="R204" s="58"/>
      <c r="S204" s="58"/>
      <c r="T204" s="229" t="str">
        <f t="shared" si="38"/>
        <v/>
      </c>
      <c r="U204" s="55"/>
      <c r="V204" s="55"/>
      <c r="W204" s="58"/>
      <c r="X204" s="58"/>
      <c r="Y204" s="58"/>
      <c r="Z204" s="230" t="str">
        <f t="shared" si="39"/>
        <v/>
      </c>
      <c r="AA204" s="230" t="str">
        <f t="shared" si="40"/>
        <v/>
      </c>
      <c r="AB204" s="56"/>
      <c r="AC204" s="56"/>
      <c r="AD204" s="1"/>
      <c r="AE204" s="1"/>
    </row>
    <row r="205" spans="1:31" ht="18.75" customHeight="1" x14ac:dyDescent="0.35">
      <c r="A205" s="1"/>
      <c r="B205" s="52">
        <f>IF(O205="",0,COUNTIF($O$7:O205,O205))</f>
        <v>0</v>
      </c>
      <c r="C205" s="52" t="str">
        <f t="shared" si="32"/>
        <v>0</v>
      </c>
      <c r="D205" s="52">
        <f>IF(U205="",0,COUNTIF($U$7:U205,U205))</f>
        <v>0</v>
      </c>
      <c r="E205" s="52" t="str">
        <f t="shared" si="35"/>
        <v>0</v>
      </c>
      <c r="F205" s="52">
        <f>IF(V205="",0,COUNTIF($V$7:V205,V205))</f>
        <v>0</v>
      </c>
      <c r="G205" s="52" t="str">
        <f t="shared" si="36"/>
        <v>0</v>
      </c>
      <c r="H205" s="53" t="str">
        <f t="shared" si="33"/>
        <v>-</v>
      </c>
      <c r="I205" s="52">
        <f>IF(K205="",0,COUNTIF($K$7:K205,K205))</f>
        <v>0</v>
      </c>
      <c r="J205" s="53" t="str">
        <f t="shared" si="37"/>
        <v>0</v>
      </c>
      <c r="K205" s="52" t="str">
        <f t="shared" si="41"/>
        <v/>
      </c>
      <c r="L205" s="1"/>
      <c r="M205" s="115"/>
      <c r="N205" s="4"/>
      <c r="O205" s="4"/>
      <c r="P205" s="57" t="str">
        <f t="shared" si="34"/>
        <v/>
      </c>
      <c r="Q205" s="54"/>
      <c r="R205" s="58"/>
      <c r="S205" s="58"/>
      <c r="T205" s="229" t="str">
        <f t="shared" si="38"/>
        <v/>
      </c>
      <c r="U205" s="55"/>
      <c r="V205" s="55"/>
      <c r="W205" s="58"/>
      <c r="X205" s="58"/>
      <c r="Y205" s="58"/>
      <c r="Z205" s="230" t="str">
        <f t="shared" si="39"/>
        <v/>
      </c>
      <c r="AA205" s="230" t="str">
        <f t="shared" si="40"/>
        <v/>
      </c>
      <c r="AB205" s="56"/>
      <c r="AC205" s="56"/>
      <c r="AD205" s="1"/>
      <c r="AE205" s="1"/>
    </row>
    <row r="206" spans="1:31" ht="18.75" customHeight="1" x14ac:dyDescent="0.35">
      <c r="A206" s="1"/>
      <c r="B206" s="52">
        <f>IF(O206="",0,COUNTIF($O$7:O206,O206))</f>
        <v>0</v>
      </c>
      <c r="C206" s="52" t="str">
        <f t="shared" si="32"/>
        <v>0</v>
      </c>
      <c r="D206" s="52">
        <f>IF(U206="",0,COUNTIF($U$7:U206,U206))</f>
        <v>0</v>
      </c>
      <c r="E206" s="52" t="str">
        <f t="shared" si="35"/>
        <v>0</v>
      </c>
      <c r="F206" s="52">
        <f>IF(V206="",0,COUNTIF($V$7:V206,V206))</f>
        <v>0</v>
      </c>
      <c r="G206" s="52" t="str">
        <f t="shared" si="36"/>
        <v>0</v>
      </c>
      <c r="H206" s="53" t="str">
        <f t="shared" si="33"/>
        <v>-</v>
      </c>
      <c r="I206" s="52">
        <f>IF(K206="",0,COUNTIF($K$7:K206,K206))</f>
        <v>0</v>
      </c>
      <c r="J206" s="53" t="str">
        <f t="shared" si="37"/>
        <v>0</v>
      </c>
      <c r="K206" s="52" t="str">
        <f t="shared" si="41"/>
        <v/>
      </c>
      <c r="L206" s="1"/>
      <c r="M206" s="115"/>
      <c r="N206" s="4"/>
      <c r="O206" s="4"/>
      <c r="P206" s="57" t="str">
        <f t="shared" si="34"/>
        <v/>
      </c>
      <c r="Q206" s="54"/>
      <c r="R206" s="58"/>
      <c r="S206" s="58"/>
      <c r="T206" s="229" t="str">
        <f t="shared" si="38"/>
        <v/>
      </c>
      <c r="U206" s="55"/>
      <c r="V206" s="55"/>
      <c r="W206" s="58"/>
      <c r="X206" s="58"/>
      <c r="Y206" s="58"/>
      <c r="Z206" s="230" t="str">
        <f t="shared" si="39"/>
        <v/>
      </c>
      <c r="AA206" s="230" t="str">
        <f t="shared" si="40"/>
        <v/>
      </c>
      <c r="AB206" s="56"/>
      <c r="AC206" s="56"/>
      <c r="AD206" s="1"/>
      <c r="AE206" s="1"/>
    </row>
    <row r="207" spans="1:31" ht="18.75" customHeight="1" x14ac:dyDescent="0.35">
      <c r="A207" s="1"/>
      <c r="B207" s="52">
        <f>IF(O207="",0,COUNTIF($O$7:O207,O207))</f>
        <v>0</v>
      </c>
      <c r="C207" s="52" t="str">
        <f t="shared" ref="C207:C270" si="42">B207&amp;O207</f>
        <v>0</v>
      </c>
      <c r="D207" s="52">
        <f>IF(U207="",0,COUNTIF($U$7:U207,U207))</f>
        <v>0</v>
      </c>
      <c r="E207" s="52" t="str">
        <f t="shared" si="35"/>
        <v>0</v>
      </c>
      <c r="F207" s="52">
        <f>IF(V207="",0,COUNTIF($V$7:V207,V207))</f>
        <v>0</v>
      </c>
      <c r="G207" s="52" t="str">
        <f t="shared" si="36"/>
        <v>0</v>
      </c>
      <c r="H207" s="53" t="str">
        <f t="shared" ref="H207:H270" si="43">IF(O207="","-",IF(M207&lt;&gt;"",M207,H206))</f>
        <v>-</v>
      </c>
      <c r="I207" s="52">
        <f>IF(K207="",0,COUNTIF($K$7:K207,K207))</f>
        <v>0</v>
      </c>
      <c r="J207" s="53" t="str">
        <f t="shared" si="37"/>
        <v>0</v>
      </c>
      <c r="K207" s="52" t="str">
        <f t="shared" si="41"/>
        <v/>
      </c>
      <c r="L207" s="1"/>
      <c r="M207" s="115"/>
      <c r="N207" s="4"/>
      <c r="O207" s="4"/>
      <c r="P207" s="57" t="str">
        <f t="shared" si="34"/>
        <v/>
      </c>
      <c r="Q207" s="54"/>
      <c r="R207" s="58"/>
      <c r="S207" s="58"/>
      <c r="T207" s="229" t="str">
        <f t="shared" si="38"/>
        <v/>
      </c>
      <c r="U207" s="55"/>
      <c r="V207" s="55"/>
      <c r="W207" s="58"/>
      <c r="X207" s="58"/>
      <c r="Y207" s="58"/>
      <c r="Z207" s="230" t="str">
        <f t="shared" si="39"/>
        <v/>
      </c>
      <c r="AA207" s="230" t="str">
        <f t="shared" si="40"/>
        <v/>
      </c>
      <c r="AB207" s="56"/>
      <c r="AC207" s="56"/>
      <c r="AD207" s="1"/>
      <c r="AE207" s="1"/>
    </row>
    <row r="208" spans="1:31" ht="18.75" customHeight="1" x14ac:dyDescent="0.35">
      <c r="A208" s="1"/>
      <c r="B208" s="52">
        <f>IF(O208="",0,COUNTIF($O$7:O208,O208))</f>
        <v>0</v>
      </c>
      <c r="C208" s="52" t="str">
        <f t="shared" si="42"/>
        <v>0</v>
      </c>
      <c r="D208" s="52">
        <f>IF(U208="",0,COUNTIF($U$7:U208,U208))</f>
        <v>0</v>
      </c>
      <c r="E208" s="52" t="str">
        <f t="shared" si="35"/>
        <v>0</v>
      </c>
      <c r="F208" s="52">
        <f>IF(V208="",0,COUNTIF($V$7:V208,V208))</f>
        <v>0</v>
      </c>
      <c r="G208" s="52" t="str">
        <f t="shared" si="36"/>
        <v>0</v>
      </c>
      <c r="H208" s="53" t="str">
        <f t="shared" si="43"/>
        <v>-</v>
      </c>
      <c r="I208" s="52">
        <f>IF(K208="",0,COUNTIF($K$7:K208,K208))</f>
        <v>0</v>
      </c>
      <c r="J208" s="53" t="str">
        <f t="shared" si="37"/>
        <v>0</v>
      </c>
      <c r="K208" s="52" t="str">
        <f t="shared" si="41"/>
        <v/>
      </c>
      <c r="L208" s="1"/>
      <c r="M208" s="115"/>
      <c r="N208" s="4"/>
      <c r="O208" s="4"/>
      <c r="P208" s="57" t="str">
        <f t="shared" si="34"/>
        <v/>
      </c>
      <c r="Q208" s="54"/>
      <c r="R208" s="58"/>
      <c r="S208" s="58"/>
      <c r="T208" s="229" t="str">
        <f t="shared" si="38"/>
        <v/>
      </c>
      <c r="U208" s="55"/>
      <c r="V208" s="55"/>
      <c r="W208" s="58"/>
      <c r="X208" s="58"/>
      <c r="Y208" s="58"/>
      <c r="Z208" s="230" t="str">
        <f t="shared" si="39"/>
        <v/>
      </c>
      <c r="AA208" s="230" t="str">
        <f t="shared" si="40"/>
        <v/>
      </c>
      <c r="AB208" s="56"/>
      <c r="AC208" s="56"/>
      <c r="AD208" s="1"/>
      <c r="AE208" s="1"/>
    </row>
    <row r="209" spans="1:31" ht="18.75" customHeight="1" x14ac:dyDescent="0.35">
      <c r="A209" s="1"/>
      <c r="B209" s="52">
        <f>IF(O209="",0,COUNTIF($O$7:O209,O209))</f>
        <v>0</v>
      </c>
      <c r="C209" s="52" t="str">
        <f t="shared" si="42"/>
        <v>0</v>
      </c>
      <c r="D209" s="52">
        <f>IF(U209="",0,COUNTIF($U$7:U209,U209))</f>
        <v>0</v>
      </c>
      <c r="E209" s="52" t="str">
        <f t="shared" si="35"/>
        <v>0</v>
      </c>
      <c r="F209" s="52">
        <f>IF(V209="",0,COUNTIF($V$7:V209,V209))</f>
        <v>0</v>
      </c>
      <c r="G209" s="52" t="str">
        <f t="shared" si="36"/>
        <v>0</v>
      </c>
      <c r="H209" s="53" t="str">
        <f t="shared" si="43"/>
        <v>-</v>
      </c>
      <c r="I209" s="52">
        <f>IF(K209="",0,COUNTIF($K$7:K209,K209))</f>
        <v>0</v>
      </c>
      <c r="J209" s="53" t="str">
        <f t="shared" si="37"/>
        <v>0</v>
      </c>
      <c r="K209" s="52" t="str">
        <f t="shared" si="41"/>
        <v/>
      </c>
      <c r="L209" s="1"/>
      <c r="M209" s="115"/>
      <c r="N209" s="4"/>
      <c r="O209" s="4"/>
      <c r="P209" s="57" t="str">
        <f t="shared" si="34"/>
        <v/>
      </c>
      <c r="Q209" s="54"/>
      <c r="R209" s="58"/>
      <c r="S209" s="58"/>
      <c r="T209" s="229" t="str">
        <f t="shared" si="38"/>
        <v/>
      </c>
      <c r="U209" s="55"/>
      <c r="V209" s="55"/>
      <c r="W209" s="58"/>
      <c r="X209" s="58"/>
      <c r="Y209" s="58"/>
      <c r="Z209" s="230" t="str">
        <f t="shared" si="39"/>
        <v/>
      </c>
      <c r="AA209" s="230" t="str">
        <f t="shared" si="40"/>
        <v/>
      </c>
      <c r="AB209" s="56"/>
      <c r="AC209" s="56"/>
      <c r="AD209" s="1"/>
      <c r="AE209" s="1"/>
    </row>
    <row r="210" spans="1:31" ht="18.75" customHeight="1" x14ac:dyDescent="0.35">
      <c r="A210" s="1"/>
      <c r="B210" s="52">
        <f>IF(O210="",0,COUNTIF($O$7:O210,O210))</f>
        <v>0</v>
      </c>
      <c r="C210" s="52" t="str">
        <f t="shared" si="42"/>
        <v>0</v>
      </c>
      <c r="D210" s="52">
        <f>IF(U210="",0,COUNTIF($U$7:U210,U210))</f>
        <v>0</v>
      </c>
      <c r="E210" s="52" t="str">
        <f t="shared" si="35"/>
        <v>0</v>
      </c>
      <c r="F210" s="52">
        <f>IF(V210="",0,COUNTIF($V$7:V210,V210))</f>
        <v>0</v>
      </c>
      <c r="G210" s="52" t="str">
        <f t="shared" si="36"/>
        <v>0</v>
      </c>
      <c r="H210" s="53" t="str">
        <f t="shared" si="43"/>
        <v>-</v>
      </c>
      <c r="I210" s="52">
        <f>IF(K210="",0,COUNTIF($K$7:K210,K210))</f>
        <v>0</v>
      </c>
      <c r="J210" s="53" t="str">
        <f t="shared" si="37"/>
        <v>0</v>
      </c>
      <c r="K210" s="52" t="str">
        <f t="shared" si="41"/>
        <v/>
      </c>
      <c r="L210" s="1"/>
      <c r="M210" s="115"/>
      <c r="N210" s="4"/>
      <c r="O210" s="4"/>
      <c r="P210" s="57" t="str">
        <f t="shared" si="34"/>
        <v/>
      </c>
      <c r="Q210" s="54"/>
      <c r="R210" s="58"/>
      <c r="S210" s="58"/>
      <c r="T210" s="229" t="str">
        <f t="shared" si="38"/>
        <v/>
      </c>
      <c r="U210" s="55"/>
      <c r="V210" s="55"/>
      <c r="W210" s="58"/>
      <c r="X210" s="58"/>
      <c r="Y210" s="58"/>
      <c r="Z210" s="230" t="str">
        <f t="shared" si="39"/>
        <v/>
      </c>
      <c r="AA210" s="230" t="str">
        <f t="shared" si="40"/>
        <v/>
      </c>
      <c r="AB210" s="56"/>
      <c r="AC210" s="56"/>
      <c r="AD210" s="1"/>
      <c r="AE210" s="1"/>
    </row>
    <row r="211" spans="1:31" ht="18.75" customHeight="1" x14ac:dyDescent="0.35">
      <c r="A211" s="1"/>
      <c r="B211" s="52">
        <f>IF(O211="",0,COUNTIF($O$7:O211,O211))</f>
        <v>0</v>
      </c>
      <c r="C211" s="52" t="str">
        <f t="shared" si="42"/>
        <v>0</v>
      </c>
      <c r="D211" s="52">
        <f>IF(U211="",0,COUNTIF($U$7:U211,U211))</f>
        <v>0</v>
      </c>
      <c r="E211" s="52" t="str">
        <f t="shared" si="35"/>
        <v>0</v>
      </c>
      <c r="F211" s="52">
        <f>IF(V211="",0,COUNTIF($V$7:V211,V211))</f>
        <v>0</v>
      </c>
      <c r="G211" s="52" t="str">
        <f t="shared" si="36"/>
        <v>0</v>
      </c>
      <c r="H211" s="53" t="str">
        <f t="shared" si="43"/>
        <v>-</v>
      </c>
      <c r="I211" s="52">
        <f>IF(K211="",0,COUNTIF($K$7:K211,K211))</f>
        <v>0</v>
      </c>
      <c r="J211" s="53" t="str">
        <f t="shared" si="37"/>
        <v>0</v>
      </c>
      <c r="K211" s="52" t="str">
        <f t="shared" si="41"/>
        <v/>
      </c>
      <c r="L211" s="1"/>
      <c r="M211" s="115"/>
      <c r="N211" s="4"/>
      <c r="O211" s="4"/>
      <c r="P211" s="57" t="str">
        <f t="shared" si="34"/>
        <v/>
      </c>
      <c r="Q211" s="54"/>
      <c r="R211" s="58"/>
      <c r="S211" s="58"/>
      <c r="T211" s="229" t="str">
        <f t="shared" si="38"/>
        <v/>
      </c>
      <c r="U211" s="55"/>
      <c r="V211" s="55"/>
      <c r="W211" s="58"/>
      <c r="X211" s="58"/>
      <c r="Y211" s="58"/>
      <c r="Z211" s="230" t="str">
        <f t="shared" si="39"/>
        <v/>
      </c>
      <c r="AA211" s="230" t="str">
        <f t="shared" si="40"/>
        <v/>
      </c>
      <c r="AB211" s="56"/>
      <c r="AC211" s="56"/>
      <c r="AD211" s="1"/>
      <c r="AE211" s="1"/>
    </row>
    <row r="212" spans="1:31" ht="18.75" customHeight="1" x14ac:dyDescent="0.35">
      <c r="A212" s="1"/>
      <c r="B212" s="52">
        <f>IF(O212="",0,COUNTIF($O$7:O212,O212))</f>
        <v>0</v>
      </c>
      <c r="C212" s="52" t="str">
        <f t="shared" si="42"/>
        <v>0</v>
      </c>
      <c r="D212" s="52">
        <f>IF(U212="",0,COUNTIF($U$7:U212,U212))</f>
        <v>0</v>
      </c>
      <c r="E212" s="52" t="str">
        <f t="shared" si="35"/>
        <v>0</v>
      </c>
      <c r="F212" s="52">
        <f>IF(V212="",0,COUNTIF($V$7:V212,V212))</f>
        <v>0</v>
      </c>
      <c r="G212" s="52" t="str">
        <f t="shared" si="36"/>
        <v>0</v>
      </c>
      <c r="H212" s="53" t="str">
        <f t="shared" si="43"/>
        <v>-</v>
      </c>
      <c r="I212" s="52">
        <f>IF(K212="",0,COUNTIF($K$7:K212,K212))</f>
        <v>0</v>
      </c>
      <c r="J212" s="53" t="str">
        <f t="shared" si="37"/>
        <v>0</v>
      </c>
      <c r="K212" s="52" t="str">
        <f t="shared" si="41"/>
        <v/>
      </c>
      <c r="L212" s="1"/>
      <c r="M212" s="115"/>
      <c r="N212" s="4"/>
      <c r="O212" s="4"/>
      <c r="P212" s="57" t="str">
        <f t="shared" si="34"/>
        <v/>
      </c>
      <c r="Q212" s="54"/>
      <c r="R212" s="58"/>
      <c r="S212" s="58"/>
      <c r="T212" s="229" t="str">
        <f t="shared" si="38"/>
        <v/>
      </c>
      <c r="U212" s="55"/>
      <c r="V212" s="55"/>
      <c r="W212" s="58"/>
      <c r="X212" s="58"/>
      <c r="Y212" s="58"/>
      <c r="Z212" s="230" t="str">
        <f t="shared" si="39"/>
        <v/>
      </c>
      <c r="AA212" s="230" t="str">
        <f t="shared" si="40"/>
        <v/>
      </c>
      <c r="AB212" s="56"/>
      <c r="AC212" s="56"/>
      <c r="AD212" s="1"/>
      <c r="AE212" s="1"/>
    </row>
    <row r="213" spans="1:31" ht="18.75" customHeight="1" x14ac:dyDescent="0.35">
      <c r="A213" s="1"/>
      <c r="B213" s="52">
        <f>IF(O213="",0,COUNTIF($O$7:O213,O213))</f>
        <v>0</v>
      </c>
      <c r="C213" s="52" t="str">
        <f t="shared" si="42"/>
        <v>0</v>
      </c>
      <c r="D213" s="52">
        <f>IF(U213="",0,COUNTIF($U$7:U213,U213))</f>
        <v>0</v>
      </c>
      <c r="E213" s="52" t="str">
        <f t="shared" si="35"/>
        <v>0</v>
      </c>
      <c r="F213" s="52">
        <f>IF(V213="",0,COUNTIF($V$7:V213,V213))</f>
        <v>0</v>
      </c>
      <c r="G213" s="52" t="str">
        <f t="shared" si="36"/>
        <v>0</v>
      </c>
      <c r="H213" s="53" t="str">
        <f t="shared" si="43"/>
        <v>-</v>
      </c>
      <c r="I213" s="52">
        <f>IF(K213="",0,COUNTIF($K$7:K213,K213))</f>
        <v>0</v>
      </c>
      <c r="J213" s="53" t="str">
        <f t="shared" si="37"/>
        <v>0</v>
      </c>
      <c r="K213" s="52" t="str">
        <f t="shared" si="41"/>
        <v/>
      </c>
      <c r="L213" s="1"/>
      <c r="M213" s="115"/>
      <c r="N213" s="4"/>
      <c r="O213" s="4"/>
      <c r="P213" s="57" t="str">
        <f t="shared" si="34"/>
        <v/>
      </c>
      <c r="Q213" s="54"/>
      <c r="R213" s="58"/>
      <c r="S213" s="58"/>
      <c r="T213" s="229" t="str">
        <f t="shared" si="38"/>
        <v/>
      </c>
      <c r="U213" s="55"/>
      <c r="V213" s="55"/>
      <c r="W213" s="58"/>
      <c r="X213" s="58"/>
      <c r="Y213" s="58"/>
      <c r="Z213" s="230" t="str">
        <f t="shared" si="39"/>
        <v/>
      </c>
      <c r="AA213" s="230" t="str">
        <f t="shared" si="40"/>
        <v/>
      </c>
      <c r="AB213" s="56"/>
      <c r="AC213" s="56"/>
      <c r="AD213" s="1"/>
      <c r="AE213" s="1"/>
    </row>
    <row r="214" spans="1:31" ht="18.75" customHeight="1" x14ac:dyDescent="0.35">
      <c r="A214" s="1"/>
      <c r="B214" s="52">
        <f>IF(O214="",0,COUNTIF($O$7:O214,O214))</f>
        <v>0</v>
      </c>
      <c r="C214" s="52" t="str">
        <f t="shared" si="42"/>
        <v>0</v>
      </c>
      <c r="D214" s="52">
        <f>IF(U214="",0,COUNTIF($U$7:U214,U214))</f>
        <v>0</v>
      </c>
      <c r="E214" s="52" t="str">
        <f t="shared" si="35"/>
        <v>0</v>
      </c>
      <c r="F214" s="52">
        <f>IF(V214="",0,COUNTIF($V$7:V214,V214))</f>
        <v>0</v>
      </c>
      <c r="G214" s="52" t="str">
        <f t="shared" si="36"/>
        <v>0</v>
      </c>
      <c r="H214" s="53" t="str">
        <f t="shared" si="43"/>
        <v>-</v>
      </c>
      <c r="I214" s="52">
        <f>IF(K214="",0,COUNTIF($K$7:K214,K214))</f>
        <v>0</v>
      </c>
      <c r="J214" s="53" t="str">
        <f t="shared" si="37"/>
        <v>0</v>
      </c>
      <c r="K214" s="52" t="str">
        <f t="shared" si="41"/>
        <v/>
      </c>
      <c r="L214" s="1"/>
      <c r="M214" s="115"/>
      <c r="N214" s="4"/>
      <c r="O214" s="4"/>
      <c r="P214" s="57" t="str">
        <f t="shared" si="34"/>
        <v/>
      </c>
      <c r="Q214" s="54"/>
      <c r="R214" s="58"/>
      <c r="S214" s="58"/>
      <c r="T214" s="229" t="str">
        <f t="shared" si="38"/>
        <v/>
      </c>
      <c r="U214" s="55"/>
      <c r="V214" s="55"/>
      <c r="W214" s="58"/>
      <c r="X214" s="58"/>
      <c r="Y214" s="58"/>
      <c r="Z214" s="230" t="str">
        <f t="shared" si="39"/>
        <v/>
      </c>
      <c r="AA214" s="230" t="str">
        <f t="shared" si="40"/>
        <v/>
      </c>
      <c r="AB214" s="56"/>
      <c r="AC214" s="56"/>
      <c r="AD214" s="1"/>
      <c r="AE214" s="1"/>
    </row>
    <row r="215" spans="1:31" ht="18.75" customHeight="1" x14ac:dyDescent="0.35">
      <c r="A215" s="1"/>
      <c r="B215" s="52">
        <f>IF(O215="",0,COUNTIF($O$7:O215,O215))</f>
        <v>0</v>
      </c>
      <c r="C215" s="52" t="str">
        <f t="shared" si="42"/>
        <v>0</v>
      </c>
      <c r="D215" s="52">
        <f>IF(U215="",0,COUNTIF($U$7:U215,U215))</f>
        <v>0</v>
      </c>
      <c r="E215" s="52" t="str">
        <f t="shared" si="35"/>
        <v>0</v>
      </c>
      <c r="F215" s="52">
        <f>IF(V215="",0,COUNTIF($V$7:V215,V215))</f>
        <v>0</v>
      </c>
      <c r="G215" s="52" t="str">
        <f t="shared" si="36"/>
        <v>0</v>
      </c>
      <c r="H215" s="53" t="str">
        <f t="shared" si="43"/>
        <v>-</v>
      </c>
      <c r="I215" s="52">
        <f>IF(K215="",0,COUNTIF($K$7:K215,K215))</f>
        <v>0</v>
      </c>
      <c r="J215" s="53" t="str">
        <f t="shared" si="37"/>
        <v>0</v>
      </c>
      <c r="K215" s="52" t="str">
        <f t="shared" si="41"/>
        <v/>
      </c>
      <c r="L215" s="1"/>
      <c r="M215" s="115"/>
      <c r="N215" s="4"/>
      <c r="O215" s="4"/>
      <c r="P215" s="57" t="str">
        <f t="shared" si="34"/>
        <v/>
      </c>
      <c r="Q215" s="54"/>
      <c r="R215" s="58"/>
      <c r="S215" s="58"/>
      <c r="T215" s="229" t="str">
        <f t="shared" si="38"/>
        <v/>
      </c>
      <c r="U215" s="55"/>
      <c r="V215" s="55"/>
      <c r="W215" s="58"/>
      <c r="X215" s="58"/>
      <c r="Y215" s="58"/>
      <c r="Z215" s="230" t="str">
        <f t="shared" si="39"/>
        <v/>
      </c>
      <c r="AA215" s="230" t="str">
        <f t="shared" si="40"/>
        <v/>
      </c>
      <c r="AB215" s="56"/>
      <c r="AC215" s="56"/>
      <c r="AD215" s="1"/>
      <c r="AE215" s="1"/>
    </row>
    <row r="216" spans="1:31" ht="18.75" customHeight="1" x14ac:dyDescent="0.35">
      <c r="A216" s="1"/>
      <c r="B216" s="52">
        <f>IF(O216="",0,COUNTIF($O$7:O216,O216))</f>
        <v>0</v>
      </c>
      <c r="C216" s="52" t="str">
        <f t="shared" si="42"/>
        <v>0</v>
      </c>
      <c r="D216" s="52">
        <f>IF(U216="",0,COUNTIF($U$7:U216,U216))</f>
        <v>0</v>
      </c>
      <c r="E216" s="52" t="str">
        <f t="shared" si="35"/>
        <v>0</v>
      </c>
      <c r="F216" s="52">
        <f>IF(V216="",0,COUNTIF($V$7:V216,V216))</f>
        <v>0</v>
      </c>
      <c r="G216" s="52" t="str">
        <f t="shared" si="36"/>
        <v>0</v>
      </c>
      <c r="H216" s="53" t="str">
        <f t="shared" si="43"/>
        <v>-</v>
      </c>
      <c r="I216" s="52">
        <f>IF(K216="",0,COUNTIF($K$7:K216,K216))</f>
        <v>0</v>
      </c>
      <c r="J216" s="53" t="str">
        <f t="shared" si="37"/>
        <v>0</v>
      </c>
      <c r="K216" s="52" t="str">
        <f t="shared" si="41"/>
        <v/>
      </c>
      <c r="L216" s="1"/>
      <c r="M216" s="115"/>
      <c r="N216" s="4"/>
      <c r="O216" s="4"/>
      <c r="P216" s="57" t="str">
        <f t="shared" si="34"/>
        <v/>
      </c>
      <c r="Q216" s="54"/>
      <c r="R216" s="58"/>
      <c r="S216" s="58"/>
      <c r="T216" s="229" t="str">
        <f t="shared" si="38"/>
        <v/>
      </c>
      <c r="U216" s="55"/>
      <c r="V216" s="55"/>
      <c r="W216" s="58"/>
      <c r="X216" s="58"/>
      <c r="Y216" s="58"/>
      <c r="Z216" s="230" t="str">
        <f t="shared" si="39"/>
        <v/>
      </c>
      <c r="AA216" s="230" t="str">
        <f t="shared" si="40"/>
        <v/>
      </c>
      <c r="AB216" s="56"/>
      <c r="AC216" s="56"/>
      <c r="AD216" s="1"/>
      <c r="AE216" s="1"/>
    </row>
    <row r="217" spans="1:31" ht="18.75" customHeight="1" x14ac:dyDescent="0.35">
      <c r="A217" s="1"/>
      <c r="B217" s="52">
        <f>IF(O217="",0,COUNTIF($O$7:O217,O217))</f>
        <v>0</v>
      </c>
      <c r="C217" s="52" t="str">
        <f t="shared" si="42"/>
        <v>0</v>
      </c>
      <c r="D217" s="52">
        <f>IF(U217="",0,COUNTIF($U$7:U217,U217))</f>
        <v>0</v>
      </c>
      <c r="E217" s="52" t="str">
        <f t="shared" si="35"/>
        <v>0</v>
      </c>
      <c r="F217" s="52">
        <f>IF(V217="",0,COUNTIF($V$7:V217,V217))</f>
        <v>0</v>
      </c>
      <c r="G217" s="52" t="str">
        <f t="shared" si="36"/>
        <v>0</v>
      </c>
      <c r="H217" s="53" t="str">
        <f t="shared" si="43"/>
        <v>-</v>
      </c>
      <c r="I217" s="52">
        <f>IF(K217="",0,COUNTIF($K$7:K217,K217))</f>
        <v>0</v>
      </c>
      <c r="J217" s="53" t="str">
        <f t="shared" si="37"/>
        <v>0</v>
      </c>
      <c r="K217" s="52" t="str">
        <f t="shared" si="41"/>
        <v/>
      </c>
      <c r="L217" s="1"/>
      <c r="M217" s="115"/>
      <c r="N217" s="4"/>
      <c r="O217" s="4"/>
      <c r="P217" s="57" t="str">
        <f t="shared" si="34"/>
        <v/>
      </c>
      <c r="Q217" s="54"/>
      <c r="R217" s="58"/>
      <c r="S217" s="58"/>
      <c r="T217" s="229" t="str">
        <f t="shared" si="38"/>
        <v/>
      </c>
      <c r="U217" s="55"/>
      <c r="V217" s="55"/>
      <c r="W217" s="58"/>
      <c r="X217" s="58"/>
      <c r="Y217" s="58"/>
      <c r="Z217" s="230" t="str">
        <f t="shared" si="39"/>
        <v/>
      </c>
      <c r="AA217" s="230" t="str">
        <f t="shared" si="40"/>
        <v/>
      </c>
      <c r="AB217" s="56"/>
      <c r="AC217" s="56"/>
      <c r="AD217" s="1"/>
      <c r="AE217" s="1"/>
    </row>
    <row r="218" spans="1:31" ht="18.75" customHeight="1" x14ac:dyDescent="0.35">
      <c r="A218" s="1"/>
      <c r="B218" s="52">
        <f>IF(O218="",0,COUNTIF($O$7:O218,O218))</f>
        <v>0</v>
      </c>
      <c r="C218" s="52" t="str">
        <f t="shared" si="42"/>
        <v>0</v>
      </c>
      <c r="D218" s="52">
        <f>IF(U218="",0,COUNTIF($U$7:U218,U218))</f>
        <v>0</v>
      </c>
      <c r="E218" s="52" t="str">
        <f t="shared" si="35"/>
        <v>0</v>
      </c>
      <c r="F218" s="52">
        <f>IF(V218="",0,COUNTIF($V$7:V218,V218))</f>
        <v>0</v>
      </c>
      <c r="G218" s="52" t="str">
        <f t="shared" si="36"/>
        <v>0</v>
      </c>
      <c r="H218" s="53" t="str">
        <f t="shared" si="43"/>
        <v>-</v>
      </c>
      <c r="I218" s="52">
        <f>IF(K218="",0,COUNTIF($K$7:K218,K218))</f>
        <v>0</v>
      </c>
      <c r="J218" s="53" t="str">
        <f t="shared" si="37"/>
        <v>0</v>
      </c>
      <c r="K218" s="52" t="str">
        <f t="shared" si="41"/>
        <v/>
      </c>
      <c r="L218" s="1"/>
      <c r="M218" s="115"/>
      <c r="N218" s="4"/>
      <c r="O218" s="4"/>
      <c r="P218" s="57" t="str">
        <f t="shared" si="34"/>
        <v/>
      </c>
      <c r="Q218" s="54"/>
      <c r="R218" s="58"/>
      <c r="S218" s="58"/>
      <c r="T218" s="229" t="str">
        <f t="shared" si="38"/>
        <v/>
      </c>
      <c r="U218" s="55"/>
      <c r="V218" s="55"/>
      <c r="W218" s="58"/>
      <c r="X218" s="58"/>
      <c r="Y218" s="58"/>
      <c r="Z218" s="230" t="str">
        <f t="shared" si="39"/>
        <v/>
      </c>
      <c r="AA218" s="230" t="str">
        <f t="shared" si="40"/>
        <v/>
      </c>
      <c r="AB218" s="56"/>
      <c r="AC218" s="56"/>
      <c r="AD218" s="1"/>
      <c r="AE218" s="1"/>
    </row>
    <row r="219" spans="1:31" ht="18.75" customHeight="1" x14ac:dyDescent="0.35">
      <c r="A219" s="1"/>
      <c r="B219" s="52">
        <f>IF(O219="",0,COUNTIF($O$7:O219,O219))</f>
        <v>0</v>
      </c>
      <c r="C219" s="52" t="str">
        <f t="shared" si="42"/>
        <v>0</v>
      </c>
      <c r="D219" s="52">
        <f>IF(U219="",0,COUNTIF($U$7:U219,U219))</f>
        <v>0</v>
      </c>
      <c r="E219" s="52" t="str">
        <f t="shared" si="35"/>
        <v>0</v>
      </c>
      <c r="F219" s="52">
        <f>IF(V219="",0,COUNTIF($V$7:V219,V219))</f>
        <v>0</v>
      </c>
      <c r="G219" s="52" t="str">
        <f t="shared" si="36"/>
        <v>0</v>
      </c>
      <c r="H219" s="53" t="str">
        <f t="shared" si="43"/>
        <v>-</v>
      </c>
      <c r="I219" s="52">
        <f>IF(K219="",0,COUNTIF($K$7:K219,K219))</f>
        <v>0</v>
      </c>
      <c r="J219" s="53" t="str">
        <f t="shared" si="37"/>
        <v>0</v>
      </c>
      <c r="K219" s="52" t="str">
        <f t="shared" si="41"/>
        <v/>
      </c>
      <c r="L219" s="1"/>
      <c r="M219" s="115"/>
      <c r="N219" s="4"/>
      <c r="O219" s="4"/>
      <c r="P219" s="57" t="str">
        <f t="shared" si="34"/>
        <v/>
      </c>
      <c r="Q219" s="54"/>
      <c r="R219" s="58"/>
      <c r="S219" s="58"/>
      <c r="T219" s="229" t="str">
        <f t="shared" si="38"/>
        <v/>
      </c>
      <c r="U219" s="55"/>
      <c r="V219" s="55"/>
      <c r="W219" s="58"/>
      <c r="X219" s="58"/>
      <c r="Y219" s="58"/>
      <c r="Z219" s="230" t="str">
        <f t="shared" si="39"/>
        <v/>
      </c>
      <c r="AA219" s="230" t="str">
        <f t="shared" si="40"/>
        <v/>
      </c>
      <c r="AB219" s="56"/>
      <c r="AC219" s="56"/>
      <c r="AD219" s="1"/>
      <c r="AE219" s="1"/>
    </row>
    <row r="220" spans="1:31" ht="18.75" customHeight="1" x14ac:dyDescent="0.35">
      <c r="A220" s="1"/>
      <c r="B220" s="52">
        <f>IF(O220="",0,COUNTIF($O$7:O220,O220))</f>
        <v>0</v>
      </c>
      <c r="C220" s="52" t="str">
        <f t="shared" si="42"/>
        <v>0</v>
      </c>
      <c r="D220" s="52">
        <f>IF(U220="",0,COUNTIF($U$7:U220,U220))</f>
        <v>0</v>
      </c>
      <c r="E220" s="52" t="str">
        <f t="shared" si="35"/>
        <v>0</v>
      </c>
      <c r="F220" s="52">
        <f>IF(V220="",0,COUNTIF($V$7:V220,V220))</f>
        <v>0</v>
      </c>
      <c r="G220" s="52" t="str">
        <f t="shared" si="36"/>
        <v>0</v>
      </c>
      <c r="H220" s="53" t="str">
        <f t="shared" si="43"/>
        <v>-</v>
      </c>
      <c r="I220" s="52">
        <f>IF(K220="",0,COUNTIF($K$7:K220,K220))</f>
        <v>0</v>
      </c>
      <c r="J220" s="53" t="str">
        <f t="shared" si="37"/>
        <v>0</v>
      </c>
      <c r="K220" s="52" t="str">
        <f t="shared" si="41"/>
        <v/>
      </c>
      <c r="L220" s="1"/>
      <c r="M220" s="115"/>
      <c r="N220" s="4"/>
      <c r="O220" s="4"/>
      <c r="P220" s="57" t="str">
        <f t="shared" si="34"/>
        <v/>
      </c>
      <c r="Q220" s="54"/>
      <c r="R220" s="58"/>
      <c r="S220" s="58"/>
      <c r="T220" s="229" t="str">
        <f t="shared" si="38"/>
        <v/>
      </c>
      <c r="U220" s="55"/>
      <c r="V220" s="55"/>
      <c r="W220" s="58"/>
      <c r="X220" s="58"/>
      <c r="Y220" s="58"/>
      <c r="Z220" s="230" t="str">
        <f t="shared" si="39"/>
        <v/>
      </c>
      <c r="AA220" s="230" t="str">
        <f t="shared" si="40"/>
        <v/>
      </c>
      <c r="AB220" s="56"/>
      <c r="AC220" s="56"/>
      <c r="AD220" s="1"/>
      <c r="AE220" s="1"/>
    </row>
    <row r="221" spans="1:31" ht="18.75" customHeight="1" x14ac:dyDescent="0.35">
      <c r="A221" s="1"/>
      <c r="B221" s="52">
        <f>IF(O221="",0,COUNTIF($O$7:O221,O221))</f>
        <v>0</v>
      </c>
      <c r="C221" s="52" t="str">
        <f t="shared" si="42"/>
        <v>0</v>
      </c>
      <c r="D221" s="52">
        <f>IF(U221="",0,COUNTIF($U$7:U221,U221))</f>
        <v>0</v>
      </c>
      <c r="E221" s="52" t="str">
        <f t="shared" si="35"/>
        <v>0</v>
      </c>
      <c r="F221" s="52">
        <f>IF(V221="",0,COUNTIF($V$7:V221,V221))</f>
        <v>0</v>
      </c>
      <c r="G221" s="52" t="str">
        <f t="shared" si="36"/>
        <v>0</v>
      </c>
      <c r="H221" s="53" t="str">
        <f t="shared" si="43"/>
        <v>-</v>
      </c>
      <c r="I221" s="52">
        <f>IF(K221="",0,COUNTIF($K$7:K221,K221))</f>
        <v>0</v>
      </c>
      <c r="J221" s="53" t="str">
        <f t="shared" si="37"/>
        <v>0</v>
      </c>
      <c r="K221" s="52" t="str">
        <f t="shared" si="41"/>
        <v/>
      </c>
      <c r="L221" s="1"/>
      <c r="M221" s="115"/>
      <c r="N221" s="4"/>
      <c r="O221" s="4"/>
      <c r="P221" s="57" t="str">
        <f t="shared" si="34"/>
        <v/>
      </c>
      <c r="Q221" s="54"/>
      <c r="R221" s="58"/>
      <c r="S221" s="58"/>
      <c r="T221" s="229" t="str">
        <f t="shared" si="38"/>
        <v/>
      </c>
      <c r="U221" s="55"/>
      <c r="V221" s="55"/>
      <c r="W221" s="58"/>
      <c r="X221" s="58"/>
      <c r="Y221" s="58"/>
      <c r="Z221" s="230" t="str">
        <f t="shared" si="39"/>
        <v/>
      </c>
      <c r="AA221" s="230" t="str">
        <f t="shared" si="40"/>
        <v/>
      </c>
      <c r="AB221" s="56"/>
      <c r="AC221" s="56"/>
      <c r="AD221" s="1"/>
      <c r="AE221" s="1"/>
    </row>
    <row r="222" spans="1:31" ht="18.75" customHeight="1" x14ac:dyDescent="0.35">
      <c r="A222" s="1"/>
      <c r="B222" s="52">
        <f>IF(O222="",0,COUNTIF($O$7:O222,O222))</f>
        <v>0</v>
      </c>
      <c r="C222" s="52" t="str">
        <f t="shared" si="42"/>
        <v>0</v>
      </c>
      <c r="D222" s="52">
        <f>IF(U222="",0,COUNTIF($U$7:U222,U222))</f>
        <v>0</v>
      </c>
      <c r="E222" s="52" t="str">
        <f t="shared" si="35"/>
        <v>0</v>
      </c>
      <c r="F222" s="52">
        <f>IF(V222="",0,COUNTIF($V$7:V222,V222))</f>
        <v>0</v>
      </c>
      <c r="G222" s="52" t="str">
        <f t="shared" si="36"/>
        <v>0</v>
      </c>
      <c r="H222" s="53" t="str">
        <f t="shared" si="43"/>
        <v>-</v>
      </c>
      <c r="I222" s="52">
        <f>IF(K222="",0,COUNTIF($K$7:K222,K222))</f>
        <v>0</v>
      </c>
      <c r="J222" s="53" t="str">
        <f t="shared" si="37"/>
        <v>0</v>
      </c>
      <c r="K222" s="52" t="str">
        <f t="shared" si="41"/>
        <v/>
      </c>
      <c r="L222" s="1"/>
      <c r="M222" s="115"/>
      <c r="N222" s="4"/>
      <c r="O222" s="4"/>
      <c r="P222" s="57" t="str">
        <f t="shared" si="34"/>
        <v/>
      </c>
      <c r="Q222" s="54"/>
      <c r="R222" s="58"/>
      <c r="S222" s="58"/>
      <c r="T222" s="229" t="str">
        <f t="shared" si="38"/>
        <v/>
      </c>
      <c r="U222" s="55"/>
      <c r="V222" s="55"/>
      <c r="W222" s="58"/>
      <c r="X222" s="58"/>
      <c r="Y222" s="58"/>
      <c r="Z222" s="230" t="str">
        <f t="shared" si="39"/>
        <v/>
      </c>
      <c r="AA222" s="230" t="str">
        <f t="shared" si="40"/>
        <v/>
      </c>
      <c r="AB222" s="56"/>
      <c r="AC222" s="56"/>
      <c r="AD222" s="1"/>
      <c r="AE222" s="1"/>
    </row>
    <row r="223" spans="1:31" ht="18.75" customHeight="1" x14ac:dyDescent="0.35">
      <c r="A223" s="1"/>
      <c r="B223" s="52">
        <f>IF(O223="",0,COUNTIF($O$7:O223,O223))</f>
        <v>0</v>
      </c>
      <c r="C223" s="52" t="str">
        <f t="shared" si="42"/>
        <v>0</v>
      </c>
      <c r="D223" s="52">
        <f>IF(U223="",0,COUNTIF($U$7:U223,U223))</f>
        <v>0</v>
      </c>
      <c r="E223" s="52" t="str">
        <f t="shared" si="35"/>
        <v>0</v>
      </c>
      <c r="F223" s="52">
        <f>IF(V223="",0,COUNTIF($V$7:V223,V223))</f>
        <v>0</v>
      </c>
      <c r="G223" s="52" t="str">
        <f t="shared" si="36"/>
        <v>0</v>
      </c>
      <c r="H223" s="53" t="str">
        <f t="shared" si="43"/>
        <v>-</v>
      </c>
      <c r="I223" s="52">
        <f>IF(K223="",0,COUNTIF($K$7:K223,K223))</f>
        <v>0</v>
      </c>
      <c r="J223" s="53" t="str">
        <f t="shared" si="37"/>
        <v>0</v>
      </c>
      <c r="K223" s="52" t="str">
        <f t="shared" si="41"/>
        <v/>
      </c>
      <c r="L223" s="1"/>
      <c r="M223" s="115"/>
      <c r="N223" s="4"/>
      <c r="O223" s="4"/>
      <c r="P223" s="57" t="str">
        <f t="shared" si="34"/>
        <v/>
      </c>
      <c r="Q223" s="54"/>
      <c r="R223" s="58"/>
      <c r="S223" s="58"/>
      <c r="T223" s="229" t="str">
        <f t="shared" si="38"/>
        <v/>
      </c>
      <c r="U223" s="55"/>
      <c r="V223" s="55"/>
      <c r="W223" s="58"/>
      <c r="X223" s="58"/>
      <c r="Y223" s="58"/>
      <c r="Z223" s="230" t="str">
        <f t="shared" si="39"/>
        <v/>
      </c>
      <c r="AA223" s="230" t="str">
        <f t="shared" si="40"/>
        <v/>
      </c>
      <c r="AB223" s="56"/>
      <c r="AC223" s="56"/>
      <c r="AD223" s="1"/>
      <c r="AE223" s="1"/>
    </row>
    <row r="224" spans="1:31" ht="18.75" customHeight="1" x14ac:dyDescent="0.35">
      <c r="A224" s="1"/>
      <c r="B224" s="52">
        <f>IF(O224="",0,COUNTIF($O$7:O224,O224))</f>
        <v>0</v>
      </c>
      <c r="C224" s="52" t="str">
        <f t="shared" si="42"/>
        <v>0</v>
      </c>
      <c r="D224" s="52">
        <f>IF(U224="",0,COUNTIF($U$7:U224,U224))</f>
        <v>0</v>
      </c>
      <c r="E224" s="52" t="str">
        <f t="shared" si="35"/>
        <v>0</v>
      </c>
      <c r="F224" s="52">
        <f>IF(V224="",0,COUNTIF($V$7:V224,V224))</f>
        <v>0</v>
      </c>
      <c r="G224" s="52" t="str">
        <f t="shared" si="36"/>
        <v>0</v>
      </c>
      <c r="H224" s="53" t="str">
        <f t="shared" si="43"/>
        <v>-</v>
      </c>
      <c r="I224" s="52">
        <f>IF(K224="",0,COUNTIF($K$7:K224,K224))</f>
        <v>0</v>
      </c>
      <c r="J224" s="53" t="str">
        <f t="shared" si="37"/>
        <v>0</v>
      </c>
      <c r="K224" s="52" t="str">
        <f t="shared" si="41"/>
        <v/>
      </c>
      <c r="L224" s="1"/>
      <c r="M224" s="115"/>
      <c r="N224" s="4"/>
      <c r="O224" s="4"/>
      <c r="P224" s="57" t="str">
        <f t="shared" si="34"/>
        <v/>
      </c>
      <c r="Q224" s="54"/>
      <c r="R224" s="58"/>
      <c r="S224" s="58"/>
      <c r="T224" s="229" t="str">
        <f t="shared" si="38"/>
        <v/>
      </c>
      <c r="U224" s="55"/>
      <c r="V224" s="55"/>
      <c r="W224" s="58"/>
      <c r="X224" s="58"/>
      <c r="Y224" s="58"/>
      <c r="Z224" s="230" t="str">
        <f t="shared" si="39"/>
        <v/>
      </c>
      <c r="AA224" s="230" t="str">
        <f t="shared" si="40"/>
        <v/>
      </c>
      <c r="AB224" s="56"/>
      <c r="AC224" s="56"/>
      <c r="AD224" s="1"/>
      <c r="AE224" s="1"/>
    </row>
    <row r="225" spans="1:31" ht="18.75" customHeight="1" x14ac:dyDescent="0.35">
      <c r="A225" s="1"/>
      <c r="B225" s="52">
        <f>IF(O225="",0,COUNTIF($O$7:O225,O225))</f>
        <v>0</v>
      </c>
      <c r="C225" s="52" t="str">
        <f t="shared" si="42"/>
        <v>0</v>
      </c>
      <c r="D225" s="52">
        <f>IF(U225="",0,COUNTIF($U$7:U225,U225))</f>
        <v>0</v>
      </c>
      <c r="E225" s="52" t="str">
        <f t="shared" si="35"/>
        <v>0</v>
      </c>
      <c r="F225" s="52">
        <f>IF(V225="",0,COUNTIF($V$7:V225,V225))</f>
        <v>0</v>
      </c>
      <c r="G225" s="52" t="str">
        <f t="shared" si="36"/>
        <v>0</v>
      </c>
      <c r="H225" s="53" t="str">
        <f t="shared" si="43"/>
        <v>-</v>
      </c>
      <c r="I225" s="52">
        <f>IF(K225="",0,COUNTIF($K$7:K225,K225))</f>
        <v>0</v>
      </c>
      <c r="J225" s="53" t="str">
        <f t="shared" si="37"/>
        <v>0</v>
      </c>
      <c r="K225" s="52" t="str">
        <f t="shared" si="41"/>
        <v/>
      </c>
      <c r="L225" s="1"/>
      <c r="M225" s="115"/>
      <c r="N225" s="4"/>
      <c r="O225" s="4"/>
      <c r="P225" s="57" t="str">
        <f t="shared" si="34"/>
        <v/>
      </c>
      <c r="Q225" s="54"/>
      <c r="R225" s="58"/>
      <c r="S225" s="58"/>
      <c r="T225" s="229" t="str">
        <f t="shared" si="38"/>
        <v/>
      </c>
      <c r="U225" s="55"/>
      <c r="V225" s="55"/>
      <c r="W225" s="58"/>
      <c r="X225" s="58"/>
      <c r="Y225" s="58"/>
      <c r="Z225" s="230" t="str">
        <f t="shared" si="39"/>
        <v/>
      </c>
      <c r="AA225" s="230" t="str">
        <f t="shared" si="40"/>
        <v/>
      </c>
      <c r="AB225" s="56"/>
      <c r="AC225" s="56"/>
      <c r="AD225" s="1"/>
      <c r="AE225" s="1"/>
    </row>
    <row r="226" spans="1:31" ht="18.75" customHeight="1" x14ac:dyDescent="0.35">
      <c r="A226" s="1"/>
      <c r="B226" s="52">
        <f>IF(O226="",0,COUNTIF($O$7:O226,O226))</f>
        <v>0</v>
      </c>
      <c r="C226" s="52" t="str">
        <f t="shared" si="42"/>
        <v>0</v>
      </c>
      <c r="D226" s="52">
        <f>IF(U226="",0,COUNTIF($U$7:U226,U226))</f>
        <v>0</v>
      </c>
      <c r="E226" s="52" t="str">
        <f t="shared" si="35"/>
        <v>0</v>
      </c>
      <c r="F226" s="52">
        <f>IF(V226="",0,COUNTIF($V$7:V226,V226))</f>
        <v>0</v>
      </c>
      <c r="G226" s="52" t="str">
        <f t="shared" si="36"/>
        <v>0</v>
      </c>
      <c r="H226" s="53" t="str">
        <f t="shared" si="43"/>
        <v>-</v>
      </c>
      <c r="I226" s="52">
        <f>IF(K226="",0,COUNTIF($K$7:K226,K226))</f>
        <v>0</v>
      </c>
      <c r="J226" s="53" t="str">
        <f t="shared" si="37"/>
        <v>0</v>
      </c>
      <c r="K226" s="52" t="str">
        <f t="shared" si="41"/>
        <v/>
      </c>
      <c r="L226" s="1"/>
      <c r="M226" s="115"/>
      <c r="N226" s="4"/>
      <c r="O226" s="4"/>
      <c r="P226" s="57" t="str">
        <f t="shared" si="34"/>
        <v/>
      </c>
      <c r="Q226" s="54"/>
      <c r="R226" s="58"/>
      <c r="S226" s="58"/>
      <c r="T226" s="229" t="str">
        <f t="shared" si="38"/>
        <v/>
      </c>
      <c r="U226" s="55"/>
      <c r="V226" s="55"/>
      <c r="W226" s="58"/>
      <c r="X226" s="58"/>
      <c r="Y226" s="58"/>
      <c r="Z226" s="230" t="str">
        <f t="shared" si="39"/>
        <v/>
      </c>
      <c r="AA226" s="230" t="str">
        <f t="shared" si="40"/>
        <v/>
      </c>
      <c r="AB226" s="56"/>
      <c r="AC226" s="56"/>
      <c r="AD226" s="1"/>
      <c r="AE226" s="1"/>
    </row>
    <row r="227" spans="1:31" ht="18.75" customHeight="1" x14ac:dyDescent="0.35">
      <c r="A227" s="1"/>
      <c r="B227" s="52">
        <f>IF(O227="",0,COUNTIF($O$7:O227,O227))</f>
        <v>0</v>
      </c>
      <c r="C227" s="52" t="str">
        <f t="shared" si="42"/>
        <v>0</v>
      </c>
      <c r="D227" s="52">
        <f>IF(U227="",0,COUNTIF($U$7:U227,U227))</f>
        <v>0</v>
      </c>
      <c r="E227" s="52" t="str">
        <f t="shared" si="35"/>
        <v>0</v>
      </c>
      <c r="F227" s="52">
        <f>IF(V227="",0,COUNTIF($V$7:V227,V227))</f>
        <v>0</v>
      </c>
      <c r="G227" s="52" t="str">
        <f t="shared" si="36"/>
        <v>0</v>
      </c>
      <c r="H227" s="53" t="str">
        <f t="shared" si="43"/>
        <v>-</v>
      </c>
      <c r="I227" s="52">
        <f>IF(K227="",0,COUNTIF($K$7:K227,K227))</f>
        <v>0</v>
      </c>
      <c r="J227" s="53" t="str">
        <f t="shared" si="37"/>
        <v>0</v>
      </c>
      <c r="K227" s="52" t="str">
        <f t="shared" si="41"/>
        <v/>
      </c>
      <c r="L227" s="1"/>
      <c r="M227" s="115"/>
      <c r="N227" s="4"/>
      <c r="O227" s="4"/>
      <c r="P227" s="57" t="str">
        <f t="shared" si="34"/>
        <v/>
      </c>
      <c r="Q227" s="54"/>
      <c r="R227" s="58"/>
      <c r="S227" s="58"/>
      <c r="T227" s="229" t="str">
        <f t="shared" si="38"/>
        <v/>
      </c>
      <c r="U227" s="55"/>
      <c r="V227" s="55"/>
      <c r="W227" s="58"/>
      <c r="X227" s="58"/>
      <c r="Y227" s="58"/>
      <c r="Z227" s="230" t="str">
        <f t="shared" si="39"/>
        <v/>
      </c>
      <c r="AA227" s="230" t="str">
        <f t="shared" si="40"/>
        <v/>
      </c>
      <c r="AB227" s="56"/>
      <c r="AC227" s="56"/>
      <c r="AD227" s="1"/>
      <c r="AE227" s="1"/>
    </row>
    <row r="228" spans="1:31" ht="18.75" customHeight="1" x14ac:dyDescent="0.35">
      <c r="A228" s="1"/>
      <c r="B228" s="52">
        <f>IF(O228="",0,COUNTIF($O$7:O228,O228))</f>
        <v>0</v>
      </c>
      <c r="C228" s="52" t="str">
        <f t="shared" si="42"/>
        <v>0</v>
      </c>
      <c r="D228" s="52">
        <f>IF(U228="",0,COUNTIF($U$7:U228,U228))</f>
        <v>0</v>
      </c>
      <c r="E228" s="52" t="str">
        <f t="shared" si="35"/>
        <v>0</v>
      </c>
      <c r="F228" s="52">
        <f>IF(V228="",0,COUNTIF($V$7:V228,V228))</f>
        <v>0</v>
      </c>
      <c r="G228" s="52" t="str">
        <f t="shared" si="36"/>
        <v>0</v>
      </c>
      <c r="H228" s="53" t="str">
        <f t="shared" si="43"/>
        <v>-</v>
      </c>
      <c r="I228" s="52">
        <f>IF(K228="",0,COUNTIF($K$7:K228,K228))</f>
        <v>0</v>
      </c>
      <c r="J228" s="53" t="str">
        <f t="shared" si="37"/>
        <v>0</v>
      </c>
      <c r="K228" s="52" t="str">
        <f t="shared" si="41"/>
        <v/>
      </c>
      <c r="L228" s="1"/>
      <c r="M228" s="115"/>
      <c r="N228" s="4"/>
      <c r="O228" s="4"/>
      <c r="P228" s="57" t="str">
        <f t="shared" si="34"/>
        <v/>
      </c>
      <c r="Q228" s="54"/>
      <c r="R228" s="58"/>
      <c r="S228" s="58"/>
      <c r="T228" s="229" t="str">
        <f t="shared" si="38"/>
        <v/>
      </c>
      <c r="U228" s="55"/>
      <c r="V228" s="55"/>
      <c r="W228" s="58"/>
      <c r="X228" s="58"/>
      <c r="Y228" s="58"/>
      <c r="Z228" s="230" t="str">
        <f t="shared" si="39"/>
        <v/>
      </c>
      <c r="AA228" s="230" t="str">
        <f t="shared" si="40"/>
        <v/>
      </c>
      <c r="AB228" s="56"/>
      <c r="AC228" s="56"/>
      <c r="AD228" s="1"/>
      <c r="AE228" s="1"/>
    </row>
    <row r="229" spans="1:31" ht="18.75" customHeight="1" x14ac:dyDescent="0.35">
      <c r="A229" s="1"/>
      <c r="B229" s="52">
        <f>IF(O229="",0,COUNTIF($O$7:O229,O229))</f>
        <v>0</v>
      </c>
      <c r="C229" s="52" t="str">
        <f t="shared" si="42"/>
        <v>0</v>
      </c>
      <c r="D229" s="52">
        <f>IF(U229="",0,COUNTIF($U$7:U229,U229))</f>
        <v>0</v>
      </c>
      <c r="E229" s="52" t="str">
        <f t="shared" si="35"/>
        <v>0</v>
      </c>
      <c r="F229" s="52">
        <f>IF(V229="",0,COUNTIF($V$7:V229,V229))</f>
        <v>0</v>
      </c>
      <c r="G229" s="52" t="str">
        <f t="shared" si="36"/>
        <v>0</v>
      </c>
      <c r="H229" s="53" t="str">
        <f t="shared" si="43"/>
        <v>-</v>
      </c>
      <c r="I229" s="52">
        <f>IF(K229="",0,COUNTIF($K$7:K229,K229))</f>
        <v>0</v>
      </c>
      <c r="J229" s="53" t="str">
        <f t="shared" si="37"/>
        <v>0</v>
      </c>
      <c r="K229" s="52" t="str">
        <f t="shared" si="41"/>
        <v/>
      </c>
      <c r="L229" s="1"/>
      <c r="M229" s="115"/>
      <c r="N229" s="4"/>
      <c r="O229" s="4"/>
      <c r="P229" s="57" t="str">
        <f t="shared" si="34"/>
        <v/>
      </c>
      <c r="Q229" s="54"/>
      <c r="R229" s="58"/>
      <c r="S229" s="58"/>
      <c r="T229" s="229" t="str">
        <f t="shared" si="38"/>
        <v/>
      </c>
      <c r="U229" s="55"/>
      <c r="V229" s="55"/>
      <c r="W229" s="58"/>
      <c r="X229" s="58"/>
      <c r="Y229" s="58"/>
      <c r="Z229" s="230" t="str">
        <f t="shared" si="39"/>
        <v/>
      </c>
      <c r="AA229" s="230" t="str">
        <f t="shared" si="40"/>
        <v/>
      </c>
      <c r="AB229" s="56"/>
      <c r="AC229" s="56"/>
      <c r="AD229" s="1"/>
      <c r="AE229" s="1"/>
    </row>
    <row r="230" spans="1:31" ht="18.75" customHeight="1" x14ac:dyDescent="0.35">
      <c r="A230" s="1"/>
      <c r="B230" s="52">
        <f>IF(O230="",0,COUNTIF($O$7:O230,O230))</f>
        <v>0</v>
      </c>
      <c r="C230" s="52" t="str">
        <f t="shared" si="42"/>
        <v>0</v>
      </c>
      <c r="D230" s="52">
        <f>IF(U230="",0,COUNTIF($U$7:U230,U230))</f>
        <v>0</v>
      </c>
      <c r="E230" s="52" t="str">
        <f t="shared" si="35"/>
        <v>0</v>
      </c>
      <c r="F230" s="52">
        <f>IF(V230="",0,COUNTIF($V$7:V230,V230))</f>
        <v>0</v>
      </c>
      <c r="G230" s="52" t="str">
        <f t="shared" si="36"/>
        <v>0</v>
      </c>
      <c r="H230" s="53" t="str">
        <f t="shared" si="43"/>
        <v>-</v>
      </c>
      <c r="I230" s="52">
        <f>IF(K230="",0,COUNTIF($K$7:K230,K230))</f>
        <v>0</v>
      </c>
      <c r="J230" s="53" t="str">
        <f t="shared" si="37"/>
        <v>0</v>
      </c>
      <c r="K230" s="52" t="str">
        <f t="shared" si="41"/>
        <v/>
      </c>
      <c r="L230" s="1"/>
      <c r="M230" s="115"/>
      <c r="N230" s="4"/>
      <c r="O230" s="4"/>
      <c r="P230" s="57" t="str">
        <f t="shared" si="34"/>
        <v/>
      </c>
      <c r="Q230" s="54"/>
      <c r="R230" s="58"/>
      <c r="S230" s="58"/>
      <c r="T230" s="229" t="str">
        <f t="shared" si="38"/>
        <v/>
      </c>
      <c r="U230" s="55"/>
      <c r="V230" s="55"/>
      <c r="W230" s="58"/>
      <c r="X230" s="58"/>
      <c r="Y230" s="58"/>
      <c r="Z230" s="230" t="str">
        <f t="shared" si="39"/>
        <v/>
      </c>
      <c r="AA230" s="230" t="str">
        <f t="shared" si="40"/>
        <v/>
      </c>
      <c r="AB230" s="56"/>
      <c r="AC230" s="56"/>
      <c r="AD230" s="1"/>
      <c r="AE230" s="1"/>
    </row>
    <row r="231" spans="1:31" ht="18.75" customHeight="1" x14ac:dyDescent="0.35">
      <c r="A231" s="1"/>
      <c r="B231" s="52">
        <f>IF(O231="",0,COUNTIF($O$7:O231,O231))</f>
        <v>0</v>
      </c>
      <c r="C231" s="52" t="str">
        <f t="shared" si="42"/>
        <v>0</v>
      </c>
      <c r="D231" s="52">
        <f>IF(U231="",0,COUNTIF($U$7:U231,U231))</f>
        <v>0</v>
      </c>
      <c r="E231" s="52" t="str">
        <f t="shared" si="35"/>
        <v>0</v>
      </c>
      <c r="F231" s="52">
        <f>IF(V231="",0,COUNTIF($V$7:V231,V231))</f>
        <v>0</v>
      </c>
      <c r="G231" s="52" t="str">
        <f t="shared" si="36"/>
        <v>0</v>
      </c>
      <c r="H231" s="53" t="str">
        <f t="shared" si="43"/>
        <v>-</v>
      </c>
      <c r="I231" s="52">
        <f>IF(K231="",0,COUNTIF($K$7:K231,K231))</f>
        <v>0</v>
      </c>
      <c r="J231" s="53" t="str">
        <f t="shared" si="37"/>
        <v>0</v>
      </c>
      <c r="K231" s="52" t="str">
        <f t="shared" si="41"/>
        <v/>
      </c>
      <c r="L231" s="1"/>
      <c r="M231" s="115"/>
      <c r="N231" s="4"/>
      <c r="O231" s="4"/>
      <c r="P231" s="57" t="str">
        <f t="shared" si="34"/>
        <v/>
      </c>
      <c r="Q231" s="54"/>
      <c r="R231" s="58"/>
      <c r="S231" s="58"/>
      <c r="T231" s="229" t="str">
        <f t="shared" si="38"/>
        <v/>
      </c>
      <c r="U231" s="55"/>
      <c r="V231" s="55"/>
      <c r="W231" s="58"/>
      <c r="X231" s="58"/>
      <c r="Y231" s="58"/>
      <c r="Z231" s="230" t="str">
        <f t="shared" si="39"/>
        <v/>
      </c>
      <c r="AA231" s="230" t="str">
        <f t="shared" si="40"/>
        <v/>
      </c>
      <c r="AB231" s="56"/>
      <c r="AC231" s="56"/>
      <c r="AD231" s="1"/>
      <c r="AE231" s="1"/>
    </row>
    <row r="232" spans="1:31" ht="18.75" customHeight="1" x14ac:dyDescent="0.35">
      <c r="A232" s="1"/>
      <c r="B232" s="52">
        <f>IF(O232="",0,COUNTIF($O$7:O232,O232))</f>
        <v>0</v>
      </c>
      <c r="C232" s="52" t="str">
        <f t="shared" si="42"/>
        <v>0</v>
      </c>
      <c r="D232" s="52">
        <f>IF(U232="",0,COUNTIF($U$7:U232,U232))</f>
        <v>0</v>
      </c>
      <c r="E232" s="52" t="str">
        <f t="shared" si="35"/>
        <v>0</v>
      </c>
      <c r="F232" s="52">
        <f>IF(V232="",0,COUNTIF($V$7:V232,V232))</f>
        <v>0</v>
      </c>
      <c r="G232" s="52" t="str">
        <f t="shared" si="36"/>
        <v>0</v>
      </c>
      <c r="H232" s="53" t="str">
        <f t="shared" si="43"/>
        <v>-</v>
      </c>
      <c r="I232" s="52">
        <f>IF(K232="",0,COUNTIF($K$7:K232,K232))</f>
        <v>0</v>
      </c>
      <c r="J232" s="53" t="str">
        <f t="shared" si="37"/>
        <v>0</v>
      </c>
      <c r="K232" s="52" t="str">
        <f t="shared" si="41"/>
        <v/>
      </c>
      <c r="L232" s="1"/>
      <c r="M232" s="115"/>
      <c r="N232" s="4"/>
      <c r="O232" s="4"/>
      <c r="P232" s="57" t="str">
        <f t="shared" si="34"/>
        <v/>
      </c>
      <c r="Q232" s="54"/>
      <c r="R232" s="58"/>
      <c r="S232" s="58"/>
      <c r="T232" s="229" t="str">
        <f t="shared" si="38"/>
        <v/>
      </c>
      <c r="U232" s="55"/>
      <c r="V232" s="55"/>
      <c r="W232" s="58"/>
      <c r="X232" s="58"/>
      <c r="Y232" s="58"/>
      <c r="Z232" s="230" t="str">
        <f t="shared" si="39"/>
        <v/>
      </c>
      <c r="AA232" s="230" t="str">
        <f t="shared" si="40"/>
        <v/>
      </c>
      <c r="AB232" s="56"/>
      <c r="AC232" s="56"/>
      <c r="AD232" s="1"/>
      <c r="AE232" s="1"/>
    </row>
    <row r="233" spans="1:31" ht="18.75" customHeight="1" x14ac:dyDescent="0.35">
      <c r="A233" s="1"/>
      <c r="B233" s="52">
        <f>IF(O233="",0,COUNTIF($O$7:O233,O233))</f>
        <v>0</v>
      </c>
      <c r="C233" s="52" t="str">
        <f t="shared" si="42"/>
        <v>0</v>
      </c>
      <c r="D233" s="52">
        <f>IF(U233="",0,COUNTIF($U$7:U233,U233))</f>
        <v>0</v>
      </c>
      <c r="E233" s="52" t="str">
        <f t="shared" si="35"/>
        <v>0</v>
      </c>
      <c r="F233" s="52">
        <f>IF(V233="",0,COUNTIF($V$7:V233,V233))</f>
        <v>0</v>
      </c>
      <c r="G233" s="52" t="str">
        <f t="shared" si="36"/>
        <v>0</v>
      </c>
      <c r="H233" s="53" t="str">
        <f t="shared" si="43"/>
        <v>-</v>
      </c>
      <c r="I233" s="52">
        <f>IF(K233="",0,COUNTIF($K$7:K233,K233))</f>
        <v>0</v>
      </c>
      <c r="J233" s="53" t="str">
        <f t="shared" si="37"/>
        <v>0</v>
      </c>
      <c r="K233" s="52" t="str">
        <f t="shared" si="41"/>
        <v/>
      </c>
      <c r="L233" s="1"/>
      <c r="M233" s="115"/>
      <c r="N233" s="4"/>
      <c r="O233" s="4"/>
      <c r="P233" s="57" t="str">
        <f t="shared" si="34"/>
        <v/>
      </c>
      <c r="Q233" s="54"/>
      <c r="R233" s="58"/>
      <c r="S233" s="58"/>
      <c r="T233" s="229" t="str">
        <f t="shared" si="38"/>
        <v/>
      </c>
      <c r="U233" s="55"/>
      <c r="V233" s="55"/>
      <c r="W233" s="58"/>
      <c r="X233" s="58"/>
      <c r="Y233" s="58"/>
      <c r="Z233" s="230" t="str">
        <f t="shared" si="39"/>
        <v/>
      </c>
      <c r="AA233" s="230" t="str">
        <f t="shared" si="40"/>
        <v/>
      </c>
      <c r="AB233" s="56"/>
      <c r="AC233" s="56"/>
      <c r="AD233" s="1"/>
      <c r="AE233" s="1"/>
    </row>
    <row r="234" spans="1:31" ht="18.75" customHeight="1" x14ac:dyDescent="0.35">
      <c r="A234" s="1"/>
      <c r="B234" s="52">
        <f>IF(O234="",0,COUNTIF($O$7:O234,O234))</f>
        <v>0</v>
      </c>
      <c r="C234" s="52" t="str">
        <f t="shared" si="42"/>
        <v>0</v>
      </c>
      <c r="D234" s="52">
        <f>IF(U234="",0,COUNTIF($U$7:U234,U234))</f>
        <v>0</v>
      </c>
      <c r="E234" s="52" t="str">
        <f t="shared" si="35"/>
        <v>0</v>
      </c>
      <c r="F234" s="52">
        <f>IF(V234="",0,COUNTIF($V$7:V234,V234))</f>
        <v>0</v>
      </c>
      <c r="G234" s="52" t="str">
        <f t="shared" si="36"/>
        <v>0</v>
      </c>
      <c r="H234" s="53" t="str">
        <f t="shared" si="43"/>
        <v>-</v>
      </c>
      <c r="I234" s="52">
        <f>IF(K234="",0,COUNTIF($K$7:K234,K234))</f>
        <v>0</v>
      </c>
      <c r="J234" s="53" t="str">
        <f t="shared" si="37"/>
        <v>0</v>
      </c>
      <c r="K234" s="52" t="str">
        <f t="shared" si="41"/>
        <v/>
      </c>
      <c r="L234" s="1"/>
      <c r="M234" s="115"/>
      <c r="N234" s="4"/>
      <c r="O234" s="4"/>
      <c r="P234" s="57" t="str">
        <f t="shared" si="34"/>
        <v/>
      </c>
      <c r="Q234" s="54"/>
      <c r="R234" s="58"/>
      <c r="S234" s="58"/>
      <c r="T234" s="229" t="str">
        <f t="shared" si="38"/>
        <v/>
      </c>
      <c r="U234" s="55"/>
      <c r="V234" s="55"/>
      <c r="W234" s="58"/>
      <c r="X234" s="58"/>
      <c r="Y234" s="58"/>
      <c r="Z234" s="230" t="str">
        <f t="shared" si="39"/>
        <v/>
      </c>
      <c r="AA234" s="230" t="str">
        <f t="shared" si="40"/>
        <v/>
      </c>
      <c r="AB234" s="56"/>
      <c r="AC234" s="56"/>
      <c r="AD234" s="1"/>
      <c r="AE234" s="1"/>
    </row>
    <row r="235" spans="1:31" ht="18.75" customHeight="1" x14ac:dyDescent="0.35">
      <c r="A235" s="1"/>
      <c r="B235" s="52">
        <f>IF(O235="",0,COUNTIF($O$7:O235,O235))</f>
        <v>0</v>
      </c>
      <c r="C235" s="52" t="str">
        <f t="shared" si="42"/>
        <v>0</v>
      </c>
      <c r="D235" s="52">
        <f>IF(U235="",0,COUNTIF($U$7:U235,U235))</f>
        <v>0</v>
      </c>
      <c r="E235" s="52" t="str">
        <f t="shared" si="35"/>
        <v>0</v>
      </c>
      <c r="F235" s="52">
        <f>IF(V235="",0,COUNTIF($V$7:V235,V235))</f>
        <v>0</v>
      </c>
      <c r="G235" s="52" t="str">
        <f t="shared" si="36"/>
        <v>0</v>
      </c>
      <c r="H235" s="53" t="str">
        <f t="shared" si="43"/>
        <v>-</v>
      </c>
      <c r="I235" s="52">
        <f>IF(K235="",0,COUNTIF($K$7:K235,K235))</f>
        <v>0</v>
      </c>
      <c r="J235" s="53" t="str">
        <f t="shared" si="37"/>
        <v>0</v>
      </c>
      <c r="K235" s="52" t="str">
        <f t="shared" si="41"/>
        <v/>
      </c>
      <c r="L235" s="1"/>
      <c r="M235" s="115"/>
      <c r="N235" s="4"/>
      <c r="O235" s="4"/>
      <c r="P235" s="57" t="str">
        <f t="shared" si="34"/>
        <v/>
      </c>
      <c r="Q235" s="54"/>
      <c r="R235" s="58"/>
      <c r="S235" s="58"/>
      <c r="T235" s="229" t="str">
        <f t="shared" si="38"/>
        <v/>
      </c>
      <c r="U235" s="55"/>
      <c r="V235" s="55"/>
      <c r="W235" s="58"/>
      <c r="X235" s="58"/>
      <c r="Y235" s="58"/>
      <c r="Z235" s="230" t="str">
        <f t="shared" si="39"/>
        <v/>
      </c>
      <c r="AA235" s="230" t="str">
        <f t="shared" si="40"/>
        <v/>
      </c>
      <c r="AB235" s="56"/>
      <c r="AC235" s="56"/>
      <c r="AD235" s="1"/>
      <c r="AE235" s="1"/>
    </row>
    <row r="236" spans="1:31" ht="18.75" customHeight="1" x14ac:dyDescent="0.35">
      <c r="A236" s="1"/>
      <c r="B236" s="52">
        <f>IF(O236="",0,COUNTIF($O$7:O236,O236))</f>
        <v>0</v>
      </c>
      <c r="C236" s="52" t="str">
        <f t="shared" si="42"/>
        <v>0</v>
      </c>
      <c r="D236" s="52">
        <f>IF(U236="",0,COUNTIF($U$7:U236,U236))</f>
        <v>0</v>
      </c>
      <c r="E236" s="52" t="str">
        <f t="shared" si="35"/>
        <v>0</v>
      </c>
      <c r="F236" s="52">
        <f>IF(V236="",0,COUNTIF($V$7:V236,V236))</f>
        <v>0</v>
      </c>
      <c r="G236" s="52" t="str">
        <f t="shared" si="36"/>
        <v>0</v>
      </c>
      <c r="H236" s="53" t="str">
        <f t="shared" si="43"/>
        <v>-</v>
      </c>
      <c r="I236" s="52">
        <f>IF(K236="",0,COUNTIF($K$7:K236,K236))</f>
        <v>0</v>
      </c>
      <c r="J236" s="53" t="str">
        <f t="shared" si="37"/>
        <v>0</v>
      </c>
      <c r="K236" s="52" t="str">
        <f t="shared" si="41"/>
        <v/>
      </c>
      <c r="L236" s="1"/>
      <c r="M236" s="115"/>
      <c r="N236" s="4"/>
      <c r="O236" s="4"/>
      <c r="P236" s="57" t="str">
        <f t="shared" si="34"/>
        <v/>
      </c>
      <c r="Q236" s="54"/>
      <c r="R236" s="58"/>
      <c r="S236" s="58"/>
      <c r="T236" s="229" t="str">
        <f t="shared" si="38"/>
        <v/>
      </c>
      <c r="U236" s="55"/>
      <c r="V236" s="55"/>
      <c r="W236" s="58"/>
      <c r="X236" s="58"/>
      <c r="Y236" s="58"/>
      <c r="Z236" s="230" t="str">
        <f t="shared" si="39"/>
        <v/>
      </c>
      <c r="AA236" s="230" t="str">
        <f t="shared" si="40"/>
        <v/>
      </c>
      <c r="AB236" s="56"/>
      <c r="AC236" s="56"/>
      <c r="AD236" s="1"/>
      <c r="AE236" s="1"/>
    </row>
    <row r="237" spans="1:31" ht="18.75" customHeight="1" x14ac:dyDescent="0.35">
      <c r="A237" s="1"/>
      <c r="B237" s="52">
        <f>IF(O237="",0,COUNTIF($O$7:O237,O237))</f>
        <v>0</v>
      </c>
      <c r="C237" s="52" t="str">
        <f t="shared" si="42"/>
        <v>0</v>
      </c>
      <c r="D237" s="52">
        <f>IF(U237="",0,COUNTIF($U$7:U237,U237))</f>
        <v>0</v>
      </c>
      <c r="E237" s="52" t="str">
        <f t="shared" si="35"/>
        <v>0</v>
      </c>
      <c r="F237" s="52">
        <f>IF(V237="",0,COUNTIF($V$7:V237,V237))</f>
        <v>0</v>
      </c>
      <c r="G237" s="52" t="str">
        <f t="shared" si="36"/>
        <v>0</v>
      </c>
      <c r="H237" s="53" t="str">
        <f t="shared" si="43"/>
        <v>-</v>
      </c>
      <c r="I237" s="52">
        <f>IF(K237="",0,COUNTIF($K$7:K237,K237))</f>
        <v>0</v>
      </c>
      <c r="J237" s="53" t="str">
        <f t="shared" si="37"/>
        <v>0</v>
      </c>
      <c r="K237" s="52" t="str">
        <f t="shared" si="41"/>
        <v/>
      </c>
      <c r="L237" s="1"/>
      <c r="M237" s="115"/>
      <c r="N237" s="4"/>
      <c r="O237" s="4"/>
      <c r="P237" s="57" t="str">
        <f t="shared" si="34"/>
        <v/>
      </c>
      <c r="Q237" s="54"/>
      <c r="R237" s="58"/>
      <c r="S237" s="58"/>
      <c r="T237" s="229" t="str">
        <f t="shared" si="38"/>
        <v/>
      </c>
      <c r="U237" s="55"/>
      <c r="V237" s="55"/>
      <c r="W237" s="58"/>
      <c r="X237" s="58"/>
      <c r="Y237" s="58"/>
      <c r="Z237" s="230" t="str">
        <f t="shared" si="39"/>
        <v/>
      </c>
      <c r="AA237" s="230" t="str">
        <f t="shared" si="40"/>
        <v/>
      </c>
      <c r="AB237" s="56"/>
      <c r="AC237" s="56"/>
      <c r="AD237" s="1"/>
      <c r="AE237" s="1"/>
    </row>
    <row r="238" spans="1:31" ht="18.75" customHeight="1" x14ac:dyDescent="0.35">
      <c r="A238" s="1"/>
      <c r="B238" s="52">
        <f>IF(O238="",0,COUNTIF($O$7:O238,O238))</f>
        <v>0</v>
      </c>
      <c r="C238" s="52" t="str">
        <f t="shared" si="42"/>
        <v>0</v>
      </c>
      <c r="D238" s="52">
        <f>IF(U238="",0,COUNTIF($U$7:U238,U238))</f>
        <v>0</v>
      </c>
      <c r="E238" s="52" t="str">
        <f t="shared" si="35"/>
        <v>0</v>
      </c>
      <c r="F238" s="52">
        <f>IF(V238="",0,COUNTIF($V$7:V238,V238))</f>
        <v>0</v>
      </c>
      <c r="G238" s="52" t="str">
        <f t="shared" si="36"/>
        <v>0</v>
      </c>
      <c r="H238" s="53" t="str">
        <f t="shared" si="43"/>
        <v>-</v>
      </c>
      <c r="I238" s="52">
        <f>IF(K238="",0,COUNTIF($K$7:K238,K238))</f>
        <v>0</v>
      </c>
      <c r="J238" s="53" t="str">
        <f t="shared" si="37"/>
        <v>0</v>
      </c>
      <c r="K238" s="52" t="str">
        <f t="shared" si="41"/>
        <v/>
      </c>
      <c r="L238" s="1"/>
      <c r="M238" s="115"/>
      <c r="N238" s="4"/>
      <c r="O238" s="4"/>
      <c r="P238" s="57" t="str">
        <f t="shared" si="34"/>
        <v/>
      </c>
      <c r="Q238" s="54"/>
      <c r="R238" s="58"/>
      <c r="S238" s="58"/>
      <c r="T238" s="229" t="str">
        <f t="shared" si="38"/>
        <v/>
      </c>
      <c r="U238" s="55"/>
      <c r="V238" s="55"/>
      <c r="W238" s="58"/>
      <c r="X238" s="58"/>
      <c r="Y238" s="58"/>
      <c r="Z238" s="230" t="str">
        <f t="shared" si="39"/>
        <v/>
      </c>
      <c r="AA238" s="230" t="str">
        <f t="shared" si="40"/>
        <v/>
      </c>
      <c r="AB238" s="56"/>
      <c r="AC238" s="56"/>
      <c r="AD238" s="1"/>
      <c r="AE238" s="1"/>
    </row>
    <row r="239" spans="1:31" ht="18.75" customHeight="1" x14ac:dyDescent="0.35">
      <c r="A239" s="1"/>
      <c r="B239" s="52">
        <f>IF(O239="",0,COUNTIF($O$7:O239,O239))</f>
        <v>0</v>
      </c>
      <c r="C239" s="52" t="str">
        <f t="shared" si="42"/>
        <v>0</v>
      </c>
      <c r="D239" s="52">
        <f>IF(U239="",0,COUNTIF($U$7:U239,U239))</f>
        <v>0</v>
      </c>
      <c r="E239" s="52" t="str">
        <f t="shared" si="35"/>
        <v>0</v>
      </c>
      <c r="F239" s="52">
        <f>IF(V239="",0,COUNTIF($V$7:V239,V239))</f>
        <v>0</v>
      </c>
      <c r="G239" s="52" t="str">
        <f t="shared" si="36"/>
        <v>0</v>
      </c>
      <c r="H239" s="53" t="str">
        <f t="shared" si="43"/>
        <v>-</v>
      </c>
      <c r="I239" s="52">
        <f>IF(K239="",0,COUNTIF($K$7:K239,K239))</f>
        <v>0</v>
      </c>
      <c r="J239" s="53" t="str">
        <f t="shared" si="37"/>
        <v>0</v>
      </c>
      <c r="K239" s="52" t="str">
        <f t="shared" si="41"/>
        <v/>
      </c>
      <c r="L239" s="1"/>
      <c r="M239" s="115"/>
      <c r="N239" s="4"/>
      <c r="O239" s="4"/>
      <c r="P239" s="57" t="str">
        <f t="shared" si="34"/>
        <v/>
      </c>
      <c r="Q239" s="54"/>
      <c r="R239" s="58"/>
      <c r="S239" s="58"/>
      <c r="T239" s="229" t="str">
        <f t="shared" si="38"/>
        <v/>
      </c>
      <c r="U239" s="55"/>
      <c r="V239" s="55"/>
      <c r="W239" s="58"/>
      <c r="X239" s="58"/>
      <c r="Y239" s="58"/>
      <c r="Z239" s="230" t="str">
        <f t="shared" si="39"/>
        <v/>
      </c>
      <c r="AA239" s="230" t="str">
        <f t="shared" si="40"/>
        <v/>
      </c>
      <c r="AB239" s="56"/>
      <c r="AC239" s="56"/>
      <c r="AD239" s="1"/>
      <c r="AE239" s="1"/>
    </row>
    <row r="240" spans="1:31" ht="18.75" customHeight="1" x14ac:dyDescent="0.35">
      <c r="A240" s="1"/>
      <c r="B240" s="52">
        <f>IF(O240="",0,COUNTIF($O$7:O240,O240))</f>
        <v>0</v>
      </c>
      <c r="C240" s="52" t="str">
        <f t="shared" si="42"/>
        <v>0</v>
      </c>
      <c r="D240" s="52">
        <f>IF(U240="",0,COUNTIF($U$7:U240,U240))</f>
        <v>0</v>
      </c>
      <c r="E240" s="52" t="str">
        <f t="shared" si="35"/>
        <v>0</v>
      </c>
      <c r="F240" s="52">
        <f>IF(V240="",0,COUNTIF($V$7:V240,V240))</f>
        <v>0</v>
      </c>
      <c r="G240" s="52" t="str">
        <f t="shared" si="36"/>
        <v>0</v>
      </c>
      <c r="H240" s="53" t="str">
        <f t="shared" si="43"/>
        <v>-</v>
      </c>
      <c r="I240" s="52">
        <f>IF(K240="",0,COUNTIF($K$7:K240,K240))</f>
        <v>0</v>
      </c>
      <c r="J240" s="53" t="str">
        <f t="shared" si="37"/>
        <v>0</v>
      </c>
      <c r="K240" s="52" t="str">
        <f t="shared" si="41"/>
        <v/>
      </c>
      <c r="L240" s="1"/>
      <c r="M240" s="115"/>
      <c r="N240" s="4"/>
      <c r="O240" s="4"/>
      <c r="P240" s="57" t="str">
        <f t="shared" si="34"/>
        <v/>
      </c>
      <c r="Q240" s="54"/>
      <c r="R240" s="58"/>
      <c r="S240" s="58"/>
      <c r="T240" s="229" t="str">
        <f t="shared" si="38"/>
        <v/>
      </c>
      <c r="U240" s="55"/>
      <c r="V240" s="55"/>
      <c r="W240" s="58"/>
      <c r="X240" s="58"/>
      <c r="Y240" s="58"/>
      <c r="Z240" s="230" t="str">
        <f t="shared" si="39"/>
        <v/>
      </c>
      <c r="AA240" s="230" t="str">
        <f t="shared" si="40"/>
        <v/>
      </c>
      <c r="AB240" s="56"/>
      <c r="AC240" s="56"/>
      <c r="AD240" s="1"/>
      <c r="AE240" s="1"/>
    </row>
    <row r="241" spans="1:31" ht="18.75" customHeight="1" x14ac:dyDescent="0.35">
      <c r="A241" s="1"/>
      <c r="B241" s="52">
        <f>IF(O241="",0,COUNTIF($O$7:O241,O241))</f>
        <v>0</v>
      </c>
      <c r="C241" s="52" t="str">
        <f t="shared" si="42"/>
        <v>0</v>
      </c>
      <c r="D241" s="52">
        <f>IF(U241="",0,COUNTIF($U$7:U241,U241))</f>
        <v>0</v>
      </c>
      <c r="E241" s="52" t="str">
        <f t="shared" si="35"/>
        <v>0</v>
      </c>
      <c r="F241" s="52">
        <f>IF(V241="",0,COUNTIF($V$7:V241,V241))</f>
        <v>0</v>
      </c>
      <c r="G241" s="52" t="str">
        <f t="shared" si="36"/>
        <v>0</v>
      </c>
      <c r="H241" s="53" t="str">
        <f t="shared" si="43"/>
        <v>-</v>
      </c>
      <c r="I241" s="52">
        <f>IF(K241="",0,COUNTIF($K$7:K241,K241))</f>
        <v>0</v>
      </c>
      <c r="J241" s="53" t="str">
        <f t="shared" si="37"/>
        <v>0</v>
      </c>
      <c r="K241" s="52" t="str">
        <f t="shared" si="41"/>
        <v/>
      </c>
      <c r="L241" s="1"/>
      <c r="M241" s="115"/>
      <c r="N241" s="4"/>
      <c r="O241" s="4"/>
      <c r="P241" s="57" t="str">
        <f t="shared" si="34"/>
        <v/>
      </c>
      <c r="Q241" s="54"/>
      <c r="R241" s="58"/>
      <c r="S241" s="58"/>
      <c r="T241" s="229" t="str">
        <f t="shared" si="38"/>
        <v/>
      </c>
      <c r="U241" s="55"/>
      <c r="V241" s="55"/>
      <c r="W241" s="58"/>
      <c r="X241" s="58"/>
      <c r="Y241" s="58"/>
      <c r="Z241" s="230" t="str">
        <f t="shared" si="39"/>
        <v/>
      </c>
      <c r="AA241" s="230" t="str">
        <f t="shared" si="40"/>
        <v/>
      </c>
      <c r="AB241" s="56"/>
      <c r="AC241" s="56"/>
      <c r="AD241" s="1"/>
      <c r="AE241" s="1"/>
    </row>
    <row r="242" spans="1:31" ht="18.75" customHeight="1" x14ac:dyDescent="0.35">
      <c r="A242" s="1"/>
      <c r="B242" s="52">
        <f>IF(O242="",0,COUNTIF($O$7:O242,O242))</f>
        <v>0</v>
      </c>
      <c r="C242" s="52" t="str">
        <f t="shared" si="42"/>
        <v>0</v>
      </c>
      <c r="D242" s="52">
        <f>IF(U242="",0,COUNTIF($U$7:U242,U242))</f>
        <v>0</v>
      </c>
      <c r="E242" s="52" t="str">
        <f t="shared" si="35"/>
        <v>0</v>
      </c>
      <c r="F242" s="52">
        <f>IF(V242="",0,COUNTIF($V$7:V242,V242))</f>
        <v>0</v>
      </c>
      <c r="G242" s="52" t="str">
        <f t="shared" si="36"/>
        <v>0</v>
      </c>
      <c r="H242" s="53" t="str">
        <f t="shared" si="43"/>
        <v>-</v>
      </c>
      <c r="I242" s="52">
        <f>IF(K242="",0,COUNTIF($K$7:K242,K242))</f>
        <v>0</v>
      </c>
      <c r="J242" s="53" t="str">
        <f t="shared" si="37"/>
        <v>0</v>
      </c>
      <c r="K242" s="52" t="str">
        <f t="shared" si="41"/>
        <v/>
      </c>
      <c r="L242" s="1"/>
      <c r="M242" s="115"/>
      <c r="N242" s="4"/>
      <c r="O242" s="4"/>
      <c r="P242" s="57" t="str">
        <f t="shared" si="34"/>
        <v/>
      </c>
      <c r="Q242" s="54"/>
      <c r="R242" s="58"/>
      <c r="S242" s="58"/>
      <c r="T242" s="229" t="str">
        <f t="shared" si="38"/>
        <v/>
      </c>
      <c r="U242" s="55"/>
      <c r="V242" s="55"/>
      <c r="W242" s="58"/>
      <c r="X242" s="58"/>
      <c r="Y242" s="58"/>
      <c r="Z242" s="230" t="str">
        <f t="shared" si="39"/>
        <v/>
      </c>
      <c r="AA242" s="230" t="str">
        <f t="shared" si="40"/>
        <v/>
      </c>
      <c r="AB242" s="56"/>
      <c r="AC242" s="56"/>
      <c r="AD242" s="1"/>
      <c r="AE242" s="1"/>
    </row>
    <row r="243" spans="1:31" ht="18.75" customHeight="1" x14ac:dyDescent="0.35">
      <c r="A243" s="1"/>
      <c r="B243" s="52">
        <f>IF(O243="",0,COUNTIF($O$7:O243,O243))</f>
        <v>0</v>
      </c>
      <c r="C243" s="52" t="str">
        <f t="shared" si="42"/>
        <v>0</v>
      </c>
      <c r="D243" s="52">
        <f>IF(U243="",0,COUNTIF($U$7:U243,U243))</f>
        <v>0</v>
      </c>
      <c r="E243" s="52" t="str">
        <f t="shared" si="35"/>
        <v>0</v>
      </c>
      <c r="F243" s="52">
        <f>IF(V243="",0,COUNTIF($V$7:V243,V243))</f>
        <v>0</v>
      </c>
      <c r="G243" s="52" t="str">
        <f t="shared" si="36"/>
        <v>0</v>
      </c>
      <c r="H243" s="53" t="str">
        <f t="shared" si="43"/>
        <v>-</v>
      </c>
      <c r="I243" s="52">
        <f>IF(K243="",0,COUNTIF($K$7:K243,K243))</f>
        <v>0</v>
      </c>
      <c r="J243" s="53" t="str">
        <f t="shared" si="37"/>
        <v>0</v>
      </c>
      <c r="K243" s="52" t="str">
        <f t="shared" si="41"/>
        <v/>
      </c>
      <c r="L243" s="1"/>
      <c r="M243" s="115"/>
      <c r="N243" s="4"/>
      <c r="O243" s="4"/>
      <c r="P243" s="57" t="str">
        <f t="shared" si="34"/>
        <v/>
      </c>
      <c r="Q243" s="54"/>
      <c r="R243" s="58"/>
      <c r="S243" s="58"/>
      <c r="T243" s="229" t="str">
        <f t="shared" si="38"/>
        <v/>
      </c>
      <c r="U243" s="55"/>
      <c r="V243" s="55"/>
      <c r="W243" s="58"/>
      <c r="X243" s="58"/>
      <c r="Y243" s="58"/>
      <c r="Z243" s="230" t="str">
        <f t="shared" si="39"/>
        <v/>
      </c>
      <c r="AA243" s="230" t="str">
        <f t="shared" si="40"/>
        <v/>
      </c>
      <c r="AB243" s="56"/>
      <c r="AC243" s="56"/>
      <c r="AD243" s="1"/>
      <c r="AE243" s="1"/>
    </row>
    <row r="244" spans="1:31" ht="18.75" customHeight="1" x14ac:dyDescent="0.35">
      <c r="A244" s="1"/>
      <c r="B244" s="52">
        <f>IF(O244="",0,COUNTIF($O$7:O244,O244))</f>
        <v>0</v>
      </c>
      <c r="C244" s="52" t="str">
        <f t="shared" si="42"/>
        <v>0</v>
      </c>
      <c r="D244" s="52">
        <f>IF(U244="",0,COUNTIF($U$7:U244,U244))</f>
        <v>0</v>
      </c>
      <c r="E244" s="52" t="str">
        <f t="shared" si="35"/>
        <v>0</v>
      </c>
      <c r="F244" s="52">
        <f>IF(V244="",0,COUNTIF($V$7:V244,V244))</f>
        <v>0</v>
      </c>
      <c r="G244" s="52" t="str">
        <f t="shared" si="36"/>
        <v>0</v>
      </c>
      <c r="H244" s="53" t="str">
        <f t="shared" si="43"/>
        <v>-</v>
      </c>
      <c r="I244" s="52">
        <f>IF(K244="",0,COUNTIF($K$7:K244,K244))</f>
        <v>0</v>
      </c>
      <c r="J244" s="53" t="str">
        <f t="shared" si="37"/>
        <v>0</v>
      </c>
      <c r="K244" s="52" t="str">
        <f t="shared" si="41"/>
        <v/>
      </c>
      <c r="L244" s="1"/>
      <c r="M244" s="115"/>
      <c r="N244" s="4"/>
      <c r="O244" s="4"/>
      <c r="P244" s="57" t="str">
        <f t="shared" si="34"/>
        <v/>
      </c>
      <c r="Q244" s="54"/>
      <c r="R244" s="58"/>
      <c r="S244" s="58"/>
      <c r="T244" s="229" t="str">
        <f t="shared" si="38"/>
        <v/>
      </c>
      <c r="U244" s="55"/>
      <c r="V244" s="55"/>
      <c r="W244" s="58"/>
      <c r="X244" s="58"/>
      <c r="Y244" s="58"/>
      <c r="Z244" s="230" t="str">
        <f t="shared" si="39"/>
        <v/>
      </c>
      <c r="AA244" s="230" t="str">
        <f t="shared" si="40"/>
        <v/>
      </c>
      <c r="AB244" s="56"/>
      <c r="AC244" s="56"/>
      <c r="AD244" s="1"/>
      <c r="AE244" s="1"/>
    </row>
    <row r="245" spans="1:31" ht="18.75" customHeight="1" x14ac:dyDescent="0.35">
      <c r="A245" s="1"/>
      <c r="B245" s="52">
        <f>IF(O245="",0,COUNTIF($O$7:O245,O245))</f>
        <v>0</v>
      </c>
      <c r="C245" s="52" t="str">
        <f t="shared" si="42"/>
        <v>0</v>
      </c>
      <c r="D245" s="52">
        <f>IF(U245="",0,COUNTIF($U$7:U245,U245))</f>
        <v>0</v>
      </c>
      <c r="E245" s="52" t="str">
        <f t="shared" si="35"/>
        <v>0</v>
      </c>
      <c r="F245" s="52">
        <f>IF(V245="",0,COUNTIF($V$7:V245,V245))</f>
        <v>0</v>
      </c>
      <c r="G245" s="52" t="str">
        <f t="shared" si="36"/>
        <v>0</v>
      </c>
      <c r="H245" s="53" t="str">
        <f t="shared" si="43"/>
        <v>-</v>
      </c>
      <c r="I245" s="52">
        <f>IF(K245="",0,COUNTIF($K$7:K245,K245))</f>
        <v>0</v>
      </c>
      <c r="J245" s="53" t="str">
        <f t="shared" si="37"/>
        <v>0</v>
      </c>
      <c r="K245" s="52" t="str">
        <f t="shared" si="41"/>
        <v/>
      </c>
      <c r="L245" s="1"/>
      <c r="M245" s="115"/>
      <c r="N245" s="4"/>
      <c r="O245" s="4"/>
      <c r="P245" s="57" t="str">
        <f t="shared" si="34"/>
        <v/>
      </c>
      <c r="Q245" s="54"/>
      <c r="R245" s="58"/>
      <c r="S245" s="58"/>
      <c r="T245" s="229" t="str">
        <f t="shared" si="38"/>
        <v/>
      </c>
      <c r="U245" s="55"/>
      <c r="V245" s="55"/>
      <c r="W245" s="58"/>
      <c r="X245" s="58"/>
      <c r="Y245" s="58"/>
      <c r="Z245" s="230" t="str">
        <f t="shared" si="39"/>
        <v/>
      </c>
      <c r="AA245" s="230" t="str">
        <f t="shared" si="40"/>
        <v/>
      </c>
      <c r="AB245" s="56"/>
      <c r="AC245" s="56"/>
      <c r="AD245" s="1"/>
      <c r="AE245" s="1"/>
    </row>
    <row r="246" spans="1:31" ht="18.75" customHeight="1" x14ac:dyDescent="0.35">
      <c r="A246" s="1"/>
      <c r="B246" s="52">
        <f>IF(O246="",0,COUNTIF($O$7:O246,O246))</f>
        <v>0</v>
      </c>
      <c r="C246" s="52" t="str">
        <f t="shared" si="42"/>
        <v>0</v>
      </c>
      <c r="D246" s="52">
        <f>IF(U246="",0,COUNTIF($U$7:U246,U246))</f>
        <v>0</v>
      </c>
      <c r="E246" s="52" t="str">
        <f t="shared" si="35"/>
        <v>0</v>
      </c>
      <c r="F246" s="52">
        <f>IF(V246="",0,COUNTIF($V$7:V246,V246))</f>
        <v>0</v>
      </c>
      <c r="G246" s="52" t="str">
        <f t="shared" si="36"/>
        <v>0</v>
      </c>
      <c r="H246" s="53" t="str">
        <f t="shared" si="43"/>
        <v>-</v>
      </c>
      <c r="I246" s="52">
        <f>IF(K246="",0,COUNTIF($K$7:K246,K246))</f>
        <v>0</v>
      </c>
      <c r="J246" s="53" t="str">
        <f t="shared" si="37"/>
        <v>0</v>
      </c>
      <c r="K246" s="52" t="str">
        <f t="shared" si="41"/>
        <v/>
      </c>
      <c r="L246" s="1"/>
      <c r="M246" s="115"/>
      <c r="N246" s="4"/>
      <c r="O246" s="4"/>
      <c r="P246" s="57" t="str">
        <f t="shared" si="34"/>
        <v/>
      </c>
      <c r="Q246" s="54"/>
      <c r="R246" s="58"/>
      <c r="S246" s="58"/>
      <c r="T246" s="229" t="str">
        <f t="shared" si="38"/>
        <v/>
      </c>
      <c r="U246" s="55"/>
      <c r="V246" s="55"/>
      <c r="W246" s="58"/>
      <c r="X246" s="58"/>
      <c r="Y246" s="58"/>
      <c r="Z246" s="230" t="str">
        <f t="shared" si="39"/>
        <v/>
      </c>
      <c r="AA246" s="230" t="str">
        <f t="shared" si="40"/>
        <v/>
      </c>
      <c r="AB246" s="56"/>
      <c r="AC246" s="56"/>
      <c r="AD246" s="1"/>
      <c r="AE246" s="1"/>
    </row>
    <row r="247" spans="1:31" ht="18.75" customHeight="1" x14ac:dyDescent="0.35">
      <c r="A247" s="1"/>
      <c r="B247" s="52">
        <f>IF(O247="",0,COUNTIF($O$7:O247,O247))</f>
        <v>0</v>
      </c>
      <c r="C247" s="52" t="str">
        <f t="shared" si="42"/>
        <v>0</v>
      </c>
      <c r="D247" s="52">
        <f>IF(U247="",0,COUNTIF($U$7:U247,U247))</f>
        <v>0</v>
      </c>
      <c r="E247" s="52" t="str">
        <f t="shared" si="35"/>
        <v>0</v>
      </c>
      <c r="F247" s="52">
        <f>IF(V247="",0,COUNTIF($V$7:V247,V247))</f>
        <v>0</v>
      </c>
      <c r="G247" s="52" t="str">
        <f t="shared" si="36"/>
        <v>0</v>
      </c>
      <c r="H247" s="53" t="str">
        <f t="shared" si="43"/>
        <v>-</v>
      </c>
      <c r="I247" s="52">
        <f>IF(K247="",0,COUNTIF($K$7:K247,K247))</f>
        <v>0</v>
      </c>
      <c r="J247" s="53" t="str">
        <f t="shared" si="37"/>
        <v>0</v>
      </c>
      <c r="K247" s="52" t="str">
        <f t="shared" si="41"/>
        <v/>
      </c>
      <c r="L247" s="1"/>
      <c r="M247" s="115"/>
      <c r="N247" s="4"/>
      <c r="O247" s="4"/>
      <c r="P247" s="57" t="str">
        <f t="shared" si="34"/>
        <v/>
      </c>
      <c r="Q247" s="54"/>
      <c r="R247" s="58"/>
      <c r="S247" s="58"/>
      <c r="T247" s="229" t="str">
        <f t="shared" si="38"/>
        <v/>
      </c>
      <c r="U247" s="55"/>
      <c r="V247" s="55"/>
      <c r="W247" s="58"/>
      <c r="X247" s="58"/>
      <c r="Y247" s="58"/>
      <c r="Z247" s="230" t="str">
        <f t="shared" si="39"/>
        <v/>
      </c>
      <c r="AA247" s="230" t="str">
        <f t="shared" si="40"/>
        <v/>
      </c>
      <c r="AB247" s="56"/>
      <c r="AC247" s="56"/>
      <c r="AD247" s="1"/>
      <c r="AE247" s="1"/>
    </row>
    <row r="248" spans="1:31" ht="18.75" customHeight="1" x14ac:dyDescent="0.35">
      <c r="A248" s="1"/>
      <c r="B248" s="52">
        <f>IF(O248="",0,COUNTIF($O$7:O248,O248))</f>
        <v>0</v>
      </c>
      <c r="C248" s="52" t="str">
        <f t="shared" si="42"/>
        <v>0</v>
      </c>
      <c r="D248" s="52">
        <f>IF(U248="",0,COUNTIF($U$7:U248,U248))</f>
        <v>0</v>
      </c>
      <c r="E248" s="52" t="str">
        <f t="shared" si="35"/>
        <v>0</v>
      </c>
      <c r="F248" s="52">
        <f>IF(V248="",0,COUNTIF($V$7:V248,V248))</f>
        <v>0</v>
      </c>
      <c r="G248" s="52" t="str">
        <f t="shared" si="36"/>
        <v>0</v>
      </c>
      <c r="H248" s="53" t="str">
        <f t="shared" si="43"/>
        <v>-</v>
      </c>
      <c r="I248" s="52">
        <f>IF(K248="",0,COUNTIF($K$7:K248,K248))</f>
        <v>0</v>
      </c>
      <c r="J248" s="53" t="str">
        <f t="shared" si="37"/>
        <v>0</v>
      </c>
      <c r="K248" s="52" t="str">
        <f t="shared" si="41"/>
        <v/>
      </c>
      <c r="L248" s="1"/>
      <c r="M248" s="115"/>
      <c r="N248" s="4"/>
      <c r="O248" s="4"/>
      <c r="P248" s="57" t="str">
        <f t="shared" si="34"/>
        <v/>
      </c>
      <c r="Q248" s="54"/>
      <c r="R248" s="58"/>
      <c r="S248" s="58"/>
      <c r="T248" s="229" t="str">
        <f t="shared" si="38"/>
        <v/>
      </c>
      <c r="U248" s="55"/>
      <c r="V248" s="55"/>
      <c r="W248" s="58"/>
      <c r="X248" s="58"/>
      <c r="Y248" s="58"/>
      <c r="Z248" s="230" t="str">
        <f t="shared" si="39"/>
        <v/>
      </c>
      <c r="AA248" s="230" t="str">
        <f t="shared" si="40"/>
        <v/>
      </c>
      <c r="AB248" s="56"/>
      <c r="AC248" s="56"/>
      <c r="AD248" s="1"/>
      <c r="AE248" s="1"/>
    </row>
    <row r="249" spans="1:31" ht="18.75" customHeight="1" x14ac:dyDescent="0.35">
      <c r="A249" s="1"/>
      <c r="B249" s="52">
        <f>IF(O249="",0,COUNTIF($O$7:O249,O249))</f>
        <v>0</v>
      </c>
      <c r="C249" s="52" t="str">
        <f t="shared" si="42"/>
        <v>0</v>
      </c>
      <c r="D249" s="52">
        <f>IF(U249="",0,COUNTIF($U$7:U249,U249))</f>
        <v>0</v>
      </c>
      <c r="E249" s="52" t="str">
        <f t="shared" si="35"/>
        <v>0</v>
      </c>
      <c r="F249" s="52">
        <f>IF(V249="",0,COUNTIF($V$7:V249,V249))</f>
        <v>0</v>
      </c>
      <c r="G249" s="52" t="str">
        <f t="shared" si="36"/>
        <v>0</v>
      </c>
      <c r="H249" s="53" t="str">
        <f t="shared" si="43"/>
        <v>-</v>
      </c>
      <c r="I249" s="52">
        <f>IF(K249="",0,COUNTIF($K$7:K249,K249))</f>
        <v>0</v>
      </c>
      <c r="J249" s="53" t="str">
        <f t="shared" si="37"/>
        <v>0</v>
      </c>
      <c r="K249" s="52" t="str">
        <f t="shared" si="41"/>
        <v/>
      </c>
      <c r="L249" s="1"/>
      <c r="M249" s="115"/>
      <c r="N249" s="4"/>
      <c r="O249" s="4"/>
      <c r="P249" s="57" t="str">
        <f t="shared" si="34"/>
        <v/>
      </c>
      <c r="Q249" s="54"/>
      <c r="R249" s="58"/>
      <c r="S249" s="58"/>
      <c r="T249" s="229" t="str">
        <f t="shared" si="38"/>
        <v/>
      </c>
      <c r="U249" s="55"/>
      <c r="V249" s="55"/>
      <c r="W249" s="58"/>
      <c r="X249" s="58"/>
      <c r="Y249" s="58"/>
      <c r="Z249" s="230" t="str">
        <f t="shared" si="39"/>
        <v/>
      </c>
      <c r="AA249" s="230" t="str">
        <f t="shared" si="40"/>
        <v/>
      </c>
      <c r="AB249" s="56"/>
      <c r="AC249" s="56"/>
      <c r="AD249" s="1"/>
      <c r="AE249" s="1"/>
    </row>
    <row r="250" spans="1:31" ht="18.75" customHeight="1" x14ac:dyDescent="0.35">
      <c r="A250" s="1"/>
      <c r="B250" s="52">
        <f>IF(O250="",0,COUNTIF($O$7:O250,O250))</f>
        <v>0</v>
      </c>
      <c r="C250" s="52" t="str">
        <f t="shared" si="42"/>
        <v>0</v>
      </c>
      <c r="D250" s="52">
        <f>IF(U250="",0,COUNTIF($U$7:U250,U250))</f>
        <v>0</v>
      </c>
      <c r="E250" s="52" t="str">
        <f t="shared" si="35"/>
        <v>0</v>
      </c>
      <c r="F250" s="52">
        <f>IF(V250="",0,COUNTIF($V$7:V250,V250))</f>
        <v>0</v>
      </c>
      <c r="G250" s="52" t="str">
        <f t="shared" si="36"/>
        <v>0</v>
      </c>
      <c r="H250" s="53" t="str">
        <f t="shared" si="43"/>
        <v>-</v>
      </c>
      <c r="I250" s="52">
        <f>IF(K250="",0,COUNTIF($K$7:K250,K250))</f>
        <v>0</v>
      </c>
      <c r="J250" s="53" t="str">
        <f t="shared" si="37"/>
        <v>0</v>
      </c>
      <c r="K250" s="52" t="str">
        <f t="shared" si="41"/>
        <v/>
      </c>
      <c r="L250" s="1"/>
      <c r="M250" s="115"/>
      <c r="N250" s="4"/>
      <c r="O250" s="4"/>
      <c r="P250" s="57" t="str">
        <f t="shared" si="34"/>
        <v/>
      </c>
      <c r="Q250" s="54"/>
      <c r="R250" s="58"/>
      <c r="S250" s="58"/>
      <c r="T250" s="229" t="str">
        <f t="shared" si="38"/>
        <v/>
      </c>
      <c r="U250" s="55"/>
      <c r="V250" s="55"/>
      <c r="W250" s="58"/>
      <c r="X250" s="58"/>
      <c r="Y250" s="58"/>
      <c r="Z250" s="230" t="str">
        <f t="shared" si="39"/>
        <v/>
      </c>
      <c r="AA250" s="230" t="str">
        <f t="shared" si="40"/>
        <v/>
      </c>
      <c r="AB250" s="56"/>
      <c r="AC250" s="56"/>
      <c r="AD250" s="1"/>
      <c r="AE250" s="1"/>
    </row>
    <row r="251" spans="1:31" ht="18.75" customHeight="1" x14ac:dyDescent="0.35">
      <c r="A251" s="1"/>
      <c r="B251" s="52">
        <f>IF(O251="",0,COUNTIF($O$7:O251,O251))</f>
        <v>0</v>
      </c>
      <c r="C251" s="52" t="str">
        <f t="shared" si="42"/>
        <v>0</v>
      </c>
      <c r="D251" s="52">
        <f>IF(U251="",0,COUNTIF($U$7:U251,U251))</f>
        <v>0</v>
      </c>
      <c r="E251" s="52" t="str">
        <f t="shared" si="35"/>
        <v>0</v>
      </c>
      <c r="F251" s="52">
        <f>IF(V251="",0,COUNTIF($V$7:V251,V251))</f>
        <v>0</v>
      </c>
      <c r="G251" s="52" t="str">
        <f t="shared" si="36"/>
        <v>0</v>
      </c>
      <c r="H251" s="53" t="str">
        <f t="shared" si="43"/>
        <v>-</v>
      </c>
      <c r="I251" s="52">
        <f>IF(K251="",0,COUNTIF($K$7:K251,K251))</f>
        <v>0</v>
      </c>
      <c r="J251" s="53" t="str">
        <f t="shared" si="37"/>
        <v>0</v>
      </c>
      <c r="K251" s="52" t="str">
        <f t="shared" si="41"/>
        <v/>
      </c>
      <c r="L251" s="1"/>
      <c r="M251" s="115"/>
      <c r="N251" s="4"/>
      <c r="O251" s="4"/>
      <c r="P251" s="57" t="str">
        <f t="shared" si="34"/>
        <v/>
      </c>
      <c r="Q251" s="54"/>
      <c r="R251" s="58"/>
      <c r="S251" s="58"/>
      <c r="T251" s="229" t="str">
        <f t="shared" si="38"/>
        <v/>
      </c>
      <c r="U251" s="55"/>
      <c r="V251" s="55"/>
      <c r="W251" s="58"/>
      <c r="X251" s="58"/>
      <c r="Y251" s="58"/>
      <c r="Z251" s="230" t="str">
        <f t="shared" si="39"/>
        <v/>
      </c>
      <c r="AA251" s="230" t="str">
        <f t="shared" si="40"/>
        <v/>
      </c>
      <c r="AB251" s="56"/>
      <c r="AC251" s="56"/>
      <c r="AD251" s="1"/>
      <c r="AE251" s="1"/>
    </row>
    <row r="252" spans="1:31" ht="18.75" customHeight="1" x14ac:dyDescent="0.35">
      <c r="A252" s="1"/>
      <c r="B252" s="52">
        <f>IF(O252="",0,COUNTIF($O$7:O252,O252))</f>
        <v>0</v>
      </c>
      <c r="C252" s="52" t="str">
        <f t="shared" si="42"/>
        <v>0</v>
      </c>
      <c r="D252" s="52">
        <f>IF(U252="",0,COUNTIF($U$7:U252,U252))</f>
        <v>0</v>
      </c>
      <c r="E252" s="52" t="str">
        <f t="shared" si="35"/>
        <v>0</v>
      </c>
      <c r="F252" s="52">
        <f>IF(V252="",0,COUNTIF($V$7:V252,V252))</f>
        <v>0</v>
      </c>
      <c r="G252" s="52" t="str">
        <f t="shared" si="36"/>
        <v>0</v>
      </c>
      <c r="H252" s="53" t="str">
        <f t="shared" si="43"/>
        <v>-</v>
      </c>
      <c r="I252" s="52">
        <f>IF(K252="",0,COUNTIF($K$7:K252,K252))</f>
        <v>0</v>
      </c>
      <c r="J252" s="53" t="str">
        <f t="shared" si="37"/>
        <v>0</v>
      </c>
      <c r="K252" s="52" t="str">
        <f t="shared" si="41"/>
        <v/>
      </c>
      <c r="L252" s="1"/>
      <c r="M252" s="115"/>
      <c r="N252" s="4"/>
      <c r="O252" s="4"/>
      <c r="P252" s="57" t="str">
        <f t="shared" si="34"/>
        <v/>
      </c>
      <c r="Q252" s="54"/>
      <c r="R252" s="58"/>
      <c r="S252" s="58"/>
      <c r="T252" s="229" t="str">
        <f t="shared" si="38"/>
        <v/>
      </c>
      <c r="U252" s="55"/>
      <c r="V252" s="55"/>
      <c r="W252" s="58"/>
      <c r="X252" s="58"/>
      <c r="Y252" s="58"/>
      <c r="Z252" s="230" t="str">
        <f t="shared" si="39"/>
        <v/>
      </c>
      <c r="AA252" s="230" t="str">
        <f t="shared" si="40"/>
        <v/>
      </c>
      <c r="AB252" s="56"/>
      <c r="AC252" s="56"/>
      <c r="AD252" s="1"/>
      <c r="AE252" s="1"/>
    </row>
    <row r="253" spans="1:31" ht="18.75" customHeight="1" x14ac:dyDescent="0.35">
      <c r="A253" s="1"/>
      <c r="B253" s="52">
        <f>IF(O253="",0,COUNTIF($O$7:O253,O253))</f>
        <v>0</v>
      </c>
      <c r="C253" s="52" t="str">
        <f t="shared" si="42"/>
        <v>0</v>
      </c>
      <c r="D253" s="52">
        <f>IF(U253="",0,COUNTIF($U$7:U253,U253))</f>
        <v>0</v>
      </c>
      <c r="E253" s="52" t="str">
        <f t="shared" si="35"/>
        <v>0</v>
      </c>
      <c r="F253" s="52">
        <f>IF(V253="",0,COUNTIF($V$7:V253,V253))</f>
        <v>0</v>
      </c>
      <c r="G253" s="52" t="str">
        <f t="shared" si="36"/>
        <v>0</v>
      </c>
      <c r="H253" s="53" t="str">
        <f t="shared" si="43"/>
        <v>-</v>
      </c>
      <c r="I253" s="52">
        <f>IF(K253="",0,COUNTIF($K$7:K253,K253))</f>
        <v>0</v>
      </c>
      <c r="J253" s="53" t="str">
        <f t="shared" si="37"/>
        <v>0</v>
      </c>
      <c r="K253" s="52" t="str">
        <f t="shared" si="41"/>
        <v/>
      </c>
      <c r="L253" s="1"/>
      <c r="M253" s="115"/>
      <c r="N253" s="4"/>
      <c r="O253" s="4"/>
      <c r="P253" s="57" t="str">
        <f t="shared" si="34"/>
        <v/>
      </c>
      <c r="Q253" s="54"/>
      <c r="R253" s="58"/>
      <c r="S253" s="58"/>
      <c r="T253" s="229" t="str">
        <f t="shared" si="38"/>
        <v/>
      </c>
      <c r="U253" s="55"/>
      <c r="V253" s="55"/>
      <c r="W253" s="58"/>
      <c r="X253" s="58"/>
      <c r="Y253" s="58"/>
      <c r="Z253" s="230" t="str">
        <f t="shared" si="39"/>
        <v/>
      </c>
      <c r="AA253" s="230" t="str">
        <f t="shared" si="40"/>
        <v/>
      </c>
      <c r="AB253" s="56"/>
      <c r="AC253" s="56"/>
      <c r="AD253" s="1"/>
      <c r="AE253" s="1"/>
    </row>
    <row r="254" spans="1:31" ht="18.75" customHeight="1" x14ac:dyDescent="0.35">
      <c r="A254" s="1"/>
      <c r="B254" s="52">
        <f>IF(O254="",0,COUNTIF($O$7:O254,O254))</f>
        <v>0</v>
      </c>
      <c r="C254" s="52" t="str">
        <f t="shared" si="42"/>
        <v>0</v>
      </c>
      <c r="D254" s="52">
        <f>IF(U254="",0,COUNTIF($U$7:U254,U254))</f>
        <v>0</v>
      </c>
      <c r="E254" s="52" t="str">
        <f t="shared" si="35"/>
        <v>0</v>
      </c>
      <c r="F254" s="52">
        <f>IF(V254="",0,COUNTIF($V$7:V254,V254))</f>
        <v>0</v>
      </c>
      <c r="G254" s="52" t="str">
        <f t="shared" si="36"/>
        <v>0</v>
      </c>
      <c r="H254" s="53" t="str">
        <f t="shared" si="43"/>
        <v>-</v>
      </c>
      <c r="I254" s="52">
        <f>IF(K254="",0,COUNTIF($K$7:K254,K254))</f>
        <v>0</v>
      </c>
      <c r="J254" s="53" t="str">
        <f t="shared" si="37"/>
        <v>0</v>
      </c>
      <c r="K254" s="52" t="str">
        <f t="shared" si="41"/>
        <v/>
      </c>
      <c r="L254" s="1"/>
      <c r="M254" s="115"/>
      <c r="N254" s="4"/>
      <c r="O254" s="4"/>
      <c r="P254" s="57" t="str">
        <f t="shared" si="34"/>
        <v/>
      </c>
      <c r="Q254" s="54"/>
      <c r="R254" s="58"/>
      <c r="S254" s="58"/>
      <c r="T254" s="229" t="str">
        <f t="shared" si="38"/>
        <v/>
      </c>
      <c r="U254" s="55"/>
      <c r="V254" s="55"/>
      <c r="W254" s="58"/>
      <c r="X254" s="58"/>
      <c r="Y254" s="58"/>
      <c r="Z254" s="230" t="str">
        <f t="shared" si="39"/>
        <v/>
      </c>
      <c r="AA254" s="230" t="str">
        <f t="shared" si="40"/>
        <v/>
      </c>
      <c r="AB254" s="56"/>
      <c r="AC254" s="56"/>
      <c r="AD254" s="1"/>
      <c r="AE254" s="1"/>
    </row>
    <row r="255" spans="1:31" ht="18.75" customHeight="1" x14ac:dyDescent="0.35">
      <c r="A255" s="1"/>
      <c r="B255" s="52">
        <f>IF(O255="",0,COUNTIF($O$7:O255,O255))</f>
        <v>0</v>
      </c>
      <c r="C255" s="52" t="str">
        <f t="shared" si="42"/>
        <v>0</v>
      </c>
      <c r="D255" s="52">
        <f>IF(U255="",0,COUNTIF($U$7:U255,U255))</f>
        <v>0</v>
      </c>
      <c r="E255" s="52" t="str">
        <f t="shared" si="35"/>
        <v>0</v>
      </c>
      <c r="F255" s="52">
        <f>IF(V255="",0,COUNTIF($V$7:V255,V255))</f>
        <v>0</v>
      </c>
      <c r="G255" s="52" t="str">
        <f t="shared" si="36"/>
        <v>0</v>
      </c>
      <c r="H255" s="53" t="str">
        <f t="shared" si="43"/>
        <v>-</v>
      </c>
      <c r="I255" s="52">
        <f>IF(K255="",0,COUNTIF($K$7:K255,K255))</f>
        <v>0</v>
      </c>
      <c r="J255" s="53" t="str">
        <f t="shared" si="37"/>
        <v>0</v>
      </c>
      <c r="K255" s="52" t="str">
        <f t="shared" si="41"/>
        <v/>
      </c>
      <c r="L255" s="1"/>
      <c r="M255" s="115"/>
      <c r="N255" s="4"/>
      <c r="O255" s="4"/>
      <c r="P255" s="57" t="str">
        <f t="shared" si="34"/>
        <v/>
      </c>
      <c r="Q255" s="54"/>
      <c r="R255" s="58"/>
      <c r="S255" s="58"/>
      <c r="T255" s="229" t="str">
        <f t="shared" si="38"/>
        <v/>
      </c>
      <c r="U255" s="55"/>
      <c r="V255" s="55"/>
      <c r="W255" s="58"/>
      <c r="X255" s="58"/>
      <c r="Y255" s="58"/>
      <c r="Z255" s="230" t="str">
        <f t="shared" si="39"/>
        <v/>
      </c>
      <c r="AA255" s="230" t="str">
        <f t="shared" si="40"/>
        <v/>
      </c>
      <c r="AB255" s="56"/>
      <c r="AC255" s="56"/>
      <c r="AD255" s="1"/>
      <c r="AE255" s="1"/>
    </row>
    <row r="256" spans="1:31" ht="18.75" customHeight="1" x14ac:dyDescent="0.35">
      <c r="A256" s="1"/>
      <c r="B256" s="52">
        <f>IF(O256="",0,COUNTIF($O$7:O256,O256))</f>
        <v>0</v>
      </c>
      <c r="C256" s="52" t="str">
        <f t="shared" si="42"/>
        <v>0</v>
      </c>
      <c r="D256" s="52">
        <f>IF(U256="",0,COUNTIF($U$7:U256,U256))</f>
        <v>0</v>
      </c>
      <c r="E256" s="52" t="str">
        <f t="shared" si="35"/>
        <v>0</v>
      </c>
      <c r="F256" s="52">
        <f>IF(V256="",0,COUNTIF($V$7:V256,V256))</f>
        <v>0</v>
      </c>
      <c r="G256" s="52" t="str">
        <f t="shared" si="36"/>
        <v>0</v>
      </c>
      <c r="H256" s="53" t="str">
        <f t="shared" si="43"/>
        <v>-</v>
      </c>
      <c r="I256" s="52">
        <f>IF(K256="",0,COUNTIF($K$7:K256,K256))</f>
        <v>0</v>
      </c>
      <c r="J256" s="53" t="str">
        <f t="shared" si="37"/>
        <v>0</v>
      </c>
      <c r="K256" s="52" t="str">
        <f t="shared" si="41"/>
        <v/>
      </c>
      <c r="L256" s="1"/>
      <c r="M256" s="115"/>
      <c r="N256" s="4"/>
      <c r="O256" s="4"/>
      <c r="P256" s="57" t="str">
        <f t="shared" si="34"/>
        <v/>
      </c>
      <c r="Q256" s="54"/>
      <c r="R256" s="58"/>
      <c r="S256" s="58"/>
      <c r="T256" s="229" t="str">
        <f t="shared" si="38"/>
        <v/>
      </c>
      <c r="U256" s="55"/>
      <c r="V256" s="55"/>
      <c r="W256" s="58"/>
      <c r="X256" s="58"/>
      <c r="Y256" s="58"/>
      <c r="Z256" s="230" t="str">
        <f t="shared" si="39"/>
        <v/>
      </c>
      <c r="AA256" s="230" t="str">
        <f t="shared" si="40"/>
        <v/>
      </c>
      <c r="AB256" s="56"/>
      <c r="AC256" s="56"/>
      <c r="AD256" s="1"/>
      <c r="AE256" s="1"/>
    </row>
    <row r="257" spans="1:31" ht="18.75" customHeight="1" x14ac:dyDescent="0.35">
      <c r="A257" s="1"/>
      <c r="B257" s="52">
        <f>IF(O257="",0,COUNTIF($O$7:O257,O257))</f>
        <v>0</v>
      </c>
      <c r="C257" s="52" t="str">
        <f t="shared" si="42"/>
        <v>0</v>
      </c>
      <c r="D257" s="52">
        <f>IF(U257="",0,COUNTIF($U$7:U257,U257))</f>
        <v>0</v>
      </c>
      <c r="E257" s="52" t="str">
        <f t="shared" si="35"/>
        <v>0</v>
      </c>
      <c r="F257" s="52">
        <f>IF(V257="",0,COUNTIF($V$7:V257,V257))</f>
        <v>0</v>
      </c>
      <c r="G257" s="52" t="str">
        <f t="shared" si="36"/>
        <v>0</v>
      </c>
      <c r="H257" s="53" t="str">
        <f t="shared" si="43"/>
        <v>-</v>
      </c>
      <c r="I257" s="52">
        <f>IF(K257="",0,COUNTIF($K$7:K257,K257))</f>
        <v>0</v>
      </c>
      <c r="J257" s="53" t="str">
        <f t="shared" si="37"/>
        <v>0</v>
      </c>
      <c r="K257" s="52" t="str">
        <f t="shared" si="41"/>
        <v/>
      </c>
      <c r="L257" s="1"/>
      <c r="M257" s="115"/>
      <c r="N257" s="4"/>
      <c r="O257" s="4"/>
      <c r="P257" s="57" t="str">
        <f t="shared" si="34"/>
        <v/>
      </c>
      <c r="Q257" s="54"/>
      <c r="R257" s="58"/>
      <c r="S257" s="58"/>
      <c r="T257" s="229" t="str">
        <f t="shared" si="38"/>
        <v/>
      </c>
      <c r="U257" s="55"/>
      <c r="V257" s="55"/>
      <c r="W257" s="58"/>
      <c r="X257" s="58"/>
      <c r="Y257" s="58"/>
      <c r="Z257" s="230" t="str">
        <f t="shared" si="39"/>
        <v/>
      </c>
      <c r="AA257" s="230" t="str">
        <f t="shared" si="40"/>
        <v/>
      </c>
      <c r="AB257" s="56"/>
      <c r="AC257" s="56"/>
      <c r="AD257" s="1"/>
      <c r="AE257" s="1"/>
    </row>
    <row r="258" spans="1:31" ht="18.75" customHeight="1" x14ac:dyDescent="0.35">
      <c r="A258" s="1"/>
      <c r="B258" s="52">
        <f>IF(O258="",0,COUNTIF($O$7:O258,O258))</f>
        <v>0</v>
      </c>
      <c r="C258" s="52" t="str">
        <f t="shared" si="42"/>
        <v>0</v>
      </c>
      <c r="D258" s="52">
        <f>IF(U258="",0,COUNTIF($U$7:U258,U258))</f>
        <v>0</v>
      </c>
      <c r="E258" s="52" t="str">
        <f t="shared" si="35"/>
        <v>0</v>
      </c>
      <c r="F258" s="52">
        <f>IF(V258="",0,COUNTIF($V$7:V258,V258))</f>
        <v>0</v>
      </c>
      <c r="G258" s="52" t="str">
        <f t="shared" si="36"/>
        <v>0</v>
      </c>
      <c r="H258" s="53" t="str">
        <f t="shared" si="43"/>
        <v>-</v>
      </c>
      <c r="I258" s="52">
        <f>IF(K258="",0,COUNTIF($K$7:K258,K258))</f>
        <v>0</v>
      </c>
      <c r="J258" s="53" t="str">
        <f t="shared" si="37"/>
        <v>0</v>
      </c>
      <c r="K258" s="52" t="str">
        <f t="shared" si="41"/>
        <v/>
      </c>
      <c r="L258" s="1"/>
      <c r="M258" s="115"/>
      <c r="N258" s="4"/>
      <c r="O258" s="4"/>
      <c r="P258" s="57" t="str">
        <f t="shared" si="34"/>
        <v/>
      </c>
      <c r="Q258" s="54"/>
      <c r="R258" s="58"/>
      <c r="S258" s="58"/>
      <c r="T258" s="229" t="str">
        <f t="shared" si="38"/>
        <v/>
      </c>
      <c r="U258" s="55"/>
      <c r="V258" s="55"/>
      <c r="W258" s="58"/>
      <c r="X258" s="58"/>
      <c r="Y258" s="58"/>
      <c r="Z258" s="230" t="str">
        <f t="shared" si="39"/>
        <v/>
      </c>
      <c r="AA258" s="230" t="str">
        <f t="shared" si="40"/>
        <v/>
      </c>
      <c r="AB258" s="56"/>
      <c r="AC258" s="56"/>
      <c r="AD258" s="1"/>
      <c r="AE258" s="1"/>
    </row>
    <row r="259" spans="1:31" ht="18.75" customHeight="1" x14ac:dyDescent="0.35">
      <c r="A259" s="1"/>
      <c r="B259" s="52">
        <f>IF(O259="",0,COUNTIF($O$7:O259,O259))</f>
        <v>0</v>
      </c>
      <c r="C259" s="52" t="str">
        <f t="shared" si="42"/>
        <v>0</v>
      </c>
      <c r="D259" s="52">
        <f>IF(U259="",0,COUNTIF($U$7:U259,U259))</f>
        <v>0</v>
      </c>
      <c r="E259" s="52" t="str">
        <f t="shared" si="35"/>
        <v>0</v>
      </c>
      <c r="F259" s="52">
        <f>IF(V259="",0,COUNTIF($V$7:V259,V259))</f>
        <v>0</v>
      </c>
      <c r="G259" s="52" t="str">
        <f t="shared" si="36"/>
        <v>0</v>
      </c>
      <c r="H259" s="53" t="str">
        <f t="shared" si="43"/>
        <v>-</v>
      </c>
      <c r="I259" s="52">
        <f>IF(K259="",0,COUNTIF($K$7:K259,K259))</f>
        <v>0</v>
      </c>
      <c r="J259" s="53" t="str">
        <f t="shared" si="37"/>
        <v>0</v>
      </c>
      <c r="K259" s="52" t="str">
        <f t="shared" si="41"/>
        <v/>
      </c>
      <c r="L259" s="1"/>
      <c r="M259" s="115"/>
      <c r="N259" s="4"/>
      <c r="O259" s="4"/>
      <c r="P259" s="57" t="str">
        <f t="shared" si="34"/>
        <v/>
      </c>
      <c r="Q259" s="54"/>
      <c r="R259" s="58"/>
      <c r="S259" s="58"/>
      <c r="T259" s="229" t="str">
        <f t="shared" si="38"/>
        <v/>
      </c>
      <c r="U259" s="55"/>
      <c r="V259" s="55"/>
      <c r="W259" s="58"/>
      <c r="X259" s="58"/>
      <c r="Y259" s="58"/>
      <c r="Z259" s="230" t="str">
        <f t="shared" si="39"/>
        <v/>
      </c>
      <c r="AA259" s="230" t="str">
        <f t="shared" si="40"/>
        <v/>
      </c>
      <c r="AB259" s="56"/>
      <c r="AC259" s="56"/>
      <c r="AD259" s="1"/>
      <c r="AE259" s="1"/>
    </row>
    <row r="260" spans="1:31" ht="18.75" customHeight="1" x14ac:dyDescent="0.35">
      <c r="A260" s="1"/>
      <c r="B260" s="52">
        <f>IF(O260="",0,COUNTIF($O$7:O260,O260))</f>
        <v>0</v>
      </c>
      <c r="C260" s="52" t="str">
        <f t="shared" si="42"/>
        <v>0</v>
      </c>
      <c r="D260" s="52">
        <f>IF(U260="",0,COUNTIF($U$7:U260,U260))</f>
        <v>0</v>
      </c>
      <c r="E260" s="52" t="str">
        <f t="shared" si="35"/>
        <v>0</v>
      </c>
      <c r="F260" s="52">
        <f>IF(V260="",0,COUNTIF($V$7:V260,V260))</f>
        <v>0</v>
      </c>
      <c r="G260" s="52" t="str">
        <f t="shared" si="36"/>
        <v>0</v>
      </c>
      <c r="H260" s="53" t="str">
        <f t="shared" si="43"/>
        <v>-</v>
      </c>
      <c r="I260" s="52">
        <f>IF(K260="",0,COUNTIF($K$7:K260,K260))</f>
        <v>0</v>
      </c>
      <c r="J260" s="53" t="str">
        <f t="shared" si="37"/>
        <v>0</v>
      </c>
      <c r="K260" s="52" t="str">
        <f t="shared" si="41"/>
        <v/>
      </c>
      <c r="L260" s="1"/>
      <c r="M260" s="115"/>
      <c r="N260" s="4"/>
      <c r="O260" s="4"/>
      <c r="P260" s="57" t="str">
        <f t="shared" si="34"/>
        <v/>
      </c>
      <c r="Q260" s="54"/>
      <c r="R260" s="58"/>
      <c r="S260" s="58"/>
      <c r="T260" s="229" t="str">
        <f t="shared" si="38"/>
        <v/>
      </c>
      <c r="U260" s="55"/>
      <c r="V260" s="55"/>
      <c r="W260" s="58"/>
      <c r="X260" s="58"/>
      <c r="Y260" s="58"/>
      <c r="Z260" s="230" t="str">
        <f t="shared" si="39"/>
        <v/>
      </c>
      <c r="AA260" s="230" t="str">
        <f t="shared" si="40"/>
        <v/>
      </c>
      <c r="AB260" s="56"/>
      <c r="AC260" s="56"/>
      <c r="AD260" s="1"/>
      <c r="AE260" s="1"/>
    </row>
    <row r="261" spans="1:31" ht="18.75" customHeight="1" x14ac:dyDescent="0.35">
      <c r="A261" s="1"/>
      <c r="B261" s="52">
        <f>IF(O261="",0,COUNTIF($O$7:O261,O261))</f>
        <v>0</v>
      </c>
      <c r="C261" s="52" t="str">
        <f t="shared" si="42"/>
        <v>0</v>
      </c>
      <c r="D261" s="52">
        <f>IF(U261="",0,COUNTIF($U$7:U261,U261))</f>
        <v>0</v>
      </c>
      <c r="E261" s="52" t="str">
        <f t="shared" si="35"/>
        <v>0</v>
      </c>
      <c r="F261" s="52">
        <f>IF(V261="",0,COUNTIF($V$7:V261,V261))</f>
        <v>0</v>
      </c>
      <c r="G261" s="52" t="str">
        <f t="shared" si="36"/>
        <v>0</v>
      </c>
      <c r="H261" s="53" t="str">
        <f t="shared" si="43"/>
        <v>-</v>
      </c>
      <c r="I261" s="52">
        <f>IF(K261="",0,COUNTIF($K$7:K261,K261))</f>
        <v>0</v>
      </c>
      <c r="J261" s="53" t="str">
        <f t="shared" si="37"/>
        <v>0</v>
      </c>
      <c r="K261" s="52" t="str">
        <f t="shared" si="41"/>
        <v/>
      </c>
      <c r="L261" s="1"/>
      <c r="M261" s="115"/>
      <c r="N261" s="4"/>
      <c r="O261" s="4"/>
      <c r="P261" s="57" t="str">
        <f t="shared" si="34"/>
        <v/>
      </c>
      <c r="Q261" s="54"/>
      <c r="R261" s="58"/>
      <c r="S261" s="58"/>
      <c r="T261" s="229" t="str">
        <f t="shared" si="38"/>
        <v/>
      </c>
      <c r="U261" s="55"/>
      <c r="V261" s="55"/>
      <c r="W261" s="58"/>
      <c r="X261" s="58"/>
      <c r="Y261" s="58"/>
      <c r="Z261" s="230" t="str">
        <f t="shared" si="39"/>
        <v/>
      </c>
      <c r="AA261" s="230" t="str">
        <f t="shared" si="40"/>
        <v/>
      </c>
      <c r="AB261" s="56"/>
      <c r="AC261" s="56"/>
      <c r="AD261" s="1"/>
      <c r="AE261" s="1"/>
    </row>
    <row r="262" spans="1:31" ht="18.75" customHeight="1" x14ac:dyDescent="0.35">
      <c r="A262" s="1"/>
      <c r="B262" s="52">
        <f>IF(O262="",0,COUNTIF($O$7:O262,O262))</f>
        <v>0</v>
      </c>
      <c r="C262" s="52" t="str">
        <f t="shared" si="42"/>
        <v>0</v>
      </c>
      <c r="D262" s="52">
        <f>IF(U262="",0,COUNTIF($U$7:U262,U262))</f>
        <v>0</v>
      </c>
      <c r="E262" s="52" t="str">
        <f t="shared" si="35"/>
        <v>0</v>
      </c>
      <c r="F262" s="52">
        <f>IF(V262="",0,COUNTIF($V$7:V262,V262))</f>
        <v>0</v>
      </c>
      <c r="G262" s="52" t="str">
        <f t="shared" si="36"/>
        <v>0</v>
      </c>
      <c r="H262" s="53" t="str">
        <f t="shared" si="43"/>
        <v>-</v>
      </c>
      <c r="I262" s="52">
        <f>IF(K262="",0,COUNTIF($K$7:K262,K262))</f>
        <v>0</v>
      </c>
      <c r="J262" s="53" t="str">
        <f t="shared" si="37"/>
        <v>0</v>
      </c>
      <c r="K262" s="52" t="str">
        <f t="shared" si="41"/>
        <v/>
      </c>
      <c r="L262" s="1"/>
      <c r="M262" s="115"/>
      <c r="N262" s="4"/>
      <c r="O262" s="4"/>
      <c r="P262" s="57" t="str">
        <f t="shared" si="34"/>
        <v/>
      </c>
      <c r="Q262" s="54"/>
      <c r="R262" s="58"/>
      <c r="S262" s="58"/>
      <c r="T262" s="229" t="str">
        <f t="shared" si="38"/>
        <v/>
      </c>
      <c r="U262" s="55"/>
      <c r="V262" s="55"/>
      <c r="W262" s="58"/>
      <c r="X262" s="58"/>
      <c r="Y262" s="58"/>
      <c r="Z262" s="230" t="str">
        <f t="shared" si="39"/>
        <v/>
      </c>
      <c r="AA262" s="230" t="str">
        <f t="shared" si="40"/>
        <v/>
      </c>
      <c r="AB262" s="56"/>
      <c r="AC262" s="56"/>
      <c r="AD262" s="1"/>
      <c r="AE262" s="1"/>
    </row>
    <row r="263" spans="1:31" ht="18.75" customHeight="1" x14ac:dyDescent="0.35">
      <c r="A263" s="1"/>
      <c r="B263" s="52">
        <f>IF(O263="",0,COUNTIF($O$7:O263,O263))</f>
        <v>0</v>
      </c>
      <c r="C263" s="52" t="str">
        <f t="shared" si="42"/>
        <v>0</v>
      </c>
      <c r="D263" s="52">
        <f>IF(U263="",0,COUNTIF($U$7:U263,U263))</f>
        <v>0</v>
      </c>
      <c r="E263" s="52" t="str">
        <f t="shared" si="35"/>
        <v>0</v>
      </c>
      <c r="F263" s="52">
        <f>IF(V263="",0,COUNTIF($V$7:V263,V263))</f>
        <v>0</v>
      </c>
      <c r="G263" s="52" t="str">
        <f t="shared" si="36"/>
        <v>0</v>
      </c>
      <c r="H263" s="53" t="str">
        <f t="shared" si="43"/>
        <v>-</v>
      </c>
      <c r="I263" s="52">
        <f>IF(K263="",0,COUNTIF($K$7:K263,K263))</f>
        <v>0</v>
      </c>
      <c r="J263" s="53" t="str">
        <f t="shared" si="37"/>
        <v>0</v>
      </c>
      <c r="K263" s="52" t="str">
        <f t="shared" si="41"/>
        <v/>
      </c>
      <c r="L263" s="1"/>
      <c r="M263" s="115"/>
      <c r="N263" s="4"/>
      <c r="O263" s="4"/>
      <c r="P263" s="57" t="str">
        <f t="shared" ref="P263:P326" si="44">IF(O263&lt;&gt;"",VLOOKUP(O263,DP,2,FALSE),"")</f>
        <v/>
      </c>
      <c r="Q263" s="54"/>
      <c r="R263" s="58"/>
      <c r="S263" s="58"/>
      <c r="T263" s="229" t="str">
        <f t="shared" si="38"/>
        <v/>
      </c>
      <c r="U263" s="55"/>
      <c r="V263" s="55"/>
      <c r="W263" s="58"/>
      <c r="X263" s="58"/>
      <c r="Y263" s="58"/>
      <c r="Z263" s="230" t="str">
        <f t="shared" si="39"/>
        <v/>
      </c>
      <c r="AA263" s="230" t="str">
        <f t="shared" si="40"/>
        <v/>
      </c>
      <c r="AB263" s="56"/>
      <c r="AC263" s="56"/>
      <c r="AD263" s="1"/>
      <c r="AE263" s="1"/>
    </row>
    <row r="264" spans="1:31" ht="18.75" customHeight="1" x14ac:dyDescent="0.35">
      <c r="A264" s="1"/>
      <c r="B264" s="52">
        <f>IF(O264="",0,COUNTIF($O$7:O264,O264))</f>
        <v>0</v>
      </c>
      <c r="C264" s="52" t="str">
        <f t="shared" si="42"/>
        <v>0</v>
      </c>
      <c r="D264" s="52">
        <f>IF(U264="",0,COUNTIF($U$7:U264,U264))</f>
        <v>0</v>
      </c>
      <c r="E264" s="52" t="str">
        <f t="shared" ref="E264:E327" si="45">D264&amp;U264</f>
        <v>0</v>
      </c>
      <c r="F264" s="52">
        <f>IF(V264="",0,COUNTIF($V$7:V264,V264))</f>
        <v>0</v>
      </c>
      <c r="G264" s="52" t="str">
        <f t="shared" ref="G264:G327" si="46">F264&amp;V264</f>
        <v>0</v>
      </c>
      <c r="H264" s="53" t="str">
        <f t="shared" si="43"/>
        <v>-</v>
      </c>
      <c r="I264" s="52">
        <f>IF(K264="",0,COUNTIF($K$7:K264,K264))</f>
        <v>0</v>
      </c>
      <c r="J264" s="53" t="str">
        <f t="shared" ref="J264:J327" si="47">I264&amp;K264</f>
        <v>0</v>
      </c>
      <c r="K264" s="52" t="str">
        <f t="shared" si="41"/>
        <v/>
      </c>
      <c r="L264" s="1"/>
      <c r="M264" s="115"/>
      <c r="N264" s="4"/>
      <c r="O264" s="4"/>
      <c r="P264" s="57" t="str">
        <f t="shared" si="44"/>
        <v/>
      </c>
      <c r="Q264" s="54"/>
      <c r="R264" s="58"/>
      <c r="S264" s="58"/>
      <c r="T264" s="229" t="str">
        <f t="shared" ref="T264:T327" si="48">IF(AND(O264&lt;&gt;"",R264&lt;&gt;""),$R264*$S264,"")</f>
        <v/>
      </c>
      <c r="U264" s="55"/>
      <c r="V264" s="55"/>
      <c r="W264" s="58"/>
      <c r="X264" s="58"/>
      <c r="Y264" s="58"/>
      <c r="Z264" s="230" t="str">
        <f t="shared" ref="Z264:Z327" si="49">IF(AND(O264&lt;&gt;"",U264&lt;&gt;""),$W264*$X264,"")</f>
        <v/>
      </c>
      <c r="AA264" s="230" t="str">
        <f t="shared" ref="AA264:AA327" si="50">IF(AND(O264&lt;&gt;"",U264&lt;&gt;""),$W264*$Y264,"")</f>
        <v/>
      </c>
      <c r="AB264" s="56"/>
      <c r="AC264" s="56"/>
      <c r="AD264" s="1"/>
      <c r="AE264" s="1"/>
    </row>
    <row r="265" spans="1:31" ht="18.75" customHeight="1" x14ac:dyDescent="0.35">
      <c r="A265" s="1"/>
      <c r="B265" s="52">
        <f>IF(O265="",0,COUNTIF($O$7:O265,O265))</f>
        <v>0</v>
      </c>
      <c r="C265" s="52" t="str">
        <f t="shared" si="42"/>
        <v>0</v>
      </c>
      <c r="D265" s="52">
        <f>IF(U265="",0,COUNTIF($U$7:U265,U265))</f>
        <v>0</v>
      </c>
      <c r="E265" s="52" t="str">
        <f t="shared" si="45"/>
        <v>0</v>
      </c>
      <c r="F265" s="52">
        <f>IF(V265="",0,COUNTIF($V$7:V265,V265))</f>
        <v>0</v>
      </c>
      <c r="G265" s="52" t="str">
        <f t="shared" si="46"/>
        <v>0</v>
      </c>
      <c r="H265" s="53" t="str">
        <f t="shared" si="43"/>
        <v>-</v>
      </c>
      <c r="I265" s="52">
        <f>IF(K265="",0,COUNTIF($K$7:K265,K265))</f>
        <v>0</v>
      </c>
      <c r="J265" s="53" t="str">
        <f t="shared" si="47"/>
        <v>0</v>
      </c>
      <c r="K265" s="52" t="str">
        <f t="shared" ref="K265:K328" si="51">IF(O265="","",IF(N265&lt;&gt;"",N265,K264))</f>
        <v/>
      </c>
      <c r="L265" s="1"/>
      <c r="M265" s="115"/>
      <c r="N265" s="4"/>
      <c r="O265" s="4"/>
      <c r="P265" s="57" t="str">
        <f t="shared" si="44"/>
        <v/>
      </c>
      <c r="Q265" s="54"/>
      <c r="R265" s="58"/>
      <c r="S265" s="58"/>
      <c r="T265" s="229" t="str">
        <f t="shared" si="48"/>
        <v/>
      </c>
      <c r="U265" s="55"/>
      <c r="V265" s="55"/>
      <c r="W265" s="58"/>
      <c r="X265" s="58"/>
      <c r="Y265" s="58"/>
      <c r="Z265" s="230" t="str">
        <f t="shared" si="49"/>
        <v/>
      </c>
      <c r="AA265" s="230" t="str">
        <f t="shared" si="50"/>
        <v/>
      </c>
      <c r="AB265" s="56"/>
      <c r="AC265" s="56"/>
      <c r="AD265" s="1"/>
      <c r="AE265" s="1"/>
    </row>
    <row r="266" spans="1:31" ht="18.75" customHeight="1" x14ac:dyDescent="0.35">
      <c r="A266" s="1"/>
      <c r="B266" s="52">
        <f>IF(O266="",0,COUNTIF($O$7:O266,O266))</f>
        <v>0</v>
      </c>
      <c r="C266" s="52" t="str">
        <f t="shared" si="42"/>
        <v>0</v>
      </c>
      <c r="D266" s="52">
        <f>IF(U266="",0,COUNTIF($U$7:U266,U266))</f>
        <v>0</v>
      </c>
      <c r="E266" s="52" t="str">
        <f t="shared" si="45"/>
        <v>0</v>
      </c>
      <c r="F266" s="52">
        <f>IF(V266="",0,COUNTIF($V$7:V266,V266))</f>
        <v>0</v>
      </c>
      <c r="G266" s="52" t="str">
        <f t="shared" si="46"/>
        <v>0</v>
      </c>
      <c r="H266" s="53" t="str">
        <f t="shared" si="43"/>
        <v>-</v>
      </c>
      <c r="I266" s="52">
        <f>IF(K266="",0,COUNTIF($K$7:K266,K266))</f>
        <v>0</v>
      </c>
      <c r="J266" s="53" t="str">
        <f t="shared" si="47"/>
        <v>0</v>
      </c>
      <c r="K266" s="52" t="str">
        <f t="shared" si="51"/>
        <v/>
      </c>
      <c r="L266" s="1"/>
      <c r="M266" s="115"/>
      <c r="N266" s="4"/>
      <c r="O266" s="4"/>
      <c r="P266" s="57" t="str">
        <f t="shared" si="44"/>
        <v/>
      </c>
      <c r="Q266" s="54"/>
      <c r="R266" s="58"/>
      <c r="S266" s="58"/>
      <c r="T266" s="229" t="str">
        <f t="shared" si="48"/>
        <v/>
      </c>
      <c r="U266" s="55"/>
      <c r="V266" s="55"/>
      <c r="W266" s="58"/>
      <c r="X266" s="58"/>
      <c r="Y266" s="58"/>
      <c r="Z266" s="230" t="str">
        <f t="shared" si="49"/>
        <v/>
      </c>
      <c r="AA266" s="230" t="str">
        <f t="shared" si="50"/>
        <v/>
      </c>
      <c r="AB266" s="56"/>
      <c r="AC266" s="56"/>
      <c r="AD266" s="1"/>
      <c r="AE266" s="1"/>
    </row>
    <row r="267" spans="1:31" ht="18.75" customHeight="1" x14ac:dyDescent="0.35">
      <c r="A267" s="1"/>
      <c r="B267" s="52">
        <f>IF(O267="",0,COUNTIF($O$7:O267,O267))</f>
        <v>0</v>
      </c>
      <c r="C267" s="52" t="str">
        <f t="shared" si="42"/>
        <v>0</v>
      </c>
      <c r="D267" s="52">
        <f>IF(U267="",0,COUNTIF($U$7:U267,U267))</f>
        <v>0</v>
      </c>
      <c r="E267" s="52" t="str">
        <f t="shared" si="45"/>
        <v>0</v>
      </c>
      <c r="F267" s="52">
        <f>IF(V267="",0,COUNTIF($V$7:V267,V267))</f>
        <v>0</v>
      </c>
      <c r="G267" s="52" t="str">
        <f t="shared" si="46"/>
        <v>0</v>
      </c>
      <c r="H267" s="53" t="str">
        <f t="shared" si="43"/>
        <v>-</v>
      </c>
      <c r="I267" s="52">
        <f>IF(K267="",0,COUNTIF($K$7:K267,K267))</f>
        <v>0</v>
      </c>
      <c r="J267" s="53" t="str">
        <f t="shared" si="47"/>
        <v>0</v>
      </c>
      <c r="K267" s="52" t="str">
        <f t="shared" si="51"/>
        <v/>
      </c>
      <c r="L267" s="1"/>
      <c r="M267" s="115"/>
      <c r="N267" s="4"/>
      <c r="O267" s="4"/>
      <c r="P267" s="57" t="str">
        <f t="shared" si="44"/>
        <v/>
      </c>
      <c r="Q267" s="54"/>
      <c r="R267" s="58"/>
      <c r="S267" s="58"/>
      <c r="T267" s="229" t="str">
        <f t="shared" si="48"/>
        <v/>
      </c>
      <c r="U267" s="55"/>
      <c r="V267" s="55"/>
      <c r="W267" s="58"/>
      <c r="X267" s="58"/>
      <c r="Y267" s="58"/>
      <c r="Z267" s="230" t="str">
        <f t="shared" si="49"/>
        <v/>
      </c>
      <c r="AA267" s="230" t="str">
        <f t="shared" si="50"/>
        <v/>
      </c>
      <c r="AB267" s="56"/>
      <c r="AC267" s="56"/>
      <c r="AD267" s="1"/>
      <c r="AE267" s="1"/>
    </row>
    <row r="268" spans="1:31" ht="18.75" customHeight="1" x14ac:dyDescent="0.35">
      <c r="A268" s="1"/>
      <c r="B268" s="52">
        <f>IF(O268="",0,COUNTIF($O$7:O268,O268))</f>
        <v>0</v>
      </c>
      <c r="C268" s="52" t="str">
        <f t="shared" si="42"/>
        <v>0</v>
      </c>
      <c r="D268" s="52">
        <f>IF(U268="",0,COUNTIF($U$7:U268,U268))</f>
        <v>0</v>
      </c>
      <c r="E268" s="52" t="str">
        <f t="shared" si="45"/>
        <v>0</v>
      </c>
      <c r="F268" s="52">
        <f>IF(V268="",0,COUNTIF($V$7:V268,V268))</f>
        <v>0</v>
      </c>
      <c r="G268" s="52" t="str">
        <f t="shared" si="46"/>
        <v>0</v>
      </c>
      <c r="H268" s="53" t="str">
        <f t="shared" si="43"/>
        <v>-</v>
      </c>
      <c r="I268" s="52">
        <f>IF(K268="",0,COUNTIF($K$7:K268,K268))</f>
        <v>0</v>
      </c>
      <c r="J268" s="53" t="str">
        <f t="shared" si="47"/>
        <v>0</v>
      </c>
      <c r="K268" s="52" t="str">
        <f t="shared" si="51"/>
        <v/>
      </c>
      <c r="L268" s="1"/>
      <c r="M268" s="115"/>
      <c r="N268" s="4"/>
      <c r="O268" s="4"/>
      <c r="P268" s="57" t="str">
        <f t="shared" si="44"/>
        <v/>
      </c>
      <c r="Q268" s="54"/>
      <c r="R268" s="58"/>
      <c r="S268" s="58"/>
      <c r="T268" s="229" t="str">
        <f t="shared" si="48"/>
        <v/>
      </c>
      <c r="U268" s="55"/>
      <c r="V268" s="55"/>
      <c r="W268" s="58"/>
      <c r="X268" s="58"/>
      <c r="Y268" s="58"/>
      <c r="Z268" s="230" t="str">
        <f t="shared" si="49"/>
        <v/>
      </c>
      <c r="AA268" s="230" t="str">
        <f t="shared" si="50"/>
        <v/>
      </c>
      <c r="AB268" s="56"/>
      <c r="AC268" s="56"/>
      <c r="AD268" s="1"/>
      <c r="AE268" s="1"/>
    </row>
    <row r="269" spans="1:31" ht="18.75" customHeight="1" x14ac:dyDescent="0.35">
      <c r="A269" s="1"/>
      <c r="B269" s="52">
        <f>IF(O269="",0,COUNTIF($O$7:O269,O269))</f>
        <v>0</v>
      </c>
      <c r="C269" s="52" t="str">
        <f t="shared" si="42"/>
        <v>0</v>
      </c>
      <c r="D269" s="52">
        <f>IF(U269="",0,COUNTIF($U$7:U269,U269))</f>
        <v>0</v>
      </c>
      <c r="E269" s="52" t="str">
        <f t="shared" si="45"/>
        <v>0</v>
      </c>
      <c r="F269" s="52">
        <f>IF(V269="",0,COUNTIF($V$7:V269,V269))</f>
        <v>0</v>
      </c>
      <c r="G269" s="52" t="str">
        <f t="shared" si="46"/>
        <v>0</v>
      </c>
      <c r="H269" s="53" t="str">
        <f t="shared" si="43"/>
        <v>-</v>
      </c>
      <c r="I269" s="52">
        <f>IF(K269="",0,COUNTIF($K$7:K269,K269))</f>
        <v>0</v>
      </c>
      <c r="J269" s="53" t="str">
        <f t="shared" si="47"/>
        <v>0</v>
      </c>
      <c r="K269" s="52" t="str">
        <f t="shared" si="51"/>
        <v/>
      </c>
      <c r="L269" s="1"/>
      <c r="M269" s="115"/>
      <c r="N269" s="4"/>
      <c r="O269" s="4"/>
      <c r="P269" s="57" t="str">
        <f t="shared" si="44"/>
        <v/>
      </c>
      <c r="Q269" s="54"/>
      <c r="R269" s="58"/>
      <c r="S269" s="58"/>
      <c r="T269" s="229" t="str">
        <f t="shared" si="48"/>
        <v/>
      </c>
      <c r="U269" s="55"/>
      <c r="V269" s="55"/>
      <c r="W269" s="58"/>
      <c r="X269" s="58"/>
      <c r="Y269" s="58"/>
      <c r="Z269" s="230" t="str">
        <f t="shared" si="49"/>
        <v/>
      </c>
      <c r="AA269" s="230" t="str">
        <f t="shared" si="50"/>
        <v/>
      </c>
      <c r="AB269" s="56"/>
      <c r="AC269" s="56"/>
      <c r="AD269" s="1"/>
      <c r="AE269" s="1"/>
    </row>
    <row r="270" spans="1:31" ht="18.75" customHeight="1" x14ac:dyDescent="0.35">
      <c r="A270" s="1"/>
      <c r="B270" s="52">
        <f>IF(O270="",0,COUNTIF($O$7:O270,O270))</f>
        <v>0</v>
      </c>
      <c r="C270" s="52" t="str">
        <f t="shared" si="42"/>
        <v>0</v>
      </c>
      <c r="D270" s="52">
        <f>IF(U270="",0,COUNTIF($U$7:U270,U270))</f>
        <v>0</v>
      </c>
      <c r="E270" s="52" t="str">
        <f t="shared" si="45"/>
        <v>0</v>
      </c>
      <c r="F270" s="52">
        <f>IF(V270="",0,COUNTIF($V$7:V270,V270))</f>
        <v>0</v>
      </c>
      <c r="G270" s="52" t="str">
        <f t="shared" si="46"/>
        <v>0</v>
      </c>
      <c r="H270" s="53" t="str">
        <f t="shared" si="43"/>
        <v>-</v>
      </c>
      <c r="I270" s="52">
        <f>IF(K270="",0,COUNTIF($K$7:K270,K270))</f>
        <v>0</v>
      </c>
      <c r="J270" s="53" t="str">
        <f t="shared" si="47"/>
        <v>0</v>
      </c>
      <c r="K270" s="52" t="str">
        <f t="shared" si="51"/>
        <v/>
      </c>
      <c r="L270" s="1"/>
      <c r="M270" s="115"/>
      <c r="N270" s="4"/>
      <c r="O270" s="4"/>
      <c r="P270" s="57" t="str">
        <f t="shared" si="44"/>
        <v/>
      </c>
      <c r="Q270" s="54"/>
      <c r="R270" s="58"/>
      <c r="S270" s="58"/>
      <c r="T270" s="229" t="str">
        <f t="shared" si="48"/>
        <v/>
      </c>
      <c r="U270" s="55"/>
      <c r="V270" s="55"/>
      <c r="W270" s="58"/>
      <c r="X270" s="58"/>
      <c r="Y270" s="58"/>
      <c r="Z270" s="230" t="str">
        <f t="shared" si="49"/>
        <v/>
      </c>
      <c r="AA270" s="230" t="str">
        <f t="shared" si="50"/>
        <v/>
      </c>
      <c r="AB270" s="56"/>
      <c r="AC270" s="56"/>
      <c r="AD270" s="1"/>
      <c r="AE270" s="1"/>
    </row>
    <row r="271" spans="1:31" ht="18.75" customHeight="1" x14ac:dyDescent="0.35">
      <c r="A271" s="1"/>
      <c r="B271" s="52">
        <f>IF(O271="",0,COUNTIF($O$7:O271,O271))</f>
        <v>0</v>
      </c>
      <c r="C271" s="52" t="str">
        <f t="shared" ref="C271:C334" si="52">B271&amp;O271</f>
        <v>0</v>
      </c>
      <c r="D271" s="52">
        <f>IF(U271="",0,COUNTIF($U$7:U271,U271))</f>
        <v>0</v>
      </c>
      <c r="E271" s="52" t="str">
        <f t="shared" si="45"/>
        <v>0</v>
      </c>
      <c r="F271" s="52">
        <f>IF(V271="",0,COUNTIF($V$7:V271,V271))</f>
        <v>0</v>
      </c>
      <c r="G271" s="52" t="str">
        <f t="shared" si="46"/>
        <v>0</v>
      </c>
      <c r="H271" s="53" t="str">
        <f t="shared" ref="H271:H334" si="53">IF(O271="","-",IF(M271&lt;&gt;"",M271,H270))</f>
        <v>-</v>
      </c>
      <c r="I271" s="52">
        <f>IF(K271="",0,COUNTIF($K$7:K271,K271))</f>
        <v>0</v>
      </c>
      <c r="J271" s="53" t="str">
        <f t="shared" si="47"/>
        <v>0</v>
      </c>
      <c r="K271" s="52" t="str">
        <f t="shared" si="51"/>
        <v/>
      </c>
      <c r="L271" s="1"/>
      <c r="M271" s="115"/>
      <c r="N271" s="4"/>
      <c r="O271" s="4"/>
      <c r="P271" s="57" t="str">
        <f t="shared" si="44"/>
        <v/>
      </c>
      <c r="Q271" s="54"/>
      <c r="R271" s="58"/>
      <c r="S271" s="58"/>
      <c r="T271" s="229" t="str">
        <f t="shared" si="48"/>
        <v/>
      </c>
      <c r="U271" s="55"/>
      <c r="V271" s="55"/>
      <c r="W271" s="58"/>
      <c r="X271" s="58"/>
      <c r="Y271" s="58"/>
      <c r="Z271" s="230" t="str">
        <f t="shared" si="49"/>
        <v/>
      </c>
      <c r="AA271" s="230" t="str">
        <f t="shared" si="50"/>
        <v/>
      </c>
      <c r="AB271" s="56"/>
      <c r="AC271" s="56"/>
      <c r="AD271" s="1"/>
      <c r="AE271" s="1"/>
    </row>
    <row r="272" spans="1:31" ht="18.75" customHeight="1" x14ac:dyDescent="0.35">
      <c r="A272" s="1"/>
      <c r="B272" s="52">
        <f>IF(O272="",0,COUNTIF($O$7:O272,O272))</f>
        <v>0</v>
      </c>
      <c r="C272" s="52" t="str">
        <f t="shared" si="52"/>
        <v>0</v>
      </c>
      <c r="D272" s="52">
        <f>IF(U272="",0,COUNTIF($U$7:U272,U272))</f>
        <v>0</v>
      </c>
      <c r="E272" s="52" t="str">
        <f t="shared" si="45"/>
        <v>0</v>
      </c>
      <c r="F272" s="52">
        <f>IF(V272="",0,COUNTIF($V$7:V272,V272))</f>
        <v>0</v>
      </c>
      <c r="G272" s="52" t="str">
        <f t="shared" si="46"/>
        <v>0</v>
      </c>
      <c r="H272" s="53" t="str">
        <f t="shared" si="53"/>
        <v>-</v>
      </c>
      <c r="I272" s="52">
        <f>IF(K272="",0,COUNTIF($K$7:K272,K272))</f>
        <v>0</v>
      </c>
      <c r="J272" s="53" t="str">
        <f t="shared" si="47"/>
        <v>0</v>
      </c>
      <c r="K272" s="52" t="str">
        <f t="shared" si="51"/>
        <v/>
      </c>
      <c r="L272" s="1"/>
      <c r="M272" s="115"/>
      <c r="N272" s="4"/>
      <c r="O272" s="4"/>
      <c r="P272" s="57" t="str">
        <f t="shared" si="44"/>
        <v/>
      </c>
      <c r="Q272" s="54"/>
      <c r="R272" s="58"/>
      <c r="S272" s="58"/>
      <c r="T272" s="229" t="str">
        <f t="shared" si="48"/>
        <v/>
      </c>
      <c r="U272" s="55"/>
      <c r="V272" s="55"/>
      <c r="W272" s="58"/>
      <c r="X272" s="58"/>
      <c r="Y272" s="58"/>
      <c r="Z272" s="230" t="str">
        <f t="shared" si="49"/>
        <v/>
      </c>
      <c r="AA272" s="230" t="str">
        <f t="shared" si="50"/>
        <v/>
      </c>
      <c r="AB272" s="56"/>
      <c r="AC272" s="56"/>
      <c r="AD272" s="1"/>
      <c r="AE272" s="1"/>
    </row>
    <row r="273" spans="1:31" ht="18.75" customHeight="1" x14ac:dyDescent="0.35">
      <c r="A273" s="1"/>
      <c r="B273" s="52">
        <f>IF(O273="",0,COUNTIF($O$7:O273,O273))</f>
        <v>0</v>
      </c>
      <c r="C273" s="52" t="str">
        <f t="shared" si="52"/>
        <v>0</v>
      </c>
      <c r="D273" s="52">
        <f>IF(U273="",0,COUNTIF($U$7:U273,U273))</f>
        <v>0</v>
      </c>
      <c r="E273" s="52" t="str">
        <f t="shared" si="45"/>
        <v>0</v>
      </c>
      <c r="F273" s="52">
        <f>IF(V273="",0,COUNTIF($V$7:V273,V273))</f>
        <v>0</v>
      </c>
      <c r="G273" s="52" t="str">
        <f t="shared" si="46"/>
        <v>0</v>
      </c>
      <c r="H273" s="53" t="str">
        <f t="shared" si="53"/>
        <v>-</v>
      </c>
      <c r="I273" s="52">
        <f>IF(K273="",0,COUNTIF($K$7:K273,K273))</f>
        <v>0</v>
      </c>
      <c r="J273" s="53" t="str">
        <f t="shared" si="47"/>
        <v>0</v>
      </c>
      <c r="K273" s="52" t="str">
        <f t="shared" si="51"/>
        <v/>
      </c>
      <c r="L273" s="1"/>
      <c r="M273" s="115"/>
      <c r="N273" s="4"/>
      <c r="O273" s="4"/>
      <c r="P273" s="57" t="str">
        <f t="shared" si="44"/>
        <v/>
      </c>
      <c r="Q273" s="54"/>
      <c r="R273" s="58"/>
      <c r="S273" s="58"/>
      <c r="T273" s="229" t="str">
        <f t="shared" si="48"/>
        <v/>
      </c>
      <c r="U273" s="55"/>
      <c r="V273" s="55"/>
      <c r="W273" s="58"/>
      <c r="X273" s="58"/>
      <c r="Y273" s="58"/>
      <c r="Z273" s="230" t="str">
        <f t="shared" si="49"/>
        <v/>
      </c>
      <c r="AA273" s="230" t="str">
        <f t="shared" si="50"/>
        <v/>
      </c>
      <c r="AB273" s="56"/>
      <c r="AC273" s="56"/>
      <c r="AD273" s="1"/>
      <c r="AE273" s="1"/>
    </row>
    <row r="274" spans="1:31" ht="18.75" customHeight="1" x14ac:dyDescent="0.35">
      <c r="A274" s="1"/>
      <c r="B274" s="52">
        <f>IF(O274="",0,COUNTIF($O$7:O274,O274))</f>
        <v>0</v>
      </c>
      <c r="C274" s="52" t="str">
        <f t="shared" si="52"/>
        <v>0</v>
      </c>
      <c r="D274" s="52">
        <f>IF(U274="",0,COUNTIF($U$7:U274,U274))</f>
        <v>0</v>
      </c>
      <c r="E274" s="52" t="str">
        <f t="shared" si="45"/>
        <v>0</v>
      </c>
      <c r="F274" s="52">
        <f>IF(V274="",0,COUNTIF($V$7:V274,V274))</f>
        <v>0</v>
      </c>
      <c r="G274" s="52" t="str">
        <f t="shared" si="46"/>
        <v>0</v>
      </c>
      <c r="H274" s="53" t="str">
        <f t="shared" si="53"/>
        <v>-</v>
      </c>
      <c r="I274" s="52">
        <f>IF(K274="",0,COUNTIF($K$7:K274,K274))</f>
        <v>0</v>
      </c>
      <c r="J274" s="53" t="str">
        <f t="shared" si="47"/>
        <v>0</v>
      </c>
      <c r="K274" s="52" t="str">
        <f t="shared" si="51"/>
        <v/>
      </c>
      <c r="L274" s="1"/>
      <c r="M274" s="115"/>
      <c r="N274" s="4"/>
      <c r="O274" s="4"/>
      <c r="P274" s="57" t="str">
        <f t="shared" si="44"/>
        <v/>
      </c>
      <c r="Q274" s="54"/>
      <c r="R274" s="58"/>
      <c r="S274" s="58"/>
      <c r="T274" s="229" t="str">
        <f t="shared" si="48"/>
        <v/>
      </c>
      <c r="U274" s="55"/>
      <c r="V274" s="55"/>
      <c r="W274" s="58"/>
      <c r="X274" s="58"/>
      <c r="Y274" s="58"/>
      <c r="Z274" s="230" t="str">
        <f t="shared" si="49"/>
        <v/>
      </c>
      <c r="AA274" s="230" t="str">
        <f t="shared" si="50"/>
        <v/>
      </c>
      <c r="AB274" s="56"/>
      <c r="AC274" s="56"/>
      <c r="AD274" s="1"/>
      <c r="AE274" s="1"/>
    </row>
    <row r="275" spans="1:31" ht="18.75" customHeight="1" x14ac:dyDescent="0.35">
      <c r="A275" s="1"/>
      <c r="B275" s="52">
        <f>IF(O275="",0,COUNTIF($O$7:O275,O275))</f>
        <v>0</v>
      </c>
      <c r="C275" s="52" t="str">
        <f t="shared" si="52"/>
        <v>0</v>
      </c>
      <c r="D275" s="52">
        <f>IF(U275="",0,COUNTIF($U$7:U275,U275))</f>
        <v>0</v>
      </c>
      <c r="E275" s="52" t="str">
        <f t="shared" si="45"/>
        <v>0</v>
      </c>
      <c r="F275" s="52">
        <f>IF(V275="",0,COUNTIF($V$7:V275,V275))</f>
        <v>0</v>
      </c>
      <c r="G275" s="52" t="str">
        <f t="shared" si="46"/>
        <v>0</v>
      </c>
      <c r="H275" s="53" t="str">
        <f t="shared" si="53"/>
        <v>-</v>
      </c>
      <c r="I275" s="52">
        <f>IF(K275="",0,COUNTIF($K$7:K275,K275))</f>
        <v>0</v>
      </c>
      <c r="J275" s="53" t="str">
        <f t="shared" si="47"/>
        <v>0</v>
      </c>
      <c r="K275" s="52" t="str">
        <f t="shared" si="51"/>
        <v/>
      </c>
      <c r="L275" s="1"/>
      <c r="M275" s="115"/>
      <c r="N275" s="4"/>
      <c r="O275" s="4"/>
      <c r="P275" s="57" t="str">
        <f t="shared" si="44"/>
        <v/>
      </c>
      <c r="Q275" s="54"/>
      <c r="R275" s="58"/>
      <c r="S275" s="58"/>
      <c r="T275" s="229" t="str">
        <f t="shared" si="48"/>
        <v/>
      </c>
      <c r="U275" s="55"/>
      <c r="V275" s="55"/>
      <c r="W275" s="58"/>
      <c r="X275" s="58"/>
      <c r="Y275" s="58"/>
      <c r="Z275" s="230" t="str">
        <f t="shared" si="49"/>
        <v/>
      </c>
      <c r="AA275" s="230" t="str">
        <f t="shared" si="50"/>
        <v/>
      </c>
      <c r="AB275" s="56"/>
      <c r="AC275" s="56"/>
      <c r="AD275" s="1"/>
      <c r="AE275" s="1"/>
    </row>
    <row r="276" spans="1:31" ht="18.75" customHeight="1" x14ac:dyDescent="0.35">
      <c r="A276" s="1"/>
      <c r="B276" s="52">
        <f>IF(O276="",0,COUNTIF($O$7:O276,O276))</f>
        <v>0</v>
      </c>
      <c r="C276" s="52" t="str">
        <f t="shared" si="52"/>
        <v>0</v>
      </c>
      <c r="D276" s="52">
        <f>IF(U276="",0,COUNTIF($U$7:U276,U276))</f>
        <v>0</v>
      </c>
      <c r="E276" s="52" t="str">
        <f t="shared" si="45"/>
        <v>0</v>
      </c>
      <c r="F276" s="52">
        <f>IF(V276="",0,COUNTIF($V$7:V276,V276))</f>
        <v>0</v>
      </c>
      <c r="G276" s="52" t="str">
        <f t="shared" si="46"/>
        <v>0</v>
      </c>
      <c r="H276" s="53" t="str">
        <f t="shared" si="53"/>
        <v>-</v>
      </c>
      <c r="I276" s="52">
        <f>IF(K276="",0,COUNTIF($K$7:K276,K276))</f>
        <v>0</v>
      </c>
      <c r="J276" s="53" t="str">
        <f t="shared" si="47"/>
        <v>0</v>
      </c>
      <c r="K276" s="52" t="str">
        <f t="shared" si="51"/>
        <v/>
      </c>
      <c r="L276" s="1"/>
      <c r="M276" s="115"/>
      <c r="N276" s="4"/>
      <c r="O276" s="4"/>
      <c r="P276" s="57" t="str">
        <f t="shared" si="44"/>
        <v/>
      </c>
      <c r="Q276" s="54"/>
      <c r="R276" s="58"/>
      <c r="S276" s="58"/>
      <c r="T276" s="229" t="str">
        <f t="shared" si="48"/>
        <v/>
      </c>
      <c r="U276" s="55"/>
      <c r="V276" s="55"/>
      <c r="W276" s="58"/>
      <c r="X276" s="58"/>
      <c r="Y276" s="58"/>
      <c r="Z276" s="230" t="str">
        <f t="shared" si="49"/>
        <v/>
      </c>
      <c r="AA276" s="230" t="str">
        <f t="shared" si="50"/>
        <v/>
      </c>
      <c r="AB276" s="56"/>
      <c r="AC276" s="56"/>
      <c r="AD276" s="1"/>
      <c r="AE276" s="1"/>
    </row>
    <row r="277" spans="1:31" ht="18.75" customHeight="1" x14ac:dyDescent="0.35">
      <c r="A277" s="1"/>
      <c r="B277" s="52">
        <f>IF(O277="",0,COUNTIF($O$7:O277,O277))</f>
        <v>0</v>
      </c>
      <c r="C277" s="52" t="str">
        <f t="shared" si="52"/>
        <v>0</v>
      </c>
      <c r="D277" s="52">
        <f>IF(U277="",0,COUNTIF($U$7:U277,U277))</f>
        <v>0</v>
      </c>
      <c r="E277" s="52" t="str">
        <f t="shared" si="45"/>
        <v>0</v>
      </c>
      <c r="F277" s="52">
        <f>IF(V277="",0,COUNTIF($V$7:V277,V277))</f>
        <v>0</v>
      </c>
      <c r="G277" s="52" t="str">
        <f t="shared" si="46"/>
        <v>0</v>
      </c>
      <c r="H277" s="53" t="str">
        <f t="shared" si="53"/>
        <v>-</v>
      </c>
      <c r="I277" s="52">
        <f>IF(K277="",0,COUNTIF($K$7:K277,K277))</f>
        <v>0</v>
      </c>
      <c r="J277" s="53" t="str">
        <f t="shared" si="47"/>
        <v>0</v>
      </c>
      <c r="K277" s="52" t="str">
        <f t="shared" si="51"/>
        <v/>
      </c>
      <c r="L277" s="1"/>
      <c r="M277" s="115"/>
      <c r="N277" s="4"/>
      <c r="O277" s="4"/>
      <c r="P277" s="57" t="str">
        <f t="shared" si="44"/>
        <v/>
      </c>
      <c r="Q277" s="54"/>
      <c r="R277" s="58"/>
      <c r="S277" s="58"/>
      <c r="T277" s="229" t="str">
        <f t="shared" si="48"/>
        <v/>
      </c>
      <c r="U277" s="55"/>
      <c r="V277" s="55"/>
      <c r="W277" s="58"/>
      <c r="X277" s="58"/>
      <c r="Y277" s="58"/>
      <c r="Z277" s="230" t="str">
        <f t="shared" si="49"/>
        <v/>
      </c>
      <c r="AA277" s="230" t="str">
        <f t="shared" si="50"/>
        <v/>
      </c>
      <c r="AB277" s="56"/>
      <c r="AC277" s="56"/>
      <c r="AD277" s="1"/>
      <c r="AE277" s="1"/>
    </row>
    <row r="278" spans="1:31" ht="18.75" customHeight="1" x14ac:dyDescent="0.35">
      <c r="A278" s="1"/>
      <c r="B278" s="52">
        <f>IF(O278="",0,COUNTIF($O$7:O278,O278))</f>
        <v>0</v>
      </c>
      <c r="C278" s="52" t="str">
        <f t="shared" si="52"/>
        <v>0</v>
      </c>
      <c r="D278" s="52">
        <f>IF(U278="",0,COUNTIF($U$7:U278,U278))</f>
        <v>0</v>
      </c>
      <c r="E278" s="52" t="str">
        <f t="shared" si="45"/>
        <v>0</v>
      </c>
      <c r="F278" s="52">
        <f>IF(V278="",0,COUNTIF($V$7:V278,V278))</f>
        <v>0</v>
      </c>
      <c r="G278" s="52" t="str">
        <f t="shared" si="46"/>
        <v>0</v>
      </c>
      <c r="H278" s="53" t="str">
        <f t="shared" si="53"/>
        <v>-</v>
      </c>
      <c r="I278" s="52">
        <f>IF(K278="",0,COUNTIF($K$7:K278,K278))</f>
        <v>0</v>
      </c>
      <c r="J278" s="53" t="str">
        <f t="shared" si="47"/>
        <v>0</v>
      </c>
      <c r="K278" s="52" t="str">
        <f t="shared" si="51"/>
        <v/>
      </c>
      <c r="L278" s="1"/>
      <c r="M278" s="115"/>
      <c r="N278" s="4"/>
      <c r="O278" s="4"/>
      <c r="P278" s="57" t="str">
        <f t="shared" si="44"/>
        <v/>
      </c>
      <c r="Q278" s="54"/>
      <c r="R278" s="58"/>
      <c r="S278" s="58"/>
      <c r="T278" s="229" t="str">
        <f t="shared" si="48"/>
        <v/>
      </c>
      <c r="U278" s="55"/>
      <c r="V278" s="55"/>
      <c r="W278" s="58"/>
      <c r="X278" s="58"/>
      <c r="Y278" s="58"/>
      <c r="Z278" s="230" t="str">
        <f t="shared" si="49"/>
        <v/>
      </c>
      <c r="AA278" s="230" t="str">
        <f t="shared" si="50"/>
        <v/>
      </c>
      <c r="AB278" s="56"/>
      <c r="AC278" s="56"/>
      <c r="AD278" s="1"/>
      <c r="AE278" s="1"/>
    </row>
    <row r="279" spans="1:31" ht="18.75" customHeight="1" x14ac:dyDescent="0.35">
      <c r="A279" s="1"/>
      <c r="B279" s="52">
        <f>IF(O279="",0,COUNTIF($O$7:O279,O279))</f>
        <v>0</v>
      </c>
      <c r="C279" s="52" t="str">
        <f t="shared" si="52"/>
        <v>0</v>
      </c>
      <c r="D279" s="52">
        <f>IF(U279="",0,COUNTIF($U$7:U279,U279))</f>
        <v>0</v>
      </c>
      <c r="E279" s="52" t="str">
        <f t="shared" si="45"/>
        <v>0</v>
      </c>
      <c r="F279" s="52">
        <f>IF(V279="",0,COUNTIF($V$7:V279,V279))</f>
        <v>0</v>
      </c>
      <c r="G279" s="52" t="str">
        <f t="shared" si="46"/>
        <v>0</v>
      </c>
      <c r="H279" s="53" t="str">
        <f t="shared" si="53"/>
        <v>-</v>
      </c>
      <c r="I279" s="52">
        <f>IF(K279="",0,COUNTIF($K$7:K279,K279))</f>
        <v>0</v>
      </c>
      <c r="J279" s="53" t="str">
        <f t="shared" si="47"/>
        <v>0</v>
      </c>
      <c r="K279" s="52" t="str">
        <f t="shared" si="51"/>
        <v/>
      </c>
      <c r="L279" s="1"/>
      <c r="M279" s="115"/>
      <c r="N279" s="4"/>
      <c r="O279" s="4"/>
      <c r="P279" s="57" t="str">
        <f t="shared" si="44"/>
        <v/>
      </c>
      <c r="Q279" s="54"/>
      <c r="R279" s="58"/>
      <c r="S279" s="58"/>
      <c r="T279" s="229" t="str">
        <f t="shared" si="48"/>
        <v/>
      </c>
      <c r="U279" s="55"/>
      <c r="V279" s="55"/>
      <c r="W279" s="58"/>
      <c r="X279" s="58"/>
      <c r="Y279" s="58"/>
      <c r="Z279" s="230" t="str">
        <f t="shared" si="49"/>
        <v/>
      </c>
      <c r="AA279" s="230" t="str">
        <f t="shared" si="50"/>
        <v/>
      </c>
      <c r="AB279" s="56"/>
      <c r="AC279" s="56"/>
      <c r="AD279" s="1"/>
      <c r="AE279" s="1"/>
    </row>
    <row r="280" spans="1:31" ht="18.75" customHeight="1" x14ac:dyDescent="0.35">
      <c r="A280" s="1"/>
      <c r="B280" s="52">
        <f>IF(O280="",0,COUNTIF($O$7:O280,O280))</f>
        <v>0</v>
      </c>
      <c r="C280" s="52" t="str">
        <f t="shared" si="52"/>
        <v>0</v>
      </c>
      <c r="D280" s="52">
        <f>IF(U280="",0,COUNTIF($U$7:U280,U280))</f>
        <v>0</v>
      </c>
      <c r="E280" s="52" t="str">
        <f t="shared" si="45"/>
        <v>0</v>
      </c>
      <c r="F280" s="52">
        <f>IF(V280="",0,COUNTIF($V$7:V280,V280))</f>
        <v>0</v>
      </c>
      <c r="G280" s="52" t="str">
        <f t="shared" si="46"/>
        <v>0</v>
      </c>
      <c r="H280" s="53" t="str">
        <f t="shared" si="53"/>
        <v>-</v>
      </c>
      <c r="I280" s="52">
        <f>IF(K280="",0,COUNTIF($K$7:K280,K280))</f>
        <v>0</v>
      </c>
      <c r="J280" s="53" t="str">
        <f t="shared" si="47"/>
        <v>0</v>
      </c>
      <c r="K280" s="52" t="str">
        <f t="shared" si="51"/>
        <v/>
      </c>
      <c r="L280" s="1"/>
      <c r="M280" s="115"/>
      <c r="N280" s="4"/>
      <c r="O280" s="4"/>
      <c r="P280" s="57" t="str">
        <f t="shared" si="44"/>
        <v/>
      </c>
      <c r="Q280" s="54"/>
      <c r="R280" s="58"/>
      <c r="S280" s="58"/>
      <c r="T280" s="229" t="str">
        <f t="shared" si="48"/>
        <v/>
      </c>
      <c r="U280" s="55"/>
      <c r="V280" s="55"/>
      <c r="W280" s="58"/>
      <c r="X280" s="58"/>
      <c r="Y280" s="58"/>
      <c r="Z280" s="230" t="str">
        <f t="shared" si="49"/>
        <v/>
      </c>
      <c r="AA280" s="230" t="str">
        <f t="shared" si="50"/>
        <v/>
      </c>
      <c r="AB280" s="56"/>
      <c r="AC280" s="56"/>
      <c r="AD280" s="1"/>
      <c r="AE280" s="1"/>
    </row>
    <row r="281" spans="1:31" ht="18.75" customHeight="1" x14ac:dyDescent="0.35">
      <c r="A281" s="1"/>
      <c r="B281" s="52">
        <f>IF(O281="",0,COUNTIF($O$7:O281,O281))</f>
        <v>0</v>
      </c>
      <c r="C281" s="52" t="str">
        <f t="shared" si="52"/>
        <v>0</v>
      </c>
      <c r="D281" s="52">
        <f>IF(U281="",0,COUNTIF($U$7:U281,U281))</f>
        <v>0</v>
      </c>
      <c r="E281" s="52" t="str">
        <f t="shared" si="45"/>
        <v>0</v>
      </c>
      <c r="F281" s="52">
        <f>IF(V281="",0,COUNTIF($V$7:V281,V281))</f>
        <v>0</v>
      </c>
      <c r="G281" s="52" t="str">
        <f t="shared" si="46"/>
        <v>0</v>
      </c>
      <c r="H281" s="53" t="str">
        <f t="shared" si="53"/>
        <v>-</v>
      </c>
      <c r="I281" s="52">
        <f>IF(K281="",0,COUNTIF($K$7:K281,K281))</f>
        <v>0</v>
      </c>
      <c r="J281" s="53" t="str">
        <f t="shared" si="47"/>
        <v>0</v>
      </c>
      <c r="K281" s="52" t="str">
        <f t="shared" si="51"/>
        <v/>
      </c>
      <c r="L281" s="1"/>
      <c r="M281" s="115"/>
      <c r="N281" s="4"/>
      <c r="O281" s="4"/>
      <c r="P281" s="57" t="str">
        <f t="shared" si="44"/>
        <v/>
      </c>
      <c r="Q281" s="54"/>
      <c r="R281" s="58"/>
      <c r="S281" s="58"/>
      <c r="T281" s="229" t="str">
        <f t="shared" si="48"/>
        <v/>
      </c>
      <c r="U281" s="55"/>
      <c r="V281" s="55"/>
      <c r="W281" s="58"/>
      <c r="X281" s="58"/>
      <c r="Y281" s="58"/>
      <c r="Z281" s="230" t="str">
        <f t="shared" si="49"/>
        <v/>
      </c>
      <c r="AA281" s="230" t="str">
        <f t="shared" si="50"/>
        <v/>
      </c>
      <c r="AB281" s="56"/>
      <c r="AC281" s="56"/>
      <c r="AD281" s="1"/>
      <c r="AE281" s="1"/>
    </row>
    <row r="282" spans="1:31" ht="18.75" customHeight="1" x14ac:dyDescent="0.35">
      <c r="A282" s="1"/>
      <c r="B282" s="52">
        <f>IF(O282="",0,COUNTIF($O$7:O282,O282))</f>
        <v>0</v>
      </c>
      <c r="C282" s="52" t="str">
        <f t="shared" si="52"/>
        <v>0</v>
      </c>
      <c r="D282" s="52">
        <f>IF(U282="",0,COUNTIF($U$7:U282,U282))</f>
        <v>0</v>
      </c>
      <c r="E282" s="52" t="str">
        <f t="shared" si="45"/>
        <v>0</v>
      </c>
      <c r="F282" s="52">
        <f>IF(V282="",0,COUNTIF($V$7:V282,V282))</f>
        <v>0</v>
      </c>
      <c r="G282" s="52" t="str">
        <f t="shared" si="46"/>
        <v>0</v>
      </c>
      <c r="H282" s="53" t="str">
        <f t="shared" si="53"/>
        <v>-</v>
      </c>
      <c r="I282" s="52">
        <f>IF(K282="",0,COUNTIF($K$7:K282,K282))</f>
        <v>0</v>
      </c>
      <c r="J282" s="53" t="str">
        <f t="shared" si="47"/>
        <v>0</v>
      </c>
      <c r="K282" s="52" t="str">
        <f t="shared" si="51"/>
        <v/>
      </c>
      <c r="L282" s="1"/>
      <c r="M282" s="115"/>
      <c r="N282" s="4"/>
      <c r="O282" s="4"/>
      <c r="P282" s="57" t="str">
        <f t="shared" si="44"/>
        <v/>
      </c>
      <c r="Q282" s="54"/>
      <c r="R282" s="58"/>
      <c r="S282" s="58"/>
      <c r="T282" s="229" t="str">
        <f t="shared" si="48"/>
        <v/>
      </c>
      <c r="U282" s="55"/>
      <c r="V282" s="55"/>
      <c r="W282" s="58"/>
      <c r="X282" s="58"/>
      <c r="Y282" s="58"/>
      <c r="Z282" s="230" t="str">
        <f t="shared" si="49"/>
        <v/>
      </c>
      <c r="AA282" s="230" t="str">
        <f t="shared" si="50"/>
        <v/>
      </c>
      <c r="AB282" s="56"/>
      <c r="AC282" s="56"/>
      <c r="AD282" s="1"/>
      <c r="AE282" s="1"/>
    </row>
    <row r="283" spans="1:31" ht="18.75" customHeight="1" x14ac:dyDescent="0.35">
      <c r="A283" s="1"/>
      <c r="B283" s="52">
        <f>IF(O283="",0,COUNTIF($O$7:O283,O283))</f>
        <v>0</v>
      </c>
      <c r="C283" s="52" t="str">
        <f t="shared" si="52"/>
        <v>0</v>
      </c>
      <c r="D283" s="52">
        <f>IF(U283="",0,COUNTIF($U$7:U283,U283))</f>
        <v>0</v>
      </c>
      <c r="E283" s="52" t="str">
        <f t="shared" si="45"/>
        <v>0</v>
      </c>
      <c r="F283" s="52">
        <f>IF(V283="",0,COUNTIF($V$7:V283,V283))</f>
        <v>0</v>
      </c>
      <c r="G283" s="52" t="str">
        <f t="shared" si="46"/>
        <v>0</v>
      </c>
      <c r="H283" s="53" t="str">
        <f t="shared" si="53"/>
        <v>-</v>
      </c>
      <c r="I283" s="52">
        <f>IF(K283="",0,COUNTIF($K$7:K283,K283))</f>
        <v>0</v>
      </c>
      <c r="J283" s="53" t="str">
        <f t="shared" si="47"/>
        <v>0</v>
      </c>
      <c r="K283" s="52" t="str">
        <f t="shared" si="51"/>
        <v/>
      </c>
      <c r="L283" s="1"/>
      <c r="M283" s="115"/>
      <c r="N283" s="4"/>
      <c r="O283" s="4"/>
      <c r="P283" s="57" t="str">
        <f t="shared" si="44"/>
        <v/>
      </c>
      <c r="Q283" s="54"/>
      <c r="R283" s="58"/>
      <c r="S283" s="58"/>
      <c r="T283" s="229" t="str">
        <f t="shared" si="48"/>
        <v/>
      </c>
      <c r="U283" s="55"/>
      <c r="V283" s="55"/>
      <c r="W283" s="58"/>
      <c r="X283" s="58"/>
      <c r="Y283" s="58"/>
      <c r="Z283" s="230" t="str">
        <f t="shared" si="49"/>
        <v/>
      </c>
      <c r="AA283" s="230" t="str">
        <f t="shared" si="50"/>
        <v/>
      </c>
      <c r="AB283" s="56"/>
      <c r="AC283" s="56"/>
      <c r="AD283" s="1"/>
      <c r="AE283" s="1"/>
    </row>
    <row r="284" spans="1:31" ht="18.75" customHeight="1" x14ac:dyDescent="0.35">
      <c r="A284" s="1"/>
      <c r="B284" s="52">
        <f>IF(O284="",0,COUNTIF($O$7:O284,O284))</f>
        <v>0</v>
      </c>
      <c r="C284" s="52" t="str">
        <f t="shared" si="52"/>
        <v>0</v>
      </c>
      <c r="D284" s="52">
        <f>IF(U284="",0,COUNTIF($U$7:U284,U284))</f>
        <v>0</v>
      </c>
      <c r="E284" s="52" t="str">
        <f t="shared" si="45"/>
        <v>0</v>
      </c>
      <c r="F284" s="52">
        <f>IF(V284="",0,COUNTIF($V$7:V284,V284))</f>
        <v>0</v>
      </c>
      <c r="G284" s="52" t="str">
        <f t="shared" si="46"/>
        <v>0</v>
      </c>
      <c r="H284" s="53" t="str">
        <f t="shared" si="53"/>
        <v>-</v>
      </c>
      <c r="I284" s="52">
        <f>IF(K284="",0,COUNTIF($K$7:K284,K284))</f>
        <v>0</v>
      </c>
      <c r="J284" s="53" t="str">
        <f t="shared" si="47"/>
        <v>0</v>
      </c>
      <c r="K284" s="52" t="str">
        <f t="shared" si="51"/>
        <v/>
      </c>
      <c r="L284" s="1"/>
      <c r="M284" s="115"/>
      <c r="N284" s="4"/>
      <c r="O284" s="4"/>
      <c r="P284" s="57" t="str">
        <f t="shared" si="44"/>
        <v/>
      </c>
      <c r="Q284" s="54"/>
      <c r="R284" s="58"/>
      <c r="S284" s="58"/>
      <c r="T284" s="229" t="str">
        <f t="shared" si="48"/>
        <v/>
      </c>
      <c r="U284" s="55"/>
      <c r="V284" s="55"/>
      <c r="W284" s="58"/>
      <c r="X284" s="58"/>
      <c r="Y284" s="58"/>
      <c r="Z284" s="230" t="str">
        <f t="shared" si="49"/>
        <v/>
      </c>
      <c r="AA284" s="230" t="str">
        <f t="shared" si="50"/>
        <v/>
      </c>
      <c r="AB284" s="56"/>
      <c r="AC284" s="56"/>
      <c r="AD284" s="1"/>
      <c r="AE284" s="1"/>
    </row>
    <row r="285" spans="1:31" ht="18.75" customHeight="1" x14ac:dyDescent="0.35">
      <c r="A285" s="1"/>
      <c r="B285" s="52">
        <f>IF(O285="",0,COUNTIF($O$7:O285,O285))</f>
        <v>0</v>
      </c>
      <c r="C285" s="52" t="str">
        <f t="shared" si="52"/>
        <v>0</v>
      </c>
      <c r="D285" s="52">
        <f>IF(U285="",0,COUNTIF($U$7:U285,U285))</f>
        <v>0</v>
      </c>
      <c r="E285" s="52" t="str">
        <f t="shared" si="45"/>
        <v>0</v>
      </c>
      <c r="F285" s="52">
        <f>IF(V285="",0,COUNTIF($V$7:V285,V285))</f>
        <v>0</v>
      </c>
      <c r="G285" s="52" t="str">
        <f t="shared" si="46"/>
        <v>0</v>
      </c>
      <c r="H285" s="53" t="str">
        <f t="shared" si="53"/>
        <v>-</v>
      </c>
      <c r="I285" s="52">
        <f>IF(K285="",0,COUNTIF($K$7:K285,K285))</f>
        <v>0</v>
      </c>
      <c r="J285" s="53" t="str">
        <f t="shared" si="47"/>
        <v>0</v>
      </c>
      <c r="K285" s="52" t="str">
        <f t="shared" si="51"/>
        <v/>
      </c>
      <c r="L285" s="1"/>
      <c r="M285" s="115"/>
      <c r="N285" s="4"/>
      <c r="O285" s="4"/>
      <c r="P285" s="57" t="str">
        <f t="shared" si="44"/>
        <v/>
      </c>
      <c r="Q285" s="54"/>
      <c r="R285" s="58"/>
      <c r="S285" s="58"/>
      <c r="T285" s="229" t="str">
        <f t="shared" si="48"/>
        <v/>
      </c>
      <c r="U285" s="55"/>
      <c r="V285" s="55"/>
      <c r="W285" s="58"/>
      <c r="X285" s="58"/>
      <c r="Y285" s="58"/>
      <c r="Z285" s="230" t="str">
        <f t="shared" si="49"/>
        <v/>
      </c>
      <c r="AA285" s="230" t="str">
        <f t="shared" si="50"/>
        <v/>
      </c>
      <c r="AB285" s="56"/>
      <c r="AC285" s="56"/>
      <c r="AD285" s="1"/>
      <c r="AE285" s="1"/>
    </row>
    <row r="286" spans="1:31" ht="18.75" customHeight="1" x14ac:dyDescent="0.35">
      <c r="A286" s="1"/>
      <c r="B286" s="52">
        <f>IF(O286="",0,COUNTIF($O$7:O286,O286))</f>
        <v>0</v>
      </c>
      <c r="C286" s="52" t="str">
        <f t="shared" si="52"/>
        <v>0</v>
      </c>
      <c r="D286" s="52">
        <f>IF(U286="",0,COUNTIF($U$7:U286,U286))</f>
        <v>0</v>
      </c>
      <c r="E286" s="52" t="str">
        <f t="shared" si="45"/>
        <v>0</v>
      </c>
      <c r="F286" s="52">
        <f>IF(V286="",0,COUNTIF($V$7:V286,V286))</f>
        <v>0</v>
      </c>
      <c r="G286" s="52" t="str">
        <f t="shared" si="46"/>
        <v>0</v>
      </c>
      <c r="H286" s="53" t="str">
        <f t="shared" si="53"/>
        <v>-</v>
      </c>
      <c r="I286" s="52">
        <f>IF(K286="",0,COUNTIF($K$7:K286,K286))</f>
        <v>0</v>
      </c>
      <c r="J286" s="53" t="str">
        <f t="shared" si="47"/>
        <v>0</v>
      </c>
      <c r="K286" s="52" t="str">
        <f t="shared" si="51"/>
        <v/>
      </c>
      <c r="L286" s="1"/>
      <c r="M286" s="115"/>
      <c r="N286" s="4"/>
      <c r="O286" s="4"/>
      <c r="P286" s="57" t="str">
        <f t="shared" si="44"/>
        <v/>
      </c>
      <c r="Q286" s="54"/>
      <c r="R286" s="58"/>
      <c r="S286" s="58"/>
      <c r="T286" s="229" t="str">
        <f t="shared" si="48"/>
        <v/>
      </c>
      <c r="U286" s="55"/>
      <c r="V286" s="55"/>
      <c r="W286" s="58"/>
      <c r="X286" s="58"/>
      <c r="Y286" s="58"/>
      <c r="Z286" s="230" t="str">
        <f t="shared" si="49"/>
        <v/>
      </c>
      <c r="AA286" s="230" t="str">
        <f t="shared" si="50"/>
        <v/>
      </c>
      <c r="AB286" s="56"/>
      <c r="AC286" s="56"/>
      <c r="AD286" s="1"/>
      <c r="AE286" s="1"/>
    </row>
    <row r="287" spans="1:31" ht="18.75" customHeight="1" x14ac:dyDescent="0.35">
      <c r="A287" s="1"/>
      <c r="B287" s="52">
        <f>IF(O287="",0,COUNTIF($O$7:O287,O287))</f>
        <v>0</v>
      </c>
      <c r="C287" s="52" t="str">
        <f t="shared" si="52"/>
        <v>0</v>
      </c>
      <c r="D287" s="52">
        <f>IF(U287="",0,COUNTIF($U$7:U287,U287))</f>
        <v>0</v>
      </c>
      <c r="E287" s="52" t="str">
        <f t="shared" si="45"/>
        <v>0</v>
      </c>
      <c r="F287" s="52">
        <f>IF(V287="",0,COUNTIF($V$7:V287,V287))</f>
        <v>0</v>
      </c>
      <c r="G287" s="52" t="str">
        <f t="shared" si="46"/>
        <v>0</v>
      </c>
      <c r="H287" s="53" t="str">
        <f t="shared" si="53"/>
        <v>-</v>
      </c>
      <c r="I287" s="52">
        <f>IF(K287="",0,COUNTIF($K$7:K287,K287))</f>
        <v>0</v>
      </c>
      <c r="J287" s="53" t="str">
        <f t="shared" si="47"/>
        <v>0</v>
      </c>
      <c r="K287" s="52" t="str">
        <f t="shared" si="51"/>
        <v/>
      </c>
      <c r="L287" s="1"/>
      <c r="M287" s="115"/>
      <c r="N287" s="4"/>
      <c r="O287" s="4"/>
      <c r="P287" s="57" t="str">
        <f t="shared" si="44"/>
        <v/>
      </c>
      <c r="Q287" s="54"/>
      <c r="R287" s="58"/>
      <c r="S287" s="58"/>
      <c r="T287" s="229" t="str">
        <f t="shared" si="48"/>
        <v/>
      </c>
      <c r="U287" s="55"/>
      <c r="V287" s="55"/>
      <c r="W287" s="58"/>
      <c r="X287" s="58"/>
      <c r="Y287" s="58"/>
      <c r="Z287" s="230" t="str">
        <f t="shared" si="49"/>
        <v/>
      </c>
      <c r="AA287" s="230" t="str">
        <f t="shared" si="50"/>
        <v/>
      </c>
      <c r="AB287" s="56"/>
      <c r="AC287" s="56"/>
      <c r="AD287" s="1"/>
      <c r="AE287" s="1"/>
    </row>
    <row r="288" spans="1:31" ht="18.75" customHeight="1" x14ac:dyDescent="0.35">
      <c r="A288" s="1"/>
      <c r="B288" s="52">
        <f>IF(O288="",0,COUNTIF($O$7:O288,O288))</f>
        <v>0</v>
      </c>
      <c r="C288" s="52" t="str">
        <f t="shared" si="52"/>
        <v>0</v>
      </c>
      <c r="D288" s="52">
        <f>IF(U288="",0,COUNTIF($U$7:U288,U288))</f>
        <v>0</v>
      </c>
      <c r="E288" s="52" t="str">
        <f t="shared" si="45"/>
        <v>0</v>
      </c>
      <c r="F288" s="52">
        <f>IF(V288="",0,COUNTIF($V$7:V288,V288))</f>
        <v>0</v>
      </c>
      <c r="G288" s="52" t="str">
        <f t="shared" si="46"/>
        <v>0</v>
      </c>
      <c r="H288" s="53" t="str">
        <f t="shared" si="53"/>
        <v>-</v>
      </c>
      <c r="I288" s="52">
        <f>IF(K288="",0,COUNTIF($K$7:K288,K288))</f>
        <v>0</v>
      </c>
      <c r="J288" s="53" t="str">
        <f t="shared" si="47"/>
        <v>0</v>
      </c>
      <c r="K288" s="52" t="str">
        <f t="shared" si="51"/>
        <v/>
      </c>
      <c r="L288" s="1"/>
      <c r="M288" s="115"/>
      <c r="N288" s="4"/>
      <c r="O288" s="4"/>
      <c r="P288" s="57" t="str">
        <f t="shared" si="44"/>
        <v/>
      </c>
      <c r="Q288" s="54"/>
      <c r="R288" s="58"/>
      <c r="S288" s="58"/>
      <c r="T288" s="229" t="str">
        <f t="shared" si="48"/>
        <v/>
      </c>
      <c r="U288" s="55"/>
      <c r="V288" s="55"/>
      <c r="W288" s="58"/>
      <c r="X288" s="58"/>
      <c r="Y288" s="58"/>
      <c r="Z288" s="230" t="str">
        <f t="shared" si="49"/>
        <v/>
      </c>
      <c r="AA288" s="230" t="str">
        <f t="shared" si="50"/>
        <v/>
      </c>
      <c r="AB288" s="56"/>
      <c r="AC288" s="56"/>
      <c r="AD288" s="1"/>
      <c r="AE288" s="1"/>
    </row>
    <row r="289" spans="1:31" ht="18.75" customHeight="1" x14ac:dyDescent="0.35">
      <c r="A289" s="1"/>
      <c r="B289" s="52">
        <f>IF(O289="",0,COUNTIF($O$7:O289,O289))</f>
        <v>0</v>
      </c>
      <c r="C289" s="52" t="str">
        <f t="shared" si="52"/>
        <v>0</v>
      </c>
      <c r="D289" s="52">
        <f>IF(U289="",0,COUNTIF($U$7:U289,U289))</f>
        <v>0</v>
      </c>
      <c r="E289" s="52" t="str">
        <f t="shared" si="45"/>
        <v>0</v>
      </c>
      <c r="F289" s="52">
        <f>IF(V289="",0,COUNTIF($V$7:V289,V289))</f>
        <v>0</v>
      </c>
      <c r="G289" s="52" t="str">
        <f t="shared" si="46"/>
        <v>0</v>
      </c>
      <c r="H289" s="53" t="str">
        <f t="shared" si="53"/>
        <v>-</v>
      </c>
      <c r="I289" s="52">
        <f>IF(K289="",0,COUNTIF($K$7:K289,K289))</f>
        <v>0</v>
      </c>
      <c r="J289" s="53" t="str">
        <f t="shared" si="47"/>
        <v>0</v>
      </c>
      <c r="K289" s="52" t="str">
        <f t="shared" si="51"/>
        <v/>
      </c>
      <c r="L289" s="1"/>
      <c r="M289" s="115"/>
      <c r="N289" s="4"/>
      <c r="O289" s="4"/>
      <c r="P289" s="57" t="str">
        <f t="shared" si="44"/>
        <v/>
      </c>
      <c r="Q289" s="54"/>
      <c r="R289" s="58"/>
      <c r="S289" s="58"/>
      <c r="T289" s="229" t="str">
        <f t="shared" si="48"/>
        <v/>
      </c>
      <c r="U289" s="55"/>
      <c r="V289" s="55"/>
      <c r="W289" s="58"/>
      <c r="X289" s="58"/>
      <c r="Y289" s="58"/>
      <c r="Z289" s="230" t="str">
        <f t="shared" si="49"/>
        <v/>
      </c>
      <c r="AA289" s="230" t="str">
        <f t="shared" si="50"/>
        <v/>
      </c>
      <c r="AB289" s="56"/>
      <c r="AC289" s="56"/>
      <c r="AD289" s="1"/>
      <c r="AE289" s="1"/>
    </row>
    <row r="290" spans="1:31" ht="18.75" customHeight="1" x14ac:dyDescent="0.35">
      <c r="A290" s="1"/>
      <c r="B290" s="52">
        <f>IF(O290="",0,COUNTIF($O$7:O290,O290))</f>
        <v>0</v>
      </c>
      <c r="C290" s="52" t="str">
        <f t="shared" si="52"/>
        <v>0</v>
      </c>
      <c r="D290" s="52">
        <f>IF(U290="",0,COUNTIF($U$7:U290,U290))</f>
        <v>0</v>
      </c>
      <c r="E290" s="52" t="str">
        <f t="shared" si="45"/>
        <v>0</v>
      </c>
      <c r="F290" s="52">
        <f>IF(V290="",0,COUNTIF($V$7:V290,V290))</f>
        <v>0</v>
      </c>
      <c r="G290" s="52" t="str">
        <f t="shared" si="46"/>
        <v>0</v>
      </c>
      <c r="H290" s="53" t="str">
        <f t="shared" si="53"/>
        <v>-</v>
      </c>
      <c r="I290" s="52">
        <f>IF(K290="",0,COUNTIF($K$7:K290,K290))</f>
        <v>0</v>
      </c>
      <c r="J290" s="53" t="str">
        <f t="shared" si="47"/>
        <v>0</v>
      </c>
      <c r="K290" s="52" t="str">
        <f t="shared" si="51"/>
        <v/>
      </c>
      <c r="L290" s="1"/>
      <c r="M290" s="115"/>
      <c r="N290" s="4"/>
      <c r="O290" s="4"/>
      <c r="P290" s="57" t="str">
        <f t="shared" si="44"/>
        <v/>
      </c>
      <c r="Q290" s="54"/>
      <c r="R290" s="58"/>
      <c r="S290" s="58"/>
      <c r="T290" s="229" t="str">
        <f t="shared" si="48"/>
        <v/>
      </c>
      <c r="U290" s="55"/>
      <c r="V290" s="55"/>
      <c r="W290" s="58"/>
      <c r="X290" s="58"/>
      <c r="Y290" s="58"/>
      <c r="Z290" s="230" t="str">
        <f t="shared" si="49"/>
        <v/>
      </c>
      <c r="AA290" s="230" t="str">
        <f t="shared" si="50"/>
        <v/>
      </c>
      <c r="AB290" s="56"/>
      <c r="AC290" s="56"/>
      <c r="AD290" s="1"/>
      <c r="AE290" s="1"/>
    </row>
    <row r="291" spans="1:31" ht="18.75" customHeight="1" x14ac:dyDescent="0.35">
      <c r="A291" s="1"/>
      <c r="B291" s="52">
        <f>IF(O291="",0,COUNTIF($O$7:O291,O291))</f>
        <v>0</v>
      </c>
      <c r="C291" s="52" t="str">
        <f t="shared" si="52"/>
        <v>0</v>
      </c>
      <c r="D291" s="52">
        <f>IF(U291="",0,COUNTIF($U$7:U291,U291))</f>
        <v>0</v>
      </c>
      <c r="E291" s="52" t="str">
        <f t="shared" si="45"/>
        <v>0</v>
      </c>
      <c r="F291" s="52">
        <f>IF(V291="",0,COUNTIF($V$7:V291,V291))</f>
        <v>0</v>
      </c>
      <c r="G291" s="52" t="str">
        <f t="shared" si="46"/>
        <v>0</v>
      </c>
      <c r="H291" s="53" t="str">
        <f t="shared" si="53"/>
        <v>-</v>
      </c>
      <c r="I291" s="52">
        <f>IF(K291="",0,COUNTIF($K$7:K291,K291))</f>
        <v>0</v>
      </c>
      <c r="J291" s="53" t="str">
        <f t="shared" si="47"/>
        <v>0</v>
      </c>
      <c r="K291" s="52" t="str">
        <f t="shared" si="51"/>
        <v/>
      </c>
      <c r="L291" s="1"/>
      <c r="M291" s="115"/>
      <c r="N291" s="4"/>
      <c r="O291" s="4"/>
      <c r="P291" s="57" t="str">
        <f t="shared" si="44"/>
        <v/>
      </c>
      <c r="Q291" s="54"/>
      <c r="R291" s="58"/>
      <c r="S291" s="58"/>
      <c r="T291" s="229" t="str">
        <f t="shared" si="48"/>
        <v/>
      </c>
      <c r="U291" s="55"/>
      <c r="V291" s="55"/>
      <c r="W291" s="58"/>
      <c r="X291" s="58"/>
      <c r="Y291" s="58"/>
      <c r="Z291" s="230" t="str">
        <f t="shared" si="49"/>
        <v/>
      </c>
      <c r="AA291" s="230" t="str">
        <f t="shared" si="50"/>
        <v/>
      </c>
      <c r="AB291" s="56"/>
      <c r="AC291" s="56"/>
      <c r="AD291" s="1"/>
      <c r="AE291" s="1"/>
    </row>
    <row r="292" spans="1:31" ht="18.75" customHeight="1" x14ac:dyDescent="0.35">
      <c r="A292" s="1"/>
      <c r="B292" s="52">
        <f>IF(O292="",0,COUNTIF($O$7:O292,O292))</f>
        <v>0</v>
      </c>
      <c r="C292" s="52" t="str">
        <f t="shared" si="52"/>
        <v>0</v>
      </c>
      <c r="D292" s="52">
        <f>IF(U292="",0,COUNTIF($U$7:U292,U292))</f>
        <v>0</v>
      </c>
      <c r="E292" s="52" t="str">
        <f t="shared" si="45"/>
        <v>0</v>
      </c>
      <c r="F292" s="52">
        <f>IF(V292="",0,COUNTIF($V$7:V292,V292))</f>
        <v>0</v>
      </c>
      <c r="G292" s="52" t="str">
        <f t="shared" si="46"/>
        <v>0</v>
      </c>
      <c r="H292" s="53" t="str">
        <f t="shared" si="53"/>
        <v>-</v>
      </c>
      <c r="I292" s="52">
        <f>IF(K292="",0,COUNTIF($K$7:K292,K292))</f>
        <v>0</v>
      </c>
      <c r="J292" s="53" t="str">
        <f t="shared" si="47"/>
        <v>0</v>
      </c>
      <c r="K292" s="52" t="str">
        <f t="shared" si="51"/>
        <v/>
      </c>
      <c r="L292" s="1"/>
      <c r="M292" s="115"/>
      <c r="N292" s="4"/>
      <c r="O292" s="4"/>
      <c r="P292" s="57" t="str">
        <f t="shared" si="44"/>
        <v/>
      </c>
      <c r="Q292" s="54"/>
      <c r="R292" s="58"/>
      <c r="S292" s="58"/>
      <c r="T292" s="229" t="str">
        <f t="shared" si="48"/>
        <v/>
      </c>
      <c r="U292" s="55"/>
      <c r="V292" s="55"/>
      <c r="W292" s="58"/>
      <c r="X292" s="58"/>
      <c r="Y292" s="58"/>
      <c r="Z292" s="230" t="str">
        <f t="shared" si="49"/>
        <v/>
      </c>
      <c r="AA292" s="230" t="str">
        <f t="shared" si="50"/>
        <v/>
      </c>
      <c r="AB292" s="56"/>
      <c r="AC292" s="56"/>
      <c r="AD292" s="1"/>
      <c r="AE292" s="1"/>
    </row>
    <row r="293" spans="1:31" ht="18.75" customHeight="1" x14ac:dyDescent="0.35">
      <c r="A293" s="1"/>
      <c r="B293" s="52">
        <f>IF(O293="",0,COUNTIF($O$7:O293,O293))</f>
        <v>0</v>
      </c>
      <c r="C293" s="52" t="str">
        <f t="shared" si="52"/>
        <v>0</v>
      </c>
      <c r="D293" s="52">
        <f>IF(U293="",0,COUNTIF($U$7:U293,U293))</f>
        <v>0</v>
      </c>
      <c r="E293" s="52" t="str">
        <f t="shared" si="45"/>
        <v>0</v>
      </c>
      <c r="F293" s="52">
        <f>IF(V293="",0,COUNTIF($V$7:V293,V293))</f>
        <v>0</v>
      </c>
      <c r="G293" s="52" t="str">
        <f t="shared" si="46"/>
        <v>0</v>
      </c>
      <c r="H293" s="53" t="str">
        <f t="shared" si="53"/>
        <v>-</v>
      </c>
      <c r="I293" s="52">
        <f>IF(K293="",0,COUNTIF($K$7:K293,K293))</f>
        <v>0</v>
      </c>
      <c r="J293" s="53" t="str">
        <f t="shared" si="47"/>
        <v>0</v>
      </c>
      <c r="K293" s="52" t="str">
        <f t="shared" si="51"/>
        <v/>
      </c>
      <c r="L293" s="1"/>
      <c r="M293" s="115"/>
      <c r="N293" s="4"/>
      <c r="O293" s="4"/>
      <c r="P293" s="57" t="str">
        <f t="shared" si="44"/>
        <v/>
      </c>
      <c r="Q293" s="54"/>
      <c r="R293" s="58"/>
      <c r="S293" s="58"/>
      <c r="T293" s="229" t="str">
        <f t="shared" si="48"/>
        <v/>
      </c>
      <c r="U293" s="55"/>
      <c r="V293" s="55"/>
      <c r="W293" s="58"/>
      <c r="X293" s="58"/>
      <c r="Y293" s="58"/>
      <c r="Z293" s="230" t="str">
        <f t="shared" si="49"/>
        <v/>
      </c>
      <c r="AA293" s="230" t="str">
        <f t="shared" si="50"/>
        <v/>
      </c>
      <c r="AB293" s="56"/>
      <c r="AC293" s="56"/>
      <c r="AD293" s="1"/>
      <c r="AE293" s="1"/>
    </row>
    <row r="294" spans="1:31" ht="18.75" customHeight="1" x14ac:dyDescent="0.35">
      <c r="A294" s="1"/>
      <c r="B294" s="52">
        <f>IF(O294="",0,COUNTIF($O$7:O294,O294))</f>
        <v>0</v>
      </c>
      <c r="C294" s="52" t="str">
        <f t="shared" si="52"/>
        <v>0</v>
      </c>
      <c r="D294" s="52">
        <f>IF(U294="",0,COUNTIF($U$7:U294,U294))</f>
        <v>0</v>
      </c>
      <c r="E294" s="52" t="str">
        <f t="shared" si="45"/>
        <v>0</v>
      </c>
      <c r="F294" s="52">
        <f>IF(V294="",0,COUNTIF($V$7:V294,V294))</f>
        <v>0</v>
      </c>
      <c r="G294" s="52" t="str">
        <f t="shared" si="46"/>
        <v>0</v>
      </c>
      <c r="H294" s="53" t="str">
        <f t="shared" si="53"/>
        <v>-</v>
      </c>
      <c r="I294" s="52">
        <f>IF(K294="",0,COUNTIF($K$7:K294,K294))</f>
        <v>0</v>
      </c>
      <c r="J294" s="53" t="str">
        <f t="shared" si="47"/>
        <v>0</v>
      </c>
      <c r="K294" s="52" t="str">
        <f t="shared" si="51"/>
        <v/>
      </c>
      <c r="L294" s="1"/>
      <c r="M294" s="115"/>
      <c r="N294" s="4"/>
      <c r="O294" s="4"/>
      <c r="P294" s="57" t="str">
        <f t="shared" si="44"/>
        <v/>
      </c>
      <c r="Q294" s="54"/>
      <c r="R294" s="58"/>
      <c r="S294" s="58"/>
      <c r="T294" s="229" t="str">
        <f t="shared" si="48"/>
        <v/>
      </c>
      <c r="U294" s="55"/>
      <c r="V294" s="55"/>
      <c r="W294" s="58"/>
      <c r="X294" s="58"/>
      <c r="Y294" s="58"/>
      <c r="Z294" s="230" t="str">
        <f t="shared" si="49"/>
        <v/>
      </c>
      <c r="AA294" s="230" t="str">
        <f t="shared" si="50"/>
        <v/>
      </c>
      <c r="AB294" s="56"/>
      <c r="AC294" s="56"/>
      <c r="AD294" s="1"/>
      <c r="AE294" s="1"/>
    </row>
    <row r="295" spans="1:31" ht="18.75" customHeight="1" x14ac:dyDescent="0.35">
      <c r="A295" s="1"/>
      <c r="B295" s="52">
        <f>IF(O295="",0,COUNTIF($O$7:O295,O295))</f>
        <v>0</v>
      </c>
      <c r="C295" s="52" t="str">
        <f t="shared" si="52"/>
        <v>0</v>
      </c>
      <c r="D295" s="52">
        <f>IF(U295="",0,COUNTIF($U$7:U295,U295))</f>
        <v>0</v>
      </c>
      <c r="E295" s="52" t="str">
        <f t="shared" si="45"/>
        <v>0</v>
      </c>
      <c r="F295" s="52">
        <f>IF(V295="",0,COUNTIF($V$7:V295,V295))</f>
        <v>0</v>
      </c>
      <c r="G295" s="52" t="str">
        <f t="shared" si="46"/>
        <v>0</v>
      </c>
      <c r="H295" s="53" t="str">
        <f t="shared" si="53"/>
        <v>-</v>
      </c>
      <c r="I295" s="52">
        <f>IF(K295="",0,COUNTIF($K$7:K295,K295))</f>
        <v>0</v>
      </c>
      <c r="J295" s="53" t="str">
        <f t="shared" si="47"/>
        <v>0</v>
      </c>
      <c r="K295" s="52" t="str">
        <f t="shared" si="51"/>
        <v/>
      </c>
      <c r="L295" s="1"/>
      <c r="M295" s="115"/>
      <c r="N295" s="4"/>
      <c r="O295" s="4"/>
      <c r="P295" s="57" t="str">
        <f t="shared" si="44"/>
        <v/>
      </c>
      <c r="Q295" s="54"/>
      <c r="R295" s="58"/>
      <c r="S295" s="58"/>
      <c r="T295" s="229" t="str">
        <f t="shared" si="48"/>
        <v/>
      </c>
      <c r="U295" s="55"/>
      <c r="V295" s="55"/>
      <c r="W295" s="58"/>
      <c r="X295" s="58"/>
      <c r="Y295" s="58"/>
      <c r="Z295" s="230" t="str">
        <f t="shared" si="49"/>
        <v/>
      </c>
      <c r="AA295" s="230" t="str">
        <f t="shared" si="50"/>
        <v/>
      </c>
      <c r="AB295" s="56"/>
      <c r="AC295" s="56"/>
      <c r="AD295" s="1"/>
      <c r="AE295" s="1"/>
    </row>
    <row r="296" spans="1:31" ht="18.75" customHeight="1" x14ac:dyDescent="0.35">
      <c r="A296" s="1"/>
      <c r="B296" s="52">
        <f>IF(O296="",0,COUNTIF($O$7:O296,O296))</f>
        <v>0</v>
      </c>
      <c r="C296" s="52" t="str">
        <f t="shared" si="52"/>
        <v>0</v>
      </c>
      <c r="D296" s="52">
        <f>IF(U296="",0,COUNTIF($U$7:U296,U296))</f>
        <v>0</v>
      </c>
      <c r="E296" s="52" t="str">
        <f t="shared" si="45"/>
        <v>0</v>
      </c>
      <c r="F296" s="52">
        <f>IF(V296="",0,COUNTIF($V$7:V296,V296))</f>
        <v>0</v>
      </c>
      <c r="G296" s="52" t="str">
        <f t="shared" si="46"/>
        <v>0</v>
      </c>
      <c r="H296" s="53" t="str">
        <f t="shared" si="53"/>
        <v>-</v>
      </c>
      <c r="I296" s="52">
        <f>IF(K296="",0,COUNTIF($K$7:K296,K296))</f>
        <v>0</v>
      </c>
      <c r="J296" s="53" t="str">
        <f t="shared" si="47"/>
        <v>0</v>
      </c>
      <c r="K296" s="52" t="str">
        <f t="shared" si="51"/>
        <v/>
      </c>
      <c r="L296" s="1"/>
      <c r="M296" s="115"/>
      <c r="N296" s="4"/>
      <c r="O296" s="4"/>
      <c r="P296" s="57" t="str">
        <f t="shared" si="44"/>
        <v/>
      </c>
      <c r="Q296" s="54"/>
      <c r="R296" s="58"/>
      <c r="S296" s="58"/>
      <c r="T296" s="229" t="str">
        <f t="shared" si="48"/>
        <v/>
      </c>
      <c r="U296" s="55"/>
      <c r="V296" s="55"/>
      <c r="W296" s="58"/>
      <c r="X296" s="58"/>
      <c r="Y296" s="58"/>
      <c r="Z296" s="230" t="str">
        <f t="shared" si="49"/>
        <v/>
      </c>
      <c r="AA296" s="230" t="str">
        <f t="shared" si="50"/>
        <v/>
      </c>
      <c r="AB296" s="56"/>
      <c r="AC296" s="56"/>
      <c r="AD296" s="1"/>
      <c r="AE296" s="1"/>
    </row>
    <row r="297" spans="1:31" ht="18.75" customHeight="1" x14ac:dyDescent="0.35">
      <c r="A297" s="1"/>
      <c r="B297" s="52">
        <f>IF(O297="",0,COUNTIF($O$7:O297,O297))</f>
        <v>0</v>
      </c>
      <c r="C297" s="52" t="str">
        <f t="shared" si="52"/>
        <v>0</v>
      </c>
      <c r="D297" s="52">
        <f>IF(U297="",0,COUNTIF($U$7:U297,U297))</f>
        <v>0</v>
      </c>
      <c r="E297" s="52" t="str">
        <f t="shared" si="45"/>
        <v>0</v>
      </c>
      <c r="F297" s="52">
        <f>IF(V297="",0,COUNTIF($V$7:V297,V297))</f>
        <v>0</v>
      </c>
      <c r="G297" s="52" t="str">
        <f t="shared" si="46"/>
        <v>0</v>
      </c>
      <c r="H297" s="53" t="str">
        <f t="shared" si="53"/>
        <v>-</v>
      </c>
      <c r="I297" s="52">
        <f>IF(K297="",0,COUNTIF($K$7:K297,K297))</f>
        <v>0</v>
      </c>
      <c r="J297" s="53" t="str">
        <f t="shared" si="47"/>
        <v>0</v>
      </c>
      <c r="K297" s="52" t="str">
        <f t="shared" si="51"/>
        <v/>
      </c>
      <c r="L297" s="1"/>
      <c r="M297" s="115"/>
      <c r="N297" s="4"/>
      <c r="O297" s="4"/>
      <c r="P297" s="57" t="str">
        <f t="shared" si="44"/>
        <v/>
      </c>
      <c r="Q297" s="54"/>
      <c r="R297" s="58"/>
      <c r="S297" s="58"/>
      <c r="T297" s="229" t="str">
        <f t="shared" si="48"/>
        <v/>
      </c>
      <c r="U297" s="55"/>
      <c r="V297" s="55"/>
      <c r="W297" s="58"/>
      <c r="X297" s="58"/>
      <c r="Y297" s="58"/>
      <c r="Z297" s="230" t="str">
        <f t="shared" si="49"/>
        <v/>
      </c>
      <c r="AA297" s="230" t="str">
        <f t="shared" si="50"/>
        <v/>
      </c>
      <c r="AB297" s="56"/>
      <c r="AC297" s="56"/>
      <c r="AD297" s="1"/>
      <c r="AE297" s="1"/>
    </row>
    <row r="298" spans="1:31" ht="18.75" customHeight="1" x14ac:dyDescent="0.35">
      <c r="A298" s="1"/>
      <c r="B298" s="52">
        <f>IF(O298="",0,COUNTIF($O$7:O298,O298))</f>
        <v>0</v>
      </c>
      <c r="C298" s="52" t="str">
        <f t="shared" si="52"/>
        <v>0</v>
      </c>
      <c r="D298" s="52">
        <f>IF(U298="",0,COUNTIF($U$7:U298,U298))</f>
        <v>0</v>
      </c>
      <c r="E298" s="52" t="str">
        <f t="shared" si="45"/>
        <v>0</v>
      </c>
      <c r="F298" s="52">
        <f>IF(V298="",0,COUNTIF($V$7:V298,V298))</f>
        <v>0</v>
      </c>
      <c r="G298" s="52" t="str">
        <f t="shared" si="46"/>
        <v>0</v>
      </c>
      <c r="H298" s="53" t="str">
        <f t="shared" si="53"/>
        <v>-</v>
      </c>
      <c r="I298" s="52">
        <f>IF(K298="",0,COUNTIF($K$7:K298,K298))</f>
        <v>0</v>
      </c>
      <c r="J298" s="53" t="str">
        <f t="shared" si="47"/>
        <v>0</v>
      </c>
      <c r="K298" s="52" t="str">
        <f t="shared" si="51"/>
        <v/>
      </c>
      <c r="L298" s="1"/>
      <c r="M298" s="115"/>
      <c r="N298" s="4"/>
      <c r="O298" s="4"/>
      <c r="P298" s="57" t="str">
        <f t="shared" si="44"/>
        <v/>
      </c>
      <c r="Q298" s="54"/>
      <c r="R298" s="58"/>
      <c r="S298" s="58"/>
      <c r="T298" s="229" t="str">
        <f t="shared" si="48"/>
        <v/>
      </c>
      <c r="U298" s="55"/>
      <c r="V298" s="55"/>
      <c r="W298" s="58"/>
      <c r="X298" s="58"/>
      <c r="Y298" s="58"/>
      <c r="Z298" s="230" t="str">
        <f t="shared" si="49"/>
        <v/>
      </c>
      <c r="AA298" s="230" t="str">
        <f t="shared" si="50"/>
        <v/>
      </c>
      <c r="AB298" s="56"/>
      <c r="AC298" s="56"/>
      <c r="AD298" s="1"/>
      <c r="AE298" s="1"/>
    </row>
    <row r="299" spans="1:31" ht="18.75" customHeight="1" x14ac:dyDescent="0.35">
      <c r="A299" s="1"/>
      <c r="B299" s="52">
        <f>IF(O299="",0,COUNTIF($O$7:O299,O299))</f>
        <v>0</v>
      </c>
      <c r="C299" s="52" t="str">
        <f t="shared" si="52"/>
        <v>0</v>
      </c>
      <c r="D299" s="52">
        <f>IF(U299="",0,COUNTIF($U$7:U299,U299))</f>
        <v>0</v>
      </c>
      <c r="E299" s="52" t="str">
        <f t="shared" si="45"/>
        <v>0</v>
      </c>
      <c r="F299" s="52">
        <f>IF(V299="",0,COUNTIF($V$7:V299,V299))</f>
        <v>0</v>
      </c>
      <c r="G299" s="52" t="str">
        <f t="shared" si="46"/>
        <v>0</v>
      </c>
      <c r="H299" s="53" t="str">
        <f t="shared" si="53"/>
        <v>-</v>
      </c>
      <c r="I299" s="52">
        <f>IF(K299="",0,COUNTIF($K$7:K299,K299))</f>
        <v>0</v>
      </c>
      <c r="J299" s="53" t="str">
        <f t="shared" si="47"/>
        <v>0</v>
      </c>
      <c r="K299" s="52" t="str">
        <f t="shared" si="51"/>
        <v/>
      </c>
      <c r="L299" s="1"/>
      <c r="M299" s="115"/>
      <c r="N299" s="4"/>
      <c r="O299" s="4"/>
      <c r="P299" s="57" t="str">
        <f t="shared" si="44"/>
        <v/>
      </c>
      <c r="Q299" s="54"/>
      <c r="R299" s="58"/>
      <c r="S299" s="58"/>
      <c r="T299" s="229" t="str">
        <f t="shared" si="48"/>
        <v/>
      </c>
      <c r="U299" s="55"/>
      <c r="V299" s="55"/>
      <c r="W299" s="58"/>
      <c r="X299" s="58"/>
      <c r="Y299" s="58"/>
      <c r="Z299" s="230" t="str">
        <f t="shared" si="49"/>
        <v/>
      </c>
      <c r="AA299" s="230" t="str">
        <f t="shared" si="50"/>
        <v/>
      </c>
      <c r="AB299" s="56"/>
      <c r="AC299" s="56"/>
      <c r="AD299" s="1"/>
      <c r="AE299" s="1"/>
    </row>
    <row r="300" spans="1:31" ht="18.75" customHeight="1" x14ac:dyDescent="0.35">
      <c r="A300" s="1"/>
      <c r="B300" s="52">
        <f>IF(O300="",0,COUNTIF($O$7:O300,O300))</f>
        <v>0</v>
      </c>
      <c r="C300" s="52" t="str">
        <f t="shared" si="52"/>
        <v>0</v>
      </c>
      <c r="D300" s="52">
        <f>IF(U300="",0,COUNTIF($U$7:U300,U300))</f>
        <v>0</v>
      </c>
      <c r="E300" s="52" t="str">
        <f t="shared" si="45"/>
        <v>0</v>
      </c>
      <c r="F300" s="52">
        <f>IF(V300="",0,COUNTIF($V$7:V300,V300))</f>
        <v>0</v>
      </c>
      <c r="G300" s="52" t="str">
        <f t="shared" si="46"/>
        <v>0</v>
      </c>
      <c r="H300" s="53" t="str">
        <f t="shared" si="53"/>
        <v>-</v>
      </c>
      <c r="I300" s="52">
        <f>IF(K300="",0,COUNTIF($K$7:K300,K300))</f>
        <v>0</v>
      </c>
      <c r="J300" s="53" t="str">
        <f t="shared" si="47"/>
        <v>0</v>
      </c>
      <c r="K300" s="52" t="str">
        <f t="shared" si="51"/>
        <v/>
      </c>
      <c r="L300" s="1"/>
      <c r="M300" s="115"/>
      <c r="N300" s="4"/>
      <c r="O300" s="4"/>
      <c r="P300" s="57" t="str">
        <f t="shared" si="44"/>
        <v/>
      </c>
      <c r="Q300" s="54"/>
      <c r="R300" s="58"/>
      <c r="S300" s="58"/>
      <c r="T300" s="229" t="str">
        <f t="shared" si="48"/>
        <v/>
      </c>
      <c r="U300" s="55"/>
      <c r="V300" s="55"/>
      <c r="W300" s="58"/>
      <c r="X300" s="58"/>
      <c r="Y300" s="58"/>
      <c r="Z300" s="230" t="str">
        <f t="shared" si="49"/>
        <v/>
      </c>
      <c r="AA300" s="230" t="str">
        <f t="shared" si="50"/>
        <v/>
      </c>
      <c r="AB300" s="56"/>
      <c r="AC300" s="56"/>
      <c r="AD300" s="1"/>
      <c r="AE300" s="1"/>
    </row>
    <row r="301" spans="1:31" ht="18.75" customHeight="1" x14ac:dyDescent="0.35">
      <c r="A301" s="1"/>
      <c r="B301" s="52">
        <f>IF(O301="",0,COUNTIF($O$7:O301,O301))</f>
        <v>0</v>
      </c>
      <c r="C301" s="52" t="str">
        <f t="shared" si="52"/>
        <v>0</v>
      </c>
      <c r="D301" s="52">
        <f>IF(U301="",0,COUNTIF($U$7:U301,U301))</f>
        <v>0</v>
      </c>
      <c r="E301" s="52" t="str">
        <f t="shared" si="45"/>
        <v>0</v>
      </c>
      <c r="F301" s="52">
        <f>IF(V301="",0,COUNTIF($V$7:V301,V301))</f>
        <v>0</v>
      </c>
      <c r="G301" s="52" t="str">
        <f t="shared" si="46"/>
        <v>0</v>
      </c>
      <c r="H301" s="53" t="str">
        <f t="shared" si="53"/>
        <v>-</v>
      </c>
      <c r="I301" s="52">
        <f>IF(K301="",0,COUNTIF($K$7:K301,K301))</f>
        <v>0</v>
      </c>
      <c r="J301" s="53" t="str">
        <f t="shared" si="47"/>
        <v>0</v>
      </c>
      <c r="K301" s="52" t="str">
        <f t="shared" si="51"/>
        <v/>
      </c>
      <c r="L301" s="1"/>
      <c r="M301" s="115"/>
      <c r="N301" s="4"/>
      <c r="O301" s="4"/>
      <c r="P301" s="57" t="str">
        <f t="shared" si="44"/>
        <v/>
      </c>
      <c r="Q301" s="54"/>
      <c r="R301" s="58"/>
      <c r="S301" s="58"/>
      <c r="T301" s="229" t="str">
        <f t="shared" si="48"/>
        <v/>
      </c>
      <c r="U301" s="55"/>
      <c r="V301" s="55"/>
      <c r="W301" s="58"/>
      <c r="X301" s="58"/>
      <c r="Y301" s="58"/>
      <c r="Z301" s="230" t="str">
        <f t="shared" si="49"/>
        <v/>
      </c>
      <c r="AA301" s="230" t="str">
        <f t="shared" si="50"/>
        <v/>
      </c>
      <c r="AB301" s="56"/>
      <c r="AC301" s="56"/>
      <c r="AD301" s="1"/>
      <c r="AE301" s="1"/>
    </row>
    <row r="302" spans="1:31" ht="18.75" customHeight="1" x14ac:dyDescent="0.35">
      <c r="A302" s="1"/>
      <c r="B302" s="52">
        <f>IF(O302="",0,COUNTIF($O$7:O302,O302))</f>
        <v>0</v>
      </c>
      <c r="C302" s="52" t="str">
        <f t="shared" si="52"/>
        <v>0</v>
      </c>
      <c r="D302" s="52">
        <f>IF(U302="",0,COUNTIF($U$7:U302,U302))</f>
        <v>0</v>
      </c>
      <c r="E302" s="52" t="str">
        <f t="shared" si="45"/>
        <v>0</v>
      </c>
      <c r="F302" s="52">
        <f>IF(V302="",0,COUNTIF($V$7:V302,V302))</f>
        <v>0</v>
      </c>
      <c r="G302" s="52" t="str">
        <f t="shared" si="46"/>
        <v>0</v>
      </c>
      <c r="H302" s="53" t="str">
        <f t="shared" si="53"/>
        <v>-</v>
      </c>
      <c r="I302" s="52">
        <f>IF(K302="",0,COUNTIF($K$7:K302,K302))</f>
        <v>0</v>
      </c>
      <c r="J302" s="53" t="str">
        <f t="shared" si="47"/>
        <v>0</v>
      </c>
      <c r="K302" s="52" t="str">
        <f t="shared" si="51"/>
        <v/>
      </c>
      <c r="L302" s="1"/>
      <c r="M302" s="115"/>
      <c r="N302" s="4"/>
      <c r="O302" s="4"/>
      <c r="P302" s="57" t="str">
        <f t="shared" si="44"/>
        <v/>
      </c>
      <c r="Q302" s="54"/>
      <c r="R302" s="58"/>
      <c r="S302" s="58"/>
      <c r="T302" s="229" t="str">
        <f t="shared" si="48"/>
        <v/>
      </c>
      <c r="U302" s="55"/>
      <c r="V302" s="55"/>
      <c r="W302" s="58"/>
      <c r="X302" s="58"/>
      <c r="Y302" s="58"/>
      <c r="Z302" s="230" t="str">
        <f t="shared" si="49"/>
        <v/>
      </c>
      <c r="AA302" s="230" t="str">
        <f t="shared" si="50"/>
        <v/>
      </c>
      <c r="AB302" s="56"/>
      <c r="AC302" s="56"/>
      <c r="AD302" s="1"/>
      <c r="AE302" s="1"/>
    </row>
    <row r="303" spans="1:31" ht="18.75" customHeight="1" x14ac:dyDescent="0.35">
      <c r="A303" s="1"/>
      <c r="B303" s="52">
        <f>IF(O303="",0,COUNTIF($O$7:O303,O303))</f>
        <v>0</v>
      </c>
      <c r="C303" s="52" t="str">
        <f t="shared" si="52"/>
        <v>0</v>
      </c>
      <c r="D303" s="52">
        <f>IF(U303="",0,COUNTIF($U$7:U303,U303))</f>
        <v>0</v>
      </c>
      <c r="E303" s="52" t="str">
        <f t="shared" si="45"/>
        <v>0</v>
      </c>
      <c r="F303" s="52">
        <f>IF(V303="",0,COUNTIF($V$7:V303,V303))</f>
        <v>0</v>
      </c>
      <c r="G303" s="52" t="str">
        <f t="shared" si="46"/>
        <v>0</v>
      </c>
      <c r="H303" s="53" t="str">
        <f t="shared" si="53"/>
        <v>-</v>
      </c>
      <c r="I303" s="52">
        <f>IF(K303="",0,COUNTIF($K$7:K303,K303))</f>
        <v>0</v>
      </c>
      <c r="J303" s="53" t="str">
        <f t="shared" si="47"/>
        <v>0</v>
      </c>
      <c r="K303" s="52" t="str">
        <f t="shared" si="51"/>
        <v/>
      </c>
      <c r="L303" s="1"/>
      <c r="M303" s="115"/>
      <c r="N303" s="4"/>
      <c r="O303" s="4"/>
      <c r="P303" s="57" t="str">
        <f t="shared" si="44"/>
        <v/>
      </c>
      <c r="Q303" s="54"/>
      <c r="R303" s="58"/>
      <c r="S303" s="58"/>
      <c r="T303" s="229" t="str">
        <f t="shared" si="48"/>
        <v/>
      </c>
      <c r="U303" s="55"/>
      <c r="V303" s="55"/>
      <c r="W303" s="58"/>
      <c r="X303" s="58"/>
      <c r="Y303" s="58"/>
      <c r="Z303" s="230" t="str">
        <f t="shared" si="49"/>
        <v/>
      </c>
      <c r="AA303" s="230" t="str">
        <f t="shared" si="50"/>
        <v/>
      </c>
      <c r="AB303" s="56"/>
      <c r="AC303" s="56"/>
      <c r="AD303" s="1"/>
      <c r="AE303" s="1"/>
    </row>
    <row r="304" spans="1:31" ht="18.75" customHeight="1" x14ac:dyDescent="0.35">
      <c r="A304" s="1"/>
      <c r="B304" s="52">
        <f>IF(O304="",0,COUNTIF($O$7:O304,O304))</f>
        <v>0</v>
      </c>
      <c r="C304" s="52" t="str">
        <f t="shared" si="52"/>
        <v>0</v>
      </c>
      <c r="D304" s="52">
        <f>IF(U304="",0,COUNTIF($U$7:U304,U304))</f>
        <v>0</v>
      </c>
      <c r="E304" s="52" t="str">
        <f t="shared" si="45"/>
        <v>0</v>
      </c>
      <c r="F304" s="52">
        <f>IF(V304="",0,COUNTIF($V$7:V304,V304))</f>
        <v>0</v>
      </c>
      <c r="G304" s="52" t="str">
        <f t="shared" si="46"/>
        <v>0</v>
      </c>
      <c r="H304" s="53" t="str">
        <f t="shared" si="53"/>
        <v>-</v>
      </c>
      <c r="I304" s="52">
        <f>IF(K304="",0,COUNTIF($K$7:K304,K304))</f>
        <v>0</v>
      </c>
      <c r="J304" s="53" t="str">
        <f t="shared" si="47"/>
        <v>0</v>
      </c>
      <c r="K304" s="52" t="str">
        <f t="shared" si="51"/>
        <v/>
      </c>
      <c r="L304" s="1"/>
      <c r="M304" s="115"/>
      <c r="N304" s="4"/>
      <c r="O304" s="4"/>
      <c r="P304" s="57" t="str">
        <f t="shared" si="44"/>
        <v/>
      </c>
      <c r="Q304" s="54"/>
      <c r="R304" s="58"/>
      <c r="S304" s="58"/>
      <c r="T304" s="229" t="str">
        <f t="shared" si="48"/>
        <v/>
      </c>
      <c r="U304" s="55"/>
      <c r="V304" s="55"/>
      <c r="W304" s="58"/>
      <c r="X304" s="58"/>
      <c r="Y304" s="58"/>
      <c r="Z304" s="230" t="str">
        <f t="shared" si="49"/>
        <v/>
      </c>
      <c r="AA304" s="230" t="str">
        <f t="shared" si="50"/>
        <v/>
      </c>
      <c r="AB304" s="56"/>
      <c r="AC304" s="56"/>
      <c r="AD304" s="1"/>
      <c r="AE304" s="1"/>
    </row>
    <row r="305" spans="1:31" ht="18.75" customHeight="1" x14ac:dyDescent="0.35">
      <c r="A305" s="1"/>
      <c r="B305" s="52">
        <f>IF(O305="",0,COUNTIF($O$7:O305,O305))</f>
        <v>0</v>
      </c>
      <c r="C305" s="52" t="str">
        <f t="shared" si="52"/>
        <v>0</v>
      </c>
      <c r="D305" s="52">
        <f>IF(U305="",0,COUNTIF($U$7:U305,U305))</f>
        <v>0</v>
      </c>
      <c r="E305" s="52" t="str">
        <f t="shared" si="45"/>
        <v>0</v>
      </c>
      <c r="F305" s="52">
        <f>IF(V305="",0,COUNTIF($V$7:V305,V305))</f>
        <v>0</v>
      </c>
      <c r="G305" s="52" t="str">
        <f t="shared" si="46"/>
        <v>0</v>
      </c>
      <c r="H305" s="53" t="str">
        <f t="shared" si="53"/>
        <v>-</v>
      </c>
      <c r="I305" s="52">
        <f>IF(K305="",0,COUNTIF($K$7:K305,K305))</f>
        <v>0</v>
      </c>
      <c r="J305" s="53" t="str">
        <f t="shared" si="47"/>
        <v>0</v>
      </c>
      <c r="K305" s="52" t="str">
        <f t="shared" si="51"/>
        <v/>
      </c>
      <c r="L305" s="1"/>
      <c r="M305" s="115"/>
      <c r="N305" s="4"/>
      <c r="O305" s="4"/>
      <c r="P305" s="57" t="str">
        <f t="shared" si="44"/>
        <v/>
      </c>
      <c r="Q305" s="54"/>
      <c r="R305" s="58"/>
      <c r="S305" s="58"/>
      <c r="T305" s="229" t="str">
        <f t="shared" si="48"/>
        <v/>
      </c>
      <c r="U305" s="55"/>
      <c r="V305" s="55"/>
      <c r="W305" s="58"/>
      <c r="X305" s="58"/>
      <c r="Y305" s="58"/>
      <c r="Z305" s="230" t="str">
        <f t="shared" si="49"/>
        <v/>
      </c>
      <c r="AA305" s="230" t="str">
        <f t="shared" si="50"/>
        <v/>
      </c>
      <c r="AB305" s="56"/>
      <c r="AC305" s="56"/>
      <c r="AD305" s="1"/>
      <c r="AE305" s="1"/>
    </row>
    <row r="306" spans="1:31" ht="18.75" customHeight="1" x14ac:dyDescent="0.35">
      <c r="A306" s="1"/>
      <c r="B306" s="52">
        <f>IF(O306="",0,COUNTIF($O$7:O306,O306))</f>
        <v>0</v>
      </c>
      <c r="C306" s="52" t="str">
        <f t="shared" si="52"/>
        <v>0</v>
      </c>
      <c r="D306" s="52">
        <f>IF(U306="",0,COUNTIF($U$7:U306,U306))</f>
        <v>0</v>
      </c>
      <c r="E306" s="52" t="str">
        <f t="shared" si="45"/>
        <v>0</v>
      </c>
      <c r="F306" s="52">
        <f>IF(V306="",0,COUNTIF($V$7:V306,V306))</f>
        <v>0</v>
      </c>
      <c r="G306" s="52" t="str">
        <f t="shared" si="46"/>
        <v>0</v>
      </c>
      <c r="H306" s="53" t="str">
        <f t="shared" si="53"/>
        <v>-</v>
      </c>
      <c r="I306" s="52">
        <f>IF(K306="",0,COUNTIF($K$7:K306,K306))</f>
        <v>0</v>
      </c>
      <c r="J306" s="53" t="str">
        <f t="shared" si="47"/>
        <v>0</v>
      </c>
      <c r="K306" s="52" t="str">
        <f t="shared" si="51"/>
        <v/>
      </c>
      <c r="L306" s="1"/>
      <c r="M306" s="115"/>
      <c r="N306" s="4"/>
      <c r="O306" s="4"/>
      <c r="P306" s="57" t="str">
        <f t="shared" si="44"/>
        <v/>
      </c>
      <c r="Q306" s="54"/>
      <c r="R306" s="58"/>
      <c r="S306" s="58"/>
      <c r="T306" s="229" t="str">
        <f t="shared" si="48"/>
        <v/>
      </c>
      <c r="U306" s="55"/>
      <c r="V306" s="55"/>
      <c r="W306" s="58"/>
      <c r="X306" s="58"/>
      <c r="Y306" s="58"/>
      <c r="Z306" s="230" t="str">
        <f t="shared" si="49"/>
        <v/>
      </c>
      <c r="AA306" s="230" t="str">
        <f t="shared" si="50"/>
        <v/>
      </c>
      <c r="AB306" s="56"/>
      <c r="AC306" s="56"/>
      <c r="AD306" s="1"/>
      <c r="AE306" s="1"/>
    </row>
    <row r="307" spans="1:31" ht="18.75" customHeight="1" x14ac:dyDescent="0.35">
      <c r="A307" s="1"/>
      <c r="B307" s="52">
        <f>IF(O307="",0,COUNTIF($O$7:O307,O307))</f>
        <v>0</v>
      </c>
      <c r="C307" s="52" t="str">
        <f t="shared" si="52"/>
        <v>0</v>
      </c>
      <c r="D307" s="52">
        <f>IF(U307="",0,COUNTIF($U$7:U307,U307))</f>
        <v>0</v>
      </c>
      <c r="E307" s="52" t="str">
        <f t="shared" si="45"/>
        <v>0</v>
      </c>
      <c r="F307" s="52">
        <f>IF(V307="",0,COUNTIF($V$7:V307,V307))</f>
        <v>0</v>
      </c>
      <c r="G307" s="52" t="str">
        <f t="shared" si="46"/>
        <v>0</v>
      </c>
      <c r="H307" s="53" t="str">
        <f t="shared" si="53"/>
        <v>-</v>
      </c>
      <c r="I307" s="52">
        <f>IF(K307="",0,COUNTIF($K$7:K307,K307))</f>
        <v>0</v>
      </c>
      <c r="J307" s="53" t="str">
        <f t="shared" si="47"/>
        <v>0</v>
      </c>
      <c r="K307" s="52" t="str">
        <f t="shared" si="51"/>
        <v/>
      </c>
      <c r="L307" s="1"/>
      <c r="M307" s="115"/>
      <c r="N307" s="4"/>
      <c r="O307" s="4"/>
      <c r="P307" s="57" t="str">
        <f t="shared" si="44"/>
        <v/>
      </c>
      <c r="Q307" s="54"/>
      <c r="R307" s="58"/>
      <c r="S307" s="58"/>
      <c r="T307" s="229" t="str">
        <f t="shared" si="48"/>
        <v/>
      </c>
      <c r="U307" s="55"/>
      <c r="V307" s="55"/>
      <c r="W307" s="58"/>
      <c r="X307" s="58"/>
      <c r="Y307" s="58"/>
      <c r="Z307" s="230" t="str">
        <f t="shared" si="49"/>
        <v/>
      </c>
      <c r="AA307" s="230" t="str">
        <f t="shared" si="50"/>
        <v/>
      </c>
      <c r="AB307" s="56"/>
      <c r="AC307" s="56"/>
      <c r="AD307" s="1"/>
      <c r="AE307" s="1"/>
    </row>
    <row r="308" spans="1:31" ht="18.75" customHeight="1" x14ac:dyDescent="0.35">
      <c r="A308" s="1"/>
      <c r="B308" s="52">
        <f>IF(O308="",0,COUNTIF($O$7:O308,O308))</f>
        <v>0</v>
      </c>
      <c r="C308" s="52" t="str">
        <f t="shared" si="52"/>
        <v>0</v>
      </c>
      <c r="D308" s="52">
        <f>IF(U308="",0,COUNTIF($U$7:U308,U308))</f>
        <v>0</v>
      </c>
      <c r="E308" s="52" t="str">
        <f t="shared" si="45"/>
        <v>0</v>
      </c>
      <c r="F308" s="52">
        <f>IF(V308="",0,COUNTIF($V$7:V308,V308))</f>
        <v>0</v>
      </c>
      <c r="G308" s="52" t="str">
        <f t="shared" si="46"/>
        <v>0</v>
      </c>
      <c r="H308" s="53" t="str">
        <f t="shared" si="53"/>
        <v>-</v>
      </c>
      <c r="I308" s="52">
        <f>IF(K308="",0,COUNTIF($K$7:K308,K308))</f>
        <v>0</v>
      </c>
      <c r="J308" s="53" t="str">
        <f t="shared" si="47"/>
        <v>0</v>
      </c>
      <c r="K308" s="52" t="str">
        <f t="shared" si="51"/>
        <v/>
      </c>
      <c r="L308" s="1"/>
      <c r="M308" s="115"/>
      <c r="N308" s="4"/>
      <c r="O308" s="4"/>
      <c r="P308" s="57" t="str">
        <f t="shared" si="44"/>
        <v/>
      </c>
      <c r="Q308" s="54"/>
      <c r="R308" s="58"/>
      <c r="S308" s="58"/>
      <c r="T308" s="229" t="str">
        <f t="shared" si="48"/>
        <v/>
      </c>
      <c r="U308" s="55"/>
      <c r="V308" s="55"/>
      <c r="W308" s="58"/>
      <c r="X308" s="58"/>
      <c r="Y308" s="58"/>
      <c r="Z308" s="230" t="str">
        <f t="shared" si="49"/>
        <v/>
      </c>
      <c r="AA308" s="230" t="str">
        <f t="shared" si="50"/>
        <v/>
      </c>
      <c r="AB308" s="56"/>
      <c r="AC308" s="56"/>
      <c r="AD308" s="1"/>
      <c r="AE308" s="1"/>
    </row>
    <row r="309" spans="1:31" ht="18.75" customHeight="1" x14ac:dyDescent="0.35">
      <c r="A309" s="1"/>
      <c r="B309" s="52">
        <f>IF(O309="",0,COUNTIF($O$7:O309,O309))</f>
        <v>0</v>
      </c>
      <c r="C309" s="52" t="str">
        <f t="shared" si="52"/>
        <v>0</v>
      </c>
      <c r="D309" s="52">
        <f>IF(U309="",0,COUNTIF($U$7:U309,U309))</f>
        <v>0</v>
      </c>
      <c r="E309" s="52" t="str">
        <f t="shared" si="45"/>
        <v>0</v>
      </c>
      <c r="F309" s="52">
        <f>IF(V309="",0,COUNTIF($V$7:V309,V309))</f>
        <v>0</v>
      </c>
      <c r="G309" s="52" t="str">
        <f t="shared" si="46"/>
        <v>0</v>
      </c>
      <c r="H309" s="53" t="str">
        <f t="shared" si="53"/>
        <v>-</v>
      </c>
      <c r="I309" s="52">
        <f>IF(K309="",0,COUNTIF($K$7:K309,K309))</f>
        <v>0</v>
      </c>
      <c r="J309" s="53" t="str">
        <f t="shared" si="47"/>
        <v>0</v>
      </c>
      <c r="K309" s="52" t="str">
        <f t="shared" si="51"/>
        <v/>
      </c>
      <c r="L309" s="1"/>
      <c r="M309" s="115"/>
      <c r="N309" s="4"/>
      <c r="O309" s="4"/>
      <c r="P309" s="57" t="str">
        <f t="shared" si="44"/>
        <v/>
      </c>
      <c r="Q309" s="54"/>
      <c r="R309" s="58"/>
      <c r="S309" s="58"/>
      <c r="T309" s="229" t="str">
        <f t="shared" si="48"/>
        <v/>
      </c>
      <c r="U309" s="55"/>
      <c r="V309" s="55"/>
      <c r="W309" s="58"/>
      <c r="X309" s="58"/>
      <c r="Y309" s="58"/>
      <c r="Z309" s="230" t="str">
        <f t="shared" si="49"/>
        <v/>
      </c>
      <c r="AA309" s="230" t="str">
        <f t="shared" si="50"/>
        <v/>
      </c>
      <c r="AB309" s="56"/>
      <c r="AC309" s="56"/>
      <c r="AD309" s="1"/>
      <c r="AE309" s="1"/>
    </row>
    <row r="310" spans="1:31" ht="18.75" customHeight="1" x14ac:dyDescent="0.35">
      <c r="A310" s="1"/>
      <c r="B310" s="52">
        <f>IF(O310="",0,COUNTIF($O$7:O310,O310))</f>
        <v>0</v>
      </c>
      <c r="C310" s="52" t="str">
        <f t="shared" si="52"/>
        <v>0</v>
      </c>
      <c r="D310" s="52">
        <f>IF(U310="",0,COUNTIF($U$7:U310,U310))</f>
        <v>0</v>
      </c>
      <c r="E310" s="52" t="str">
        <f t="shared" si="45"/>
        <v>0</v>
      </c>
      <c r="F310" s="52">
        <f>IF(V310="",0,COUNTIF($V$7:V310,V310))</f>
        <v>0</v>
      </c>
      <c r="G310" s="52" t="str">
        <f t="shared" si="46"/>
        <v>0</v>
      </c>
      <c r="H310" s="53" t="str">
        <f t="shared" si="53"/>
        <v>-</v>
      </c>
      <c r="I310" s="52">
        <f>IF(K310="",0,COUNTIF($K$7:K310,K310))</f>
        <v>0</v>
      </c>
      <c r="J310" s="53" t="str">
        <f t="shared" si="47"/>
        <v>0</v>
      </c>
      <c r="K310" s="52" t="str">
        <f t="shared" si="51"/>
        <v/>
      </c>
      <c r="L310" s="1"/>
      <c r="M310" s="115"/>
      <c r="N310" s="4"/>
      <c r="O310" s="4"/>
      <c r="P310" s="57" t="str">
        <f t="shared" si="44"/>
        <v/>
      </c>
      <c r="Q310" s="54"/>
      <c r="R310" s="58"/>
      <c r="S310" s="58"/>
      <c r="T310" s="229" t="str">
        <f t="shared" si="48"/>
        <v/>
      </c>
      <c r="U310" s="55"/>
      <c r="V310" s="55"/>
      <c r="W310" s="58"/>
      <c r="X310" s="58"/>
      <c r="Y310" s="58"/>
      <c r="Z310" s="230" t="str">
        <f t="shared" si="49"/>
        <v/>
      </c>
      <c r="AA310" s="230" t="str">
        <f t="shared" si="50"/>
        <v/>
      </c>
      <c r="AB310" s="56"/>
      <c r="AC310" s="56"/>
      <c r="AD310" s="1"/>
      <c r="AE310" s="1"/>
    </row>
    <row r="311" spans="1:31" ht="18.75" customHeight="1" x14ac:dyDescent="0.35">
      <c r="A311" s="1"/>
      <c r="B311" s="52">
        <f>IF(O311="",0,COUNTIF($O$7:O311,O311))</f>
        <v>0</v>
      </c>
      <c r="C311" s="52" t="str">
        <f t="shared" si="52"/>
        <v>0</v>
      </c>
      <c r="D311" s="52">
        <f>IF(U311="",0,COUNTIF($U$7:U311,U311))</f>
        <v>0</v>
      </c>
      <c r="E311" s="52" t="str">
        <f t="shared" si="45"/>
        <v>0</v>
      </c>
      <c r="F311" s="52">
        <f>IF(V311="",0,COUNTIF($V$7:V311,V311))</f>
        <v>0</v>
      </c>
      <c r="G311" s="52" t="str">
        <f t="shared" si="46"/>
        <v>0</v>
      </c>
      <c r="H311" s="53" t="str">
        <f t="shared" si="53"/>
        <v>-</v>
      </c>
      <c r="I311" s="52">
        <f>IF(K311="",0,COUNTIF($K$7:K311,K311))</f>
        <v>0</v>
      </c>
      <c r="J311" s="53" t="str">
        <f t="shared" si="47"/>
        <v>0</v>
      </c>
      <c r="K311" s="52" t="str">
        <f t="shared" si="51"/>
        <v/>
      </c>
      <c r="L311" s="1"/>
      <c r="M311" s="115"/>
      <c r="N311" s="4"/>
      <c r="O311" s="4"/>
      <c r="P311" s="57" t="str">
        <f t="shared" si="44"/>
        <v/>
      </c>
      <c r="Q311" s="54"/>
      <c r="R311" s="58"/>
      <c r="S311" s="58"/>
      <c r="T311" s="229" t="str">
        <f t="shared" si="48"/>
        <v/>
      </c>
      <c r="U311" s="55"/>
      <c r="V311" s="55"/>
      <c r="W311" s="58"/>
      <c r="X311" s="58"/>
      <c r="Y311" s="58"/>
      <c r="Z311" s="230" t="str">
        <f t="shared" si="49"/>
        <v/>
      </c>
      <c r="AA311" s="230" t="str">
        <f t="shared" si="50"/>
        <v/>
      </c>
      <c r="AB311" s="56"/>
      <c r="AC311" s="56"/>
      <c r="AD311" s="1"/>
      <c r="AE311" s="1"/>
    </row>
    <row r="312" spans="1:31" ht="18.75" customHeight="1" x14ac:dyDescent="0.35">
      <c r="A312" s="1"/>
      <c r="B312" s="52">
        <f>IF(O312="",0,COUNTIF($O$7:O312,O312))</f>
        <v>0</v>
      </c>
      <c r="C312" s="52" t="str">
        <f t="shared" si="52"/>
        <v>0</v>
      </c>
      <c r="D312" s="52">
        <f>IF(U312="",0,COUNTIF($U$7:U312,U312))</f>
        <v>0</v>
      </c>
      <c r="E312" s="52" t="str">
        <f t="shared" si="45"/>
        <v>0</v>
      </c>
      <c r="F312" s="52">
        <f>IF(V312="",0,COUNTIF($V$7:V312,V312))</f>
        <v>0</v>
      </c>
      <c r="G312" s="52" t="str">
        <f t="shared" si="46"/>
        <v>0</v>
      </c>
      <c r="H312" s="53" t="str">
        <f t="shared" si="53"/>
        <v>-</v>
      </c>
      <c r="I312" s="52">
        <f>IF(K312="",0,COUNTIF($K$7:K312,K312))</f>
        <v>0</v>
      </c>
      <c r="J312" s="53" t="str">
        <f t="shared" si="47"/>
        <v>0</v>
      </c>
      <c r="K312" s="52" t="str">
        <f t="shared" si="51"/>
        <v/>
      </c>
      <c r="L312" s="1"/>
      <c r="M312" s="115"/>
      <c r="N312" s="4"/>
      <c r="O312" s="4"/>
      <c r="P312" s="57" t="str">
        <f t="shared" si="44"/>
        <v/>
      </c>
      <c r="Q312" s="54"/>
      <c r="R312" s="58"/>
      <c r="S312" s="58"/>
      <c r="T312" s="229" t="str">
        <f t="shared" si="48"/>
        <v/>
      </c>
      <c r="U312" s="55"/>
      <c r="V312" s="55"/>
      <c r="W312" s="58"/>
      <c r="X312" s="58"/>
      <c r="Y312" s="58"/>
      <c r="Z312" s="230" t="str">
        <f t="shared" si="49"/>
        <v/>
      </c>
      <c r="AA312" s="230" t="str">
        <f t="shared" si="50"/>
        <v/>
      </c>
      <c r="AB312" s="56"/>
      <c r="AC312" s="56"/>
      <c r="AD312" s="1"/>
      <c r="AE312" s="1"/>
    </row>
    <row r="313" spans="1:31" ht="18.75" customHeight="1" x14ac:dyDescent="0.35">
      <c r="A313" s="1"/>
      <c r="B313" s="52">
        <f>IF(O313="",0,COUNTIF($O$7:O313,O313))</f>
        <v>0</v>
      </c>
      <c r="C313" s="52" t="str">
        <f t="shared" si="52"/>
        <v>0</v>
      </c>
      <c r="D313" s="52">
        <f>IF(U313="",0,COUNTIF($U$7:U313,U313))</f>
        <v>0</v>
      </c>
      <c r="E313" s="52" t="str">
        <f t="shared" si="45"/>
        <v>0</v>
      </c>
      <c r="F313" s="52">
        <f>IF(V313="",0,COUNTIF($V$7:V313,V313))</f>
        <v>0</v>
      </c>
      <c r="G313" s="52" t="str">
        <f t="shared" si="46"/>
        <v>0</v>
      </c>
      <c r="H313" s="53" t="str">
        <f t="shared" si="53"/>
        <v>-</v>
      </c>
      <c r="I313" s="52">
        <f>IF(K313="",0,COUNTIF($K$7:K313,K313))</f>
        <v>0</v>
      </c>
      <c r="J313" s="53" t="str">
        <f t="shared" si="47"/>
        <v>0</v>
      </c>
      <c r="K313" s="52" t="str">
        <f t="shared" si="51"/>
        <v/>
      </c>
      <c r="L313" s="1"/>
      <c r="M313" s="115"/>
      <c r="N313" s="4"/>
      <c r="O313" s="4"/>
      <c r="P313" s="57" t="str">
        <f t="shared" si="44"/>
        <v/>
      </c>
      <c r="Q313" s="54"/>
      <c r="R313" s="58"/>
      <c r="S313" s="58"/>
      <c r="T313" s="229" t="str">
        <f t="shared" si="48"/>
        <v/>
      </c>
      <c r="U313" s="55"/>
      <c r="V313" s="55"/>
      <c r="W313" s="58"/>
      <c r="X313" s="58"/>
      <c r="Y313" s="58"/>
      <c r="Z313" s="230" t="str">
        <f t="shared" si="49"/>
        <v/>
      </c>
      <c r="AA313" s="230" t="str">
        <f t="shared" si="50"/>
        <v/>
      </c>
      <c r="AB313" s="56"/>
      <c r="AC313" s="56"/>
      <c r="AD313" s="1"/>
      <c r="AE313" s="1"/>
    </row>
    <row r="314" spans="1:31" ht="18.75" customHeight="1" x14ac:dyDescent="0.35">
      <c r="A314" s="1"/>
      <c r="B314" s="52">
        <f>IF(O314="",0,COUNTIF($O$7:O314,O314))</f>
        <v>0</v>
      </c>
      <c r="C314" s="52" t="str">
        <f t="shared" si="52"/>
        <v>0</v>
      </c>
      <c r="D314" s="52">
        <f>IF(U314="",0,COUNTIF($U$7:U314,U314))</f>
        <v>0</v>
      </c>
      <c r="E314" s="52" t="str">
        <f t="shared" si="45"/>
        <v>0</v>
      </c>
      <c r="F314" s="52">
        <f>IF(V314="",0,COUNTIF($V$7:V314,V314))</f>
        <v>0</v>
      </c>
      <c r="G314" s="52" t="str">
        <f t="shared" si="46"/>
        <v>0</v>
      </c>
      <c r="H314" s="53" t="str">
        <f t="shared" si="53"/>
        <v>-</v>
      </c>
      <c r="I314" s="52">
        <f>IF(K314="",0,COUNTIF($K$7:K314,K314))</f>
        <v>0</v>
      </c>
      <c r="J314" s="53" t="str">
        <f t="shared" si="47"/>
        <v>0</v>
      </c>
      <c r="K314" s="52" t="str">
        <f t="shared" si="51"/>
        <v/>
      </c>
      <c r="L314" s="1"/>
      <c r="M314" s="115"/>
      <c r="N314" s="4"/>
      <c r="O314" s="4"/>
      <c r="P314" s="57" t="str">
        <f t="shared" si="44"/>
        <v/>
      </c>
      <c r="Q314" s="54"/>
      <c r="R314" s="58"/>
      <c r="S314" s="58"/>
      <c r="T314" s="229" t="str">
        <f t="shared" si="48"/>
        <v/>
      </c>
      <c r="U314" s="55"/>
      <c r="V314" s="55"/>
      <c r="W314" s="58"/>
      <c r="X314" s="58"/>
      <c r="Y314" s="58"/>
      <c r="Z314" s="230" t="str">
        <f t="shared" si="49"/>
        <v/>
      </c>
      <c r="AA314" s="230" t="str">
        <f t="shared" si="50"/>
        <v/>
      </c>
      <c r="AB314" s="56"/>
      <c r="AC314" s="56"/>
      <c r="AD314" s="1"/>
      <c r="AE314" s="1"/>
    </row>
    <row r="315" spans="1:31" ht="18.75" customHeight="1" x14ac:dyDescent="0.35">
      <c r="A315" s="1"/>
      <c r="B315" s="52">
        <f>IF(O315="",0,COUNTIF($O$7:O315,O315))</f>
        <v>0</v>
      </c>
      <c r="C315" s="52" t="str">
        <f t="shared" si="52"/>
        <v>0</v>
      </c>
      <c r="D315" s="52">
        <f>IF(U315="",0,COUNTIF($U$7:U315,U315))</f>
        <v>0</v>
      </c>
      <c r="E315" s="52" t="str">
        <f t="shared" si="45"/>
        <v>0</v>
      </c>
      <c r="F315" s="52">
        <f>IF(V315="",0,COUNTIF($V$7:V315,V315))</f>
        <v>0</v>
      </c>
      <c r="G315" s="52" t="str">
        <f t="shared" si="46"/>
        <v>0</v>
      </c>
      <c r="H315" s="53" t="str">
        <f t="shared" si="53"/>
        <v>-</v>
      </c>
      <c r="I315" s="52">
        <f>IF(K315="",0,COUNTIF($K$7:K315,K315))</f>
        <v>0</v>
      </c>
      <c r="J315" s="53" t="str">
        <f t="shared" si="47"/>
        <v>0</v>
      </c>
      <c r="K315" s="52" t="str">
        <f t="shared" si="51"/>
        <v/>
      </c>
      <c r="L315" s="1"/>
      <c r="M315" s="115"/>
      <c r="N315" s="4"/>
      <c r="O315" s="4"/>
      <c r="P315" s="57" t="str">
        <f t="shared" si="44"/>
        <v/>
      </c>
      <c r="Q315" s="54"/>
      <c r="R315" s="58"/>
      <c r="S315" s="58"/>
      <c r="T315" s="229" t="str">
        <f t="shared" si="48"/>
        <v/>
      </c>
      <c r="U315" s="55"/>
      <c r="V315" s="55"/>
      <c r="W315" s="58"/>
      <c r="X315" s="58"/>
      <c r="Y315" s="58"/>
      <c r="Z315" s="230" t="str">
        <f t="shared" si="49"/>
        <v/>
      </c>
      <c r="AA315" s="230" t="str">
        <f t="shared" si="50"/>
        <v/>
      </c>
      <c r="AB315" s="56"/>
      <c r="AC315" s="56"/>
      <c r="AD315" s="1"/>
      <c r="AE315" s="1"/>
    </row>
    <row r="316" spans="1:31" ht="18.75" customHeight="1" x14ac:dyDescent="0.35">
      <c r="A316" s="1"/>
      <c r="B316" s="52">
        <f>IF(O316="",0,COUNTIF($O$7:O316,O316))</f>
        <v>0</v>
      </c>
      <c r="C316" s="52" t="str">
        <f t="shared" si="52"/>
        <v>0</v>
      </c>
      <c r="D316" s="52">
        <f>IF(U316="",0,COUNTIF($U$7:U316,U316))</f>
        <v>0</v>
      </c>
      <c r="E316" s="52" t="str">
        <f t="shared" si="45"/>
        <v>0</v>
      </c>
      <c r="F316" s="52">
        <f>IF(V316="",0,COUNTIF($V$7:V316,V316))</f>
        <v>0</v>
      </c>
      <c r="G316" s="52" t="str">
        <f t="shared" si="46"/>
        <v>0</v>
      </c>
      <c r="H316" s="53" t="str">
        <f t="shared" si="53"/>
        <v>-</v>
      </c>
      <c r="I316" s="52">
        <f>IF(K316="",0,COUNTIF($K$7:K316,K316))</f>
        <v>0</v>
      </c>
      <c r="J316" s="53" t="str">
        <f t="shared" si="47"/>
        <v>0</v>
      </c>
      <c r="K316" s="52" t="str">
        <f t="shared" si="51"/>
        <v/>
      </c>
      <c r="L316" s="1"/>
      <c r="M316" s="115"/>
      <c r="N316" s="4"/>
      <c r="O316" s="4"/>
      <c r="P316" s="57" t="str">
        <f t="shared" si="44"/>
        <v/>
      </c>
      <c r="Q316" s="54"/>
      <c r="R316" s="58"/>
      <c r="S316" s="58"/>
      <c r="T316" s="229" t="str">
        <f t="shared" si="48"/>
        <v/>
      </c>
      <c r="U316" s="55"/>
      <c r="V316" s="55"/>
      <c r="W316" s="58"/>
      <c r="X316" s="58"/>
      <c r="Y316" s="58"/>
      <c r="Z316" s="230" t="str">
        <f t="shared" si="49"/>
        <v/>
      </c>
      <c r="AA316" s="230" t="str">
        <f t="shared" si="50"/>
        <v/>
      </c>
      <c r="AB316" s="56"/>
      <c r="AC316" s="56"/>
      <c r="AD316" s="1"/>
      <c r="AE316" s="1"/>
    </row>
    <row r="317" spans="1:31" ht="18.75" customHeight="1" x14ac:dyDescent="0.35">
      <c r="A317" s="1"/>
      <c r="B317" s="52">
        <f>IF(O317="",0,COUNTIF($O$7:O317,O317))</f>
        <v>0</v>
      </c>
      <c r="C317" s="52" t="str">
        <f t="shared" si="52"/>
        <v>0</v>
      </c>
      <c r="D317" s="52">
        <f>IF(U317="",0,COUNTIF($U$7:U317,U317))</f>
        <v>0</v>
      </c>
      <c r="E317" s="52" t="str">
        <f t="shared" si="45"/>
        <v>0</v>
      </c>
      <c r="F317" s="52">
        <f>IF(V317="",0,COUNTIF($V$7:V317,V317))</f>
        <v>0</v>
      </c>
      <c r="G317" s="52" t="str">
        <f t="shared" si="46"/>
        <v>0</v>
      </c>
      <c r="H317" s="53" t="str">
        <f t="shared" si="53"/>
        <v>-</v>
      </c>
      <c r="I317" s="52">
        <f>IF(K317="",0,COUNTIF($K$7:K317,K317))</f>
        <v>0</v>
      </c>
      <c r="J317" s="53" t="str">
        <f t="shared" si="47"/>
        <v>0</v>
      </c>
      <c r="K317" s="52" t="str">
        <f t="shared" si="51"/>
        <v/>
      </c>
      <c r="L317" s="1"/>
      <c r="M317" s="115"/>
      <c r="N317" s="4"/>
      <c r="O317" s="4"/>
      <c r="P317" s="57" t="str">
        <f t="shared" si="44"/>
        <v/>
      </c>
      <c r="Q317" s="54"/>
      <c r="R317" s="58"/>
      <c r="S317" s="58"/>
      <c r="T317" s="229" t="str">
        <f t="shared" si="48"/>
        <v/>
      </c>
      <c r="U317" s="55"/>
      <c r="V317" s="55"/>
      <c r="W317" s="58"/>
      <c r="X317" s="58"/>
      <c r="Y317" s="58"/>
      <c r="Z317" s="230" t="str">
        <f t="shared" si="49"/>
        <v/>
      </c>
      <c r="AA317" s="230" t="str">
        <f t="shared" si="50"/>
        <v/>
      </c>
      <c r="AB317" s="56"/>
      <c r="AC317" s="56"/>
      <c r="AD317" s="1"/>
      <c r="AE317" s="1"/>
    </row>
    <row r="318" spans="1:31" ht="18.75" customHeight="1" x14ac:dyDescent="0.35">
      <c r="A318" s="1"/>
      <c r="B318" s="52">
        <f>IF(O318="",0,COUNTIF($O$7:O318,O318))</f>
        <v>0</v>
      </c>
      <c r="C318" s="52" t="str">
        <f t="shared" si="52"/>
        <v>0</v>
      </c>
      <c r="D318" s="52">
        <f>IF(U318="",0,COUNTIF($U$7:U318,U318))</f>
        <v>0</v>
      </c>
      <c r="E318" s="52" t="str">
        <f t="shared" si="45"/>
        <v>0</v>
      </c>
      <c r="F318" s="52">
        <f>IF(V318="",0,COUNTIF($V$7:V318,V318))</f>
        <v>0</v>
      </c>
      <c r="G318" s="52" t="str">
        <f t="shared" si="46"/>
        <v>0</v>
      </c>
      <c r="H318" s="53" t="str">
        <f t="shared" si="53"/>
        <v>-</v>
      </c>
      <c r="I318" s="52">
        <f>IF(K318="",0,COUNTIF($K$7:K318,K318))</f>
        <v>0</v>
      </c>
      <c r="J318" s="53" t="str">
        <f t="shared" si="47"/>
        <v>0</v>
      </c>
      <c r="K318" s="52" t="str">
        <f t="shared" si="51"/>
        <v/>
      </c>
      <c r="L318" s="1"/>
      <c r="M318" s="115"/>
      <c r="N318" s="4"/>
      <c r="O318" s="4"/>
      <c r="P318" s="57" t="str">
        <f t="shared" si="44"/>
        <v/>
      </c>
      <c r="Q318" s="54"/>
      <c r="R318" s="58"/>
      <c r="S318" s="58"/>
      <c r="T318" s="229" t="str">
        <f t="shared" si="48"/>
        <v/>
      </c>
      <c r="U318" s="55"/>
      <c r="V318" s="55"/>
      <c r="W318" s="58"/>
      <c r="X318" s="58"/>
      <c r="Y318" s="58"/>
      <c r="Z318" s="230" t="str">
        <f t="shared" si="49"/>
        <v/>
      </c>
      <c r="AA318" s="230" t="str">
        <f t="shared" si="50"/>
        <v/>
      </c>
      <c r="AB318" s="56"/>
      <c r="AC318" s="56"/>
      <c r="AD318" s="1"/>
      <c r="AE318" s="1"/>
    </row>
    <row r="319" spans="1:31" ht="18.75" customHeight="1" x14ac:dyDescent="0.35">
      <c r="A319" s="1"/>
      <c r="B319" s="52">
        <f>IF(O319="",0,COUNTIF($O$7:O319,O319))</f>
        <v>0</v>
      </c>
      <c r="C319" s="52" t="str">
        <f t="shared" si="52"/>
        <v>0</v>
      </c>
      <c r="D319" s="52">
        <f>IF(U319="",0,COUNTIF($U$7:U319,U319))</f>
        <v>0</v>
      </c>
      <c r="E319" s="52" t="str">
        <f t="shared" si="45"/>
        <v>0</v>
      </c>
      <c r="F319" s="52">
        <f>IF(V319="",0,COUNTIF($V$7:V319,V319))</f>
        <v>0</v>
      </c>
      <c r="G319" s="52" t="str">
        <f t="shared" si="46"/>
        <v>0</v>
      </c>
      <c r="H319" s="53" t="str">
        <f t="shared" si="53"/>
        <v>-</v>
      </c>
      <c r="I319" s="52">
        <f>IF(K319="",0,COUNTIF($K$7:K319,K319))</f>
        <v>0</v>
      </c>
      <c r="J319" s="53" t="str">
        <f t="shared" si="47"/>
        <v>0</v>
      </c>
      <c r="K319" s="52" t="str">
        <f t="shared" si="51"/>
        <v/>
      </c>
      <c r="L319" s="1"/>
      <c r="M319" s="115"/>
      <c r="N319" s="4"/>
      <c r="O319" s="4"/>
      <c r="P319" s="57" t="str">
        <f t="shared" si="44"/>
        <v/>
      </c>
      <c r="Q319" s="54"/>
      <c r="R319" s="58"/>
      <c r="S319" s="58"/>
      <c r="T319" s="229" t="str">
        <f t="shared" si="48"/>
        <v/>
      </c>
      <c r="U319" s="55"/>
      <c r="V319" s="55"/>
      <c r="W319" s="58"/>
      <c r="X319" s="58"/>
      <c r="Y319" s="58"/>
      <c r="Z319" s="230" t="str">
        <f t="shared" si="49"/>
        <v/>
      </c>
      <c r="AA319" s="230" t="str">
        <f t="shared" si="50"/>
        <v/>
      </c>
      <c r="AB319" s="56"/>
      <c r="AC319" s="56"/>
      <c r="AD319" s="1"/>
      <c r="AE319" s="1"/>
    </row>
    <row r="320" spans="1:31" ht="18.75" customHeight="1" x14ac:dyDescent="0.35">
      <c r="A320" s="1"/>
      <c r="B320" s="52">
        <f>IF(O320="",0,COUNTIF($O$7:O320,O320))</f>
        <v>0</v>
      </c>
      <c r="C320" s="52" t="str">
        <f t="shared" si="52"/>
        <v>0</v>
      </c>
      <c r="D320" s="52">
        <f>IF(U320="",0,COUNTIF($U$7:U320,U320))</f>
        <v>0</v>
      </c>
      <c r="E320" s="52" t="str">
        <f t="shared" si="45"/>
        <v>0</v>
      </c>
      <c r="F320" s="52">
        <f>IF(V320="",0,COUNTIF($V$7:V320,V320))</f>
        <v>0</v>
      </c>
      <c r="G320" s="52" t="str">
        <f t="shared" si="46"/>
        <v>0</v>
      </c>
      <c r="H320" s="53" t="str">
        <f t="shared" si="53"/>
        <v>-</v>
      </c>
      <c r="I320" s="52">
        <f>IF(K320="",0,COUNTIF($K$7:K320,K320))</f>
        <v>0</v>
      </c>
      <c r="J320" s="53" t="str">
        <f t="shared" si="47"/>
        <v>0</v>
      </c>
      <c r="K320" s="52" t="str">
        <f t="shared" si="51"/>
        <v/>
      </c>
      <c r="L320" s="1"/>
      <c r="M320" s="115"/>
      <c r="N320" s="4"/>
      <c r="O320" s="4"/>
      <c r="P320" s="57" t="str">
        <f t="shared" si="44"/>
        <v/>
      </c>
      <c r="Q320" s="54"/>
      <c r="R320" s="58"/>
      <c r="S320" s="58"/>
      <c r="T320" s="229" t="str">
        <f t="shared" si="48"/>
        <v/>
      </c>
      <c r="U320" s="55"/>
      <c r="V320" s="55"/>
      <c r="W320" s="58"/>
      <c r="X320" s="58"/>
      <c r="Y320" s="58"/>
      <c r="Z320" s="230" t="str">
        <f t="shared" si="49"/>
        <v/>
      </c>
      <c r="AA320" s="230" t="str">
        <f t="shared" si="50"/>
        <v/>
      </c>
      <c r="AB320" s="56"/>
      <c r="AC320" s="56"/>
      <c r="AD320" s="1"/>
      <c r="AE320" s="1"/>
    </row>
    <row r="321" spans="1:31" ht="18.75" customHeight="1" x14ac:dyDescent="0.35">
      <c r="A321" s="1"/>
      <c r="B321" s="52">
        <f>IF(O321="",0,COUNTIF($O$7:O321,O321))</f>
        <v>0</v>
      </c>
      <c r="C321" s="52" t="str">
        <f t="shared" si="52"/>
        <v>0</v>
      </c>
      <c r="D321" s="52">
        <f>IF(U321="",0,COUNTIF($U$7:U321,U321))</f>
        <v>0</v>
      </c>
      <c r="E321" s="52" t="str">
        <f t="shared" si="45"/>
        <v>0</v>
      </c>
      <c r="F321" s="52">
        <f>IF(V321="",0,COUNTIF($V$7:V321,V321))</f>
        <v>0</v>
      </c>
      <c r="G321" s="52" t="str">
        <f t="shared" si="46"/>
        <v>0</v>
      </c>
      <c r="H321" s="53" t="str">
        <f t="shared" si="53"/>
        <v>-</v>
      </c>
      <c r="I321" s="52">
        <f>IF(K321="",0,COUNTIF($K$7:K321,K321))</f>
        <v>0</v>
      </c>
      <c r="J321" s="53" t="str">
        <f t="shared" si="47"/>
        <v>0</v>
      </c>
      <c r="K321" s="52" t="str">
        <f t="shared" si="51"/>
        <v/>
      </c>
      <c r="L321" s="1"/>
      <c r="M321" s="115"/>
      <c r="N321" s="4"/>
      <c r="O321" s="4"/>
      <c r="P321" s="57" t="str">
        <f t="shared" si="44"/>
        <v/>
      </c>
      <c r="Q321" s="54"/>
      <c r="R321" s="58"/>
      <c r="S321" s="58"/>
      <c r="T321" s="229" t="str">
        <f t="shared" si="48"/>
        <v/>
      </c>
      <c r="U321" s="55"/>
      <c r="V321" s="55"/>
      <c r="W321" s="58"/>
      <c r="X321" s="58"/>
      <c r="Y321" s="58"/>
      <c r="Z321" s="230" t="str">
        <f t="shared" si="49"/>
        <v/>
      </c>
      <c r="AA321" s="230" t="str">
        <f t="shared" si="50"/>
        <v/>
      </c>
      <c r="AB321" s="56"/>
      <c r="AC321" s="56"/>
      <c r="AD321" s="1"/>
      <c r="AE321" s="1"/>
    </row>
    <row r="322" spans="1:31" ht="18.75" customHeight="1" x14ac:dyDescent="0.35">
      <c r="A322" s="1"/>
      <c r="B322" s="52">
        <f>IF(O322="",0,COUNTIF($O$7:O322,O322))</f>
        <v>0</v>
      </c>
      <c r="C322" s="52" t="str">
        <f t="shared" si="52"/>
        <v>0</v>
      </c>
      <c r="D322" s="52">
        <f>IF(U322="",0,COUNTIF($U$7:U322,U322))</f>
        <v>0</v>
      </c>
      <c r="E322" s="52" t="str">
        <f t="shared" si="45"/>
        <v>0</v>
      </c>
      <c r="F322" s="52">
        <f>IF(V322="",0,COUNTIF($V$7:V322,V322))</f>
        <v>0</v>
      </c>
      <c r="G322" s="52" t="str">
        <f t="shared" si="46"/>
        <v>0</v>
      </c>
      <c r="H322" s="53" t="str">
        <f t="shared" si="53"/>
        <v>-</v>
      </c>
      <c r="I322" s="52">
        <f>IF(K322="",0,COUNTIF($K$7:K322,K322))</f>
        <v>0</v>
      </c>
      <c r="J322" s="53" t="str">
        <f t="shared" si="47"/>
        <v>0</v>
      </c>
      <c r="K322" s="52" t="str">
        <f t="shared" si="51"/>
        <v/>
      </c>
      <c r="L322" s="1"/>
      <c r="M322" s="115"/>
      <c r="N322" s="4"/>
      <c r="O322" s="4"/>
      <c r="P322" s="57" t="str">
        <f t="shared" si="44"/>
        <v/>
      </c>
      <c r="Q322" s="54"/>
      <c r="R322" s="58"/>
      <c r="S322" s="58"/>
      <c r="T322" s="229" t="str">
        <f t="shared" si="48"/>
        <v/>
      </c>
      <c r="U322" s="55"/>
      <c r="V322" s="55"/>
      <c r="W322" s="58"/>
      <c r="X322" s="58"/>
      <c r="Y322" s="58"/>
      <c r="Z322" s="230" t="str">
        <f t="shared" si="49"/>
        <v/>
      </c>
      <c r="AA322" s="230" t="str">
        <f t="shared" si="50"/>
        <v/>
      </c>
      <c r="AB322" s="56"/>
      <c r="AC322" s="56"/>
      <c r="AD322" s="1"/>
      <c r="AE322" s="1"/>
    </row>
    <row r="323" spans="1:31" ht="18.75" customHeight="1" x14ac:dyDescent="0.35">
      <c r="A323" s="1"/>
      <c r="B323" s="52">
        <f>IF(O323="",0,COUNTIF($O$7:O323,O323))</f>
        <v>0</v>
      </c>
      <c r="C323" s="52" t="str">
        <f t="shared" si="52"/>
        <v>0</v>
      </c>
      <c r="D323" s="52">
        <f>IF(U323="",0,COUNTIF($U$7:U323,U323))</f>
        <v>0</v>
      </c>
      <c r="E323" s="52" t="str">
        <f t="shared" si="45"/>
        <v>0</v>
      </c>
      <c r="F323" s="52">
        <f>IF(V323="",0,COUNTIF($V$7:V323,V323))</f>
        <v>0</v>
      </c>
      <c r="G323" s="52" t="str">
        <f t="shared" si="46"/>
        <v>0</v>
      </c>
      <c r="H323" s="53" t="str">
        <f t="shared" si="53"/>
        <v>-</v>
      </c>
      <c r="I323" s="52">
        <f>IF(K323="",0,COUNTIF($K$7:K323,K323))</f>
        <v>0</v>
      </c>
      <c r="J323" s="53" t="str">
        <f t="shared" si="47"/>
        <v>0</v>
      </c>
      <c r="K323" s="52" t="str">
        <f t="shared" si="51"/>
        <v/>
      </c>
      <c r="L323" s="1"/>
      <c r="M323" s="115"/>
      <c r="N323" s="4"/>
      <c r="O323" s="4"/>
      <c r="P323" s="57" t="str">
        <f t="shared" si="44"/>
        <v/>
      </c>
      <c r="Q323" s="54"/>
      <c r="R323" s="58"/>
      <c r="S323" s="58"/>
      <c r="T323" s="229" t="str">
        <f t="shared" si="48"/>
        <v/>
      </c>
      <c r="U323" s="55"/>
      <c r="V323" s="55"/>
      <c r="W323" s="58"/>
      <c r="X323" s="58"/>
      <c r="Y323" s="58"/>
      <c r="Z323" s="230" t="str">
        <f t="shared" si="49"/>
        <v/>
      </c>
      <c r="AA323" s="230" t="str">
        <f t="shared" si="50"/>
        <v/>
      </c>
      <c r="AB323" s="56"/>
      <c r="AC323" s="56"/>
      <c r="AD323" s="1"/>
      <c r="AE323" s="1"/>
    </row>
    <row r="324" spans="1:31" ht="18.75" customHeight="1" x14ac:dyDescent="0.35">
      <c r="A324" s="1"/>
      <c r="B324" s="52">
        <f>IF(O324="",0,COUNTIF($O$7:O324,O324))</f>
        <v>0</v>
      </c>
      <c r="C324" s="52" t="str">
        <f t="shared" si="52"/>
        <v>0</v>
      </c>
      <c r="D324" s="52">
        <f>IF(U324="",0,COUNTIF($U$7:U324,U324))</f>
        <v>0</v>
      </c>
      <c r="E324" s="52" t="str">
        <f t="shared" si="45"/>
        <v>0</v>
      </c>
      <c r="F324" s="52">
        <f>IF(V324="",0,COUNTIF($V$7:V324,V324))</f>
        <v>0</v>
      </c>
      <c r="G324" s="52" t="str">
        <f t="shared" si="46"/>
        <v>0</v>
      </c>
      <c r="H324" s="53" t="str">
        <f t="shared" si="53"/>
        <v>-</v>
      </c>
      <c r="I324" s="52">
        <f>IF(K324="",0,COUNTIF($K$7:K324,K324))</f>
        <v>0</v>
      </c>
      <c r="J324" s="53" t="str">
        <f t="shared" si="47"/>
        <v>0</v>
      </c>
      <c r="K324" s="52" t="str">
        <f t="shared" si="51"/>
        <v/>
      </c>
      <c r="L324" s="1"/>
      <c r="M324" s="115"/>
      <c r="N324" s="4"/>
      <c r="O324" s="4"/>
      <c r="P324" s="57" t="str">
        <f t="shared" si="44"/>
        <v/>
      </c>
      <c r="Q324" s="54"/>
      <c r="R324" s="58"/>
      <c r="S324" s="58"/>
      <c r="T324" s="229" t="str">
        <f t="shared" si="48"/>
        <v/>
      </c>
      <c r="U324" s="55"/>
      <c r="V324" s="55"/>
      <c r="W324" s="58"/>
      <c r="X324" s="58"/>
      <c r="Y324" s="58"/>
      <c r="Z324" s="230" t="str">
        <f t="shared" si="49"/>
        <v/>
      </c>
      <c r="AA324" s="230" t="str">
        <f t="shared" si="50"/>
        <v/>
      </c>
      <c r="AB324" s="56"/>
      <c r="AC324" s="56"/>
      <c r="AD324" s="1"/>
      <c r="AE324" s="1"/>
    </row>
    <row r="325" spans="1:31" ht="18.75" customHeight="1" x14ac:dyDescent="0.35">
      <c r="A325" s="1"/>
      <c r="B325" s="52">
        <f>IF(O325="",0,COUNTIF($O$7:O325,O325))</f>
        <v>0</v>
      </c>
      <c r="C325" s="52" t="str">
        <f t="shared" si="52"/>
        <v>0</v>
      </c>
      <c r="D325" s="52">
        <f>IF(U325="",0,COUNTIF($U$7:U325,U325))</f>
        <v>0</v>
      </c>
      <c r="E325" s="52" t="str">
        <f t="shared" si="45"/>
        <v>0</v>
      </c>
      <c r="F325" s="52">
        <f>IF(V325="",0,COUNTIF($V$7:V325,V325))</f>
        <v>0</v>
      </c>
      <c r="G325" s="52" t="str">
        <f t="shared" si="46"/>
        <v>0</v>
      </c>
      <c r="H325" s="53" t="str">
        <f t="shared" si="53"/>
        <v>-</v>
      </c>
      <c r="I325" s="52">
        <f>IF(K325="",0,COUNTIF($K$7:K325,K325))</f>
        <v>0</v>
      </c>
      <c r="J325" s="53" t="str">
        <f t="shared" si="47"/>
        <v>0</v>
      </c>
      <c r="K325" s="52" t="str">
        <f t="shared" si="51"/>
        <v/>
      </c>
      <c r="L325" s="1"/>
      <c r="M325" s="115"/>
      <c r="N325" s="4"/>
      <c r="O325" s="4"/>
      <c r="P325" s="57" t="str">
        <f t="shared" si="44"/>
        <v/>
      </c>
      <c r="Q325" s="54"/>
      <c r="R325" s="58"/>
      <c r="S325" s="58"/>
      <c r="T325" s="229" t="str">
        <f t="shared" si="48"/>
        <v/>
      </c>
      <c r="U325" s="55"/>
      <c r="V325" s="55"/>
      <c r="W325" s="58"/>
      <c r="X325" s="58"/>
      <c r="Y325" s="58"/>
      <c r="Z325" s="230" t="str">
        <f t="shared" si="49"/>
        <v/>
      </c>
      <c r="AA325" s="230" t="str">
        <f t="shared" si="50"/>
        <v/>
      </c>
      <c r="AB325" s="56"/>
      <c r="AC325" s="56"/>
      <c r="AD325" s="1"/>
      <c r="AE325" s="1"/>
    </row>
    <row r="326" spans="1:31" ht="18.75" customHeight="1" x14ac:dyDescent="0.35">
      <c r="A326" s="1"/>
      <c r="B326" s="52">
        <f>IF(O326="",0,COUNTIF($O$7:O326,O326))</f>
        <v>0</v>
      </c>
      <c r="C326" s="52" t="str">
        <f t="shared" si="52"/>
        <v>0</v>
      </c>
      <c r="D326" s="52">
        <f>IF(U326="",0,COUNTIF($U$7:U326,U326))</f>
        <v>0</v>
      </c>
      <c r="E326" s="52" t="str">
        <f t="shared" si="45"/>
        <v>0</v>
      </c>
      <c r="F326" s="52">
        <f>IF(V326="",0,COUNTIF($V$7:V326,V326))</f>
        <v>0</v>
      </c>
      <c r="G326" s="52" t="str">
        <f t="shared" si="46"/>
        <v>0</v>
      </c>
      <c r="H326" s="53" t="str">
        <f t="shared" si="53"/>
        <v>-</v>
      </c>
      <c r="I326" s="52">
        <f>IF(K326="",0,COUNTIF($K$7:K326,K326))</f>
        <v>0</v>
      </c>
      <c r="J326" s="53" t="str">
        <f t="shared" si="47"/>
        <v>0</v>
      </c>
      <c r="K326" s="52" t="str">
        <f t="shared" si="51"/>
        <v/>
      </c>
      <c r="L326" s="1"/>
      <c r="M326" s="115"/>
      <c r="N326" s="4"/>
      <c r="O326" s="4"/>
      <c r="P326" s="57" t="str">
        <f t="shared" si="44"/>
        <v/>
      </c>
      <c r="Q326" s="54"/>
      <c r="R326" s="58"/>
      <c r="S326" s="58"/>
      <c r="T326" s="229" t="str">
        <f t="shared" si="48"/>
        <v/>
      </c>
      <c r="U326" s="55"/>
      <c r="V326" s="55"/>
      <c r="W326" s="58"/>
      <c r="X326" s="58"/>
      <c r="Y326" s="58"/>
      <c r="Z326" s="230" t="str">
        <f t="shared" si="49"/>
        <v/>
      </c>
      <c r="AA326" s="230" t="str">
        <f t="shared" si="50"/>
        <v/>
      </c>
      <c r="AB326" s="56"/>
      <c r="AC326" s="56"/>
      <c r="AD326" s="1"/>
      <c r="AE326" s="1"/>
    </row>
    <row r="327" spans="1:31" ht="18.75" customHeight="1" x14ac:dyDescent="0.35">
      <c r="A327" s="1"/>
      <c r="B327" s="52">
        <f>IF(O327="",0,COUNTIF($O$7:O327,O327))</f>
        <v>0</v>
      </c>
      <c r="C327" s="52" t="str">
        <f t="shared" si="52"/>
        <v>0</v>
      </c>
      <c r="D327" s="52">
        <f>IF(U327="",0,COUNTIF($U$7:U327,U327))</f>
        <v>0</v>
      </c>
      <c r="E327" s="52" t="str">
        <f t="shared" si="45"/>
        <v>0</v>
      </c>
      <c r="F327" s="52">
        <f>IF(V327="",0,COUNTIF($V$7:V327,V327))</f>
        <v>0</v>
      </c>
      <c r="G327" s="52" t="str">
        <f t="shared" si="46"/>
        <v>0</v>
      </c>
      <c r="H327" s="53" t="str">
        <f t="shared" si="53"/>
        <v>-</v>
      </c>
      <c r="I327" s="52">
        <f>IF(K327="",0,COUNTIF($K$7:K327,K327))</f>
        <v>0</v>
      </c>
      <c r="J327" s="53" t="str">
        <f t="shared" si="47"/>
        <v>0</v>
      </c>
      <c r="K327" s="52" t="str">
        <f t="shared" si="51"/>
        <v/>
      </c>
      <c r="L327" s="1"/>
      <c r="M327" s="115"/>
      <c r="N327" s="4"/>
      <c r="O327" s="4"/>
      <c r="P327" s="57" t="str">
        <f t="shared" ref="P327:P390" si="54">IF(O327&lt;&gt;"",VLOOKUP(O327,DP,2,FALSE),"")</f>
        <v/>
      </c>
      <c r="Q327" s="54"/>
      <c r="R327" s="58"/>
      <c r="S327" s="58"/>
      <c r="T327" s="229" t="str">
        <f t="shared" si="48"/>
        <v/>
      </c>
      <c r="U327" s="55"/>
      <c r="V327" s="55"/>
      <c r="W327" s="58"/>
      <c r="X327" s="58"/>
      <c r="Y327" s="58"/>
      <c r="Z327" s="230" t="str">
        <f t="shared" si="49"/>
        <v/>
      </c>
      <c r="AA327" s="230" t="str">
        <f t="shared" si="50"/>
        <v/>
      </c>
      <c r="AB327" s="56"/>
      <c r="AC327" s="56"/>
      <c r="AD327" s="1"/>
      <c r="AE327" s="1"/>
    </row>
    <row r="328" spans="1:31" ht="18.75" customHeight="1" x14ac:dyDescent="0.35">
      <c r="A328" s="1"/>
      <c r="B328" s="52">
        <f>IF(O328="",0,COUNTIF($O$7:O328,O328))</f>
        <v>0</v>
      </c>
      <c r="C328" s="52" t="str">
        <f t="shared" si="52"/>
        <v>0</v>
      </c>
      <c r="D328" s="52">
        <f>IF(U328="",0,COUNTIF($U$7:U328,U328))</f>
        <v>0</v>
      </c>
      <c r="E328" s="52" t="str">
        <f t="shared" ref="E328:E391" si="55">D328&amp;U328</f>
        <v>0</v>
      </c>
      <c r="F328" s="52">
        <f>IF(V328="",0,COUNTIF($V$7:V328,V328))</f>
        <v>0</v>
      </c>
      <c r="G328" s="52" t="str">
        <f t="shared" ref="G328:G391" si="56">F328&amp;V328</f>
        <v>0</v>
      </c>
      <c r="H328" s="53" t="str">
        <f t="shared" si="53"/>
        <v>-</v>
      </c>
      <c r="I328" s="52">
        <f>IF(K328="",0,COUNTIF($K$7:K328,K328))</f>
        <v>0</v>
      </c>
      <c r="J328" s="53" t="str">
        <f t="shared" ref="J328:J391" si="57">I328&amp;K328</f>
        <v>0</v>
      </c>
      <c r="K328" s="52" t="str">
        <f t="shared" si="51"/>
        <v/>
      </c>
      <c r="L328" s="1"/>
      <c r="M328" s="115"/>
      <c r="N328" s="4"/>
      <c r="O328" s="4"/>
      <c r="P328" s="57" t="str">
        <f t="shared" si="54"/>
        <v/>
      </c>
      <c r="Q328" s="54"/>
      <c r="R328" s="58"/>
      <c r="S328" s="58"/>
      <c r="T328" s="229" t="str">
        <f t="shared" ref="T328:T391" si="58">IF(AND(O328&lt;&gt;"",R328&lt;&gt;""),$R328*$S328,"")</f>
        <v/>
      </c>
      <c r="U328" s="55"/>
      <c r="V328" s="55"/>
      <c r="W328" s="58"/>
      <c r="X328" s="58"/>
      <c r="Y328" s="58"/>
      <c r="Z328" s="230" t="str">
        <f t="shared" ref="Z328:Z391" si="59">IF(AND(O328&lt;&gt;"",U328&lt;&gt;""),$W328*$X328,"")</f>
        <v/>
      </c>
      <c r="AA328" s="230" t="str">
        <f t="shared" ref="AA328:AA391" si="60">IF(AND(O328&lt;&gt;"",U328&lt;&gt;""),$W328*$Y328,"")</f>
        <v/>
      </c>
      <c r="AB328" s="56"/>
      <c r="AC328" s="56"/>
      <c r="AD328" s="1"/>
      <c r="AE328" s="1"/>
    </row>
    <row r="329" spans="1:31" ht="18.75" customHeight="1" x14ac:dyDescent="0.35">
      <c r="A329" s="1"/>
      <c r="B329" s="52">
        <f>IF(O329="",0,COUNTIF($O$7:O329,O329))</f>
        <v>0</v>
      </c>
      <c r="C329" s="52" t="str">
        <f t="shared" si="52"/>
        <v>0</v>
      </c>
      <c r="D329" s="52">
        <f>IF(U329="",0,COUNTIF($U$7:U329,U329))</f>
        <v>0</v>
      </c>
      <c r="E329" s="52" t="str">
        <f t="shared" si="55"/>
        <v>0</v>
      </c>
      <c r="F329" s="52">
        <f>IF(V329="",0,COUNTIF($V$7:V329,V329))</f>
        <v>0</v>
      </c>
      <c r="G329" s="52" t="str">
        <f t="shared" si="56"/>
        <v>0</v>
      </c>
      <c r="H329" s="53" t="str">
        <f t="shared" si="53"/>
        <v>-</v>
      </c>
      <c r="I329" s="52">
        <f>IF(K329="",0,COUNTIF($K$7:K329,K329))</f>
        <v>0</v>
      </c>
      <c r="J329" s="53" t="str">
        <f t="shared" si="57"/>
        <v>0</v>
      </c>
      <c r="K329" s="52" t="str">
        <f t="shared" ref="K329:K392" si="61">IF(O329="","",IF(N329&lt;&gt;"",N329,K328))</f>
        <v/>
      </c>
      <c r="L329" s="1"/>
      <c r="M329" s="115"/>
      <c r="N329" s="4"/>
      <c r="O329" s="4"/>
      <c r="P329" s="57" t="str">
        <f t="shared" si="54"/>
        <v/>
      </c>
      <c r="Q329" s="54"/>
      <c r="R329" s="58"/>
      <c r="S329" s="58"/>
      <c r="T329" s="229" t="str">
        <f t="shared" si="58"/>
        <v/>
      </c>
      <c r="U329" s="55"/>
      <c r="V329" s="55"/>
      <c r="W329" s="58"/>
      <c r="X329" s="58"/>
      <c r="Y329" s="58"/>
      <c r="Z329" s="230" t="str">
        <f t="shared" si="59"/>
        <v/>
      </c>
      <c r="AA329" s="230" t="str">
        <f t="shared" si="60"/>
        <v/>
      </c>
      <c r="AB329" s="56"/>
      <c r="AC329" s="56"/>
      <c r="AD329" s="1"/>
      <c r="AE329" s="1"/>
    </row>
    <row r="330" spans="1:31" ht="18.75" customHeight="1" x14ac:dyDescent="0.35">
      <c r="A330" s="1"/>
      <c r="B330" s="52">
        <f>IF(O330="",0,COUNTIF($O$7:O330,O330))</f>
        <v>0</v>
      </c>
      <c r="C330" s="52" t="str">
        <f t="shared" si="52"/>
        <v>0</v>
      </c>
      <c r="D330" s="52">
        <f>IF(U330="",0,COUNTIF($U$7:U330,U330))</f>
        <v>0</v>
      </c>
      <c r="E330" s="52" t="str">
        <f t="shared" si="55"/>
        <v>0</v>
      </c>
      <c r="F330" s="52">
        <f>IF(V330="",0,COUNTIF($V$7:V330,V330))</f>
        <v>0</v>
      </c>
      <c r="G330" s="52" t="str">
        <f t="shared" si="56"/>
        <v>0</v>
      </c>
      <c r="H330" s="53" t="str">
        <f t="shared" si="53"/>
        <v>-</v>
      </c>
      <c r="I330" s="52">
        <f>IF(K330="",0,COUNTIF($K$7:K330,K330))</f>
        <v>0</v>
      </c>
      <c r="J330" s="53" t="str">
        <f t="shared" si="57"/>
        <v>0</v>
      </c>
      <c r="K330" s="52" t="str">
        <f t="shared" si="61"/>
        <v/>
      </c>
      <c r="L330" s="1"/>
      <c r="M330" s="115"/>
      <c r="N330" s="4"/>
      <c r="O330" s="4"/>
      <c r="P330" s="57" t="str">
        <f t="shared" si="54"/>
        <v/>
      </c>
      <c r="Q330" s="54"/>
      <c r="R330" s="58"/>
      <c r="S330" s="58"/>
      <c r="T330" s="229" t="str">
        <f t="shared" si="58"/>
        <v/>
      </c>
      <c r="U330" s="55"/>
      <c r="V330" s="55"/>
      <c r="W330" s="58"/>
      <c r="X330" s="58"/>
      <c r="Y330" s="58"/>
      <c r="Z330" s="230" t="str">
        <f t="shared" si="59"/>
        <v/>
      </c>
      <c r="AA330" s="230" t="str">
        <f t="shared" si="60"/>
        <v/>
      </c>
      <c r="AB330" s="56"/>
      <c r="AC330" s="56"/>
      <c r="AD330" s="1"/>
      <c r="AE330" s="1"/>
    </row>
    <row r="331" spans="1:31" ht="18.75" customHeight="1" x14ac:dyDescent="0.35">
      <c r="A331" s="1"/>
      <c r="B331" s="52">
        <f>IF(O331="",0,COUNTIF($O$7:O331,O331))</f>
        <v>0</v>
      </c>
      <c r="C331" s="52" t="str">
        <f t="shared" si="52"/>
        <v>0</v>
      </c>
      <c r="D331" s="52">
        <f>IF(U331="",0,COUNTIF($U$7:U331,U331))</f>
        <v>0</v>
      </c>
      <c r="E331" s="52" t="str">
        <f t="shared" si="55"/>
        <v>0</v>
      </c>
      <c r="F331" s="52">
        <f>IF(V331="",0,COUNTIF($V$7:V331,V331))</f>
        <v>0</v>
      </c>
      <c r="G331" s="52" t="str">
        <f t="shared" si="56"/>
        <v>0</v>
      </c>
      <c r="H331" s="53" t="str">
        <f t="shared" si="53"/>
        <v>-</v>
      </c>
      <c r="I331" s="52">
        <f>IF(K331="",0,COUNTIF($K$7:K331,K331))</f>
        <v>0</v>
      </c>
      <c r="J331" s="53" t="str">
        <f t="shared" si="57"/>
        <v>0</v>
      </c>
      <c r="K331" s="52" t="str">
        <f t="shared" si="61"/>
        <v/>
      </c>
      <c r="L331" s="1"/>
      <c r="M331" s="115"/>
      <c r="N331" s="4"/>
      <c r="O331" s="4"/>
      <c r="P331" s="57" t="str">
        <f t="shared" si="54"/>
        <v/>
      </c>
      <c r="Q331" s="54"/>
      <c r="R331" s="58"/>
      <c r="S331" s="58"/>
      <c r="T331" s="229" t="str">
        <f t="shared" si="58"/>
        <v/>
      </c>
      <c r="U331" s="55"/>
      <c r="V331" s="55"/>
      <c r="W331" s="58"/>
      <c r="X331" s="58"/>
      <c r="Y331" s="58"/>
      <c r="Z331" s="230" t="str">
        <f t="shared" si="59"/>
        <v/>
      </c>
      <c r="AA331" s="230" t="str">
        <f t="shared" si="60"/>
        <v/>
      </c>
      <c r="AB331" s="56"/>
      <c r="AC331" s="56"/>
      <c r="AD331" s="1"/>
      <c r="AE331" s="1"/>
    </row>
    <row r="332" spans="1:31" ht="18.75" customHeight="1" x14ac:dyDescent="0.35">
      <c r="A332" s="1"/>
      <c r="B332" s="52">
        <f>IF(O332="",0,COUNTIF($O$7:O332,O332))</f>
        <v>0</v>
      </c>
      <c r="C332" s="52" t="str">
        <f t="shared" si="52"/>
        <v>0</v>
      </c>
      <c r="D332" s="52">
        <f>IF(U332="",0,COUNTIF($U$7:U332,U332))</f>
        <v>0</v>
      </c>
      <c r="E332" s="52" t="str">
        <f t="shared" si="55"/>
        <v>0</v>
      </c>
      <c r="F332" s="52">
        <f>IF(V332="",0,COUNTIF($V$7:V332,V332))</f>
        <v>0</v>
      </c>
      <c r="G332" s="52" t="str">
        <f t="shared" si="56"/>
        <v>0</v>
      </c>
      <c r="H332" s="53" t="str">
        <f t="shared" si="53"/>
        <v>-</v>
      </c>
      <c r="I332" s="52">
        <f>IF(K332="",0,COUNTIF($K$7:K332,K332))</f>
        <v>0</v>
      </c>
      <c r="J332" s="53" t="str">
        <f t="shared" si="57"/>
        <v>0</v>
      </c>
      <c r="K332" s="52" t="str">
        <f t="shared" si="61"/>
        <v/>
      </c>
      <c r="L332" s="1"/>
      <c r="M332" s="115"/>
      <c r="N332" s="4"/>
      <c r="O332" s="4"/>
      <c r="P332" s="57" t="str">
        <f t="shared" si="54"/>
        <v/>
      </c>
      <c r="Q332" s="54"/>
      <c r="R332" s="58"/>
      <c r="S332" s="58"/>
      <c r="T332" s="229" t="str">
        <f t="shared" si="58"/>
        <v/>
      </c>
      <c r="U332" s="55"/>
      <c r="V332" s="55"/>
      <c r="W332" s="58"/>
      <c r="X332" s="58"/>
      <c r="Y332" s="58"/>
      <c r="Z332" s="230" t="str">
        <f t="shared" si="59"/>
        <v/>
      </c>
      <c r="AA332" s="230" t="str">
        <f t="shared" si="60"/>
        <v/>
      </c>
      <c r="AB332" s="56"/>
      <c r="AC332" s="56"/>
      <c r="AD332" s="1"/>
      <c r="AE332" s="1"/>
    </row>
    <row r="333" spans="1:31" ht="18.75" customHeight="1" x14ac:dyDescent="0.35">
      <c r="A333" s="1"/>
      <c r="B333" s="52">
        <f>IF(O333="",0,COUNTIF($O$7:O333,O333))</f>
        <v>0</v>
      </c>
      <c r="C333" s="52" t="str">
        <f t="shared" si="52"/>
        <v>0</v>
      </c>
      <c r="D333" s="52">
        <f>IF(U333="",0,COUNTIF($U$7:U333,U333))</f>
        <v>0</v>
      </c>
      <c r="E333" s="52" t="str">
        <f t="shared" si="55"/>
        <v>0</v>
      </c>
      <c r="F333" s="52">
        <f>IF(V333="",0,COUNTIF($V$7:V333,V333))</f>
        <v>0</v>
      </c>
      <c r="G333" s="52" t="str">
        <f t="shared" si="56"/>
        <v>0</v>
      </c>
      <c r="H333" s="53" t="str">
        <f t="shared" si="53"/>
        <v>-</v>
      </c>
      <c r="I333" s="52">
        <f>IF(K333="",0,COUNTIF($K$7:K333,K333))</f>
        <v>0</v>
      </c>
      <c r="J333" s="53" t="str">
        <f t="shared" si="57"/>
        <v>0</v>
      </c>
      <c r="K333" s="52" t="str">
        <f t="shared" si="61"/>
        <v/>
      </c>
      <c r="L333" s="1"/>
      <c r="M333" s="115"/>
      <c r="N333" s="4"/>
      <c r="O333" s="4"/>
      <c r="P333" s="57" t="str">
        <f t="shared" si="54"/>
        <v/>
      </c>
      <c r="Q333" s="54"/>
      <c r="R333" s="58"/>
      <c r="S333" s="58"/>
      <c r="T333" s="229" t="str">
        <f t="shared" si="58"/>
        <v/>
      </c>
      <c r="U333" s="55"/>
      <c r="V333" s="55"/>
      <c r="W333" s="58"/>
      <c r="X333" s="58"/>
      <c r="Y333" s="58"/>
      <c r="Z333" s="230" t="str">
        <f t="shared" si="59"/>
        <v/>
      </c>
      <c r="AA333" s="230" t="str">
        <f t="shared" si="60"/>
        <v/>
      </c>
      <c r="AB333" s="56"/>
      <c r="AC333" s="56"/>
      <c r="AD333" s="1"/>
      <c r="AE333" s="1"/>
    </row>
    <row r="334" spans="1:31" ht="18.75" customHeight="1" x14ac:dyDescent="0.35">
      <c r="A334" s="1"/>
      <c r="B334" s="52">
        <f>IF(O334="",0,COUNTIF($O$7:O334,O334))</f>
        <v>0</v>
      </c>
      <c r="C334" s="52" t="str">
        <f t="shared" si="52"/>
        <v>0</v>
      </c>
      <c r="D334" s="52">
        <f>IF(U334="",0,COUNTIF($U$7:U334,U334))</f>
        <v>0</v>
      </c>
      <c r="E334" s="52" t="str">
        <f t="shared" si="55"/>
        <v>0</v>
      </c>
      <c r="F334" s="52">
        <f>IF(V334="",0,COUNTIF($V$7:V334,V334))</f>
        <v>0</v>
      </c>
      <c r="G334" s="52" t="str">
        <f t="shared" si="56"/>
        <v>0</v>
      </c>
      <c r="H334" s="53" t="str">
        <f t="shared" si="53"/>
        <v>-</v>
      </c>
      <c r="I334" s="52">
        <f>IF(K334="",0,COUNTIF($K$7:K334,K334))</f>
        <v>0</v>
      </c>
      <c r="J334" s="53" t="str">
        <f t="shared" si="57"/>
        <v>0</v>
      </c>
      <c r="K334" s="52" t="str">
        <f t="shared" si="61"/>
        <v/>
      </c>
      <c r="L334" s="1"/>
      <c r="M334" s="115"/>
      <c r="N334" s="4"/>
      <c r="O334" s="4"/>
      <c r="P334" s="57" t="str">
        <f t="shared" si="54"/>
        <v/>
      </c>
      <c r="Q334" s="54"/>
      <c r="R334" s="58"/>
      <c r="S334" s="58"/>
      <c r="T334" s="229" t="str">
        <f t="shared" si="58"/>
        <v/>
      </c>
      <c r="U334" s="55"/>
      <c r="V334" s="55"/>
      <c r="W334" s="58"/>
      <c r="X334" s="58"/>
      <c r="Y334" s="58"/>
      <c r="Z334" s="230" t="str">
        <f t="shared" si="59"/>
        <v/>
      </c>
      <c r="AA334" s="230" t="str">
        <f t="shared" si="60"/>
        <v/>
      </c>
      <c r="AB334" s="56"/>
      <c r="AC334" s="56"/>
      <c r="AD334" s="1"/>
      <c r="AE334" s="1"/>
    </row>
    <row r="335" spans="1:31" ht="18.75" customHeight="1" x14ac:dyDescent="0.35">
      <c r="A335" s="1"/>
      <c r="B335" s="52">
        <f>IF(O335="",0,COUNTIF($O$7:O335,O335))</f>
        <v>0</v>
      </c>
      <c r="C335" s="52" t="str">
        <f t="shared" ref="C335:C398" si="62">B335&amp;O335</f>
        <v>0</v>
      </c>
      <c r="D335" s="52">
        <f>IF(U335="",0,COUNTIF($U$7:U335,U335))</f>
        <v>0</v>
      </c>
      <c r="E335" s="52" t="str">
        <f t="shared" si="55"/>
        <v>0</v>
      </c>
      <c r="F335" s="52">
        <f>IF(V335="",0,COUNTIF($V$7:V335,V335))</f>
        <v>0</v>
      </c>
      <c r="G335" s="52" t="str">
        <f t="shared" si="56"/>
        <v>0</v>
      </c>
      <c r="H335" s="53" t="str">
        <f t="shared" ref="H335:H398" si="63">IF(O335="","-",IF(M335&lt;&gt;"",M335,H334))</f>
        <v>-</v>
      </c>
      <c r="I335" s="52">
        <f>IF(K335="",0,COUNTIF($K$7:K335,K335))</f>
        <v>0</v>
      </c>
      <c r="J335" s="53" t="str">
        <f t="shared" si="57"/>
        <v>0</v>
      </c>
      <c r="K335" s="52" t="str">
        <f t="shared" si="61"/>
        <v/>
      </c>
      <c r="L335" s="1"/>
      <c r="M335" s="115"/>
      <c r="N335" s="4"/>
      <c r="O335" s="4"/>
      <c r="P335" s="57" t="str">
        <f t="shared" si="54"/>
        <v/>
      </c>
      <c r="Q335" s="54"/>
      <c r="R335" s="58"/>
      <c r="S335" s="58"/>
      <c r="T335" s="229" t="str">
        <f t="shared" si="58"/>
        <v/>
      </c>
      <c r="U335" s="55"/>
      <c r="V335" s="55"/>
      <c r="W335" s="58"/>
      <c r="X335" s="58"/>
      <c r="Y335" s="58"/>
      <c r="Z335" s="230" t="str">
        <f t="shared" si="59"/>
        <v/>
      </c>
      <c r="AA335" s="230" t="str">
        <f t="shared" si="60"/>
        <v/>
      </c>
      <c r="AB335" s="56"/>
      <c r="AC335" s="56"/>
      <c r="AD335" s="1"/>
      <c r="AE335" s="1"/>
    </row>
    <row r="336" spans="1:31" ht="18.75" customHeight="1" x14ac:dyDescent="0.35">
      <c r="A336" s="1"/>
      <c r="B336" s="52">
        <f>IF(O336="",0,COUNTIF($O$7:O336,O336))</f>
        <v>0</v>
      </c>
      <c r="C336" s="52" t="str">
        <f t="shared" si="62"/>
        <v>0</v>
      </c>
      <c r="D336" s="52">
        <f>IF(U336="",0,COUNTIF($U$7:U336,U336))</f>
        <v>0</v>
      </c>
      <c r="E336" s="52" t="str">
        <f t="shared" si="55"/>
        <v>0</v>
      </c>
      <c r="F336" s="52">
        <f>IF(V336="",0,COUNTIF($V$7:V336,V336))</f>
        <v>0</v>
      </c>
      <c r="G336" s="52" t="str">
        <f t="shared" si="56"/>
        <v>0</v>
      </c>
      <c r="H336" s="53" t="str">
        <f t="shared" si="63"/>
        <v>-</v>
      </c>
      <c r="I336" s="52">
        <f>IF(K336="",0,COUNTIF($K$7:K336,K336))</f>
        <v>0</v>
      </c>
      <c r="J336" s="53" t="str">
        <f t="shared" si="57"/>
        <v>0</v>
      </c>
      <c r="K336" s="52" t="str">
        <f t="shared" si="61"/>
        <v/>
      </c>
      <c r="L336" s="1"/>
      <c r="M336" s="115"/>
      <c r="N336" s="4"/>
      <c r="O336" s="4"/>
      <c r="P336" s="57" t="str">
        <f t="shared" si="54"/>
        <v/>
      </c>
      <c r="Q336" s="54"/>
      <c r="R336" s="58"/>
      <c r="S336" s="58"/>
      <c r="T336" s="229" t="str">
        <f t="shared" si="58"/>
        <v/>
      </c>
      <c r="U336" s="55"/>
      <c r="V336" s="55"/>
      <c r="W336" s="58"/>
      <c r="X336" s="58"/>
      <c r="Y336" s="58"/>
      <c r="Z336" s="230" t="str">
        <f t="shared" si="59"/>
        <v/>
      </c>
      <c r="AA336" s="230" t="str">
        <f t="shared" si="60"/>
        <v/>
      </c>
      <c r="AB336" s="56"/>
      <c r="AC336" s="56"/>
      <c r="AD336" s="1"/>
      <c r="AE336" s="1"/>
    </row>
    <row r="337" spans="1:31" ht="18.75" customHeight="1" x14ac:dyDescent="0.35">
      <c r="A337" s="1"/>
      <c r="B337" s="52">
        <f>IF(O337="",0,COUNTIF($O$7:O337,O337))</f>
        <v>0</v>
      </c>
      <c r="C337" s="52" t="str">
        <f t="shared" si="62"/>
        <v>0</v>
      </c>
      <c r="D337" s="52">
        <f>IF(U337="",0,COUNTIF($U$7:U337,U337))</f>
        <v>0</v>
      </c>
      <c r="E337" s="52" t="str">
        <f t="shared" si="55"/>
        <v>0</v>
      </c>
      <c r="F337" s="52">
        <f>IF(V337="",0,COUNTIF($V$7:V337,V337))</f>
        <v>0</v>
      </c>
      <c r="G337" s="52" t="str">
        <f t="shared" si="56"/>
        <v>0</v>
      </c>
      <c r="H337" s="53" t="str">
        <f t="shared" si="63"/>
        <v>-</v>
      </c>
      <c r="I337" s="52">
        <f>IF(K337="",0,COUNTIF($K$7:K337,K337))</f>
        <v>0</v>
      </c>
      <c r="J337" s="53" t="str">
        <f t="shared" si="57"/>
        <v>0</v>
      </c>
      <c r="K337" s="52" t="str">
        <f t="shared" si="61"/>
        <v/>
      </c>
      <c r="L337" s="1"/>
      <c r="M337" s="115"/>
      <c r="N337" s="4"/>
      <c r="O337" s="4"/>
      <c r="P337" s="57" t="str">
        <f t="shared" si="54"/>
        <v/>
      </c>
      <c r="Q337" s="54"/>
      <c r="R337" s="58"/>
      <c r="S337" s="58"/>
      <c r="T337" s="229" t="str">
        <f t="shared" si="58"/>
        <v/>
      </c>
      <c r="U337" s="55"/>
      <c r="V337" s="55"/>
      <c r="W337" s="58"/>
      <c r="X337" s="58"/>
      <c r="Y337" s="58"/>
      <c r="Z337" s="230" t="str">
        <f t="shared" si="59"/>
        <v/>
      </c>
      <c r="AA337" s="230" t="str">
        <f t="shared" si="60"/>
        <v/>
      </c>
      <c r="AB337" s="56"/>
      <c r="AC337" s="56"/>
      <c r="AD337" s="1"/>
      <c r="AE337" s="1"/>
    </row>
    <row r="338" spans="1:31" ht="18.75" customHeight="1" x14ac:dyDescent="0.35">
      <c r="A338" s="1"/>
      <c r="B338" s="52">
        <f>IF(O338="",0,COUNTIF($O$7:O338,O338))</f>
        <v>0</v>
      </c>
      <c r="C338" s="52" t="str">
        <f t="shared" si="62"/>
        <v>0</v>
      </c>
      <c r="D338" s="52">
        <f>IF(U338="",0,COUNTIF($U$7:U338,U338))</f>
        <v>0</v>
      </c>
      <c r="E338" s="52" t="str">
        <f t="shared" si="55"/>
        <v>0</v>
      </c>
      <c r="F338" s="52">
        <f>IF(V338="",0,COUNTIF($V$7:V338,V338))</f>
        <v>0</v>
      </c>
      <c r="G338" s="52" t="str">
        <f t="shared" si="56"/>
        <v>0</v>
      </c>
      <c r="H338" s="53" t="str">
        <f t="shared" si="63"/>
        <v>-</v>
      </c>
      <c r="I338" s="52">
        <f>IF(K338="",0,COUNTIF($K$7:K338,K338))</f>
        <v>0</v>
      </c>
      <c r="J338" s="53" t="str">
        <f t="shared" si="57"/>
        <v>0</v>
      </c>
      <c r="K338" s="52" t="str">
        <f t="shared" si="61"/>
        <v/>
      </c>
      <c r="L338" s="1"/>
      <c r="M338" s="115"/>
      <c r="N338" s="4"/>
      <c r="O338" s="4"/>
      <c r="P338" s="57" t="str">
        <f t="shared" si="54"/>
        <v/>
      </c>
      <c r="Q338" s="54"/>
      <c r="R338" s="58"/>
      <c r="S338" s="58"/>
      <c r="T338" s="229" t="str">
        <f t="shared" si="58"/>
        <v/>
      </c>
      <c r="U338" s="55"/>
      <c r="V338" s="55"/>
      <c r="W338" s="58"/>
      <c r="X338" s="58"/>
      <c r="Y338" s="58"/>
      <c r="Z338" s="230" t="str">
        <f t="shared" si="59"/>
        <v/>
      </c>
      <c r="AA338" s="230" t="str">
        <f t="shared" si="60"/>
        <v/>
      </c>
      <c r="AB338" s="56"/>
      <c r="AC338" s="56"/>
      <c r="AD338" s="1"/>
      <c r="AE338" s="1"/>
    </row>
    <row r="339" spans="1:31" ht="18.75" customHeight="1" x14ac:dyDescent="0.35">
      <c r="A339" s="1"/>
      <c r="B339" s="52">
        <f>IF(O339="",0,COUNTIF($O$7:O339,O339))</f>
        <v>0</v>
      </c>
      <c r="C339" s="52" t="str">
        <f t="shared" si="62"/>
        <v>0</v>
      </c>
      <c r="D339" s="52">
        <f>IF(U339="",0,COUNTIF($U$7:U339,U339))</f>
        <v>0</v>
      </c>
      <c r="E339" s="52" t="str">
        <f t="shared" si="55"/>
        <v>0</v>
      </c>
      <c r="F339" s="52">
        <f>IF(V339="",0,COUNTIF($V$7:V339,V339))</f>
        <v>0</v>
      </c>
      <c r="G339" s="52" t="str">
        <f t="shared" si="56"/>
        <v>0</v>
      </c>
      <c r="H339" s="53" t="str">
        <f t="shared" si="63"/>
        <v>-</v>
      </c>
      <c r="I339" s="52">
        <f>IF(K339="",0,COUNTIF($K$7:K339,K339))</f>
        <v>0</v>
      </c>
      <c r="J339" s="53" t="str">
        <f t="shared" si="57"/>
        <v>0</v>
      </c>
      <c r="K339" s="52" t="str">
        <f t="shared" si="61"/>
        <v/>
      </c>
      <c r="L339" s="1"/>
      <c r="M339" s="115"/>
      <c r="N339" s="4"/>
      <c r="O339" s="4"/>
      <c r="P339" s="57" t="str">
        <f t="shared" si="54"/>
        <v/>
      </c>
      <c r="Q339" s="54"/>
      <c r="R339" s="58"/>
      <c r="S339" s="58"/>
      <c r="T339" s="229" t="str">
        <f t="shared" si="58"/>
        <v/>
      </c>
      <c r="U339" s="55"/>
      <c r="V339" s="55"/>
      <c r="W339" s="58"/>
      <c r="X339" s="58"/>
      <c r="Y339" s="58"/>
      <c r="Z339" s="230" t="str">
        <f t="shared" si="59"/>
        <v/>
      </c>
      <c r="AA339" s="230" t="str">
        <f t="shared" si="60"/>
        <v/>
      </c>
      <c r="AB339" s="56"/>
      <c r="AC339" s="56"/>
      <c r="AD339" s="1"/>
      <c r="AE339" s="1"/>
    </row>
    <row r="340" spans="1:31" ht="18.75" customHeight="1" x14ac:dyDescent="0.35">
      <c r="A340" s="1"/>
      <c r="B340" s="52">
        <f>IF(O340="",0,COUNTIF($O$7:O340,O340))</f>
        <v>0</v>
      </c>
      <c r="C340" s="52" t="str">
        <f t="shared" si="62"/>
        <v>0</v>
      </c>
      <c r="D340" s="52">
        <f>IF(U340="",0,COUNTIF($U$7:U340,U340))</f>
        <v>0</v>
      </c>
      <c r="E340" s="52" t="str">
        <f t="shared" si="55"/>
        <v>0</v>
      </c>
      <c r="F340" s="52">
        <f>IF(V340="",0,COUNTIF($V$7:V340,V340))</f>
        <v>0</v>
      </c>
      <c r="G340" s="52" t="str">
        <f t="shared" si="56"/>
        <v>0</v>
      </c>
      <c r="H340" s="53" t="str">
        <f t="shared" si="63"/>
        <v>-</v>
      </c>
      <c r="I340" s="52">
        <f>IF(K340="",0,COUNTIF($K$7:K340,K340))</f>
        <v>0</v>
      </c>
      <c r="J340" s="53" t="str">
        <f t="shared" si="57"/>
        <v>0</v>
      </c>
      <c r="K340" s="52" t="str">
        <f t="shared" si="61"/>
        <v/>
      </c>
      <c r="L340" s="1"/>
      <c r="M340" s="115"/>
      <c r="N340" s="4"/>
      <c r="O340" s="4"/>
      <c r="P340" s="57" t="str">
        <f t="shared" si="54"/>
        <v/>
      </c>
      <c r="Q340" s="54"/>
      <c r="R340" s="58"/>
      <c r="S340" s="58"/>
      <c r="T340" s="229" t="str">
        <f t="shared" si="58"/>
        <v/>
      </c>
      <c r="U340" s="55"/>
      <c r="V340" s="55"/>
      <c r="W340" s="58"/>
      <c r="X340" s="58"/>
      <c r="Y340" s="58"/>
      <c r="Z340" s="230" t="str">
        <f t="shared" si="59"/>
        <v/>
      </c>
      <c r="AA340" s="230" t="str">
        <f t="shared" si="60"/>
        <v/>
      </c>
      <c r="AB340" s="56"/>
      <c r="AC340" s="56"/>
      <c r="AD340" s="1"/>
      <c r="AE340" s="1"/>
    </row>
    <row r="341" spans="1:31" ht="18.75" customHeight="1" x14ac:dyDescent="0.35">
      <c r="A341" s="1"/>
      <c r="B341" s="52">
        <f>IF(O341="",0,COUNTIF($O$7:O341,O341))</f>
        <v>0</v>
      </c>
      <c r="C341" s="52" t="str">
        <f t="shared" si="62"/>
        <v>0</v>
      </c>
      <c r="D341" s="52">
        <f>IF(U341="",0,COUNTIF($U$7:U341,U341))</f>
        <v>0</v>
      </c>
      <c r="E341" s="52" t="str">
        <f t="shared" si="55"/>
        <v>0</v>
      </c>
      <c r="F341" s="52">
        <f>IF(V341="",0,COUNTIF($V$7:V341,V341))</f>
        <v>0</v>
      </c>
      <c r="G341" s="52" t="str">
        <f t="shared" si="56"/>
        <v>0</v>
      </c>
      <c r="H341" s="53" t="str">
        <f t="shared" si="63"/>
        <v>-</v>
      </c>
      <c r="I341" s="52">
        <f>IF(K341="",0,COUNTIF($K$7:K341,K341))</f>
        <v>0</v>
      </c>
      <c r="J341" s="53" t="str">
        <f t="shared" si="57"/>
        <v>0</v>
      </c>
      <c r="K341" s="52" t="str">
        <f t="shared" si="61"/>
        <v/>
      </c>
      <c r="L341" s="1"/>
      <c r="M341" s="115"/>
      <c r="N341" s="4"/>
      <c r="O341" s="4"/>
      <c r="P341" s="57" t="str">
        <f t="shared" si="54"/>
        <v/>
      </c>
      <c r="Q341" s="54"/>
      <c r="R341" s="58"/>
      <c r="S341" s="58"/>
      <c r="T341" s="229" t="str">
        <f t="shared" si="58"/>
        <v/>
      </c>
      <c r="U341" s="55"/>
      <c r="V341" s="55"/>
      <c r="W341" s="58"/>
      <c r="X341" s="58"/>
      <c r="Y341" s="58"/>
      <c r="Z341" s="230" t="str">
        <f t="shared" si="59"/>
        <v/>
      </c>
      <c r="AA341" s="230" t="str">
        <f t="shared" si="60"/>
        <v/>
      </c>
      <c r="AB341" s="56"/>
      <c r="AC341" s="56"/>
      <c r="AD341" s="1"/>
      <c r="AE341" s="1"/>
    </row>
    <row r="342" spans="1:31" ht="18.75" customHeight="1" x14ac:dyDescent="0.35">
      <c r="A342" s="1"/>
      <c r="B342" s="52">
        <f>IF(O342="",0,COUNTIF($O$7:O342,O342))</f>
        <v>0</v>
      </c>
      <c r="C342" s="52" t="str">
        <f t="shared" si="62"/>
        <v>0</v>
      </c>
      <c r="D342" s="52">
        <f>IF(U342="",0,COUNTIF($U$7:U342,U342))</f>
        <v>0</v>
      </c>
      <c r="E342" s="52" t="str">
        <f t="shared" si="55"/>
        <v>0</v>
      </c>
      <c r="F342" s="52">
        <f>IF(V342="",0,COUNTIF($V$7:V342,V342))</f>
        <v>0</v>
      </c>
      <c r="G342" s="52" t="str">
        <f t="shared" si="56"/>
        <v>0</v>
      </c>
      <c r="H342" s="53" t="str">
        <f t="shared" si="63"/>
        <v>-</v>
      </c>
      <c r="I342" s="52">
        <f>IF(K342="",0,COUNTIF($K$7:K342,K342))</f>
        <v>0</v>
      </c>
      <c r="J342" s="53" t="str">
        <f t="shared" si="57"/>
        <v>0</v>
      </c>
      <c r="K342" s="52" t="str">
        <f t="shared" si="61"/>
        <v/>
      </c>
      <c r="L342" s="1"/>
      <c r="M342" s="115"/>
      <c r="N342" s="4"/>
      <c r="O342" s="4"/>
      <c r="P342" s="57" t="str">
        <f t="shared" si="54"/>
        <v/>
      </c>
      <c r="Q342" s="54"/>
      <c r="R342" s="58"/>
      <c r="S342" s="58"/>
      <c r="T342" s="229" t="str">
        <f t="shared" si="58"/>
        <v/>
      </c>
      <c r="U342" s="55"/>
      <c r="V342" s="55"/>
      <c r="W342" s="58"/>
      <c r="X342" s="58"/>
      <c r="Y342" s="58"/>
      <c r="Z342" s="230" t="str">
        <f t="shared" si="59"/>
        <v/>
      </c>
      <c r="AA342" s="230" t="str">
        <f t="shared" si="60"/>
        <v/>
      </c>
      <c r="AB342" s="56"/>
      <c r="AC342" s="56"/>
      <c r="AD342" s="1"/>
      <c r="AE342" s="1"/>
    </row>
    <row r="343" spans="1:31" ht="18.75" customHeight="1" x14ac:dyDescent="0.35">
      <c r="A343" s="1"/>
      <c r="B343" s="52">
        <f>IF(O343="",0,COUNTIF($O$7:O343,O343))</f>
        <v>0</v>
      </c>
      <c r="C343" s="52" t="str">
        <f t="shared" si="62"/>
        <v>0</v>
      </c>
      <c r="D343" s="52">
        <f>IF(U343="",0,COUNTIF($U$7:U343,U343))</f>
        <v>0</v>
      </c>
      <c r="E343" s="52" t="str">
        <f t="shared" si="55"/>
        <v>0</v>
      </c>
      <c r="F343" s="52">
        <f>IF(V343="",0,COUNTIF($V$7:V343,V343))</f>
        <v>0</v>
      </c>
      <c r="G343" s="52" t="str">
        <f t="shared" si="56"/>
        <v>0</v>
      </c>
      <c r="H343" s="53" t="str">
        <f t="shared" si="63"/>
        <v>-</v>
      </c>
      <c r="I343" s="52">
        <f>IF(K343="",0,COUNTIF($K$7:K343,K343))</f>
        <v>0</v>
      </c>
      <c r="J343" s="53" t="str">
        <f t="shared" si="57"/>
        <v>0</v>
      </c>
      <c r="K343" s="52" t="str">
        <f t="shared" si="61"/>
        <v/>
      </c>
      <c r="L343" s="1"/>
      <c r="M343" s="115"/>
      <c r="N343" s="4"/>
      <c r="O343" s="4"/>
      <c r="P343" s="57" t="str">
        <f t="shared" si="54"/>
        <v/>
      </c>
      <c r="Q343" s="54"/>
      <c r="R343" s="58"/>
      <c r="S343" s="58"/>
      <c r="T343" s="229" t="str">
        <f t="shared" si="58"/>
        <v/>
      </c>
      <c r="U343" s="55"/>
      <c r="V343" s="55"/>
      <c r="W343" s="58"/>
      <c r="X343" s="58"/>
      <c r="Y343" s="58"/>
      <c r="Z343" s="230" t="str">
        <f t="shared" si="59"/>
        <v/>
      </c>
      <c r="AA343" s="230" t="str">
        <f t="shared" si="60"/>
        <v/>
      </c>
      <c r="AB343" s="56"/>
      <c r="AC343" s="56"/>
      <c r="AD343" s="1"/>
      <c r="AE343" s="1"/>
    </row>
    <row r="344" spans="1:31" ht="18.75" customHeight="1" x14ac:dyDescent="0.35">
      <c r="A344" s="1"/>
      <c r="B344" s="52">
        <f>IF(O344="",0,COUNTIF($O$7:O344,O344))</f>
        <v>0</v>
      </c>
      <c r="C344" s="52" t="str">
        <f t="shared" si="62"/>
        <v>0</v>
      </c>
      <c r="D344" s="52">
        <f>IF(U344="",0,COUNTIF($U$7:U344,U344))</f>
        <v>0</v>
      </c>
      <c r="E344" s="52" t="str">
        <f t="shared" si="55"/>
        <v>0</v>
      </c>
      <c r="F344" s="52">
        <f>IF(V344="",0,COUNTIF($V$7:V344,V344))</f>
        <v>0</v>
      </c>
      <c r="G344" s="52" t="str">
        <f t="shared" si="56"/>
        <v>0</v>
      </c>
      <c r="H344" s="53" t="str">
        <f t="shared" si="63"/>
        <v>-</v>
      </c>
      <c r="I344" s="52">
        <f>IF(K344="",0,COUNTIF($K$7:K344,K344))</f>
        <v>0</v>
      </c>
      <c r="J344" s="53" t="str">
        <f t="shared" si="57"/>
        <v>0</v>
      </c>
      <c r="K344" s="52" t="str">
        <f t="shared" si="61"/>
        <v/>
      </c>
      <c r="L344" s="1"/>
      <c r="M344" s="115"/>
      <c r="N344" s="4"/>
      <c r="O344" s="4"/>
      <c r="P344" s="57" t="str">
        <f t="shared" si="54"/>
        <v/>
      </c>
      <c r="Q344" s="54"/>
      <c r="R344" s="58"/>
      <c r="S344" s="58"/>
      <c r="T344" s="229" t="str">
        <f t="shared" si="58"/>
        <v/>
      </c>
      <c r="U344" s="55"/>
      <c r="V344" s="55"/>
      <c r="W344" s="58"/>
      <c r="X344" s="58"/>
      <c r="Y344" s="58"/>
      <c r="Z344" s="230" t="str">
        <f t="shared" si="59"/>
        <v/>
      </c>
      <c r="AA344" s="230" t="str">
        <f t="shared" si="60"/>
        <v/>
      </c>
      <c r="AB344" s="56"/>
      <c r="AC344" s="56"/>
      <c r="AD344" s="1"/>
      <c r="AE344" s="1"/>
    </row>
    <row r="345" spans="1:31" ht="18.75" customHeight="1" x14ac:dyDescent="0.35">
      <c r="A345" s="1"/>
      <c r="B345" s="52">
        <f>IF(O345="",0,COUNTIF($O$7:O345,O345))</f>
        <v>0</v>
      </c>
      <c r="C345" s="52" t="str">
        <f t="shared" si="62"/>
        <v>0</v>
      </c>
      <c r="D345" s="52">
        <f>IF(U345="",0,COUNTIF($U$7:U345,U345))</f>
        <v>0</v>
      </c>
      <c r="E345" s="52" t="str">
        <f t="shared" si="55"/>
        <v>0</v>
      </c>
      <c r="F345" s="52">
        <f>IF(V345="",0,COUNTIF($V$7:V345,V345))</f>
        <v>0</v>
      </c>
      <c r="G345" s="52" t="str">
        <f t="shared" si="56"/>
        <v>0</v>
      </c>
      <c r="H345" s="53" t="str">
        <f t="shared" si="63"/>
        <v>-</v>
      </c>
      <c r="I345" s="52">
        <f>IF(K345="",0,COUNTIF($K$7:K345,K345))</f>
        <v>0</v>
      </c>
      <c r="J345" s="53" t="str">
        <f t="shared" si="57"/>
        <v>0</v>
      </c>
      <c r="K345" s="52" t="str">
        <f t="shared" si="61"/>
        <v/>
      </c>
      <c r="L345" s="1"/>
      <c r="M345" s="115"/>
      <c r="N345" s="4"/>
      <c r="O345" s="4"/>
      <c r="P345" s="57" t="str">
        <f t="shared" si="54"/>
        <v/>
      </c>
      <c r="Q345" s="54"/>
      <c r="R345" s="58"/>
      <c r="S345" s="58"/>
      <c r="T345" s="229" t="str">
        <f t="shared" si="58"/>
        <v/>
      </c>
      <c r="U345" s="55"/>
      <c r="V345" s="55"/>
      <c r="W345" s="58"/>
      <c r="X345" s="58"/>
      <c r="Y345" s="58"/>
      <c r="Z345" s="230" t="str">
        <f t="shared" si="59"/>
        <v/>
      </c>
      <c r="AA345" s="230" t="str">
        <f t="shared" si="60"/>
        <v/>
      </c>
      <c r="AB345" s="56"/>
      <c r="AC345" s="56"/>
      <c r="AD345" s="1"/>
      <c r="AE345" s="1"/>
    </row>
    <row r="346" spans="1:31" ht="18.75" customHeight="1" x14ac:dyDescent="0.35">
      <c r="A346" s="1"/>
      <c r="B346" s="52">
        <f>IF(O346="",0,COUNTIF($O$7:O346,O346))</f>
        <v>0</v>
      </c>
      <c r="C346" s="52" t="str">
        <f t="shared" si="62"/>
        <v>0</v>
      </c>
      <c r="D346" s="52">
        <f>IF(U346="",0,COUNTIF($U$7:U346,U346))</f>
        <v>0</v>
      </c>
      <c r="E346" s="52" t="str">
        <f t="shared" si="55"/>
        <v>0</v>
      </c>
      <c r="F346" s="52">
        <f>IF(V346="",0,COUNTIF($V$7:V346,V346))</f>
        <v>0</v>
      </c>
      <c r="G346" s="52" t="str">
        <f t="shared" si="56"/>
        <v>0</v>
      </c>
      <c r="H346" s="53" t="str">
        <f t="shared" si="63"/>
        <v>-</v>
      </c>
      <c r="I346" s="52">
        <f>IF(K346="",0,COUNTIF($K$7:K346,K346))</f>
        <v>0</v>
      </c>
      <c r="J346" s="53" t="str">
        <f t="shared" si="57"/>
        <v>0</v>
      </c>
      <c r="K346" s="52" t="str">
        <f t="shared" si="61"/>
        <v/>
      </c>
      <c r="L346" s="1"/>
      <c r="M346" s="115"/>
      <c r="N346" s="4"/>
      <c r="O346" s="4"/>
      <c r="P346" s="57" t="str">
        <f t="shared" si="54"/>
        <v/>
      </c>
      <c r="Q346" s="54"/>
      <c r="R346" s="58"/>
      <c r="S346" s="58"/>
      <c r="T346" s="229" t="str">
        <f t="shared" si="58"/>
        <v/>
      </c>
      <c r="U346" s="55"/>
      <c r="V346" s="55"/>
      <c r="W346" s="58"/>
      <c r="X346" s="58"/>
      <c r="Y346" s="58"/>
      <c r="Z346" s="230" t="str">
        <f t="shared" si="59"/>
        <v/>
      </c>
      <c r="AA346" s="230" t="str">
        <f t="shared" si="60"/>
        <v/>
      </c>
      <c r="AB346" s="56"/>
      <c r="AC346" s="56"/>
      <c r="AD346" s="1"/>
      <c r="AE346" s="1"/>
    </row>
    <row r="347" spans="1:31" ht="18.75" customHeight="1" x14ac:dyDescent="0.35">
      <c r="A347" s="1"/>
      <c r="B347" s="52">
        <f>IF(O347="",0,COUNTIF($O$7:O347,O347))</f>
        <v>0</v>
      </c>
      <c r="C347" s="52" t="str">
        <f t="shared" si="62"/>
        <v>0</v>
      </c>
      <c r="D347" s="52">
        <f>IF(U347="",0,COUNTIF($U$7:U347,U347))</f>
        <v>0</v>
      </c>
      <c r="E347" s="52" t="str">
        <f t="shared" si="55"/>
        <v>0</v>
      </c>
      <c r="F347" s="52">
        <f>IF(V347="",0,COUNTIF($V$7:V347,V347))</f>
        <v>0</v>
      </c>
      <c r="G347" s="52" t="str">
        <f t="shared" si="56"/>
        <v>0</v>
      </c>
      <c r="H347" s="53" t="str">
        <f t="shared" si="63"/>
        <v>-</v>
      </c>
      <c r="I347" s="52">
        <f>IF(K347="",0,COUNTIF($K$7:K347,K347))</f>
        <v>0</v>
      </c>
      <c r="J347" s="53" t="str">
        <f t="shared" si="57"/>
        <v>0</v>
      </c>
      <c r="K347" s="52" t="str">
        <f t="shared" si="61"/>
        <v/>
      </c>
      <c r="L347" s="1"/>
      <c r="M347" s="115"/>
      <c r="N347" s="4"/>
      <c r="O347" s="4"/>
      <c r="P347" s="57" t="str">
        <f t="shared" si="54"/>
        <v/>
      </c>
      <c r="Q347" s="54"/>
      <c r="R347" s="58"/>
      <c r="S347" s="58"/>
      <c r="T347" s="229" t="str">
        <f t="shared" si="58"/>
        <v/>
      </c>
      <c r="U347" s="55"/>
      <c r="V347" s="55"/>
      <c r="W347" s="58"/>
      <c r="X347" s="58"/>
      <c r="Y347" s="58"/>
      <c r="Z347" s="230" t="str">
        <f t="shared" si="59"/>
        <v/>
      </c>
      <c r="AA347" s="230" t="str">
        <f t="shared" si="60"/>
        <v/>
      </c>
      <c r="AB347" s="56"/>
      <c r="AC347" s="56"/>
      <c r="AD347" s="1"/>
      <c r="AE347" s="1"/>
    </row>
    <row r="348" spans="1:31" ht="18.75" customHeight="1" x14ac:dyDescent="0.35">
      <c r="A348" s="1"/>
      <c r="B348" s="52">
        <f>IF(O348="",0,COUNTIF($O$7:O348,O348))</f>
        <v>0</v>
      </c>
      <c r="C348" s="52" t="str">
        <f t="shared" si="62"/>
        <v>0</v>
      </c>
      <c r="D348" s="52">
        <f>IF(U348="",0,COUNTIF($U$7:U348,U348))</f>
        <v>0</v>
      </c>
      <c r="E348" s="52" t="str">
        <f t="shared" si="55"/>
        <v>0</v>
      </c>
      <c r="F348" s="52">
        <f>IF(V348="",0,COUNTIF($V$7:V348,V348))</f>
        <v>0</v>
      </c>
      <c r="G348" s="52" t="str">
        <f t="shared" si="56"/>
        <v>0</v>
      </c>
      <c r="H348" s="53" t="str">
        <f t="shared" si="63"/>
        <v>-</v>
      </c>
      <c r="I348" s="52">
        <f>IF(K348="",0,COUNTIF($K$7:K348,K348))</f>
        <v>0</v>
      </c>
      <c r="J348" s="53" t="str">
        <f t="shared" si="57"/>
        <v>0</v>
      </c>
      <c r="K348" s="52" t="str">
        <f t="shared" si="61"/>
        <v/>
      </c>
      <c r="L348" s="1"/>
      <c r="M348" s="115"/>
      <c r="N348" s="4"/>
      <c r="O348" s="4"/>
      <c r="P348" s="57" t="str">
        <f t="shared" si="54"/>
        <v/>
      </c>
      <c r="Q348" s="54"/>
      <c r="R348" s="58"/>
      <c r="S348" s="58"/>
      <c r="T348" s="229" t="str">
        <f t="shared" si="58"/>
        <v/>
      </c>
      <c r="U348" s="55"/>
      <c r="V348" s="55"/>
      <c r="W348" s="58"/>
      <c r="X348" s="58"/>
      <c r="Y348" s="58"/>
      <c r="Z348" s="230" t="str">
        <f t="shared" si="59"/>
        <v/>
      </c>
      <c r="AA348" s="230" t="str">
        <f t="shared" si="60"/>
        <v/>
      </c>
      <c r="AB348" s="56"/>
      <c r="AC348" s="56"/>
      <c r="AD348" s="1"/>
      <c r="AE348" s="1"/>
    </row>
    <row r="349" spans="1:31" ht="18.75" customHeight="1" x14ac:dyDescent="0.35">
      <c r="A349" s="1"/>
      <c r="B349" s="52">
        <f>IF(O349="",0,COUNTIF($O$7:O349,O349))</f>
        <v>0</v>
      </c>
      <c r="C349" s="52" t="str">
        <f t="shared" si="62"/>
        <v>0</v>
      </c>
      <c r="D349" s="52">
        <f>IF(U349="",0,COUNTIF($U$7:U349,U349))</f>
        <v>0</v>
      </c>
      <c r="E349" s="52" t="str">
        <f t="shared" si="55"/>
        <v>0</v>
      </c>
      <c r="F349" s="52">
        <f>IF(V349="",0,COUNTIF($V$7:V349,V349))</f>
        <v>0</v>
      </c>
      <c r="G349" s="52" t="str">
        <f t="shared" si="56"/>
        <v>0</v>
      </c>
      <c r="H349" s="53" t="str">
        <f t="shared" si="63"/>
        <v>-</v>
      </c>
      <c r="I349" s="52">
        <f>IF(K349="",0,COUNTIF($K$7:K349,K349))</f>
        <v>0</v>
      </c>
      <c r="J349" s="53" t="str">
        <f t="shared" si="57"/>
        <v>0</v>
      </c>
      <c r="K349" s="52" t="str">
        <f t="shared" si="61"/>
        <v/>
      </c>
      <c r="L349" s="1"/>
      <c r="M349" s="115"/>
      <c r="N349" s="4"/>
      <c r="O349" s="4"/>
      <c r="P349" s="57" t="str">
        <f t="shared" si="54"/>
        <v/>
      </c>
      <c r="Q349" s="54"/>
      <c r="R349" s="58"/>
      <c r="S349" s="58"/>
      <c r="T349" s="229" t="str">
        <f t="shared" si="58"/>
        <v/>
      </c>
      <c r="U349" s="55"/>
      <c r="V349" s="55"/>
      <c r="W349" s="58"/>
      <c r="X349" s="58"/>
      <c r="Y349" s="58"/>
      <c r="Z349" s="230" t="str">
        <f t="shared" si="59"/>
        <v/>
      </c>
      <c r="AA349" s="230" t="str">
        <f t="shared" si="60"/>
        <v/>
      </c>
      <c r="AB349" s="56"/>
      <c r="AC349" s="56"/>
      <c r="AD349" s="1"/>
      <c r="AE349" s="1"/>
    </row>
    <row r="350" spans="1:31" ht="18.75" customHeight="1" x14ac:dyDescent="0.35">
      <c r="A350" s="1"/>
      <c r="B350" s="52">
        <f>IF(O350="",0,COUNTIF($O$7:O350,O350))</f>
        <v>0</v>
      </c>
      <c r="C350" s="52" t="str">
        <f t="shared" si="62"/>
        <v>0</v>
      </c>
      <c r="D350" s="52">
        <f>IF(U350="",0,COUNTIF($U$7:U350,U350))</f>
        <v>0</v>
      </c>
      <c r="E350" s="52" t="str">
        <f t="shared" si="55"/>
        <v>0</v>
      </c>
      <c r="F350" s="52">
        <f>IF(V350="",0,COUNTIF($V$7:V350,V350))</f>
        <v>0</v>
      </c>
      <c r="G350" s="52" t="str">
        <f t="shared" si="56"/>
        <v>0</v>
      </c>
      <c r="H350" s="53" t="str">
        <f t="shared" si="63"/>
        <v>-</v>
      </c>
      <c r="I350" s="52">
        <f>IF(K350="",0,COUNTIF($K$7:K350,K350))</f>
        <v>0</v>
      </c>
      <c r="J350" s="53" t="str">
        <f t="shared" si="57"/>
        <v>0</v>
      </c>
      <c r="K350" s="52" t="str">
        <f t="shared" si="61"/>
        <v/>
      </c>
      <c r="L350" s="1"/>
      <c r="M350" s="115"/>
      <c r="N350" s="4"/>
      <c r="O350" s="4"/>
      <c r="P350" s="57" t="str">
        <f t="shared" si="54"/>
        <v/>
      </c>
      <c r="Q350" s="54"/>
      <c r="R350" s="58"/>
      <c r="S350" s="58"/>
      <c r="T350" s="229" t="str">
        <f t="shared" si="58"/>
        <v/>
      </c>
      <c r="U350" s="55"/>
      <c r="V350" s="55"/>
      <c r="W350" s="58"/>
      <c r="X350" s="58"/>
      <c r="Y350" s="58"/>
      <c r="Z350" s="230" t="str">
        <f t="shared" si="59"/>
        <v/>
      </c>
      <c r="AA350" s="230" t="str">
        <f t="shared" si="60"/>
        <v/>
      </c>
      <c r="AB350" s="56"/>
      <c r="AC350" s="56"/>
      <c r="AD350" s="1"/>
      <c r="AE350" s="1"/>
    </row>
    <row r="351" spans="1:31" ht="18.75" customHeight="1" x14ac:dyDescent="0.35">
      <c r="A351" s="1"/>
      <c r="B351" s="52">
        <f>IF(O351="",0,COUNTIF($O$7:O351,O351))</f>
        <v>0</v>
      </c>
      <c r="C351" s="52" t="str">
        <f t="shared" si="62"/>
        <v>0</v>
      </c>
      <c r="D351" s="52">
        <f>IF(U351="",0,COUNTIF($U$7:U351,U351))</f>
        <v>0</v>
      </c>
      <c r="E351" s="52" t="str">
        <f t="shared" si="55"/>
        <v>0</v>
      </c>
      <c r="F351" s="52">
        <f>IF(V351="",0,COUNTIF($V$7:V351,V351))</f>
        <v>0</v>
      </c>
      <c r="G351" s="52" t="str">
        <f t="shared" si="56"/>
        <v>0</v>
      </c>
      <c r="H351" s="53" t="str">
        <f t="shared" si="63"/>
        <v>-</v>
      </c>
      <c r="I351" s="52">
        <f>IF(K351="",0,COUNTIF($K$7:K351,K351))</f>
        <v>0</v>
      </c>
      <c r="J351" s="53" t="str">
        <f t="shared" si="57"/>
        <v>0</v>
      </c>
      <c r="K351" s="52" t="str">
        <f t="shared" si="61"/>
        <v/>
      </c>
      <c r="L351" s="1"/>
      <c r="M351" s="115"/>
      <c r="N351" s="4"/>
      <c r="O351" s="4"/>
      <c r="P351" s="57" t="str">
        <f t="shared" si="54"/>
        <v/>
      </c>
      <c r="Q351" s="54"/>
      <c r="R351" s="58"/>
      <c r="S351" s="58"/>
      <c r="T351" s="229" t="str">
        <f t="shared" si="58"/>
        <v/>
      </c>
      <c r="U351" s="55"/>
      <c r="V351" s="55"/>
      <c r="W351" s="58"/>
      <c r="X351" s="58"/>
      <c r="Y351" s="58"/>
      <c r="Z351" s="230" t="str">
        <f t="shared" si="59"/>
        <v/>
      </c>
      <c r="AA351" s="230" t="str">
        <f t="shared" si="60"/>
        <v/>
      </c>
      <c r="AB351" s="56"/>
      <c r="AC351" s="56"/>
      <c r="AD351" s="1"/>
      <c r="AE351" s="1"/>
    </row>
    <row r="352" spans="1:31" ht="18.75" customHeight="1" x14ac:dyDescent="0.35">
      <c r="A352" s="1"/>
      <c r="B352" s="52">
        <f>IF(O352="",0,COUNTIF($O$7:O352,O352))</f>
        <v>0</v>
      </c>
      <c r="C352" s="52" t="str">
        <f t="shared" si="62"/>
        <v>0</v>
      </c>
      <c r="D352" s="52">
        <f>IF(U352="",0,COUNTIF($U$7:U352,U352))</f>
        <v>0</v>
      </c>
      <c r="E352" s="52" t="str">
        <f t="shared" si="55"/>
        <v>0</v>
      </c>
      <c r="F352" s="52">
        <f>IF(V352="",0,COUNTIF($V$7:V352,V352))</f>
        <v>0</v>
      </c>
      <c r="G352" s="52" t="str">
        <f t="shared" si="56"/>
        <v>0</v>
      </c>
      <c r="H352" s="53" t="str">
        <f t="shared" si="63"/>
        <v>-</v>
      </c>
      <c r="I352" s="52">
        <f>IF(K352="",0,COUNTIF($K$7:K352,K352))</f>
        <v>0</v>
      </c>
      <c r="J352" s="53" t="str">
        <f t="shared" si="57"/>
        <v>0</v>
      </c>
      <c r="K352" s="52" t="str">
        <f t="shared" si="61"/>
        <v/>
      </c>
      <c r="L352" s="1"/>
      <c r="M352" s="115"/>
      <c r="N352" s="4"/>
      <c r="O352" s="4"/>
      <c r="P352" s="57" t="str">
        <f t="shared" si="54"/>
        <v/>
      </c>
      <c r="Q352" s="54"/>
      <c r="R352" s="58"/>
      <c r="S352" s="58"/>
      <c r="T352" s="229" t="str">
        <f t="shared" si="58"/>
        <v/>
      </c>
      <c r="U352" s="55"/>
      <c r="V352" s="55"/>
      <c r="W352" s="58"/>
      <c r="X352" s="58"/>
      <c r="Y352" s="58"/>
      <c r="Z352" s="230" t="str">
        <f t="shared" si="59"/>
        <v/>
      </c>
      <c r="AA352" s="230" t="str">
        <f t="shared" si="60"/>
        <v/>
      </c>
      <c r="AB352" s="56"/>
      <c r="AC352" s="56"/>
      <c r="AD352" s="1"/>
      <c r="AE352" s="1"/>
    </row>
    <row r="353" spans="1:31" ht="18.75" customHeight="1" x14ac:dyDescent="0.35">
      <c r="A353" s="1"/>
      <c r="B353" s="52">
        <f>IF(O353="",0,COUNTIF($O$7:O353,O353))</f>
        <v>0</v>
      </c>
      <c r="C353" s="52" t="str">
        <f t="shared" si="62"/>
        <v>0</v>
      </c>
      <c r="D353" s="52">
        <f>IF(U353="",0,COUNTIF($U$7:U353,U353))</f>
        <v>0</v>
      </c>
      <c r="E353" s="52" t="str">
        <f t="shared" si="55"/>
        <v>0</v>
      </c>
      <c r="F353" s="52">
        <f>IF(V353="",0,COUNTIF($V$7:V353,V353))</f>
        <v>0</v>
      </c>
      <c r="G353" s="52" t="str">
        <f t="shared" si="56"/>
        <v>0</v>
      </c>
      <c r="H353" s="53" t="str">
        <f t="shared" si="63"/>
        <v>-</v>
      </c>
      <c r="I353" s="52">
        <f>IF(K353="",0,COUNTIF($K$7:K353,K353))</f>
        <v>0</v>
      </c>
      <c r="J353" s="53" t="str">
        <f t="shared" si="57"/>
        <v>0</v>
      </c>
      <c r="K353" s="52" t="str">
        <f t="shared" si="61"/>
        <v/>
      </c>
      <c r="L353" s="1"/>
      <c r="M353" s="115"/>
      <c r="N353" s="4"/>
      <c r="O353" s="4"/>
      <c r="P353" s="57" t="str">
        <f t="shared" si="54"/>
        <v/>
      </c>
      <c r="Q353" s="54"/>
      <c r="R353" s="58"/>
      <c r="S353" s="58"/>
      <c r="T353" s="229" t="str">
        <f t="shared" si="58"/>
        <v/>
      </c>
      <c r="U353" s="55"/>
      <c r="V353" s="55"/>
      <c r="W353" s="58"/>
      <c r="X353" s="58"/>
      <c r="Y353" s="58"/>
      <c r="Z353" s="230" t="str">
        <f t="shared" si="59"/>
        <v/>
      </c>
      <c r="AA353" s="230" t="str">
        <f t="shared" si="60"/>
        <v/>
      </c>
      <c r="AB353" s="56"/>
      <c r="AC353" s="56"/>
      <c r="AD353" s="1"/>
      <c r="AE353" s="1"/>
    </row>
    <row r="354" spans="1:31" ht="18.75" customHeight="1" x14ac:dyDescent="0.35">
      <c r="A354" s="1"/>
      <c r="B354" s="52">
        <f>IF(O354="",0,COUNTIF($O$7:O354,O354))</f>
        <v>0</v>
      </c>
      <c r="C354" s="52" t="str">
        <f t="shared" si="62"/>
        <v>0</v>
      </c>
      <c r="D354" s="52">
        <f>IF(U354="",0,COUNTIF($U$7:U354,U354))</f>
        <v>0</v>
      </c>
      <c r="E354" s="52" t="str">
        <f t="shared" si="55"/>
        <v>0</v>
      </c>
      <c r="F354" s="52">
        <f>IF(V354="",0,COUNTIF($V$7:V354,V354))</f>
        <v>0</v>
      </c>
      <c r="G354" s="52" t="str">
        <f t="shared" si="56"/>
        <v>0</v>
      </c>
      <c r="H354" s="53" t="str">
        <f t="shared" si="63"/>
        <v>-</v>
      </c>
      <c r="I354" s="52">
        <f>IF(K354="",0,COUNTIF($K$7:K354,K354))</f>
        <v>0</v>
      </c>
      <c r="J354" s="53" t="str">
        <f t="shared" si="57"/>
        <v>0</v>
      </c>
      <c r="K354" s="52" t="str">
        <f t="shared" si="61"/>
        <v/>
      </c>
      <c r="L354" s="1"/>
      <c r="M354" s="115"/>
      <c r="N354" s="4"/>
      <c r="O354" s="4"/>
      <c r="P354" s="57" t="str">
        <f t="shared" si="54"/>
        <v/>
      </c>
      <c r="Q354" s="54"/>
      <c r="R354" s="58"/>
      <c r="S354" s="58"/>
      <c r="T354" s="229" t="str">
        <f t="shared" si="58"/>
        <v/>
      </c>
      <c r="U354" s="55"/>
      <c r="V354" s="55"/>
      <c r="W354" s="58"/>
      <c r="X354" s="58"/>
      <c r="Y354" s="58"/>
      <c r="Z354" s="230" t="str">
        <f t="shared" si="59"/>
        <v/>
      </c>
      <c r="AA354" s="230" t="str">
        <f t="shared" si="60"/>
        <v/>
      </c>
      <c r="AB354" s="56"/>
      <c r="AC354" s="56"/>
      <c r="AD354" s="1"/>
      <c r="AE354" s="1"/>
    </row>
    <row r="355" spans="1:31" ht="18.75" customHeight="1" x14ac:dyDescent="0.35">
      <c r="A355" s="1"/>
      <c r="B355" s="52">
        <f>IF(O355="",0,COUNTIF($O$7:O355,O355))</f>
        <v>0</v>
      </c>
      <c r="C355" s="52" t="str">
        <f t="shared" si="62"/>
        <v>0</v>
      </c>
      <c r="D355" s="52">
        <f>IF(U355="",0,COUNTIF($U$7:U355,U355))</f>
        <v>0</v>
      </c>
      <c r="E355" s="52" t="str">
        <f t="shared" si="55"/>
        <v>0</v>
      </c>
      <c r="F355" s="52">
        <f>IF(V355="",0,COUNTIF($V$7:V355,V355))</f>
        <v>0</v>
      </c>
      <c r="G355" s="52" t="str">
        <f t="shared" si="56"/>
        <v>0</v>
      </c>
      <c r="H355" s="53" t="str">
        <f t="shared" si="63"/>
        <v>-</v>
      </c>
      <c r="I355" s="52">
        <f>IF(K355="",0,COUNTIF($K$7:K355,K355))</f>
        <v>0</v>
      </c>
      <c r="J355" s="53" t="str">
        <f t="shared" si="57"/>
        <v>0</v>
      </c>
      <c r="K355" s="52" t="str">
        <f t="shared" si="61"/>
        <v/>
      </c>
      <c r="L355" s="1"/>
      <c r="M355" s="115"/>
      <c r="N355" s="4"/>
      <c r="O355" s="4"/>
      <c r="P355" s="57" t="str">
        <f t="shared" si="54"/>
        <v/>
      </c>
      <c r="Q355" s="54"/>
      <c r="R355" s="58"/>
      <c r="S355" s="58"/>
      <c r="T355" s="229" t="str">
        <f t="shared" si="58"/>
        <v/>
      </c>
      <c r="U355" s="55"/>
      <c r="V355" s="55"/>
      <c r="W355" s="58"/>
      <c r="X355" s="58"/>
      <c r="Y355" s="58"/>
      <c r="Z355" s="230" t="str">
        <f t="shared" si="59"/>
        <v/>
      </c>
      <c r="AA355" s="230" t="str">
        <f t="shared" si="60"/>
        <v/>
      </c>
      <c r="AB355" s="56"/>
      <c r="AC355" s="56"/>
      <c r="AD355" s="1"/>
      <c r="AE355" s="1"/>
    </row>
    <row r="356" spans="1:31" ht="18.75" customHeight="1" x14ac:dyDescent="0.35">
      <c r="A356" s="1"/>
      <c r="B356" s="52">
        <f>IF(O356="",0,COUNTIF($O$7:O356,O356))</f>
        <v>0</v>
      </c>
      <c r="C356" s="52" t="str">
        <f t="shared" si="62"/>
        <v>0</v>
      </c>
      <c r="D356" s="52">
        <f>IF(U356="",0,COUNTIF($U$7:U356,U356))</f>
        <v>0</v>
      </c>
      <c r="E356" s="52" t="str">
        <f t="shared" si="55"/>
        <v>0</v>
      </c>
      <c r="F356" s="52">
        <f>IF(V356="",0,COUNTIF($V$7:V356,V356))</f>
        <v>0</v>
      </c>
      <c r="G356" s="52" t="str">
        <f t="shared" si="56"/>
        <v>0</v>
      </c>
      <c r="H356" s="53" t="str">
        <f t="shared" si="63"/>
        <v>-</v>
      </c>
      <c r="I356" s="52">
        <f>IF(K356="",0,COUNTIF($K$7:K356,K356))</f>
        <v>0</v>
      </c>
      <c r="J356" s="53" t="str">
        <f t="shared" si="57"/>
        <v>0</v>
      </c>
      <c r="K356" s="52" t="str">
        <f t="shared" si="61"/>
        <v/>
      </c>
      <c r="L356" s="1"/>
      <c r="M356" s="115"/>
      <c r="N356" s="4"/>
      <c r="O356" s="4"/>
      <c r="P356" s="57" t="str">
        <f t="shared" si="54"/>
        <v/>
      </c>
      <c r="Q356" s="54"/>
      <c r="R356" s="58"/>
      <c r="S356" s="58"/>
      <c r="T356" s="229" t="str">
        <f t="shared" si="58"/>
        <v/>
      </c>
      <c r="U356" s="55"/>
      <c r="V356" s="55"/>
      <c r="W356" s="58"/>
      <c r="X356" s="58"/>
      <c r="Y356" s="58"/>
      <c r="Z356" s="230" t="str">
        <f t="shared" si="59"/>
        <v/>
      </c>
      <c r="AA356" s="230" t="str">
        <f t="shared" si="60"/>
        <v/>
      </c>
      <c r="AB356" s="56"/>
      <c r="AC356" s="56"/>
      <c r="AD356" s="1"/>
      <c r="AE356" s="1"/>
    </row>
    <row r="357" spans="1:31" ht="18.75" customHeight="1" x14ac:dyDescent="0.35">
      <c r="A357" s="1"/>
      <c r="B357" s="52">
        <f>IF(O357="",0,COUNTIF($O$7:O357,O357))</f>
        <v>0</v>
      </c>
      <c r="C357" s="52" t="str">
        <f t="shared" si="62"/>
        <v>0</v>
      </c>
      <c r="D357" s="52">
        <f>IF(U357="",0,COUNTIF($U$7:U357,U357))</f>
        <v>0</v>
      </c>
      <c r="E357" s="52" t="str">
        <f t="shared" si="55"/>
        <v>0</v>
      </c>
      <c r="F357" s="52">
        <f>IF(V357="",0,COUNTIF($V$7:V357,V357))</f>
        <v>0</v>
      </c>
      <c r="G357" s="52" t="str">
        <f t="shared" si="56"/>
        <v>0</v>
      </c>
      <c r="H357" s="53" t="str">
        <f t="shared" si="63"/>
        <v>-</v>
      </c>
      <c r="I357" s="52">
        <f>IF(K357="",0,COUNTIF($K$7:K357,K357))</f>
        <v>0</v>
      </c>
      <c r="J357" s="53" t="str">
        <f t="shared" si="57"/>
        <v>0</v>
      </c>
      <c r="K357" s="52" t="str">
        <f t="shared" si="61"/>
        <v/>
      </c>
      <c r="L357" s="1"/>
      <c r="M357" s="115"/>
      <c r="N357" s="4"/>
      <c r="O357" s="4"/>
      <c r="P357" s="57" t="str">
        <f t="shared" si="54"/>
        <v/>
      </c>
      <c r="Q357" s="54"/>
      <c r="R357" s="58"/>
      <c r="S357" s="58"/>
      <c r="T357" s="229" t="str">
        <f t="shared" si="58"/>
        <v/>
      </c>
      <c r="U357" s="55"/>
      <c r="V357" s="55"/>
      <c r="W357" s="58"/>
      <c r="X357" s="58"/>
      <c r="Y357" s="58"/>
      <c r="Z357" s="230" t="str">
        <f t="shared" si="59"/>
        <v/>
      </c>
      <c r="AA357" s="230" t="str">
        <f t="shared" si="60"/>
        <v/>
      </c>
      <c r="AB357" s="56"/>
      <c r="AC357" s="56"/>
      <c r="AD357" s="1"/>
      <c r="AE357" s="1"/>
    </row>
    <row r="358" spans="1:31" ht="18.75" customHeight="1" x14ac:dyDescent="0.35">
      <c r="A358" s="1"/>
      <c r="B358" s="52">
        <f>IF(O358="",0,COUNTIF($O$7:O358,O358))</f>
        <v>0</v>
      </c>
      <c r="C358" s="52" t="str">
        <f t="shared" si="62"/>
        <v>0</v>
      </c>
      <c r="D358" s="52">
        <f>IF(U358="",0,COUNTIF($U$7:U358,U358))</f>
        <v>0</v>
      </c>
      <c r="E358" s="52" t="str">
        <f t="shared" si="55"/>
        <v>0</v>
      </c>
      <c r="F358" s="52">
        <f>IF(V358="",0,COUNTIF($V$7:V358,V358))</f>
        <v>0</v>
      </c>
      <c r="G358" s="52" t="str">
        <f t="shared" si="56"/>
        <v>0</v>
      </c>
      <c r="H358" s="53" t="str">
        <f t="shared" si="63"/>
        <v>-</v>
      </c>
      <c r="I358" s="52">
        <f>IF(K358="",0,COUNTIF($K$7:K358,K358))</f>
        <v>0</v>
      </c>
      <c r="J358" s="53" t="str">
        <f t="shared" si="57"/>
        <v>0</v>
      </c>
      <c r="K358" s="52" t="str">
        <f t="shared" si="61"/>
        <v/>
      </c>
      <c r="L358" s="1"/>
      <c r="M358" s="115"/>
      <c r="N358" s="4"/>
      <c r="O358" s="4"/>
      <c r="P358" s="57" t="str">
        <f t="shared" si="54"/>
        <v/>
      </c>
      <c r="Q358" s="54"/>
      <c r="R358" s="58"/>
      <c r="S358" s="58"/>
      <c r="T358" s="229" t="str">
        <f t="shared" si="58"/>
        <v/>
      </c>
      <c r="U358" s="55"/>
      <c r="V358" s="55"/>
      <c r="W358" s="58"/>
      <c r="X358" s="58"/>
      <c r="Y358" s="58"/>
      <c r="Z358" s="230" t="str">
        <f t="shared" si="59"/>
        <v/>
      </c>
      <c r="AA358" s="230" t="str">
        <f t="shared" si="60"/>
        <v/>
      </c>
      <c r="AB358" s="56"/>
      <c r="AC358" s="56"/>
      <c r="AD358" s="1"/>
      <c r="AE358" s="1"/>
    </row>
    <row r="359" spans="1:31" ht="18.75" customHeight="1" x14ac:dyDescent="0.35">
      <c r="A359" s="1"/>
      <c r="B359" s="52">
        <f>IF(O359="",0,COUNTIF($O$7:O359,O359))</f>
        <v>0</v>
      </c>
      <c r="C359" s="52" t="str">
        <f t="shared" si="62"/>
        <v>0</v>
      </c>
      <c r="D359" s="52">
        <f>IF(U359="",0,COUNTIF($U$7:U359,U359))</f>
        <v>0</v>
      </c>
      <c r="E359" s="52" t="str">
        <f t="shared" si="55"/>
        <v>0</v>
      </c>
      <c r="F359" s="52">
        <f>IF(V359="",0,COUNTIF($V$7:V359,V359))</f>
        <v>0</v>
      </c>
      <c r="G359" s="52" t="str">
        <f t="shared" si="56"/>
        <v>0</v>
      </c>
      <c r="H359" s="53" t="str">
        <f t="shared" si="63"/>
        <v>-</v>
      </c>
      <c r="I359" s="52">
        <f>IF(K359="",0,COUNTIF($K$7:K359,K359))</f>
        <v>0</v>
      </c>
      <c r="J359" s="53" t="str">
        <f t="shared" si="57"/>
        <v>0</v>
      </c>
      <c r="K359" s="52" t="str">
        <f t="shared" si="61"/>
        <v/>
      </c>
      <c r="L359" s="1"/>
      <c r="M359" s="115"/>
      <c r="N359" s="4"/>
      <c r="O359" s="4"/>
      <c r="P359" s="57" t="str">
        <f t="shared" si="54"/>
        <v/>
      </c>
      <c r="Q359" s="54"/>
      <c r="R359" s="58"/>
      <c r="S359" s="58"/>
      <c r="T359" s="229" t="str">
        <f t="shared" si="58"/>
        <v/>
      </c>
      <c r="U359" s="55"/>
      <c r="V359" s="55"/>
      <c r="W359" s="58"/>
      <c r="X359" s="58"/>
      <c r="Y359" s="58"/>
      <c r="Z359" s="230" t="str">
        <f t="shared" si="59"/>
        <v/>
      </c>
      <c r="AA359" s="230" t="str">
        <f t="shared" si="60"/>
        <v/>
      </c>
      <c r="AB359" s="56"/>
      <c r="AC359" s="56"/>
      <c r="AD359" s="1"/>
      <c r="AE359" s="1"/>
    </row>
    <row r="360" spans="1:31" ht="18.75" customHeight="1" x14ac:dyDescent="0.35">
      <c r="A360" s="1"/>
      <c r="B360" s="52">
        <f>IF(O360="",0,COUNTIF($O$7:O360,O360))</f>
        <v>0</v>
      </c>
      <c r="C360" s="52" t="str">
        <f t="shared" si="62"/>
        <v>0</v>
      </c>
      <c r="D360" s="52">
        <f>IF(U360="",0,COUNTIF($U$7:U360,U360))</f>
        <v>0</v>
      </c>
      <c r="E360" s="52" t="str">
        <f t="shared" si="55"/>
        <v>0</v>
      </c>
      <c r="F360" s="52">
        <f>IF(V360="",0,COUNTIF($V$7:V360,V360))</f>
        <v>0</v>
      </c>
      <c r="G360" s="52" t="str">
        <f t="shared" si="56"/>
        <v>0</v>
      </c>
      <c r="H360" s="53" t="str">
        <f t="shared" si="63"/>
        <v>-</v>
      </c>
      <c r="I360" s="52">
        <f>IF(K360="",0,COUNTIF($K$7:K360,K360))</f>
        <v>0</v>
      </c>
      <c r="J360" s="53" t="str">
        <f t="shared" si="57"/>
        <v>0</v>
      </c>
      <c r="K360" s="52" t="str">
        <f t="shared" si="61"/>
        <v/>
      </c>
      <c r="L360" s="1"/>
      <c r="M360" s="115"/>
      <c r="N360" s="4"/>
      <c r="O360" s="4"/>
      <c r="P360" s="57" t="str">
        <f t="shared" si="54"/>
        <v/>
      </c>
      <c r="Q360" s="54"/>
      <c r="R360" s="58"/>
      <c r="S360" s="58"/>
      <c r="T360" s="229" t="str">
        <f t="shared" si="58"/>
        <v/>
      </c>
      <c r="U360" s="55"/>
      <c r="V360" s="55"/>
      <c r="W360" s="58"/>
      <c r="X360" s="58"/>
      <c r="Y360" s="58"/>
      <c r="Z360" s="230" t="str">
        <f t="shared" si="59"/>
        <v/>
      </c>
      <c r="AA360" s="230" t="str">
        <f t="shared" si="60"/>
        <v/>
      </c>
      <c r="AB360" s="56"/>
      <c r="AC360" s="56"/>
      <c r="AD360" s="1"/>
      <c r="AE360" s="1"/>
    </row>
    <row r="361" spans="1:31" ht="18.75" customHeight="1" x14ac:dyDescent="0.35">
      <c r="A361" s="1"/>
      <c r="B361" s="52">
        <f>IF(O361="",0,COUNTIF($O$7:O361,O361))</f>
        <v>0</v>
      </c>
      <c r="C361" s="52" t="str">
        <f t="shared" si="62"/>
        <v>0</v>
      </c>
      <c r="D361" s="52">
        <f>IF(U361="",0,COUNTIF($U$7:U361,U361))</f>
        <v>0</v>
      </c>
      <c r="E361" s="52" t="str">
        <f t="shared" si="55"/>
        <v>0</v>
      </c>
      <c r="F361" s="52">
        <f>IF(V361="",0,COUNTIF($V$7:V361,V361))</f>
        <v>0</v>
      </c>
      <c r="G361" s="52" t="str">
        <f t="shared" si="56"/>
        <v>0</v>
      </c>
      <c r="H361" s="53" t="str">
        <f t="shared" si="63"/>
        <v>-</v>
      </c>
      <c r="I361" s="52">
        <f>IF(K361="",0,COUNTIF($K$7:K361,K361))</f>
        <v>0</v>
      </c>
      <c r="J361" s="53" t="str">
        <f t="shared" si="57"/>
        <v>0</v>
      </c>
      <c r="K361" s="52" t="str">
        <f t="shared" si="61"/>
        <v/>
      </c>
      <c r="L361" s="1"/>
      <c r="M361" s="115"/>
      <c r="N361" s="4"/>
      <c r="O361" s="4"/>
      <c r="P361" s="57" t="str">
        <f t="shared" si="54"/>
        <v/>
      </c>
      <c r="Q361" s="54"/>
      <c r="R361" s="58"/>
      <c r="S361" s="58"/>
      <c r="T361" s="229" t="str">
        <f t="shared" si="58"/>
        <v/>
      </c>
      <c r="U361" s="55"/>
      <c r="V361" s="55"/>
      <c r="W361" s="58"/>
      <c r="X361" s="58"/>
      <c r="Y361" s="58"/>
      <c r="Z361" s="230" t="str">
        <f t="shared" si="59"/>
        <v/>
      </c>
      <c r="AA361" s="230" t="str">
        <f t="shared" si="60"/>
        <v/>
      </c>
      <c r="AB361" s="56"/>
      <c r="AC361" s="56"/>
      <c r="AD361" s="1"/>
      <c r="AE361" s="1"/>
    </row>
    <row r="362" spans="1:31" ht="18.75" customHeight="1" x14ac:dyDescent="0.35">
      <c r="A362" s="1"/>
      <c r="B362" s="52">
        <f>IF(O362="",0,COUNTIF($O$7:O362,O362))</f>
        <v>0</v>
      </c>
      <c r="C362" s="52" t="str">
        <f t="shared" si="62"/>
        <v>0</v>
      </c>
      <c r="D362" s="52">
        <f>IF(U362="",0,COUNTIF($U$7:U362,U362))</f>
        <v>0</v>
      </c>
      <c r="E362" s="52" t="str">
        <f t="shared" si="55"/>
        <v>0</v>
      </c>
      <c r="F362" s="52">
        <f>IF(V362="",0,COUNTIF($V$7:V362,V362))</f>
        <v>0</v>
      </c>
      <c r="G362" s="52" t="str">
        <f t="shared" si="56"/>
        <v>0</v>
      </c>
      <c r="H362" s="53" t="str">
        <f t="shared" si="63"/>
        <v>-</v>
      </c>
      <c r="I362" s="52">
        <f>IF(K362="",0,COUNTIF($K$7:K362,K362))</f>
        <v>0</v>
      </c>
      <c r="J362" s="53" t="str">
        <f t="shared" si="57"/>
        <v>0</v>
      </c>
      <c r="K362" s="52" t="str">
        <f t="shared" si="61"/>
        <v/>
      </c>
      <c r="L362" s="1"/>
      <c r="M362" s="115"/>
      <c r="N362" s="4"/>
      <c r="O362" s="4"/>
      <c r="P362" s="57" t="str">
        <f t="shared" si="54"/>
        <v/>
      </c>
      <c r="Q362" s="54"/>
      <c r="R362" s="58"/>
      <c r="S362" s="58"/>
      <c r="T362" s="229" t="str">
        <f t="shared" si="58"/>
        <v/>
      </c>
      <c r="U362" s="55"/>
      <c r="V362" s="55"/>
      <c r="W362" s="58"/>
      <c r="X362" s="58"/>
      <c r="Y362" s="58"/>
      <c r="Z362" s="230" t="str">
        <f t="shared" si="59"/>
        <v/>
      </c>
      <c r="AA362" s="230" t="str">
        <f t="shared" si="60"/>
        <v/>
      </c>
      <c r="AB362" s="56"/>
      <c r="AC362" s="56"/>
      <c r="AD362" s="1"/>
      <c r="AE362" s="1"/>
    </row>
    <row r="363" spans="1:31" ht="18.75" customHeight="1" x14ac:dyDescent="0.35">
      <c r="A363" s="1"/>
      <c r="B363" s="52">
        <f>IF(O363="",0,COUNTIF($O$7:O363,O363))</f>
        <v>0</v>
      </c>
      <c r="C363" s="52" t="str">
        <f t="shared" si="62"/>
        <v>0</v>
      </c>
      <c r="D363" s="52">
        <f>IF(U363="",0,COUNTIF($U$7:U363,U363))</f>
        <v>0</v>
      </c>
      <c r="E363" s="52" t="str">
        <f t="shared" si="55"/>
        <v>0</v>
      </c>
      <c r="F363" s="52">
        <f>IF(V363="",0,COUNTIF($V$7:V363,V363))</f>
        <v>0</v>
      </c>
      <c r="G363" s="52" t="str">
        <f t="shared" si="56"/>
        <v>0</v>
      </c>
      <c r="H363" s="53" t="str">
        <f t="shared" si="63"/>
        <v>-</v>
      </c>
      <c r="I363" s="52">
        <f>IF(K363="",0,COUNTIF($K$7:K363,K363))</f>
        <v>0</v>
      </c>
      <c r="J363" s="53" t="str">
        <f t="shared" si="57"/>
        <v>0</v>
      </c>
      <c r="K363" s="52" t="str">
        <f t="shared" si="61"/>
        <v/>
      </c>
      <c r="L363" s="1"/>
      <c r="M363" s="115"/>
      <c r="N363" s="4"/>
      <c r="O363" s="4"/>
      <c r="P363" s="57" t="str">
        <f t="shared" si="54"/>
        <v/>
      </c>
      <c r="Q363" s="54"/>
      <c r="R363" s="58"/>
      <c r="S363" s="58"/>
      <c r="T363" s="229" t="str">
        <f t="shared" si="58"/>
        <v/>
      </c>
      <c r="U363" s="55"/>
      <c r="V363" s="55"/>
      <c r="W363" s="58"/>
      <c r="X363" s="58"/>
      <c r="Y363" s="58"/>
      <c r="Z363" s="230" t="str">
        <f t="shared" si="59"/>
        <v/>
      </c>
      <c r="AA363" s="230" t="str">
        <f t="shared" si="60"/>
        <v/>
      </c>
      <c r="AB363" s="56"/>
      <c r="AC363" s="56"/>
      <c r="AD363" s="1"/>
      <c r="AE363" s="1"/>
    </row>
    <row r="364" spans="1:31" ht="18.75" customHeight="1" x14ac:dyDescent="0.35">
      <c r="A364" s="1"/>
      <c r="B364" s="52">
        <f>IF(O364="",0,COUNTIF($O$7:O364,O364))</f>
        <v>0</v>
      </c>
      <c r="C364" s="52" t="str">
        <f t="shared" si="62"/>
        <v>0</v>
      </c>
      <c r="D364" s="52">
        <f>IF(U364="",0,COUNTIF($U$7:U364,U364))</f>
        <v>0</v>
      </c>
      <c r="E364" s="52" t="str">
        <f t="shared" si="55"/>
        <v>0</v>
      </c>
      <c r="F364" s="52">
        <f>IF(V364="",0,COUNTIF($V$7:V364,V364))</f>
        <v>0</v>
      </c>
      <c r="G364" s="52" t="str">
        <f t="shared" si="56"/>
        <v>0</v>
      </c>
      <c r="H364" s="53" t="str">
        <f t="shared" si="63"/>
        <v>-</v>
      </c>
      <c r="I364" s="52">
        <f>IF(K364="",0,COUNTIF($K$7:K364,K364))</f>
        <v>0</v>
      </c>
      <c r="J364" s="53" t="str">
        <f t="shared" si="57"/>
        <v>0</v>
      </c>
      <c r="K364" s="52" t="str">
        <f t="shared" si="61"/>
        <v/>
      </c>
      <c r="L364" s="1"/>
      <c r="M364" s="115"/>
      <c r="N364" s="4"/>
      <c r="O364" s="4"/>
      <c r="P364" s="57" t="str">
        <f t="shared" si="54"/>
        <v/>
      </c>
      <c r="Q364" s="54"/>
      <c r="R364" s="58"/>
      <c r="S364" s="58"/>
      <c r="T364" s="229" t="str">
        <f t="shared" si="58"/>
        <v/>
      </c>
      <c r="U364" s="55"/>
      <c r="V364" s="55"/>
      <c r="W364" s="58"/>
      <c r="X364" s="58"/>
      <c r="Y364" s="58"/>
      <c r="Z364" s="230" t="str">
        <f t="shared" si="59"/>
        <v/>
      </c>
      <c r="AA364" s="230" t="str">
        <f t="shared" si="60"/>
        <v/>
      </c>
      <c r="AB364" s="56"/>
      <c r="AC364" s="56"/>
      <c r="AD364" s="1"/>
      <c r="AE364" s="1"/>
    </row>
    <row r="365" spans="1:31" ht="18.75" customHeight="1" x14ac:dyDescent="0.35">
      <c r="A365" s="1"/>
      <c r="B365" s="52">
        <f>IF(O365="",0,COUNTIF($O$7:O365,O365))</f>
        <v>0</v>
      </c>
      <c r="C365" s="52" t="str">
        <f t="shared" si="62"/>
        <v>0</v>
      </c>
      <c r="D365" s="52">
        <f>IF(U365="",0,COUNTIF($U$7:U365,U365))</f>
        <v>0</v>
      </c>
      <c r="E365" s="52" t="str">
        <f t="shared" si="55"/>
        <v>0</v>
      </c>
      <c r="F365" s="52">
        <f>IF(V365="",0,COUNTIF($V$7:V365,V365))</f>
        <v>0</v>
      </c>
      <c r="G365" s="52" t="str">
        <f t="shared" si="56"/>
        <v>0</v>
      </c>
      <c r="H365" s="53" t="str">
        <f t="shared" si="63"/>
        <v>-</v>
      </c>
      <c r="I365" s="52">
        <f>IF(K365="",0,COUNTIF($K$7:K365,K365))</f>
        <v>0</v>
      </c>
      <c r="J365" s="53" t="str">
        <f t="shared" si="57"/>
        <v>0</v>
      </c>
      <c r="K365" s="52" t="str">
        <f t="shared" si="61"/>
        <v/>
      </c>
      <c r="L365" s="1"/>
      <c r="M365" s="115"/>
      <c r="N365" s="4"/>
      <c r="O365" s="4"/>
      <c r="P365" s="57" t="str">
        <f t="shared" si="54"/>
        <v/>
      </c>
      <c r="Q365" s="54"/>
      <c r="R365" s="58"/>
      <c r="S365" s="58"/>
      <c r="T365" s="229" t="str">
        <f t="shared" si="58"/>
        <v/>
      </c>
      <c r="U365" s="55"/>
      <c r="V365" s="55"/>
      <c r="W365" s="58"/>
      <c r="X365" s="58"/>
      <c r="Y365" s="58"/>
      <c r="Z365" s="230" t="str">
        <f t="shared" si="59"/>
        <v/>
      </c>
      <c r="AA365" s="230" t="str">
        <f t="shared" si="60"/>
        <v/>
      </c>
      <c r="AB365" s="56"/>
      <c r="AC365" s="56"/>
      <c r="AD365" s="1"/>
      <c r="AE365" s="1"/>
    </row>
    <row r="366" spans="1:31" ht="18.75" customHeight="1" x14ac:dyDescent="0.35">
      <c r="A366" s="1"/>
      <c r="B366" s="52">
        <f>IF(O366="",0,COUNTIF($O$7:O366,O366))</f>
        <v>0</v>
      </c>
      <c r="C366" s="52" t="str">
        <f t="shared" si="62"/>
        <v>0</v>
      </c>
      <c r="D366" s="52">
        <f>IF(U366="",0,COUNTIF($U$7:U366,U366))</f>
        <v>0</v>
      </c>
      <c r="E366" s="52" t="str">
        <f t="shared" si="55"/>
        <v>0</v>
      </c>
      <c r="F366" s="52">
        <f>IF(V366="",0,COUNTIF($V$7:V366,V366))</f>
        <v>0</v>
      </c>
      <c r="G366" s="52" t="str">
        <f t="shared" si="56"/>
        <v>0</v>
      </c>
      <c r="H366" s="53" t="str">
        <f t="shared" si="63"/>
        <v>-</v>
      </c>
      <c r="I366" s="52">
        <f>IF(K366="",0,COUNTIF($K$7:K366,K366))</f>
        <v>0</v>
      </c>
      <c r="J366" s="53" t="str">
        <f t="shared" si="57"/>
        <v>0</v>
      </c>
      <c r="K366" s="52" t="str">
        <f t="shared" si="61"/>
        <v/>
      </c>
      <c r="L366" s="1"/>
      <c r="M366" s="115"/>
      <c r="N366" s="4"/>
      <c r="O366" s="4"/>
      <c r="P366" s="57" t="str">
        <f t="shared" si="54"/>
        <v/>
      </c>
      <c r="Q366" s="54"/>
      <c r="R366" s="58"/>
      <c r="S366" s="58"/>
      <c r="T366" s="229" t="str">
        <f t="shared" si="58"/>
        <v/>
      </c>
      <c r="U366" s="55"/>
      <c r="V366" s="55"/>
      <c r="W366" s="58"/>
      <c r="X366" s="58"/>
      <c r="Y366" s="58"/>
      <c r="Z366" s="230" t="str">
        <f t="shared" si="59"/>
        <v/>
      </c>
      <c r="AA366" s="230" t="str">
        <f t="shared" si="60"/>
        <v/>
      </c>
      <c r="AB366" s="56"/>
      <c r="AC366" s="56"/>
      <c r="AD366" s="1"/>
      <c r="AE366" s="1"/>
    </row>
    <row r="367" spans="1:31" ht="18.75" customHeight="1" x14ac:dyDescent="0.35">
      <c r="A367" s="1"/>
      <c r="B367" s="52">
        <f>IF(O367="",0,COUNTIF($O$7:O367,O367))</f>
        <v>0</v>
      </c>
      <c r="C367" s="52" t="str">
        <f t="shared" si="62"/>
        <v>0</v>
      </c>
      <c r="D367" s="52">
        <f>IF(U367="",0,COUNTIF($U$7:U367,U367))</f>
        <v>0</v>
      </c>
      <c r="E367" s="52" t="str">
        <f t="shared" si="55"/>
        <v>0</v>
      </c>
      <c r="F367" s="52">
        <f>IF(V367="",0,COUNTIF($V$7:V367,V367))</f>
        <v>0</v>
      </c>
      <c r="G367" s="52" t="str">
        <f t="shared" si="56"/>
        <v>0</v>
      </c>
      <c r="H367" s="53" t="str">
        <f t="shared" si="63"/>
        <v>-</v>
      </c>
      <c r="I367" s="52">
        <f>IF(K367="",0,COUNTIF($K$7:K367,K367))</f>
        <v>0</v>
      </c>
      <c r="J367" s="53" t="str">
        <f t="shared" si="57"/>
        <v>0</v>
      </c>
      <c r="K367" s="52" t="str">
        <f t="shared" si="61"/>
        <v/>
      </c>
      <c r="L367" s="1"/>
      <c r="M367" s="115"/>
      <c r="N367" s="4"/>
      <c r="O367" s="4"/>
      <c r="P367" s="57" t="str">
        <f t="shared" si="54"/>
        <v/>
      </c>
      <c r="Q367" s="54"/>
      <c r="R367" s="58"/>
      <c r="S367" s="58"/>
      <c r="T367" s="229" t="str">
        <f t="shared" si="58"/>
        <v/>
      </c>
      <c r="U367" s="55"/>
      <c r="V367" s="55"/>
      <c r="W367" s="58"/>
      <c r="X367" s="58"/>
      <c r="Y367" s="58"/>
      <c r="Z367" s="230" t="str">
        <f t="shared" si="59"/>
        <v/>
      </c>
      <c r="AA367" s="230" t="str">
        <f t="shared" si="60"/>
        <v/>
      </c>
      <c r="AB367" s="56"/>
      <c r="AC367" s="56"/>
      <c r="AD367" s="1"/>
      <c r="AE367" s="1"/>
    </row>
    <row r="368" spans="1:31" ht="18.75" customHeight="1" x14ac:dyDescent="0.35">
      <c r="A368" s="1"/>
      <c r="B368" s="52">
        <f>IF(O368="",0,COUNTIF($O$7:O368,O368))</f>
        <v>0</v>
      </c>
      <c r="C368" s="52" t="str">
        <f t="shared" si="62"/>
        <v>0</v>
      </c>
      <c r="D368" s="52">
        <f>IF(U368="",0,COUNTIF($U$7:U368,U368))</f>
        <v>0</v>
      </c>
      <c r="E368" s="52" t="str">
        <f t="shared" si="55"/>
        <v>0</v>
      </c>
      <c r="F368" s="52">
        <f>IF(V368="",0,COUNTIF($V$7:V368,V368))</f>
        <v>0</v>
      </c>
      <c r="G368" s="52" t="str">
        <f t="shared" si="56"/>
        <v>0</v>
      </c>
      <c r="H368" s="53" t="str">
        <f t="shared" si="63"/>
        <v>-</v>
      </c>
      <c r="I368" s="52">
        <f>IF(K368="",0,COUNTIF($K$7:K368,K368))</f>
        <v>0</v>
      </c>
      <c r="J368" s="53" t="str">
        <f t="shared" si="57"/>
        <v>0</v>
      </c>
      <c r="K368" s="52" t="str">
        <f t="shared" si="61"/>
        <v/>
      </c>
      <c r="L368" s="1"/>
      <c r="M368" s="115"/>
      <c r="N368" s="4"/>
      <c r="O368" s="4"/>
      <c r="P368" s="57" t="str">
        <f t="shared" si="54"/>
        <v/>
      </c>
      <c r="Q368" s="54"/>
      <c r="R368" s="58"/>
      <c r="S368" s="58"/>
      <c r="T368" s="229" t="str">
        <f t="shared" si="58"/>
        <v/>
      </c>
      <c r="U368" s="55"/>
      <c r="V368" s="55"/>
      <c r="W368" s="58"/>
      <c r="X368" s="58"/>
      <c r="Y368" s="58"/>
      <c r="Z368" s="230" t="str">
        <f t="shared" si="59"/>
        <v/>
      </c>
      <c r="AA368" s="230" t="str">
        <f t="shared" si="60"/>
        <v/>
      </c>
      <c r="AB368" s="56"/>
      <c r="AC368" s="56"/>
      <c r="AD368" s="1"/>
      <c r="AE368" s="1"/>
    </row>
    <row r="369" spans="1:31" ht="18.75" customHeight="1" x14ac:dyDescent="0.35">
      <c r="A369" s="1"/>
      <c r="B369" s="52">
        <f>IF(O369="",0,COUNTIF($O$7:O369,O369))</f>
        <v>0</v>
      </c>
      <c r="C369" s="52" t="str">
        <f t="shared" si="62"/>
        <v>0</v>
      </c>
      <c r="D369" s="52">
        <f>IF(U369="",0,COUNTIF($U$7:U369,U369))</f>
        <v>0</v>
      </c>
      <c r="E369" s="52" t="str">
        <f t="shared" si="55"/>
        <v>0</v>
      </c>
      <c r="F369" s="52">
        <f>IF(V369="",0,COUNTIF($V$7:V369,V369))</f>
        <v>0</v>
      </c>
      <c r="G369" s="52" t="str">
        <f t="shared" si="56"/>
        <v>0</v>
      </c>
      <c r="H369" s="53" t="str">
        <f t="shared" si="63"/>
        <v>-</v>
      </c>
      <c r="I369" s="52">
        <f>IF(K369="",0,COUNTIF($K$7:K369,K369))</f>
        <v>0</v>
      </c>
      <c r="J369" s="53" t="str">
        <f t="shared" si="57"/>
        <v>0</v>
      </c>
      <c r="K369" s="52" t="str">
        <f t="shared" si="61"/>
        <v/>
      </c>
      <c r="L369" s="1"/>
      <c r="M369" s="115"/>
      <c r="N369" s="4"/>
      <c r="O369" s="4"/>
      <c r="P369" s="57" t="str">
        <f t="shared" si="54"/>
        <v/>
      </c>
      <c r="Q369" s="54"/>
      <c r="R369" s="58"/>
      <c r="S369" s="58"/>
      <c r="T369" s="229" t="str">
        <f t="shared" si="58"/>
        <v/>
      </c>
      <c r="U369" s="55"/>
      <c r="V369" s="55"/>
      <c r="W369" s="58"/>
      <c r="X369" s="58"/>
      <c r="Y369" s="58"/>
      <c r="Z369" s="230" t="str">
        <f t="shared" si="59"/>
        <v/>
      </c>
      <c r="AA369" s="230" t="str">
        <f t="shared" si="60"/>
        <v/>
      </c>
      <c r="AB369" s="56"/>
      <c r="AC369" s="56"/>
      <c r="AD369" s="1"/>
      <c r="AE369" s="1"/>
    </row>
    <row r="370" spans="1:31" ht="18.75" customHeight="1" x14ac:dyDescent="0.35">
      <c r="A370" s="1"/>
      <c r="B370" s="52">
        <f>IF(O370="",0,COUNTIF($O$7:O370,O370))</f>
        <v>0</v>
      </c>
      <c r="C370" s="52" t="str">
        <f t="shared" si="62"/>
        <v>0</v>
      </c>
      <c r="D370" s="52">
        <f>IF(U370="",0,COUNTIF($U$7:U370,U370))</f>
        <v>0</v>
      </c>
      <c r="E370" s="52" t="str">
        <f t="shared" si="55"/>
        <v>0</v>
      </c>
      <c r="F370" s="52">
        <f>IF(V370="",0,COUNTIF($V$7:V370,V370))</f>
        <v>0</v>
      </c>
      <c r="G370" s="52" t="str">
        <f t="shared" si="56"/>
        <v>0</v>
      </c>
      <c r="H370" s="53" t="str">
        <f t="shared" si="63"/>
        <v>-</v>
      </c>
      <c r="I370" s="52">
        <f>IF(K370="",0,COUNTIF($K$7:K370,K370))</f>
        <v>0</v>
      </c>
      <c r="J370" s="53" t="str">
        <f t="shared" si="57"/>
        <v>0</v>
      </c>
      <c r="K370" s="52" t="str">
        <f t="shared" si="61"/>
        <v/>
      </c>
      <c r="L370" s="1"/>
      <c r="M370" s="115"/>
      <c r="N370" s="4"/>
      <c r="O370" s="4"/>
      <c r="P370" s="57" t="str">
        <f t="shared" si="54"/>
        <v/>
      </c>
      <c r="Q370" s="54"/>
      <c r="R370" s="58"/>
      <c r="S370" s="58"/>
      <c r="T370" s="229" t="str">
        <f t="shared" si="58"/>
        <v/>
      </c>
      <c r="U370" s="55"/>
      <c r="V370" s="55"/>
      <c r="W370" s="58"/>
      <c r="X370" s="58"/>
      <c r="Y370" s="58"/>
      <c r="Z370" s="230" t="str">
        <f t="shared" si="59"/>
        <v/>
      </c>
      <c r="AA370" s="230" t="str">
        <f t="shared" si="60"/>
        <v/>
      </c>
      <c r="AB370" s="56"/>
      <c r="AC370" s="56"/>
      <c r="AD370" s="1"/>
      <c r="AE370" s="1"/>
    </row>
    <row r="371" spans="1:31" ht="18.75" customHeight="1" x14ac:dyDescent="0.35">
      <c r="A371" s="1"/>
      <c r="B371" s="52">
        <f>IF(O371="",0,COUNTIF($O$7:O371,O371))</f>
        <v>0</v>
      </c>
      <c r="C371" s="52" t="str">
        <f t="shared" si="62"/>
        <v>0</v>
      </c>
      <c r="D371" s="52">
        <f>IF(U371="",0,COUNTIF($U$7:U371,U371))</f>
        <v>0</v>
      </c>
      <c r="E371" s="52" t="str">
        <f t="shared" si="55"/>
        <v>0</v>
      </c>
      <c r="F371" s="52">
        <f>IF(V371="",0,COUNTIF($V$7:V371,V371))</f>
        <v>0</v>
      </c>
      <c r="G371" s="52" t="str">
        <f t="shared" si="56"/>
        <v>0</v>
      </c>
      <c r="H371" s="53" t="str">
        <f t="shared" si="63"/>
        <v>-</v>
      </c>
      <c r="I371" s="52">
        <f>IF(K371="",0,COUNTIF($K$7:K371,K371))</f>
        <v>0</v>
      </c>
      <c r="J371" s="53" t="str">
        <f t="shared" si="57"/>
        <v>0</v>
      </c>
      <c r="K371" s="52" t="str">
        <f t="shared" si="61"/>
        <v/>
      </c>
      <c r="L371" s="1"/>
      <c r="M371" s="115"/>
      <c r="N371" s="4"/>
      <c r="O371" s="4"/>
      <c r="P371" s="57" t="str">
        <f t="shared" si="54"/>
        <v/>
      </c>
      <c r="Q371" s="54"/>
      <c r="R371" s="58"/>
      <c r="S371" s="58"/>
      <c r="T371" s="229" t="str">
        <f t="shared" si="58"/>
        <v/>
      </c>
      <c r="U371" s="55"/>
      <c r="V371" s="55"/>
      <c r="W371" s="58"/>
      <c r="X371" s="58"/>
      <c r="Y371" s="58"/>
      <c r="Z371" s="230" t="str">
        <f t="shared" si="59"/>
        <v/>
      </c>
      <c r="AA371" s="230" t="str">
        <f t="shared" si="60"/>
        <v/>
      </c>
      <c r="AB371" s="56"/>
      <c r="AC371" s="56"/>
      <c r="AD371" s="1"/>
      <c r="AE371" s="1"/>
    </row>
    <row r="372" spans="1:31" ht="18.75" customHeight="1" x14ac:dyDescent="0.35">
      <c r="A372" s="1"/>
      <c r="B372" s="52">
        <f>IF(O372="",0,COUNTIF($O$7:O372,O372))</f>
        <v>0</v>
      </c>
      <c r="C372" s="52" t="str">
        <f t="shared" si="62"/>
        <v>0</v>
      </c>
      <c r="D372" s="52">
        <f>IF(U372="",0,COUNTIF($U$7:U372,U372))</f>
        <v>0</v>
      </c>
      <c r="E372" s="52" t="str">
        <f t="shared" si="55"/>
        <v>0</v>
      </c>
      <c r="F372" s="52">
        <f>IF(V372="",0,COUNTIF($V$7:V372,V372))</f>
        <v>0</v>
      </c>
      <c r="G372" s="52" t="str">
        <f t="shared" si="56"/>
        <v>0</v>
      </c>
      <c r="H372" s="53" t="str">
        <f t="shared" si="63"/>
        <v>-</v>
      </c>
      <c r="I372" s="52">
        <f>IF(K372="",0,COUNTIF($K$7:K372,K372))</f>
        <v>0</v>
      </c>
      <c r="J372" s="53" t="str">
        <f t="shared" si="57"/>
        <v>0</v>
      </c>
      <c r="K372" s="52" t="str">
        <f t="shared" si="61"/>
        <v/>
      </c>
      <c r="L372" s="1"/>
      <c r="M372" s="115"/>
      <c r="N372" s="4"/>
      <c r="O372" s="4"/>
      <c r="P372" s="57" t="str">
        <f t="shared" si="54"/>
        <v/>
      </c>
      <c r="Q372" s="54"/>
      <c r="R372" s="58"/>
      <c r="S372" s="58"/>
      <c r="T372" s="229" t="str">
        <f t="shared" si="58"/>
        <v/>
      </c>
      <c r="U372" s="55"/>
      <c r="V372" s="55"/>
      <c r="W372" s="58"/>
      <c r="X372" s="58"/>
      <c r="Y372" s="58"/>
      <c r="Z372" s="230" t="str">
        <f t="shared" si="59"/>
        <v/>
      </c>
      <c r="AA372" s="230" t="str">
        <f t="shared" si="60"/>
        <v/>
      </c>
      <c r="AB372" s="56"/>
      <c r="AC372" s="56"/>
      <c r="AD372" s="1"/>
      <c r="AE372" s="1"/>
    </row>
    <row r="373" spans="1:31" ht="18.75" customHeight="1" x14ac:dyDescent="0.35">
      <c r="A373" s="1"/>
      <c r="B373" s="52">
        <f>IF(O373="",0,COUNTIF($O$7:O373,O373))</f>
        <v>0</v>
      </c>
      <c r="C373" s="52" t="str">
        <f t="shared" si="62"/>
        <v>0</v>
      </c>
      <c r="D373" s="52">
        <f>IF(U373="",0,COUNTIF($U$7:U373,U373))</f>
        <v>0</v>
      </c>
      <c r="E373" s="52" t="str">
        <f t="shared" si="55"/>
        <v>0</v>
      </c>
      <c r="F373" s="52">
        <f>IF(V373="",0,COUNTIF($V$7:V373,V373))</f>
        <v>0</v>
      </c>
      <c r="G373" s="52" t="str">
        <f t="shared" si="56"/>
        <v>0</v>
      </c>
      <c r="H373" s="53" t="str">
        <f t="shared" si="63"/>
        <v>-</v>
      </c>
      <c r="I373" s="52">
        <f>IF(K373="",0,COUNTIF($K$7:K373,K373))</f>
        <v>0</v>
      </c>
      <c r="J373" s="53" t="str">
        <f t="shared" si="57"/>
        <v>0</v>
      </c>
      <c r="K373" s="52" t="str">
        <f t="shared" si="61"/>
        <v/>
      </c>
      <c r="L373" s="1"/>
      <c r="M373" s="115"/>
      <c r="N373" s="4"/>
      <c r="O373" s="4"/>
      <c r="P373" s="57" t="str">
        <f t="shared" si="54"/>
        <v/>
      </c>
      <c r="Q373" s="54"/>
      <c r="R373" s="58"/>
      <c r="S373" s="58"/>
      <c r="T373" s="229" t="str">
        <f t="shared" si="58"/>
        <v/>
      </c>
      <c r="U373" s="55"/>
      <c r="V373" s="55"/>
      <c r="W373" s="58"/>
      <c r="X373" s="58"/>
      <c r="Y373" s="58"/>
      <c r="Z373" s="230" t="str">
        <f t="shared" si="59"/>
        <v/>
      </c>
      <c r="AA373" s="230" t="str">
        <f t="shared" si="60"/>
        <v/>
      </c>
      <c r="AB373" s="56"/>
      <c r="AC373" s="56"/>
      <c r="AD373" s="1"/>
      <c r="AE373" s="1"/>
    </row>
    <row r="374" spans="1:31" ht="18.75" customHeight="1" x14ac:dyDescent="0.35">
      <c r="A374" s="1"/>
      <c r="B374" s="52">
        <f>IF(O374="",0,COUNTIF($O$7:O374,O374))</f>
        <v>0</v>
      </c>
      <c r="C374" s="52" t="str">
        <f t="shared" si="62"/>
        <v>0</v>
      </c>
      <c r="D374" s="52">
        <f>IF(U374="",0,COUNTIF($U$7:U374,U374))</f>
        <v>0</v>
      </c>
      <c r="E374" s="52" t="str">
        <f t="shared" si="55"/>
        <v>0</v>
      </c>
      <c r="F374" s="52">
        <f>IF(V374="",0,COUNTIF($V$7:V374,V374))</f>
        <v>0</v>
      </c>
      <c r="G374" s="52" t="str">
        <f t="shared" si="56"/>
        <v>0</v>
      </c>
      <c r="H374" s="53" t="str">
        <f t="shared" si="63"/>
        <v>-</v>
      </c>
      <c r="I374" s="52">
        <f>IF(K374="",0,COUNTIF($K$7:K374,K374))</f>
        <v>0</v>
      </c>
      <c r="J374" s="53" t="str">
        <f t="shared" si="57"/>
        <v>0</v>
      </c>
      <c r="K374" s="52" t="str">
        <f t="shared" si="61"/>
        <v/>
      </c>
      <c r="L374" s="1"/>
      <c r="M374" s="115"/>
      <c r="N374" s="4"/>
      <c r="O374" s="4"/>
      <c r="P374" s="57" t="str">
        <f t="shared" si="54"/>
        <v/>
      </c>
      <c r="Q374" s="54"/>
      <c r="R374" s="58"/>
      <c r="S374" s="58"/>
      <c r="T374" s="229" t="str">
        <f t="shared" si="58"/>
        <v/>
      </c>
      <c r="U374" s="55"/>
      <c r="V374" s="55"/>
      <c r="W374" s="58"/>
      <c r="X374" s="58"/>
      <c r="Y374" s="58"/>
      <c r="Z374" s="230" t="str">
        <f t="shared" si="59"/>
        <v/>
      </c>
      <c r="AA374" s="230" t="str">
        <f t="shared" si="60"/>
        <v/>
      </c>
      <c r="AB374" s="56"/>
      <c r="AC374" s="56"/>
      <c r="AD374" s="1"/>
      <c r="AE374" s="1"/>
    </row>
    <row r="375" spans="1:31" ht="18.75" customHeight="1" x14ac:dyDescent="0.35">
      <c r="A375" s="1"/>
      <c r="B375" s="52">
        <f>IF(O375="",0,COUNTIF($O$7:O375,O375))</f>
        <v>0</v>
      </c>
      <c r="C375" s="52" t="str">
        <f t="shared" si="62"/>
        <v>0</v>
      </c>
      <c r="D375" s="52">
        <f>IF(U375="",0,COUNTIF($U$7:U375,U375))</f>
        <v>0</v>
      </c>
      <c r="E375" s="52" t="str">
        <f t="shared" si="55"/>
        <v>0</v>
      </c>
      <c r="F375" s="52">
        <f>IF(V375="",0,COUNTIF($V$7:V375,V375))</f>
        <v>0</v>
      </c>
      <c r="G375" s="52" t="str">
        <f t="shared" si="56"/>
        <v>0</v>
      </c>
      <c r="H375" s="53" t="str">
        <f t="shared" si="63"/>
        <v>-</v>
      </c>
      <c r="I375" s="52">
        <f>IF(K375="",0,COUNTIF($K$7:K375,K375))</f>
        <v>0</v>
      </c>
      <c r="J375" s="53" t="str">
        <f t="shared" si="57"/>
        <v>0</v>
      </c>
      <c r="K375" s="52" t="str">
        <f t="shared" si="61"/>
        <v/>
      </c>
      <c r="L375" s="1"/>
      <c r="M375" s="115"/>
      <c r="N375" s="4"/>
      <c r="O375" s="4"/>
      <c r="P375" s="57" t="str">
        <f t="shared" si="54"/>
        <v/>
      </c>
      <c r="Q375" s="54"/>
      <c r="R375" s="58"/>
      <c r="S375" s="58"/>
      <c r="T375" s="229" t="str">
        <f t="shared" si="58"/>
        <v/>
      </c>
      <c r="U375" s="55"/>
      <c r="V375" s="55"/>
      <c r="W375" s="58"/>
      <c r="X375" s="58"/>
      <c r="Y375" s="58"/>
      <c r="Z375" s="230" t="str">
        <f t="shared" si="59"/>
        <v/>
      </c>
      <c r="AA375" s="230" t="str">
        <f t="shared" si="60"/>
        <v/>
      </c>
      <c r="AB375" s="56"/>
      <c r="AC375" s="56"/>
      <c r="AD375" s="1"/>
      <c r="AE375" s="1"/>
    </row>
    <row r="376" spans="1:31" ht="18.75" customHeight="1" x14ac:dyDescent="0.35">
      <c r="A376" s="1"/>
      <c r="B376" s="52">
        <f>IF(O376="",0,COUNTIF($O$7:O376,O376))</f>
        <v>0</v>
      </c>
      <c r="C376" s="52" t="str">
        <f t="shared" si="62"/>
        <v>0</v>
      </c>
      <c r="D376" s="52">
        <f>IF(U376="",0,COUNTIF($U$7:U376,U376))</f>
        <v>0</v>
      </c>
      <c r="E376" s="52" t="str">
        <f t="shared" si="55"/>
        <v>0</v>
      </c>
      <c r="F376" s="52">
        <f>IF(V376="",0,COUNTIF($V$7:V376,V376))</f>
        <v>0</v>
      </c>
      <c r="G376" s="52" t="str">
        <f t="shared" si="56"/>
        <v>0</v>
      </c>
      <c r="H376" s="53" t="str">
        <f t="shared" si="63"/>
        <v>-</v>
      </c>
      <c r="I376" s="52">
        <f>IF(K376="",0,COUNTIF($K$7:K376,K376))</f>
        <v>0</v>
      </c>
      <c r="J376" s="53" t="str">
        <f t="shared" si="57"/>
        <v>0</v>
      </c>
      <c r="K376" s="52" t="str">
        <f t="shared" si="61"/>
        <v/>
      </c>
      <c r="L376" s="1"/>
      <c r="M376" s="115"/>
      <c r="N376" s="4"/>
      <c r="O376" s="4"/>
      <c r="P376" s="57" t="str">
        <f t="shared" si="54"/>
        <v/>
      </c>
      <c r="Q376" s="54"/>
      <c r="R376" s="58"/>
      <c r="S376" s="58"/>
      <c r="T376" s="229" t="str">
        <f t="shared" si="58"/>
        <v/>
      </c>
      <c r="U376" s="55"/>
      <c r="V376" s="55"/>
      <c r="W376" s="58"/>
      <c r="X376" s="58"/>
      <c r="Y376" s="58"/>
      <c r="Z376" s="230" t="str">
        <f t="shared" si="59"/>
        <v/>
      </c>
      <c r="AA376" s="230" t="str">
        <f t="shared" si="60"/>
        <v/>
      </c>
      <c r="AB376" s="56"/>
      <c r="AC376" s="56"/>
      <c r="AD376" s="1"/>
      <c r="AE376" s="1"/>
    </row>
    <row r="377" spans="1:31" ht="18.75" customHeight="1" x14ac:dyDescent="0.35">
      <c r="A377" s="1"/>
      <c r="B377" s="52">
        <f>IF(O377="",0,COUNTIF($O$7:O377,O377))</f>
        <v>0</v>
      </c>
      <c r="C377" s="52" t="str">
        <f t="shared" si="62"/>
        <v>0</v>
      </c>
      <c r="D377" s="52">
        <f>IF(U377="",0,COUNTIF($U$7:U377,U377))</f>
        <v>0</v>
      </c>
      <c r="E377" s="52" t="str">
        <f t="shared" si="55"/>
        <v>0</v>
      </c>
      <c r="F377" s="52">
        <f>IF(V377="",0,COUNTIF($V$7:V377,V377))</f>
        <v>0</v>
      </c>
      <c r="G377" s="52" t="str">
        <f t="shared" si="56"/>
        <v>0</v>
      </c>
      <c r="H377" s="53" t="str">
        <f t="shared" si="63"/>
        <v>-</v>
      </c>
      <c r="I377" s="52">
        <f>IF(K377="",0,COUNTIF($K$7:K377,K377))</f>
        <v>0</v>
      </c>
      <c r="J377" s="53" t="str">
        <f t="shared" si="57"/>
        <v>0</v>
      </c>
      <c r="K377" s="52" t="str">
        <f t="shared" si="61"/>
        <v/>
      </c>
      <c r="L377" s="1"/>
      <c r="M377" s="115"/>
      <c r="N377" s="4"/>
      <c r="O377" s="4"/>
      <c r="P377" s="57" t="str">
        <f t="shared" si="54"/>
        <v/>
      </c>
      <c r="Q377" s="54"/>
      <c r="R377" s="58"/>
      <c r="S377" s="58"/>
      <c r="T377" s="229" t="str">
        <f t="shared" si="58"/>
        <v/>
      </c>
      <c r="U377" s="55"/>
      <c r="V377" s="55"/>
      <c r="W377" s="58"/>
      <c r="X377" s="58"/>
      <c r="Y377" s="58"/>
      <c r="Z377" s="230" t="str">
        <f t="shared" si="59"/>
        <v/>
      </c>
      <c r="AA377" s="230" t="str">
        <f t="shared" si="60"/>
        <v/>
      </c>
      <c r="AB377" s="56"/>
      <c r="AC377" s="56"/>
      <c r="AD377" s="1"/>
      <c r="AE377" s="1"/>
    </row>
    <row r="378" spans="1:31" ht="18.75" customHeight="1" x14ac:dyDescent="0.35">
      <c r="A378" s="1"/>
      <c r="B378" s="52">
        <f>IF(O378="",0,COUNTIF($O$7:O378,O378))</f>
        <v>0</v>
      </c>
      <c r="C378" s="52" t="str">
        <f t="shared" si="62"/>
        <v>0</v>
      </c>
      <c r="D378" s="52">
        <f>IF(U378="",0,COUNTIF($U$7:U378,U378))</f>
        <v>0</v>
      </c>
      <c r="E378" s="52" t="str">
        <f t="shared" si="55"/>
        <v>0</v>
      </c>
      <c r="F378" s="52">
        <f>IF(V378="",0,COUNTIF($V$7:V378,V378))</f>
        <v>0</v>
      </c>
      <c r="G378" s="52" t="str">
        <f t="shared" si="56"/>
        <v>0</v>
      </c>
      <c r="H378" s="53" t="str">
        <f t="shared" si="63"/>
        <v>-</v>
      </c>
      <c r="I378" s="52">
        <f>IF(K378="",0,COUNTIF($K$7:K378,K378))</f>
        <v>0</v>
      </c>
      <c r="J378" s="53" t="str">
        <f t="shared" si="57"/>
        <v>0</v>
      </c>
      <c r="K378" s="52" t="str">
        <f t="shared" si="61"/>
        <v/>
      </c>
      <c r="L378" s="1"/>
      <c r="M378" s="115"/>
      <c r="N378" s="4"/>
      <c r="O378" s="4"/>
      <c r="P378" s="57" t="str">
        <f t="shared" si="54"/>
        <v/>
      </c>
      <c r="Q378" s="54"/>
      <c r="R378" s="58"/>
      <c r="S378" s="58"/>
      <c r="T378" s="229" t="str">
        <f t="shared" si="58"/>
        <v/>
      </c>
      <c r="U378" s="55"/>
      <c r="V378" s="55"/>
      <c r="W378" s="58"/>
      <c r="X378" s="58"/>
      <c r="Y378" s="58"/>
      <c r="Z378" s="230" t="str">
        <f t="shared" si="59"/>
        <v/>
      </c>
      <c r="AA378" s="230" t="str">
        <f t="shared" si="60"/>
        <v/>
      </c>
      <c r="AB378" s="56"/>
      <c r="AC378" s="56"/>
      <c r="AD378" s="1"/>
      <c r="AE378" s="1"/>
    </row>
    <row r="379" spans="1:31" ht="18.75" customHeight="1" x14ac:dyDescent="0.35">
      <c r="A379" s="1"/>
      <c r="B379" s="52">
        <f>IF(O379="",0,COUNTIF($O$7:O379,O379))</f>
        <v>0</v>
      </c>
      <c r="C379" s="52" t="str">
        <f t="shared" si="62"/>
        <v>0</v>
      </c>
      <c r="D379" s="52">
        <f>IF(U379="",0,COUNTIF($U$7:U379,U379))</f>
        <v>0</v>
      </c>
      <c r="E379" s="52" t="str">
        <f t="shared" si="55"/>
        <v>0</v>
      </c>
      <c r="F379" s="52">
        <f>IF(V379="",0,COUNTIF($V$7:V379,V379))</f>
        <v>0</v>
      </c>
      <c r="G379" s="52" t="str">
        <f t="shared" si="56"/>
        <v>0</v>
      </c>
      <c r="H379" s="53" t="str">
        <f t="shared" si="63"/>
        <v>-</v>
      </c>
      <c r="I379" s="52">
        <f>IF(K379="",0,COUNTIF($K$7:K379,K379))</f>
        <v>0</v>
      </c>
      <c r="J379" s="53" t="str">
        <f t="shared" si="57"/>
        <v>0</v>
      </c>
      <c r="K379" s="52" t="str">
        <f t="shared" si="61"/>
        <v/>
      </c>
      <c r="L379" s="1"/>
      <c r="M379" s="115"/>
      <c r="N379" s="4"/>
      <c r="O379" s="4"/>
      <c r="P379" s="57" t="str">
        <f t="shared" si="54"/>
        <v/>
      </c>
      <c r="Q379" s="54"/>
      <c r="R379" s="58"/>
      <c r="S379" s="58"/>
      <c r="T379" s="229" t="str">
        <f t="shared" si="58"/>
        <v/>
      </c>
      <c r="U379" s="55"/>
      <c r="V379" s="55"/>
      <c r="W379" s="58"/>
      <c r="X379" s="58"/>
      <c r="Y379" s="58"/>
      <c r="Z379" s="230" t="str">
        <f t="shared" si="59"/>
        <v/>
      </c>
      <c r="AA379" s="230" t="str">
        <f t="shared" si="60"/>
        <v/>
      </c>
      <c r="AB379" s="56"/>
      <c r="AC379" s="56"/>
      <c r="AD379" s="1"/>
      <c r="AE379" s="1"/>
    </row>
    <row r="380" spans="1:31" ht="18.75" customHeight="1" x14ac:dyDescent="0.35">
      <c r="A380" s="1"/>
      <c r="B380" s="52">
        <f>IF(O380="",0,COUNTIF($O$7:O380,O380))</f>
        <v>0</v>
      </c>
      <c r="C380" s="52" t="str">
        <f t="shared" si="62"/>
        <v>0</v>
      </c>
      <c r="D380" s="52">
        <f>IF(U380="",0,COUNTIF($U$7:U380,U380))</f>
        <v>0</v>
      </c>
      <c r="E380" s="52" t="str">
        <f t="shared" si="55"/>
        <v>0</v>
      </c>
      <c r="F380" s="52">
        <f>IF(V380="",0,COUNTIF($V$7:V380,V380))</f>
        <v>0</v>
      </c>
      <c r="G380" s="52" t="str">
        <f t="shared" si="56"/>
        <v>0</v>
      </c>
      <c r="H380" s="53" t="str">
        <f t="shared" si="63"/>
        <v>-</v>
      </c>
      <c r="I380" s="52">
        <f>IF(K380="",0,COUNTIF($K$7:K380,K380))</f>
        <v>0</v>
      </c>
      <c r="J380" s="53" t="str">
        <f t="shared" si="57"/>
        <v>0</v>
      </c>
      <c r="K380" s="52" t="str">
        <f t="shared" si="61"/>
        <v/>
      </c>
      <c r="L380" s="1"/>
      <c r="M380" s="115"/>
      <c r="N380" s="4"/>
      <c r="O380" s="4"/>
      <c r="P380" s="57" t="str">
        <f t="shared" si="54"/>
        <v/>
      </c>
      <c r="Q380" s="54"/>
      <c r="R380" s="58"/>
      <c r="S380" s="58"/>
      <c r="T380" s="229" t="str">
        <f t="shared" si="58"/>
        <v/>
      </c>
      <c r="U380" s="55"/>
      <c r="V380" s="55"/>
      <c r="W380" s="58"/>
      <c r="X380" s="58"/>
      <c r="Y380" s="58"/>
      <c r="Z380" s="230" t="str">
        <f t="shared" si="59"/>
        <v/>
      </c>
      <c r="AA380" s="230" t="str">
        <f t="shared" si="60"/>
        <v/>
      </c>
      <c r="AB380" s="56"/>
      <c r="AC380" s="56"/>
      <c r="AD380" s="1"/>
      <c r="AE380" s="1"/>
    </row>
    <row r="381" spans="1:31" ht="18.75" customHeight="1" x14ac:dyDescent="0.35">
      <c r="A381" s="1"/>
      <c r="B381" s="52">
        <f>IF(O381="",0,COUNTIF($O$7:O381,O381))</f>
        <v>0</v>
      </c>
      <c r="C381" s="52" t="str">
        <f t="shared" si="62"/>
        <v>0</v>
      </c>
      <c r="D381" s="52">
        <f>IF(U381="",0,COUNTIF($U$7:U381,U381))</f>
        <v>0</v>
      </c>
      <c r="E381" s="52" t="str">
        <f t="shared" si="55"/>
        <v>0</v>
      </c>
      <c r="F381" s="52">
        <f>IF(V381="",0,COUNTIF($V$7:V381,V381))</f>
        <v>0</v>
      </c>
      <c r="G381" s="52" t="str">
        <f t="shared" si="56"/>
        <v>0</v>
      </c>
      <c r="H381" s="53" t="str">
        <f t="shared" si="63"/>
        <v>-</v>
      </c>
      <c r="I381" s="52">
        <f>IF(K381="",0,COUNTIF($K$7:K381,K381))</f>
        <v>0</v>
      </c>
      <c r="J381" s="53" t="str">
        <f t="shared" si="57"/>
        <v>0</v>
      </c>
      <c r="K381" s="52" t="str">
        <f t="shared" si="61"/>
        <v/>
      </c>
      <c r="L381" s="1"/>
      <c r="M381" s="115"/>
      <c r="N381" s="4"/>
      <c r="O381" s="4"/>
      <c r="P381" s="57" t="str">
        <f t="shared" si="54"/>
        <v/>
      </c>
      <c r="Q381" s="54"/>
      <c r="R381" s="58"/>
      <c r="S381" s="58"/>
      <c r="T381" s="229" t="str">
        <f t="shared" si="58"/>
        <v/>
      </c>
      <c r="U381" s="55"/>
      <c r="V381" s="55"/>
      <c r="W381" s="58"/>
      <c r="X381" s="58"/>
      <c r="Y381" s="58"/>
      <c r="Z381" s="230" t="str">
        <f t="shared" si="59"/>
        <v/>
      </c>
      <c r="AA381" s="230" t="str">
        <f t="shared" si="60"/>
        <v/>
      </c>
      <c r="AB381" s="56"/>
      <c r="AC381" s="56"/>
      <c r="AD381" s="1"/>
      <c r="AE381" s="1"/>
    </row>
    <row r="382" spans="1:31" ht="18.75" customHeight="1" x14ac:dyDescent="0.35">
      <c r="A382" s="1"/>
      <c r="B382" s="52">
        <f>IF(O382="",0,COUNTIF($O$7:O382,O382))</f>
        <v>0</v>
      </c>
      <c r="C382" s="52" t="str">
        <f t="shared" si="62"/>
        <v>0</v>
      </c>
      <c r="D382" s="52">
        <f>IF(U382="",0,COUNTIF($U$7:U382,U382))</f>
        <v>0</v>
      </c>
      <c r="E382" s="52" t="str">
        <f t="shared" si="55"/>
        <v>0</v>
      </c>
      <c r="F382" s="52">
        <f>IF(V382="",0,COUNTIF($V$7:V382,V382))</f>
        <v>0</v>
      </c>
      <c r="G382" s="52" t="str">
        <f t="shared" si="56"/>
        <v>0</v>
      </c>
      <c r="H382" s="53" t="str">
        <f t="shared" si="63"/>
        <v>-</v>
      </c>
      <c r="I382" s="52">
        <f>IF(K382="",0,COUNTIF($K$7:K382,K382))</f>
        <v>0</v>
      </c>
      <c r="J382" s="53" t="str">
        <f t="shared" si="57"/>
        <v>0</v>
      </c>
      <c r="K382" s="52" t="str">
        <f t="shared" si="61"/>
        <v/>
      </c>
      <c r="L382" s="1"/>
      <c r="M382" s="115"/>
      <c r="N382" s="4"/>
      <c r="O382" s="4"/>
      <c r="P382" s="57" t="str">
        <f t="shared" si="54"/>
        <v/>
      </c>
      <c r="Q382" s="54"/>
      <c r="R382" s="58"/>
      <c r="S382" s="58"/>
      <c r="T382" s="229" t="str">
        <f t="shared" si="58"/>
        <v/>
      </c>
      <c r="U382" s="55"/>
      <c r="V382" s="55"/>
      <c r="W382" s="58"/>
      <c r="X382" s="58"/>
      <c r="Y382" s="58"/>
      <c r="Z382" s="230" t="str">
        <f t="shared" si="59"/>
        <v/>
      </c>
      <c r="AA382" s="230" t="str">
        <f t="shared" si="60"/>
        <v/>
      </c>
      <c r="AB382" s="56"/>
      <c r="AC382" s="56"/>
      <c r="AD382" s="1"/>
      <c r="AE382" s="1"/>
    </row>
    <row r="383" spans="1:31" ht="18.75" customHeight="1" x14ac:dyDescent="0.35">
      <c r="A383" s="1"/>
      <c r="B383" s="52">
        <f>IF(O383="",0,COUNTIF($O$7:O383,O383))</f>
        <v>0</v>
      </c>
      <c r="C383" s="52" t="str">
        <f t="shared" si="62"/>
        <v>0</v>
      </c>
      <c r="D383" s="52">
        <f>IF(U383="",0,COUNTIF($U$7:U383,U383))</f>
        <v>0</v>
      </c>
      <c r="E383" s="52" t="str">
        <f t="shared" si="55"/>
        <v>0</v>
      </c>
      <c r="F383" s="52">
        <f>IF(V383="",0,COUNTIF($V$7:V383,V383))</f>
        <v>0</v>
      </c>
      <c r="G383" s="52" t="str">
        <f t="shared" si="56"/>
        <v>0</v>
      </c>
      <c r="H383" s="53" t="str">
        <f t="shared" si="63"/>
        <v>-</v>
      </c>
      <c r="I383" s="52">
        <f>IF(K383="",0,COUNTIF($K$7:K383,K383))</f>
        <v>0</v>
      </c>
      <c r="J383" s="53" t="str">
        <f t="shared" si="57"/>
        <v>0</v>
      </c>
      <c r="K383" s="52" t="str">
        <f t="shared" si="61"/>
        <v/>
      </c>
      <c r="L383" s="1"/>
      <c r="M383" s="115"/>
      <c r="N383" s="4"/>
      <c r="O383" s="4"/>
      <c r="P383" s="57" t="str">
        <f t="shared" si="54"/>
        <v/>
      </c>
      <c r="Q383" s="54"/>
      <c r="R383" s="58"/>
      <c r="S383" s="58"/>
      <c r="T383" s="229" t="str">
        <f t="shared" si="58"/>
        <v/>
      </c>
      <c r="U383" s="55"/>
      <c r="V383" s="55"/>
      <c r="W383" s="58"/>
      <c r="X383" s="58"/>
      <c r="Y383" s="58"/>
      <c r="Z383" s="230" t="str">
        <f t="shared" si="59"/>
        <v/>
      </c>
      <c r="AA383" s="230" t="str">
        <f t="shared" si="60"/>
        <v/>
      </c>
      <c r="AB383" s="56"/>
      <c r="AC383" s="56"/>
      <c r="AD383" s="1"/>
      <c r="AE383" s="1"/>
    </row>
    <row r="384" spans="1:31" ht="18.75" customHeight="1" x14ac:dyDescent="0.35">
      <c r="A384" s="1"/>
      <c r="B384" s="52">
        <f>IF(O384="",0,COUNTIF($O$7:O384,O384))</f>
        <v>0</v>
      </c>
      <c r="C384" s="52" t="str">
        <f t="shared" si="62"/>
        <v>0</v>
      </c>
      <c r="D384" s="52">
        <f>IF(U384="",0,COUNTIF($U$7:U384,U384))</f>
        <v>0</v>
      </c>
      <c r="E384" s="52" t="str">
        <f t="shared" si="55"/>
        <v>0</v>
      </c>
      <c r="F384" s="52">
        <f>IF(V384="",0,COUNTIF($V$7:V384,V384))</f>
        <v>0</v>
      </c>
      <c r="G384" s="52" t="str">
        <f t="shared" si="56"/>
        <v>0</v>
      </c>
      <c r="H384" s="53" t="str">
        <f t="shared" si="63"/>
        <v>-</v>
      </c>
      <c r="I384" s="52">
        <f>IF(K384="",0,COUNTIF($K$7:K384,K384))</f>
        <v>0</v>
      </c>
      <c r="J384" s="53" t="str">
        <f t="shared" si="57"/>
        <v>0</v>
      </c>
      <c r="K384" s="52" t="str">
        <f t="shared" si="61"/>
        <v/>
      </c>
      <c r="L384" s="1"/>
      <c r="M384" s="115"/>
      <c r="N384" s="4"/>
      <c r="O384" s="4"/>
      <c r="P384" s="57" t="str">
        <f t="shared" si="54"/>
        <v/>
      </c>
      <c r="Q384" s="54"/>
      <c r="R384" s="58"/>
      <c r="S384" s="58"/>
      <c r="T384" s="229" t="str">
        <f t="shared" si="58"/>
        <v/>
      </c>
      <c r="U384" s="55"/>
      <c r="V384" s="55"/>
      <c r="W384" s="58"/>
      <c r="X384" s="58"/>
      <c r="Y384" s="58"/>
      <c r="Z384" s="230" t="str">
        <f t="shared" si="59"/>
        <v/>
      </c>
      <c r="AA384" s="230" t="str">
        <f t="shared" si="60"/>
        <v/>
      </c>
      <c r="AB384" s="56"/>
      <c r="AC384" s="56"/>
      <c r="AD384" s="1"/>
      <c r="AE384" s="1"/>
    </row>
    <row r="385" spans="1:31" ht="18.75" customHeight="1" x14ac:dyDescent="0.35">
      <c r="A385" s="1"/>
      <c r="B385" s="52">
        <f>IF(O385="",0,COUNTIF($O$7:O385,O385))</f>
        <v>0</v>
      </c>
      <c r="C385" s="52" t="str">
        <f t="shared" si="62"/>
        <v>0</v>
      </c>
      <c r="D385" s="52">
        <f>IF(U385="",0,COUNTIF($U$7:U385,U385))</f>
        <v>0</v>
      </c>
      <c r="E385" s="52" t="str">
        <f t="shared" si="55"/>
        <v>0</v>
      </c>
      <c r="F385" s="52">
        <f>IF(V385="",0,COUNTIF($V$7:V385,V385))</f>
        <v>0</v>
      </c>
      <c r="G385" s="52" t="str">
        <f t="shared" si="56"/>
        <v>0</v>
      </c>
      <c r="H385" s="53" t="str">
        <f t="shared" si="63"/>
        <v>-</v>
      </c>
      <c r="I385" s="52">
        <f>IF(K385="",0,COUNTIF($K$7:K385,K385))</f>
        <v>0</v>
      </c>
      <c r="J385" s="53" t="str">
        <f t="shared" si="57"/>
        <v>0</v>
      </c>
      <c r="K385" s="52" t="str">
        <f t="shared" si="61"/>
        <v/>
      </c>
      <c r="L385" s="1"/>
      <c r="M385" s="115"/>
      <c r="N385" s="4"/>
      <c r="O385" s="4"/>
      <c r="P385" s="57" t="str">
        <f t="shared" si="54"/>
        <v/>
      </c>
      <c r="Q385" s="54"/>
      <c r="R385" s="58"/>
      <c r="S385" s="58"/>
      <c r="T385" s="229" t="str">
        <f t="shared" si="58"/>
        <v/>
      </c>
      <c r="U385" s="55"/>
      <c r="V385" s="55"/>
      <c r="W385" s="58"/>
      <c r="X385" s="58"/>
      <c r="Y385" s="58"/>
      <c r="Z385" s="230" t="str">
        <f t="shared" si="59"/>
        <v/>
      </c>
      <c r="AA385" s="230" t="str">
        <f t="shared" si="60"/>
        <v/>
      </c>
      <c r="AB385" s="56"/>
      <c r="AC385" s="56"/>
      <c r="AD385" s="1"/>
      <c r="AE385" s="1"/>
    </row>
    <row r="386" spans="1:31" ht="18.75" customHeight="1" x14ac:dyDescent="0.35">
      <c r="A386" s="1"/>
      <c r="B386" s="52">
        <f>IF(O386="",0,COUNTIF($O$7:O386,O386))</f>
        <v>0</v>
      </c>
      <c r="C386" s="52" t="str">
        <f t="shared" si="62"/>
        <v>0</v>
      </c>
      <c r="D386" s="52">
        <f>IF(U386="",0,COUNTIF($U$7:U386,U386))</f>
        <v>0</v>
      </c>
      <c r="E386" s="52" t="str">
        <f t="shared" si="55"/>
        <v>0</v>
      </c>
      <c r="F386" s="52">
        <f>IF(V386="",0,COUNTIF($V$7:V386,V386))</f>
        <v>0</v>
      </c>
      <c r="G386" s="52" t="str">
        <f t="shared" si="56"/>
        <v>0</v>
      </c>
      <c r="H386" s="53" t="str">
        <f t="shared" si="63"/>
        <v>-</v>
      </c>
      <c r="I386" s="52">
        <f>IF(K386="",0,COUNTIF($K$7:K386,K386))</f>
        <v>0</v>
      </c>
      <c r="J386" s="53" t="str">
        <f t="shared" si="57"/>
        <v>0</v>
      </c>
      <c r="K386" s="52" t="str">
        <f t="shared" si="61"/>
        <v/>
      </c>
      <c r="L386" s="1"/>
      <c r="M386" s="115"/>
      <c r="N386" s="4"/>
      <c r="O386" s="4"/>
      <c r="P386" s="57" t="str">
        <f t="shared" si="54"/>
        <v/>
      </c>
      <c r="Q386" s="54"/>
      <c r="R386" s="58"/>
      <c r="S386" s="58"/>
      <c r="T386" s="229" t="str">
        <f t="shared" si="58"/>
        <v/>
      </c>
      <c r="U386" s="55"/>
      <c r="V386" s="55"/>
      <c r="W386" s="58"/>
      <c r="X386" s="58"/>
      <c r="Y386" s="58"/>
      <c r="Z386" s="230" t="str">
        <f t="shared" si="59"/>
        <v/>
      </c>
      <c r="AA386" s="230" t="str">
        <f t="shared" si="60"/>
        <v/>
      </c>
      <c r="AB386" s="56"/>
      <c r="AC386" s="56"/>
      <c r="AD386" s="1"/>
      <c r="AE386" s="1"/>
    </row>
    <row r="387" spans="1:31" ht="18.75" customHeight="1" x14ac:dyDescent="0.35">
      <c r="A387" s="1"/>
      <c r="B387" s="52">
        <f>IF(O387="",0,COUNTIF($O$7:O387,O387))</f>
        <v>0</v>
      </c>
      <c r="C387" s="52" t="str">
        <f t="shared" si="62"/>
        <v>0</v>
      </c>
      <c r="D387" s="52">
        <f>IF(U387="",0,COUNTIF($U$7:U387,U387))</f>
        <v>0</v>
      </c>
      <c r="E387" s="52" t="str">
        <f t="shared" si="55"/>
        <v>0</v>
      </c>
      <c r="F387" s="52">
        <f>IF(V387="",0,COUNTIF($V$7:V387,V387))</f>
        <v>0</v>
      </c>
      <c r="G387" s="52" t="str">
        <f t="shared" si="56"/>
        <v>0</v>
      </c>
      <c r="H387" s="53" t="str">
        <f t="shared" si="63"/>
        <v>-</v>
      </c>
      <c r="I387" s="52">
        <f>IF(K387="",0,COUNTIF($K$7:K387,K387))</f>
        <v>0</v>
      </c>
      <c r="J387" s="53" t="str">
        <f t="shared" si="57"/>
        <v>0</v>
      </c>
      <c r="K387" s="52" t="str">
        <f t="shared" si="61"/>
        <v/>
      </c>
      <c r="L387" s="1"/>
      <c r="M387" s="115"/>
      <c r="N387" s="4"/>
      <c r="O387" s="4"/>
      <c r="P387" s="57" t="str">
        <f t="shared" si="54"/>
        <v/>
      </c>
      <c r="Q387" s="54"/>
      <c r="R387" s="58"/>
      <c r="S387" s="58"/>
      <c r="T387" s="229" t="str">
        <f t="shared" si="58"/>
        <v/>
      </c>
      <c r="U387" s="55"/>
      <c r="V387" s="55"/>
      <c r="W387" s="58"/>
      <c r="X387" s="58"/>
      <c r="Y387" s="58"/>
      <c r="Z387" s="230" t="str">
        <f t="shared" si="59"/>
        <v/>
      </c>
      <c r="AA387" s="230" t="str">
        <f t="shared" si="60"/>
        <v/>
      </c>
      <c r="AB387" s="56"/>
      <c r="AC387" s="56"/>
      <c r="AD387" s="1"/>
      <c r="AE387" s="1"/>
    </row>
    <row r="388" spans="1:31" ht="18.75" customHeight="1" x14ac:dyDescent="0.35">
      <c r="A388" s="1"/>
      <c r="B388" s="52">
        <f>IF(O388="",0,COUNTIF($O$7:O388,O388))</f>
        <v>0</v>
      </c>
      <c r="C388" s="52" t="str">
        <f t="shared" si="62"/>
        <v>0</v>
      </c>
      <c r="D388" s="52">
        <f>IF(U388="",0,COUNTIF($U$7:U388,U388))</f>
        <v>0</v>
      </c>
      <c r="E388" s="52" t="str">
        <f t="shared" si="55"/>
        <v>0</v>
      </c>
      <c r="F388" s="52">
        <f>IF(V388="",0,COUNTIF($V$7:V388,V388))</f>
        <v>0</v>
      </c>
      <c r="G388" s="52" t="str">
        <f t="shared" si="56"/>
        <v>0</v>
      </c>
      <c r="H388" s="53" t="str">
        <f t="shared" si="63"/>
        <v>-</v>
      </c>
      <c r="I388" s="52">
        <f>IF(K388="",0,COUNTIF($K$7:K388,K388))</f>
        <v>0</v>
      </c>
      <c r="J388" s="53" t="str">
        <f t="shared" si="57"/>
        <v>0</v>
      </c>
      <c r="K388" s="52" t="str">
        <f t="shared" si="61"/>
        <v/>
      </c>
      <c r="L388" s="1"/>
      <c r="M388" s="115"/>
      <c r="N388" s="4"/>
      <c r="O388" s="4"/>
      <c r="P388" s="57" t="str">
        <f t="shared" si="54"/>
        <v/>
      </c>
      <c r="Q388" s="54"/>
      <c r="R388" s="58"/>
      <c r="S388" s="58"/>
      <c r="T388" s="229" t="str">
        <f t="shared" si="58"/>
        <v/>
      </c>
      <c r="U388" s="55"/>
      <c r="V388" s="55"/>
      <c r="W388" s="58"/>
      <c r="X388" s="58"/>
      <c r="Y388" s="58"/>
      <c r="Z388" s="230" t="str">
        <f t="shared" si="59"/>
        <v/>
      </c>
      <c r="AA388" s="230" t="str">
        <f t="shared" si="60"/>
        <v/>
      </c>
      <c r="AB388" s="56"/>
      <c r="AC388" s="56"/>
      <c r="AD388" s="1"/>
      <c r="AE388" s="1"/>
    </row>
    <row r="389" spans="1:31" ht="18.75" customHeight="1" x14ac:dyDescent="0.35">
      <c r="A389" s="1"/>
      <c r="B389" s="52">
        <f>IF(O389="",0,COUNTIF($O$7:O389,O389))</f>
        <v>0</v>
      </c>
      <c r="C389" s="52" t="str">
        <f t="shared" si="62"/>
        <v>0</v>
      </c>
      <c r="D389" s="52">
        <f>IF(U389="",0,COUNTIF($U$7:U389,U389))</f>
        <v>0</v>
      </c>
      <c r="E389" s="52" t="str">
        <f t="shared" si="55"/>
        <v>0</v>
      </c>
      <c r="F389" s="52">
        <f>IF(V389="",0,COUNTIF($V$7:V389,V389))</f>
        <v>0</v>
      </c>
      <c r="G389" s="52" t="str">
        <f t="shared" si="56"/>
        <v>0</v>
      </c>
      <c r="H389" s="53" t="str">
        <f t="shared" si="63"/>
        <v>-</v>
      </c>
      <c r="I389" s="52">
        <f>IF(K389="",0,COUNTIF($K$7:K389,K389))</f>
        <v>0</v>
      </c>
      <c r="J389" s="53" t="str">
        <f t="shared" si="57"/>
        <v>0</v>
      </c>
      <c r="K389" s="52" t="str">
        <f t="shared" si="61"/>
        <v/>
      </c>
      <c r="L389" s="1"/>
      <c r="M389" s="115"/>
      <c r="N389" s="4"/>
      <c r="O389" s="4"/>
      <c r="P389" s="57" t="str">
        <f t="shared" si="54"/>
        <v/>
      </c>
      <c r="Q389" s="54"/>
      <c r="R389" s="58"/>
      <c r="S389" s="58"/>
      <c r="T389" s="229" t="str">
        <f t="shared" si="58"/>
        <v/>
      </c>
      <c r="U389" s="55"/>
      <c r="V389" s="55"/>
      <c r="W389" s="58"/>
      <c r="X389" s="58"/>
      <c r="Y389" s="58"/>
      <c r="Z389" s="230" t="str">
        <f t="shared" si="59"/>
        <v/>
      </c>
      <c r="AA389" s="230" t="str">
        <f t="shared" si="60"/>
        <v/>
      </c>
      <c r="AB389" s="56"/>
      <c r="AC389" s="56"/>
      <c r="AD389" s="1"/>
      <c r="AE389" s="1"/>
    </row>
    <row r="390" spans="1:31" ht="18.75" customHeight="1" x14ac:dyDescent="0.35">
      <c r="A390" s="1"/>
      <c r="B390" s="52">
        <f>IF(O390="",0,COUNTIF($O$7:O390,O390))</f>
        <v>0</v>
      </c>
      <c r="C390" s="52" t="str">
        <f t="shared" si="62"/>
        <v>0</v>
      </c>
      <c r="D390" s="52">
        <f>IF(U390="",0,COUNTIF($U$7:U390,U390))</f>
        <v>0</v>
      </c>
      <c r="E390" s="52" t="str">
        <f t="shared" si="55"/>
        <v>0</v>
      </c>
      <c r="F390" s="52">
        <f>IF(V390="",0,COUNTIF($V$7:V390,V390))</f>
        <v>0</v>
      </c>
      <c r="G390" s="52" t="str">
        <f t="shared" si="56"/>
        <v>0</v>
      </c>
      <c r="H390" s="53" t="str">
        <f t="shared" si="63"/>
        <v>-</v>
      </c>
      <c r="I390" s="52">
        <f>IF(K390="",0,COUNTIF($K$7:K390,K390))</f>
        <v>0</v>
      </c>
      <c r="J390" s="53" t="str">
        <f t="shared" si="57"/>
        <v>0</v>
      </c>
      <c r="K390" s="52" t="str">
        <f t="shared" si="61"/>
        <v/>
      </c>
      <c r="L390" s="1"/>
      <c r="M390" s="115"/>
      <c r="N390" s="4"/>
      <c r="O390" s="4"/>
      <c r="P390" s="57" t="str">
        <f t="shared" si="54"/>
        <v/>
      </c>
      <c r="Q390" s="54"/>
      <c r="R390" s="58"/>
      <c r="S390" s="58"/>
      <c r="T390" s="229" t="str">
        <f t="shared" si="58"/>
        <v/>
      </c>
      <c r="U390" s="55"/>
      <c r="V390" s="55"/>
      <c r="W390" s="58"/>
      <c r="X390" s="58"/>
      <c r="Y390" s="58"/>
      <c r="Z390" s="230" t="str">
        <f t="shared" si="59"/>
        <v/>
      </c>
      <c r="AA390" s="230" t="str">
        <f t="shared" si="60"/>
        <v/>
      </c>
      <c r="AB390" s="56"/>
      <c r="AC390" s="56"/>
      <c r="AD390" s="1"/>
      <c r="AE390" s="1"/>
    </row>
    <row r="391" spans="1:31" ht="18.75" customHeight="1" x14ac:dyDescent="0.35">
      <c r="A391" s="1"/>
      <c r="B391" s="52">
        <f>IF(O391="",0,COUNTIF($O$7:O391,O391))</f>
        <v>0</v>
      </c>
      <c r="C391" s="52" t="str">
        <f t="shared" si="62"/>
        <v>0</v>
      </c>
      <c r="D391" s="52">
        <f>IF(U391="",0,COUNTIF($U$7:U391,U391))</f>
        <v>0</v>
      </c>
      <c r="E391" s="52" t="str">
        <f t="shared" si="55"/>
        <v>0</v>
      </c>
      <c r="F391" s="52">
        <f>IF(V391="",0,COUNTIF($V$7:V391,V391))</f>
        <v>0</v>
      </c>
      <c r="G391" s="52" t="str">
        <f t="shared" si="56"/>
        <v>0</v>
      </c>
      <c r="H391" s="53" t="str">
        <f t="shared" si="63"/>
        <v>-</v>
      </c>
      <c r="I391" s="52">
        <f>IF(K391="",0,COUNTIF($K$7:K391,K391))</f>
        <v>0</v>
      </c>
      <c r="J391" s="53" t="str">
        <f t="shared" si="57"/>
        <v>0</v>
      </c>
      <c r="K391" s="52" t="str">
        <f t="shared" si="61"/>
        <v/>
      </c>
      <c r="L391" s="1"/>
      <c r="M391" s="115"/>
      <c r="N391" s="4"/>
      <c r="O391" s="4"/>
      <c r="P391" s="57" t="str">
        <f t="shared" ref="P391:P454" si="64">IF(O391&lt;&gt;"",VLOOKUP(O391,DP,2,FALSE),"")</f>
        <v/>
      </c>
      <c r="Q391" s="54"/>
      <c r="R391" s="58"/>
      <c r="S391" s="58"/>
      <c r="T391" s="229" t="str">
        <f t="shared" si="58"/>
        <v/>
      </c>
      <c r="U391" s="55"/>
      <c r="V391" s="55"/>
      <c r="W391" s="58"/>
      <c r="X391" s="58"/>
      <c r="Y391" s="58"/>
      <c r="Z391" s="230" t="str">
        <f t="shared" si="59"/>
        <v/>
      </c>
      <c r="AA391" s="230" t="str">
        <f t="shared" si="60"/>
        <v/>
      </c>
      <c r="AB391" s="56"/>
      <c r="AC391" s="56"/>
      <c r="AD391" s="1"/>
      <c r="AE391" s="1"/>
    </row>
    <row r="392" spans="1:31" ht="18.75" customHeight="1" x14ac:dyDescent="0.35">
      <c r="A392" s="1"/>
      <c r="B392" s="52">
        <f>IF(O392="",0,COUNTIF($O$7:O392,O392))</f>
        <v>0</v>
      </c>
      <c r="C392" s="52" t="str">
        <f t="shared" si="62"/>
        <v>0</v>
      </c>
      <c r="D392" s="52">
        <f>IF(U392="",0,COUNTIF($U$7:U392,U392))</f>
        <v>0</v>
      </c>
      <c r="E392" s="52" t="str">
        <f t="shared" ref="E392:E455" si="65">D392&amp;U392</f>
        <v>0</v>
      </c>
      <c r="F392" s="52">
        <f>IF(V392="",0,COUNTIF($V$7:V392,V392))</f>
        <v>0</v>
      </c>
      <c r="G392" s="52" t="str">
        <f t="shared" ref="G392:G455" si="66">F392&amp;V392</f>
        <v>0</v>
      </c>
      <c r="H392" s="53" t="str">
        <f t="shared" si="63"/>
        <v>-</v>
      </c>
      <c r="I392" s="52">
        <f>IF(K392="",0,COUNTIF($K$7:K392,K392))</f>
        <v>0</v>
      </c>
      <c r="J392" s="53" t="str">
        <f t="shared" ref="J392:J455" si="67">I392&amp;K392</f>
        <v>0</v>
      </c>
      <c r="K392" s="52" t="str">
        <f t="shared" si="61"/>
        <v/>
      </c>
      <c r="L392" s="1"/>
      <c r="M392" s="115"/>
      <c r="N392" s="4"/>
      <c r="O392" s="4"/>
      <c r="P392" s="57" t="str">
        <f t="shared" si="64"/>
        <v/>
      </c>
      <c r="Q392" s="54"/>
      <c r="R392" s="58"/>
      <c r="S392" s="58"/>
      <c r="T392" s="229" t="str">
        <f t="shared" ref="T392:T455" si="68">IF(AND(O392&lt;&gt;"",R392&lt;&gt;""),$R392*$S392,"")</f>
        <v/>
      </c>
      <c r="U392" s="55"/>
      <c r="V392" s="55"/>
      <c r="W392" s="58"/>
      <c r="X392" s="58"/>
      <c r="Y392" s="58"/>
      <c r="Z392" s="230" t="str">
        <f t="shared" ref="Z392:Z455" si="69">IF(AND(O392&lt;&gt;"",U392&lt;&gt;""),$W392*$X392,"")</f>
        <v/>
      </c>
      <c r="AA392" s="230" t="str">
        <f t="shared" ref="AA392:AA455" si="70">IF(AND(O392&lt;&gt;"",U392&lt;&gt;""),$W392*$Y392,"")</f>
        <v/>
      </c>
      <c r="AB392" s="56"/>
      <c r="AC392" s="56"/>
      <c r="AD392" s="1"/>
      <c r="AE392" s="1"/>
    </row>
    <row r="393" spans="1:31" ht="18.75" customHeight="1" x14ac:dyDescent="0.35">
      <c r="A393" s="1"/>
      <c r="B393" s="52">
        <f>IF(O393="",0,COUNTIF($O$7:O393,O393))</f>
        <v>0</v>
      </c>
      <c r="C393" s="52" t="str">
        <f t="shared" si="62"/>
        <v>0</v>
      </c>
      <c r="D393" s="52">
        <f>IF(U393="",0,COUNTIF($U$7:U393,U393))</f>
        <v>0</v>
      </c>
      <c r="E393" s="52" t="str">
        <f t="shared" si="65"/>
        <v>0</v>
      </c>
      <c r="F393" s="52">
        <f>IF(V393="",0,COUNTIF($V$7:V393,V393))</f>
        <v>0</v>
      </c>
      <c r="G393" s="52" t="str">
        <f t="shared" si="66"/>
        <v>0</v>
      </c>
      <c r="H393" s="53" t="str">
        <f t="shared" si="63"/>
        <v>-</v>
      </c>
      <c r="I393" s="52">
        <f>IF(K393="",0,COUNTIF($K$7:K393,K393))</f>
        <v>0</v>
      </c>
      <c r="J393" s="53" t="str">
        <f t="shared" si="67"/>
        <v>0</v>
      </c>
      <c r="K393" s="52" t="str">
        <f t="shared" ref="K393:K456" si="71">IF(O393="","",IF(N393&lt;&gt;"",N393,K392))</f>
        <v/>
      </c>
      <c r="L393" s="1"/>
      <c r="M393" s="115"/>
      <c r="N393" s="4"/>
      <c r="O393" s="4"/>
      <c r="P393" s="57" t="str">
        <f t="shared" si="64"/>
        <v/>
      </c>
      <c r="Q393" s="54"/>
      <c r="R393" s="58"/>
      <c r="S393" s="58"/>
      <c r="T393" s="229" t="str">
        <f t="shared" si="68"/>
        <v/>
      </c>
      <c r="U393" s="55"/>
      <c r="V393" s="55"/>
      <c r="W393" s="58"/>
      <c r="X393" s="58"/>
      <c r="Y393" s="58"/>
      <c r="Z393" s="230" t="str">
        <f t="shared" si="69"/>
        <v/>
      </c>
      <c r="AA393" s="230" t="str">
        <f t="shared" si="70"/>
        <v/>
      </c>
      <c r="AB393" s="56"/>
      <c r="AC393" s="56"/>
      <c r="AD393" s="1"/>
      <c r="AE393" s="1"/>
    </row>
    <row r="394" spans="1:31" ht="18.75" customHeight="1" x14ac:dyDescent="0.35">
      <c r="A394" s="1"/>
      <c r="B394" s="52">
        <f>IF(O394="",0,COUNTIF($O$7:O394,O394))</f>
        <v>0</v>
      </c>
      <c r="C394" s="52" t="str">
        <f t="shared" si="62"/>
        <v>0</v>
      </c>
      <c r="D394" s="52">
        <f>IF(U394="",0,COUNTIF($U$7:U394,U394))</f>
        <v>0</v>
      </c>
      <c r="E394" s="52" t="str">
        <f t="shared" si="65"/>
        <v>0</v>
      </c>
      <c r="F394" s="52">
        <f>IF(V394="",0,COUNTIF($V$7:V394,V394))</f>
        <v>0</v>
      </c>
      <c r="G394" s="52" t="str">
        <f t="shared" si="66"/>
        <v>0</v>
      </c>
      <c r="H394" s="53" t="str">
        <f t="shared" si="63"/>
        <v>-</v>
      </c>
      <c r="I394" s="52">
        <f>IF(K394="",0,COUNTIF($K$7:K394,K394))</f>
        <v>0</v>
      </c>
      <c r="J394" s="53" t="str">
        <f t="shared" si="67"/>
        <v>0</v>
      </c>
      <c r="K394" s="52" t="str">
        <f t="shared" si="71"/>
        <v/>
      </c>
      <c r="L394" s="1"/>
      <c r="M394" s="115"/>
      <c r="N394" s="4"/>
      <c r="O394" s="4"/>
      <c r="P394" s="57" t="str">
        <f t="shared" si="64"/>
        <v/>
      </c>
      <c r="Q394" s="54"/>
      <c r="R394" s="58"/>
      <c r="S394" s="58"/>
      <c r="T394" s="229" t="str">
        <f t="shared" si="68"/>
        <v/>
      </c>
      <c r="U394" s="55"/>
      <c r="V394" s="55"/>
      <c r="W394" s="58"/>
      <c r="X394" s="58"/>
      <c r="Y394" s="58"/>
      <c r="Z394" s="230" t="str">
        <f t="shared" si="69"/>
        <v/>
      </c>
      <c r="AA394" s="230" t="str">
        <f t="shared" si="70"/>
        <v/>
      </c>
      <c r="AB394" s="56"/>
      <c r="AC394" s="56"/>
      <c r="AD394" s="1"/>
      <c r="AE394" s="1"/>
    </row>
    <row r="395" spans="1:31" ht="18.75" customHeight="1" x14ac:dyDescent="0.35">
      <c r="A395" s="1"/>
      <c r="B395" s="52">
        <f>IF(O395="",0,COUNTIF($O$7:O395,O395))</f>
        <v>0</v>
      </c>
      <c r="C395" s="52" t="str">
        <f t="shared" si="62"/>
        <v>0</v>
      </c>
      <c r="D395" s="52">
        <f>IF(U395="",0,COUNTIF($U$7:U395,U395))</f>
        <v>0</v>
      </c>
      <c r="E395" s="52" t="str">
        <f t="shared" si="65"/>
        <v>0</v>
      </c>
      <c r="F395" s="52">
        <f>IF(V395="",0,COUNTIF($V$7:V395,V395))</f>
        <v>0</v>
      </c>
      <c r="G395" s="52" t="str">
        <f t="shared" si="66"/>
        <v>0</v>
      </c>
      <c r="H395" s="53" t="str">
        <f t="shared" si="63"/>
        <v>-</v>
      </c>
      <c r="I395" s="52">
        <f>IF(K395="",0,COUNTIF($K$7:K395,K395))</f>
        <v>0</v>
      </c>
      <c r="J395" s="53" t="str">
        <f t="shared" si="67"/>
        <v>0</v>
      </c>
      <c r="K395" s="52" t="str">
        <f t="shared" si="71"/>
        <v/>
      </c>
      <c r="L395" s="1"/>
      <c r="M395" s="115"/>
      <c r="N395" s="4"/>
      <c r="O395" s="4"/>
      <c r="P395" s="57" t="str">
        <f t="shared" si="64"/>
        <v/>
      </c>
      <c r="Q395" s="54"/>
      <c r="R395" s="58"/>
      <c r="S395" s="58"/>
      <c r="T395" s="229" t="str">
        <f t="shared" si="68"/>
        <v/>
      </c>
      <c r="U395" s="55"/>
      <c r="V395" s="55"/>
      <c r="W395" s="58"/>
      <c r="X395" s="58"/>
      <c r="Y395" s="58"/>
      <c r="Z395" s="230" t="str">
        <f t="shared" si="69"/>
        <v/>
      </c>
      <c r="AA395" s="230" t="str">
        <f t="shared" si="70"/>
        <v/>
      </c>
      <c r="AB395" s="56"/>
      <c r="AC395" s="56"/>
      <c r="AD395" s="1"/>
      <c r="AE395" s="1"/>
    </row>
    <row r="396" spans="1:31" ht="18.75" customHeight="1" x14ac:dyDescent="0.35">
      <c r="A396" s="1"/>
      <c r="B396" s="52">
        <f>IF(O396="",0,COUNTIF($O$7:O396,O396))</f>
        <v>0</v>
      </c>
      <c r="C396" s="52" t="str">
        <f t="shared" si="62"/>
        <v>0</v>
      </c>
      <c r="D396" s="52">
        <f>IF(U396="",0,COUNTIF($U$7:U396,U396))</f>
        <v>0</v>
      </c>
      <c r="E396" s="52" t="str">
        <f t="shared" si="65"/>
        <v>0</v>
      </c>
      <c r="F396" s="52">
        <f>IF(V396="",0,COUNTIF($V$7:V396,V396))</f>
        <v>0</v>
      </c>
      <c r="G396" s="52" t="str">
        <f t="shared" si="66"/>
        <v>0</v>
      </c>
      <c r="H396" s="53" t="str">
        <f t="shared" si="63"/>
        <v>-</v>
      </c>
      <c r="I396" s="52">
        <f>IF(K396="",0,COUNTIF($K$7:K396,K396))</f>
        <v>0</v>
      </c>
      <c r="J396" s="53" t="str">
        <f t="shared" si="67"/>
        <v>0</v>
      </c>
      <c r="K396" s="52" t="str">
        <f t="shared" si="71"/>
        <v/>
      </c>
      <c r="L396" s="1"/>
      <c r="M396" s="115"/>
      <c r="N396" s="4"/>
      <c r="O396" s="4"/>
      <c r="P396" s="57" t="str">
        <f t="shared" si="64"/>
        <v/>
      </c>
      <c r="Q396" s="54"/>
      <c r="R396" s="58"/>
      <c r="S396" s="58"/>
      <c r="T396" s="229" t="str">
        <f t="shared" si="68"/>
        <v/>
      </c>
      <c r="U396" s="55"/>
      <c r="V396" s="55"/>
      <c r="W396" s="58"/>
      <c r="X396" s="58"/>
      <c r="Y396" s="58"/>
      <c r="Z396" s="230" t="str">
        <f t="shared" si="69"/>
        <v/>
      </c>
      <c r="AA396" s="230" t="str">
        <f t="shared" si="70"/>
        <v/>
      </c>
      <c r="AB396" s="56"/>
      <c r="AC396" s="56"/>
      <c r="AD396" s="1"/>
      <c r="AE396" s="1"/>
    </row>
    <row r="397" spans="1:31" ht="18.75" customHeight="1" x14ac:dyDescent="0.35">
      <c r="A397" s="1"/>
      <c r="B397" s="52">
        <f>IF(O397="",0,COUNTIF($O$7:O397,O397))</f>
        <v>0</v>
      </c>
      <c r="C397" s="52" t="str">
        <f t="shared" si="62"/>
        <v>0</v>
      </c>
      <c r="D397" s="52">
        <f>IF(U397="",0,COUNTIF($U$7:U397,U397))</f>
        <v>0</v>
      </c>
      <c r="E397" s="52" t="str">
        <f t="shared" si="65"/>
        <v>0</v>
      </c>
      <c r="F397" s="52">
        <f>IF(V397="",0,COUNTIF($V$7:V397,V397))</f>
        <v>0</v>
      </c>
      <c r="G397" s="52" t="str">
        <f t="shared" si="66"/>
        <v>0</v>
      </c>
      <c r="H397" s="53" t="str">
        <f t="shared" si="63"/>
        <v>-</v>
      </c>
      <c r="I397" s="52">
        <f>IF(K397="",0,COUNTIF($K$7:K397,K397))</f>
        <v>0</v>
      </c>
      <c r="J397" s="53" t="str">
        <f t="shared" si="67"/>
        <v>0</v>
      </c>
      <c r="K397" s="52" t="str">
        <f t="shared" si="71"/>
        <v/>
      </c>
      <c r="L397" s="1"/>
      <c r="M397" s="115"/>
      <c r="N397" s="4"/>
      <c r="O397" s="4"/>
      <c r="P397" s="57" t="str">
        <f t="shared" si="64"/>
        <v/>
      </c>
      <c r="Q397" s="54"/>
      <c r="R397" s="58"/>
      <c r="S397" s="58"/>
      <c r="T397" s="229" t="str">
        <f t="shared" si="68"/>
        <v/>
      </c>
      <c r="U397" s="55"/>
      <c r="V397" s="55"/>
      <c r="W397" s="58"/>
      <c r="X397" s="58"/>
      <c r="Y397" s="58"/>
      <c r="Z397" s="230" t="str">
        <f t="shared" si="69"/>
        <v/>
      </c>
      <c r="AA397" s="230" t="str">
        <f t="shared" si="70"/>
        <v/>
      </c>
      <c r="AB397" s="56"/>
      <c r="AC397" s="56"/>
      <c r="AD397" s="1"/>
      <c r="AE397" s="1"/>
    </row>
    <row r="398" spans="1:31" ht="18.75" customHeight="1" x14ac:dyDescent="0.35">
      <c r="A398" s="1"/>
      <c r="B398" s="52">
        <f>IF(O398="",0,COUNTIF($O$7:O398,O398))</f>
        <v>0</v>
      </c>
      <c r="C398" s="52" t="str">
        <f t="shared" si="62"/>
        <v>0</v>
      </c>
      <c r="D398" s="52">
        <f>IF(U398="",0,COUNTIF($U$7:U398,U398))</f>
        <v>0</v>
      </c>
      <c r="E398" s="52" t="str">
        <f t="shared" si="65"/>
        <v>0</v>
      </c>
      <c r="F398" s="52">
        <f>IF(V398="",0,COUNTIF($V$7:V398,V398))</f>
        <v>0</v>
      </c>
      <c r="G398" s="52" t="str">
        <f t="shared" si="66"/>
        <v>0</v>
      </c>
      <c r="H398" s="53" t="str">
        <f t="shared" si="63"/>
        <v>-</v>
      </c>
      <c r="I398" s="52">
        <f>IF(K398="",0,COUNTIF($K$7:K398,K398))</f>
        <v>0</v>
      </c>
      <c r="J398" s="53" t="str">
        <f t="shared" si="67"/>
        <v>0</v>
      </c>
      <c r="K398" s="52" t="str">
        <f t="shared" si="71"/>
        <v/>
      </c>
      <c r="L398" s="1"/>
      <c r="M398" s="115"/>
      <c r="N398" s="4"/>
      <c r="O398" s="4"/>
      <c r="P398" s="57" t="str">
        <f t="shared" si="64"/>
        <v/>
      </c>
      <c r="Q398" s="54"/>
      <c r="R398" s="58"/>
      <c r="S398" s="58"/>
      <c r="T398" s="229" t="str">
        <f t="shared" si="68"/>
        <v/>
      </c>
      <c r="U398" s="55"/>
      <c r="V398" s="55"/>
      <c r="W398" s="58"/>
      <c r="X398" s="58"/>
      <c r="Y398" s="58"/>
      <c r="Z398" s="230" t="str">
        <f t="shared" si="69"/>
        <v/>
      </c>
      <c r="AA398" s="230" t="str">
        <f t="shared" si="70"/>
        <v/>
      </c>
      <c r="AB398" s="56"/>
      <c r="AC398" s="56"/>
      <c r="AD398" s="1"/>
      <c r="AE398" s="1"/>
    </row>
    <row r="399" spans="1:31" ht="18.75" customHeight="1" x14ac:dyDescent="0.35">
      <c r="A399" s="1"/>
      <c r="B399" s="52">
        <f>IF(O399="",0,COUNTIF($O$7:O399,O399))</f>
        <v>0</v>
      </c>
      <c r="C399" s="52" t="str">
        <f t="shared" ref="C399:C462" si="72">B399&amp;O399</f>
        <v>0</v>
      </c>
      <c r="D399" s="52">
        <f>IF(U399="",0,COUNTIF($U$7:U399,U399))</f>
        <v>0</v>
      </c>
      <c r="E399" s="52" t="str">
        <f t="shared" si="65"/>
        <v>0</v>
      </c>
      <c r="F399" s="52">
        <f>IF(V399="",0,COUNTIF($V$7:V399,V399))</f>
        <v>0</v>
      </c>
      <c r="G399" s="52" t="str">
        <f t="shared" si="66"/>
        <v>0</v>
      </c>
      <c r="H399" s="53" t="str">
        <f t="shared" ref="H399:H462" si="73">IF(O399="","-",IF(M399&lt;&gt;"",M399,H398))</f>
        <v>-</v>
      </c>
      <c r="I399" s="52">
        <f>IF(K399="",0,COUNTIF($K$7:K399,K399))</f>
        <v>0</v>
      </c>
      <c r="J399" s="53" t="str">
        <f t="shared" si="67"/>
        <v>0</v>
      </c>
      <c r="K399" s="52" t="str">
        <f t="shared" si="71"/>
        <v/>
      </c>
      <c r="L399" s="1"/>
      <c r="M399" s="115"/>
      <c r="N399" s="4"/>
      <c r="O399" s="4"/>
      <c r="P399" s="57" t="str">
        <f t="shared" si="64"/>
        <v/>
      </c>
      <c r="Q399" s="54"/>
      <c r="R399" s="58"/>
      <c r="S399" s="58"/>
      <c r="T399" s="229" t="str">
        <f t="shared" si="68"/>
        <v/>
      </c>
      <c r="U399" s="55"/>
      <c r="V399" s="55"/>
      <c r="W399" s="58"/>
      <c r="X399" s="58"/>
      <c r="Y399" s="58"/>
      <c r="Z399" s="230" t="str">
        <f t="shared" si="69"/>
        <v/>
      </c>
      <c r="AA399" s="230" t="str">
        <f t="shared" si="70"/>
        <v/>
      </c>
      <c r="AB399" s="56"/>
      <c r="AC399" s="56"/>
      <c r="AD399" s="1"/>
      <c r="AE399" s="1"/>
    </row>
    <row r="400" spans="1:31" ht="18.75" customHeight="1" x14ac:dyDescent="0.35">
      <c r="A400" s="1"/>
      <c r="B400" s="52">
        <f>IF(O400="",0,COUNTIF($O$7:O400,O400))</f>
        <v>0</v>
      </c>
      <c r="C400" s="52" t="str">
        <f t="shared" si="72"/>
        <v>0</v>
      </c>
      <c r="D400" s="52">
        <f>IF(U400="",0,COUNTIF($U$7:U400,U400))</f>
        <v>0</v>
      </c>
      <c r="E400" s="52" t="str">
        <f t="shared" si="65"/>
        <v>0</v>
      </c>
      <c r="F400" s="52">
        <f>IF(V400="",0,COUNTIF($V$7:V400,V400))</f>
        <v>0</v>
      </c>
      <c r="G400" s="52" t="str">
        <f t="shared" si="66"/>
        <v>0</v>
      </c>
      <c r="H400" s="53" t="str">
        <f t="shared" si="73"/>
        <v>-</v>
      </c>
      <c r="I400" s="52">
        <f>IF(K400="",0,COUNTIF($K$7:K400,K400))</f>
        <v>0</v>
      </c>
      <c r="J400" s="53" t="str">
        <f t="shared" si="67"/>
        <v>0</v>
      </c>
      <c r="K400" s="52" t="str">
        <f t="shared" si="71"/>
        <v/>
      </c>
      <c r="L400" s="1"/>
      <c r="M400" s="115"/>
      <c r="N400" s="4"/>
      <c r="O400" s="4"/>
      <c r="P400" s="57" t="str">
        <f t="shared" si="64"/>
        <v/>
      </c>
      <c r="Q400" s="54"/>
      <c r="R400" s="58"/>
      <c r="S400" s="58"/>
      <c r="T400" s="229" t="str">
        <f t="shared" si="68"/>
        <v/>
      </c>
      <c r="U400" s="55"/>
      <c r="V400" s="55"/>
      <c r="W400" s="58"/>
      <c r="X400" s="58"/>
      <c r="Y400" s="58"/>
      <c r="Z400" s="230" t="str">
        <f t="shared" si="69"/>
        <v/>
      </c>
      <c r="AA400" s="230" t="str">
        <f t="shared" si="70"/>
        <v/>
      </c>
      <c r="AB400" s="56"/>
      <c r="AC400" s="56"/>
      <c r="AD400" s="1"/>
      <c r="AE400" s="1"/>
    </row>
    <row r="401" spans="1:31" ht="18.75" customHeight="1" x14ac:dyDescent="0.35">
      <c r="A401" s="1"/>
      <c r="B401" s="52">
        <f>IF(O401="",0,COUNTIF($O$7:O401,O401))</f>
        <v>0</v>
      </c>
      <c r="C401" s="52" t="str">
        <f t="shared" si="72"/>
        <v>0</v>
      </c>
      <c r="D401" s="52">
        <f>IF(U401="",0,COUNTIF($U$7:U401,U401))</f>
        <v>0</v>
      </c>
      <c r="E401" s="52" t="str">
        <f t="shared" si="65"/>
        <v>0</v>
      </c>
      <c r="F401" s="52">
        <f>IF(V401="",0,COUNTIF($V$7:V401,V401))</f>
        <v>0</v>
      </c>
      <c r="G401" s="52" t="str">
        <f t="shared" si="66"/>
        <v>0</v>
      </c>
      <c r="H401" s="53" t="str">
        <f t="shared" si="73"/>
        <v>-</v>
      </c>
      <c r="I401" s="52">
        <f>IF(K401="",0,COUNTIF($K$7:K401,K401))</f>
        <v>0</v>
      </c>
      <c r="J401" s="53" t="str">
        <f t="shared" si="67"/>
        <v>0</v>
      </c>
      <c r="K401" s="52" t="str">
        <f t="shared" si="71"/>
        <v/>
      </c>
      <c r="L401" s="1"/>
      <c r="M401" s="115"/>
      <c r="N401" s="4"/>
      <c r="O401" s="4"/>
      <c r="P401" s="57" t="str">
        <f t="shared" si="64"/>
        <v/>
      </c>
      <c r="Q401" s="54"/>
      <c r="R401" s="58"/>
      <c r="S401" s="58"/>
      <c r="T401" s="229" t="str">
        <f t="shared" si="68"/>
        <v/>
      </c>
      <c r="U401" s="55"/>
      <c r="V401" s="55"/>
      <c r="W401" s="58"/>
      <c r="X401" s="58"/>
      <c r="Y401" s="58"/>
      <c r="Z401" s="230" t="str">
        <f t="shared" si="69"/>
        <v/>
      </c>
      <c r="AA401" s="230" t="str">
        <f t="shared" si="70"/>
        <v/>
      </c>
      <c r="AB401" s="56"/>
      <c r="AC401" s="56"/>
      <c r="AD401" s="1"/>
      <c r="AE401" s="1"/>
    </row>
    <row r="402" spans="1:31" ht="18.75" customHeight="1" x14ac:dyDescent="0.35">
      <c r="A402" s="1"/>
      <c r="B402" s="52">
        <f>IF(O402="",0,COUNTIF($O$7:O402,O402))</f>
        <v>0</v>
      </c>
      <c r="C402" s="52" t="str">
        <f t="shared" si="72"/>
        <v>0</v>
      </c>
      <c r="D402" s="52">
        <f>IF(U402="",0,COUNTIF($U$7:U402,U402))</f>
        <v>0</v>
      </c>
      <c r="E402" s="52" t="str">
        <f t="shared" si="65"/>
        <v>0</v>
      </c>
      <c r="F402" s="52">
        <f>IF(V402="",0,COUNTIF($V$7:V402,V402))</f>
        <v>0</v>
      </c>
      <c r="G402" s="52" t="str">
        <f t="shared" si="66"/>
        <v>0</v>
      </c>
      <c r="H402" s="53" t="str">
        <f t="shared" si="73"/>
        <v>-</v>
      </c>
      <c r="I402" s="52">
        <f>IF(K402="",0,COUNTIF($K$7:K402,K402))</f>
        <v>0</v>
      </c>
      <c r="J402" s="53" t="str">
        <f t="shared" si="67"/>
        <v>0</v>
      </c>
      <c r="K402" s="52" t="str">
        <f t="shared" si="71"/>
        <v/>
      </c>
      <c r="L402" s="1"/>
      <c r="M402" s="115"/>
      <c r="N402" s="4"/>
      <c r="O402" s="4"/>
      <c r="P402" s="57" t="str">
        <f t="shared" si="64"/>
        <v/>
      </c>
      <c r="Q402" s="54"/>
      <c r="R402" s="58"/>
      <c r="S402" s="58"/>
      <c r="T402" s="229" t="str">
        <f t="shared" si="68"/>
        <v/>
      </c>
      <c r="U402" s="55"/>
      <c r="V402" s="55"/>
      <c r="W402" s="58"/>
      <c r="X402" s="58"/>
      <c r="Y402" s="58"/>
      <c r="Z402" s="230" t="str">
        <f t="shared" si="69"/>
        <v/>
      </c>
      <c r="AA402" s="230" t="str">
        <f t="shared" si="70"/>
        <v/>
      </c>
      <c r="AB402" s="56"/>
      <c r="AC402" s="56"/>
      <c r="AD402" s="1"/>
      <c r="AE402" s="1"/>
    </row>
    <row r="403" spans="1:31" ht="18.75" customHeight="1" x14ac:dyDescent="0.35">
      <c r="A403" s="1"/>
      <c r="B403" s="52">
        <f>IF(O403="",0,COUNTIF($O$7:O403,O403))</f>
        <v>0</v>
      </c>
      <c r="C403" s="52" t="str">
        <f t="shared" si="72"/>
        <v>0</v>
      </c>
      <c r="D403" s="52">
        <f>IF(U403="",0,COUNTIF($U$7:U403,U403))</f>
        <v>0</v>
      </c>
      <c r="E403" s="52" t="str">
        <f t="shared" si="65"/>
        <v>0</v>
      </c>
      <c r="F403" s="52">
        <f>IF(V403="",0,COUNTIF($V$7:V403,V403))</f>
        <v>0</v>
      </c>
      <c r="G403" s="52" t="str">
        <f t="shared" si="66"/>
        <v>0</v>
      </c>
      <c r="H403" s="53" t="str">
        <f t="shared" si="73"/>
        <v>-</v>
      </c>
      <c r="I403" s="52">
        <f>IF(K403="",0,COUNTIF($K$7:K403,K403))</f>
        <v>0</v>
      </c>
      <c r="J403" s="53" t="str">
        <f t="shared" si="67"/>
        <v>0</v>
      </c>
      <c r="K403" s="52" t="str">
        <f t="shared" si="71"/>
        <v/>
      </c>
      <c r="L403" s="1"/>
      <c r="M403" s="115"/>
      <c r="N403" s="4"/>
      <c r="O403" s="4"/>
      <c r="P403" s="57" t="str">
        <f t="shared" si="64"/>
        <v/>
      </c>
      <c r="Q403" s="54"/>
      <c r="R403" s="58"/>
      <c r="S403" s="58"/>
      <c r="T403" s="229" t="str">
        <f t="shared" si="68"/>
        <v/>
      </c>
      <c r="U403" s="55"/>
      <c r="V403" s="55"/>
      <c r="W403" s="58"/>
      <c r="X403" s="58"/>
      <c r="Y403" s="58"/>
      <c r="Z403" s="230" t="str">
        <f t="shared" si="69"/>
        <v/>
      </c>
      <c r="AA403" s="230" t="str">
        <f t="shared" si="70"/>
        <v/>
      </c>
      <c r="AB403" s="56"/>
      <c r="AC403" s="56"/>
      <c r="AD403" s="1"/>
      <c r="AE403" s="1"/>
    </row>
    <row r="404" spans="1:31" ht="18.75" customHeight="1" x14ac:dyDescent="0.35">
      <c r="A404" s="1"/>
      <c r="B404" s="52">
        <f>IF(O404="",0,COUNTIF($O$7:O404,O404))</f>
        <v>0</v>
      </c>
      <c r="C404" s="52" t="str">
        <f t="shared" si="72"/>
        <v>0</v>
      </c>
      <c r="D404" s="52">
        <f>IF(U404="",0,COUNTIF($U$7:U404,U404))</f>
        <v>0</v>
      </c>
      <c r="E404" s="52" t="str">
        <f t="shared" si="65"/>
        <v>0</v>
      </c>
      <c r="F404" s="52">
        <f>IF(V404="",0,COUNTIF($V$7:V404,V404))</f>
        <v>0</v>
      </c>
      <c r="G404" s="52" t="str">
        <f t="shared" si="66"/>
        <v>0</v>
      </c>
      <c r="H404" s="53" t="str">
        <f t="shared" si="73"/>
        <v>-</v>
      </c>
      <c r="I404" s="52">
        <f>IF(K404="",0,COUNTIF($K$7:K404,K404))</f>
        <v>0</v>
      </c>
      <c r="J404" s="53" t="str">
        <f t="shared" si="67"/>
        <v>0</v>
      </c>
      <c r="K404" s="52" t="str">
        <f t="shared" si="71"/>
        <v/>
      </c>
      <c r="L404" s="1"/>
      <c r="M404" s="115"/>
      <c r="N404" s="4"/>
      <c r="O404" s="4"/>
      <c r="P404" s="57" t="str">
        <f t="shared" si="64"/>
        <v/>
      </c>
      <c r="Q404" s="54"/>
      <c r="R404" s="58"/>
      <c r="S404" s="58"/>
      <c r="T404" s="229" t="str">
        <f t="shared" si="68"/>
        <v/>
      </c>
      <c r="U404" s="55"/>
      <c r="V404" s="55"/>
      <c r="W404" s="58"/>
      <c r="X404" s="58"/>
      <c r="Y404" s="58"/>
      <c r="Z404" s="230" t="str">
        <f t="shared" si="69"/>
        <v/>
      </c>
      <c r="AA404" s="230" t="str">
        <f t="shared" si="70"/>
        <v/>
      </c>
      <c r="AB404" s="56"/>
      <c r="AC404" s="56"/>
      <c r="AD404" s="1"/>
      <c r="AE404" s="1"/>
    </row>
    <row r="405" spans="1:31" ht="18.75" customHeight="1" x14ac:dyDescent="0.35">
      <c r="A405" s="1"/>
      <c r="B405" s="52">
        <f>IF(O405="",0,COUNTIF($O$7:O405,O405))</f>
        <v>0</v>
      </c>
      <c r="C405" s="52" t="str">
        <f t="shared" si="72"/>
        <v>0</v>
      </c>
      <c r="D405" s="52">
        <f>IF(U405="",0,COUNTIF($U$7:U405,U405))</f>
        <v>0</v>
      </c>
      <c r="E405" s="52" t="str">
        <f t="shared" si="65"/>
        <v>0</v>
      </c>
      <c r="F405" s="52">
        <f>IF(V405="",0,COUNTIF($V$7:V405,V405))</f>
        <v>0</v>
      </c>
      <c r="G405" s="52" t="str">
        <f t="shared" si="66"/>
        <v>0</v>
      </c>
      <c r="H405" s="53" t="str">
        <f t="shared" si="73"/>
        <v>-</v>
      </c>
      <c r="I405" s="52">
        <f>IF(K405="",0,COUNTIF($K$7:K405,K405))</f>
        <v>0</v>
      </c>
      <c r="J405" s="53" t="str">
        <f t="shared" si="67"/>
        <v>0</v>
      </c>
      <c r="K405" s="52" t="str">
        <f t="shared" si="71"/>
        <v/>
      </c>
      <c r="L405" s="1"/>
      <c r="M405" s="115"/>
      <c r="N405" s="4"/>
      <c r="O405" s="4"/>
      <c r="P405" s="57" t="str">
        <f t="shared" si="64"/>
        <v/>
      </c>
      <c r="Q405" s="54"/>
      <c r="R405" s="58"/>
      <c r="S405" s="58"/>
      <c r="T405" s="229" t="str">
        <f t="shared" si="68"/>
        <v/>
      </c>
      <c r="U405" s="55"/>
      <c r="V405" s="55"/>
      <c r="W405" s="58"/>
      <c r="X405" s="58"/>
      <c r="Y405" s="58"/>
      <c r="Z405" s="230" t="str">
        <f t="shared" si="69"/>
        <v/>
      </c>
      <c r="AA405" s="230" t="str">
        <f t="shared" si="70"/>
        <v/>
      </c>
      <c r="AB405" s="56"/>
      <c r="AC405" s="56"/>
      <c r="AD405" s="1"/>
      <c r="AE405" s="1"/>
    </row>
    <row r="406" spans="1:31" ht="18.75" customHeight="1" x14ac:dyDescent="0.35">
      <c r="A406" s="1"/>
      <c r="B406" s="52">
        <f>IF(O406="",0,COUNTIF($O$7:O406,O406))</f>
        <v>0</v>
      </c>
      <c r="C406" s="52" t="str">
        <f t="shared" si="72"/>
        <v>0</v>
      </c>
      <c r="D406" s="52">
        <f>IF(U406="",0,COUNTIF($U$7:U406,U406))</f>
        <v>0</v>
      </c>
      <c r="E406" s="52" t="str">
        <f t="shared" si="65"/>
        <v>0</v>
      </c>
      <c r="F406" s="52">
        <f>IF(V406="",0,COUNTIF($V$7:V406,V406))</f>
        <v>0</v>
      </c>
      <c r="G406" s="52" t="str">
        <f t="shared" si="66"/>
        <v>0</v>
      </c>
      <c r="H406" s="53" t="str">
        <f t="shared" si="73"/>
        <v>-</v>
      </c>
      <c r="I406" s="52">
        <f>IF(K406="",0,COUNTIF($K$7:K406,K406))</f>
        <v>0</v>
      </c>
      <c r="J406" s="53" t="str">
        <f t="shared" si="67"/>
        <v>0</v>
      </c>
      <c r="K406" s="52" t="str">
        <f t="shared" si="71"/>
        <v/>
      </c>
      <c r="L406" s="1"/>
      <c r="M406" s="115"/>
      <c r="N406" s="4"/>
      <c r="O406" s="4"/>
      <c r="P406" s="57" t="str">
        <f t="shared" si="64"/>
        <v/>
      </c>
      <c r="Q406" s="54"/>
      <c r="R406" s="58"/>
      <c r="S406" s="58"/>
      <c r="T406" s="229" t="str">
        <f t="shared" si="68"/>
        <v/>
      </c>
      <c r="U406" s="55"/>
      <c r="V406" s="55"/>
      <c r="W406" s="58"/>
      <c r="X406" s="58"/>
      <c r="Y406" s="58"/>
      <c r="Z406" s="230" t="str">
        <f t="shared" si="69"/>
        <v/>
      </c>
      <c r="AA406" s="230" t="str">
        <f t="shared" si="70"/>
        <v/>
      </c>
      <c r="AB406" s="56"/>
      <c r="AC406" s="56"/>
      <c r="AD406" s="1"/>
      <c r="AE406" s="1"/>
    </row>
    <row r="407" spans="1:31" ht="18.75" customHeight="1" x14ac:dyDescent="0.35">
      <c r="A407" s="1"/>
      <c r="B407" s="52">
        <f>IF(O407="",0,COUNTIF($O$7:O407,O407))</f>
        <v>0</v>
      </c>
      <c r="C407" s="52" t="str">
        <f t="shared" si="72"/>
        <v>0</v>
      </c>
      <c r="D407" s="52">
        <f>IF(U407="",0,COUNTIF($U$7:U407,U407))</f>
        <v>0</v>
      </c>
      <c r="E407" s="52" t="str">
        <f t="shared" si="65"/>
        <v>0</v>
      </c>
      <c r="F407" s="52">
        <f>IF(V407="",0,COUNTIF($V$7:V407,V407))</f>
        <v>0</v>
      </c>
      <c r="G407" s="52" t="str">
        <f t="shared" si="66"/>
        <v>0</v>
      </c>
      <c r="H407" s="53" t="str">
        <f t="shared" si="73"/>
        <v>-</v>
      </c>
      <c r="I407" s="52">
        <f>IF(K407="",0,COUNTIF($K$7:K407,K407))</f>
        <v>0</v>
      </c>
      <c r="J407" s="53" t="str">
        <f t="shared" si="67"/>
        <v>0</v>
      </c>
      <c r="K407" s="52" t="str">
        <f t="shared" si="71"/>
        <v/>
      </c>
      <c r="L407" s="1"/>
      <c r="M407" s="115"/>
      <c r="N407" s="4"/>
      <c r="O407" s="4"/>
      <c r="P407" s="57" t="str">
        <f t="shared" si="64"/>
        <v/>
      </c>
      <c r="Q407" s="54"/>
      <c r="R407" s="58"/>
      <c r="S407" s="58"/>
      <c r="T407" s="229" t="str">
        <f t="shared" si="68"/>
        <v/>
      </c>
      <c r="U407" s="55"/>
      <c r="V407" s="55"/>
      <c r="W407" s="58"/>
      <c r="X407" s="58"/>
      <c r="Y407" s="58"/>
      <c r="Z407" s="230" t="str">
        <f t="shared" si="69"/>
        <v/>
      </c>
      <c r="AA407" s="230" t="str">
        <f t="shared" si="70"/>
        <v/>
      </c>
      <c r="AB407" s="56"/>
      <c r="AC407" s="56"/>
      <c r="AD407" s="1"/>
      <c r="AE407" s="1"/>
    </row>
    <row r="408" spans="1:31" ht="18.75" customHeight="1" x14ac:dyDescent="0.35">
      <c r="A408" s="1"/>
      <c r="B408" s="52">
        <f>IF(O408="",0,COUNTIF($O$7:O408,O408))</f>
        <v>0</v>
      </c>
      <c r="C408" s="52" t="str">
        <f t="shared" si="72"/>
        <v>0</v>
      </c>
      <c r="D408" s="52">
        <f>IF(U408="",0,COUNTIF($U$7:U408,U408))</f>
        <v>0</v>
      </c>
      <c r="E408" s="52" t="str">
        <f t="shared" si="65"/>
        <v>0</v>
      </c>
      <c r="F408" s="52">
        <f>IF(V408="",0,COUNTIF($V$7:V408,V408))</f>
        <v>0</v>
      </c>
      <c r="G408" s="52" t="str">
        <f t="shared" si="66"/>
        <v>0</v>
      </c>
      <c r="H408" s="53" t="str">
        <f t="shared" si="73"/>
        <v>-</v>
      </c>
      <c r="I408" s="52">
        <f>IF(K408="",0,COUNTIF($K$7:K408,K408))</f>
        <v>0</v>
      </c>
      <c r="J408" s="53" t="str">
        <f t="shared" si="67"/>
        <v>0</v>
      </c>
      <c r="K408" s="52" t="str">
        <f t="shared" si="71"/>
        <v/>
      </c>
      <c r="L408" s="1"/>
      <c r="M408" s="115"/>
      <c r="N408" s="4"/>
      <c r="O408" s="4"/>
      <c r="P408" s="57" t="str">
        <f t="shared" si="64"/>
        <v/>
      </c>
      <c r="Q408" s="54"/>
      <c r="R408" s="58"/>
      <c r="S408" s="58"/>
      <c r="T408" s="229" t="str">
        <f t="shared" si="68"/>
        <v/>
      </c>
      <c r="U408" s="55"/>
      <c r="V408" s="55"/>
      <c r="W408" s="58"/>
      <c r="X408" s="58"/>
      <c r="Y408" s="58"/>
      <c r="Z408" s="230" t="str">
        <f t="shared" si="69"/>
        <v/>
      </c>
      <c r="AA408" s="230" t="str">
        <f t="shared" si="70"/>
        <v/>
      </c>
      <c r="AB408" s="56"/>
      <c r="AC408" s="56"/>
      <c r="AD408" s="1"/>
      <c r="AE408" s="1"/>
    </row>
    <row r="409" spans="1:31" ht="18.75" customHeight="1" x14ac:dyDescent="0.35">
      <c r="A409" s="1"/>
      <c r="B409" s="52">
        <f>IF(O409="",0,COUNTIF($O$7:O409,O409))</f>
        <v>0</v>
      </c>
      <c r="C409" s="52" t="str">
        <f t="shared" si="72"/>
        <v>0</v>
      </c>
      <c r="D409" s="52">
        <f>IF(U409="",0,COUNTIF($U$7:U409,U409))</f>
        <v>0</v>
      </c>
      <c r="E409" s="52" t="str">
        <f t="shared" si="65"/>
        <v>0</v>
      </c>
      <c r="F409" s="52">
        <f>IF(V409="",0,COUNTIF($V$7:V409,V409))</f>
        <v>0</v>
      </c>
      <c r="G409" s="52" t="str">
        <f t="shared" si="66"/>
        <v>0</v>
      </c>
      <c r="H409" s="53" t="str">
        <f t="shared" si="73"/>
        <v>-</v>
      </c>
      <c r="I409" s="52">
        <f>IF(K409="",0,COUNTIF($K$7:K409,K409))</f>
        <v>0</v>
      </c>
      <c r="J409" s="53" t="str">
        <f t="shared" si="67"/>
        <v>0</v>
      </c>
      <c r="K409" s="52" t="str">
        <f t="shared" si="71"/>
        <v/>
      </c>
      <c r="L409" s="1"/>
      <c r="M409" s="115"/>
      <c r="N409" s="4"/>
      <c r="O409" s="4"/>
      <c r="P409" s="57" t="str">
        <f t="shared" si="64"/>
        <v/>
      </c>
      <c r="Q409" s="54"/>
      <c r="R409" s="58"/>
      <c r="S409" s="58"/>
      <c r="T409" s="229" t="str">
        <f t="shared" si="68"/>
        <v/>
      </c>
      <c r="U409" s="55"/>
      <c r="V409" s="55"/>
      <c r="W409" s="58"/>
      <c r="X409" s="58"/>
      <c r="Y409" s="58"/>
      <c r="Z409" s="230" t="str">
        <f t="shared" si="69"/>
        <v/>
      </c>
      <c r="AA409" s="230" t="str">
        <f t="shared" si="70"/>
        <v/>
      </c>
      <c r="AB409" s="56"/>
      <c r="AC409" s="56"/>
      <c r="AD409" s="1"/>
      <c r="AE409" s="1"/>
    </row>
    <row r="410" spans="1:31" ht="18.75" customHeight="1" x14ac:dyDescent="0.35">
      <c r="A410" s="1"/>
      <c r="B410" s="52">
        <f>IF(O410="",0,COUNTIF($O$7:O410,O410))</f>
        <v>0</v>
      </c>
      <c r="C410" s="52" t="str">
        <f t="shared" si="72"/>
        <v>0</v>
      </c>
      <c r="D410" s="52">
        <f>IF(U410="",0,COUNTIF($U$7:U410,U410))</f>
        <v>0</v>
      </c>
      <c r="E410" s="52" t="str">
        <f t="shared" si="65"/>
        <v>0</v>
      </c>
      <c r="F410" s="52">
        <f>IF(V410="",0,COUNTIF($V$7:V410,V410))</f>
        <v>0</v>
      </c>
      <c r="G410" s="52" t="str">
        <f t="shared" si="66"/>
        <v>0</v>
      </c>
      <c r="H410" s="53" t="str">
        <f t="shared" si="73"/>
        <v>-</v>
      </c>
      <c r="I410" s="52">
        <f>IF(K410="",0,COUNTIF($K$7:K410,K410))</f>
        <v>0</v>
      </c>
      <c r="J410" s="53" t="str">
        <f t="shared" si="67"/>
        <v>0</v>
      </c>
      <c r="K410" s="52" t="str">
        <f t="shared" si="71"/>
        <v/>
      </c>
      <c r="L410" s="1"/>
      <c r="M410" s="115"/>
      <c r="N410" s="4"/>
      <c r="O410" s="4"/>
      <c r="P410" s="57" t="str">
        <f t="shared" si="64"/>
        <v/>
      </c>
      <c r="Q410" s="54"/>
      <c r="R410" s="58"/>
      <c r="S410" s="58"/>
      <c r="T410" s="229" t="str">
        <f t="shared" si="68"/>
        <v/>
      </c>
      <c r="U410" s="55"/>
      <c r="V410" s="55"/>
      <c r="W410" s="58"/>
      <c r="X410" s="58"/>
      <c r="Y410" s="58"/>
      <c r="Z410" s="230" t="str">
        <f t="shared" si="69"/>
        <v/>
      </c>
      <c r="AA410" s="230" t="str">
        <f t="shared" si="70"/>
        <v/>
      </c>
      <c r="AB410" s="56"/>
      <c r="AC410" s="56"/>
      <c r="AD410" s="1"/>
      <c r="AE410" s="1"/>
    </row>
    <row r="411" spans="1:31" ht="18.75" customHeight="1" x14ac:dyDescent="0.35">
      <c r="A411" s="1"/>
      <c r="B411" s="52">
        <f>IF(O411="",0,COUNTIF($O$7:O411,O411))</f>
        <v>0</v>
      </c>
      <c r="C411" s="52" t="str">
        <f t="shared" si="72"/>
        <v>0</v>
      </c>
      <c r="D411" s="52">
        <f>IF(U411="",0,COUNTIF($U$7:U411,U411))</f>
        <v>0</v>
      </c>
      <c r="E411" s="52" t="str">
        <f t="shared" si="65"/>
        <v>0</v>
      </c>
      <c r="F411" s="52">
        <f>IF(V411="",0,COUNTIF($V$7:V411,V411))</f>
        <v>0</v>
      </c>
      <c r="G411" s="52" t="str">
        <f t="shared" si="66"/>
        <v>0</v>
      </c>
      <c r="H411" s="53" t="str">
        <f t="shared" si="73"/>
        <v>-</v>
      </c>
      <c r="I411" s="52">
        <f>IF(K411="",0,COUNTIF($K$7:K411,K411))</f>
        <v>0</v>
      </c>
      <c r="J411" s="53" t="str">
        <f t="shared" si="67"/>
        <v>0</v>
      </c>
      <c r="K411" s="52" t="str">
        <f t="shared" si="71"/>
        <v/>
      </c>
      <c r="L411" s="1"/>
      <c r="M411" s="115"/>
      <c r="N411" s="4"/>
      <c r="O411" s="4"/>
      <c r="P411" s="57" t="str">
        <f t="shared" si="64"/>
        <v/>
      </c>
      <c r="Q411" s="54"/>
      <c r="R411" s="58"/>
      <c r="S411" s="58"/>
      <c r="T411" s="229" t="str">
        <f t="shared" si="68"/>
        <v/>
      </c>
      <c r="U411" s="55"/>
      <c r="V411" s="55"/>
      <c r="W411" s="58"/>
      <c r="X411" s="58"/>
      <c r="Y411" s="58"/>
      <c r="Z411" s="230" t="str">
        <f t="shared" si="69"/>
        <v/>
      </c>
      <c r="AA411" s="230" t="str">
        <f t="shared" si="70"/>
        <v/>
      </c>
      <c r="AB411" s="56"/>
      <c r="AC411" s="56"/>
      <c r="AD411" s="1"/>
      <c r="AE411" s="1"/>
    </row>
    <row r="412" spans="1:31" ht="18.75" customHeight="1" x14ac:dyDescent="0.35">
      <c r="A412" s="1"/>
      <c r="B412" s="52">
        <f>IF(O412="",0,COUNTIF($O$7:O412,O412))</f>
        <v>0</v>
      </c>
      <c r="C412" s="52" t="str">
        <f t="shared" si="72"/>
        <v>0</v>
      </c>
      <c r="D412" s="52">
        <f>IF(U412="",0,COUNTIF($U$7:U412,U412))</f>
        <v>0</v>
      </c>
      <c r="E412" s="52" t="str">
        <f t="shared" si="65"/>
        <v>0</v>
      </c>
      <c r="F412" s="52">
        <f>IF(V412="",0,COUNTIF($V$7:V412,V412))</f>
        <v>0</v>
      </c>
      <c r="G412" s="52" t="str">
        <f t="shared" si="66"/>
        <v>0</v>
      </c>
      <c r="H412" s="53" t="str">
        <f t="shared" si="73"/>
        <v>-</v>
      </c>
      <c r="I412" s="52">
        <f>IF(K412="",0,COUNTIF($K$7:K412,K412))</f>
        <v>0</v>
      </c>
      <c r="J412" s="53" t="str">
        <f t="shared" si="67"/>
        <v>0</v>
      </c>
      <c r="K412" s="52" t="str">
        <f t="shared" si="71"/>
        <v/>
      </c>
      <c r="L412" s="1"/>
      <c r="M412" s="115"/>
      <c r="N412" s="4"/>
      <c r="O412" s="4"/>
      <c r="P412" s="57" t="str">
        <f t="shared" si="64"/>
        <v/>
      </c>
      <c r="Q412" s="54"/>
      <c r="R412" s="58"/>
      <c r="S412" s="58"/>
      <c r="T412" s="229" t="str">
        <f t="shared" si="68"/>
        <v/>
      </c>
      <c r="U412" s="55"/>
      <c r="V412" s="55"/>
      <c r="W412" s="58"/>
      <c r="X412" s="58"/>
      <c r="Y412" s="58"/>
      <c r="Z412" s="230" t="str">
        <f t="shared" si="69"/>
        <v/>
      </c>
      <c r="AA412" s="230" t="str">
        <f t="shared" si="70"/>
        <v/>
      </c>
      <c r="AB412" s="56"/>
      <c r="AC412" s="56"/>
      <c r="AD412" s="1"/>
      <c r="AE412" s="1"/>
    </row>
    <row r="413" spans="1:31" ht="18.75" customHeight="1" x14ac:dyDescent="0.35">
      <c r="A413" s="1"/>
      <c r="B413" s="52">
        <f>IF(O413="",0,COUNTIF($O$7:O413,O413))</f>
        <v>0</v>
      </c>
      <c r="C413" s="52" t="str">
        <f t="shared" si="72"/>
        <v>0</v>
      </c>
      <c r="D413" s="52">
        <f>IF(U413="",0,COUNTIF($U$7:U413,U413))</f>
        <v>0</v>
      </c>
      <c r="E413" s="52" t="str">
        <f t="shared" si="65"/>
        <v>0</v>
      </c>
      <c r="F413" s="52">
        <f>IF(V413="",0,COUNTIF($V$7:V413,V413))</f>
        <v>0</v>
      </c>
      <c r="G413" s="52" t="str">
        <f t="shared" si="66"/>
        <v>0</v>
      </c>
      <c r="H413" s="53" t="str">
        <f t="shared" si="73"/>
        <v>-</v>
      </c>
      <c r="I413" s="52">
        <f>IF(K413="",0,COUNTIF($K$7:K413,K413))</f>
        <v>0</v>
      </c>
      <c r="J413" s="53" t="str">
        <f t="shared" si="67"/>
        <v>0</v>
      </c>
      <c r="K413" s="52" t="str">
        <f t="shared" si="71"/>
        <v/>
      </c>
      <c r="L413" s="1"/>
      <c r="M413" s="115"/>
      <c r="N413" s="4"/>
      <c r="O413" s="4"/>
      <c r="P413" s="57" t="str">
        <f t="shared" si="64"/>
        <v/>
      </c>
      <c r="Q413" s="54"/>
      <c r="R413" s="58"/>
      <c r="S413" s="58"/>
      <c r="T413" s="229" t="str">
        <f t="shared" si="68"/>
        <v/>
      </c>
      <c r="U413" s="55"/>
      <c r="V413" s="55"/>
      <c r="W413" s="58"/>
      <c r="X413" s="58"/>
      <c r="Y413" s="58"/>
      <c r="Z413" s="230" t="str">
        <f t="shared" si="69"/>
        <v/>
      </c>
      <c r="AA413" s="230" t="str">
        <f t="shared" si="70"/>
        <v/>
      </c>
      <c r="AB413" s="56"/>
      <c r="AC413" s="56"/>
      <c r="AD413" s="1"/>
      <c r="AE413" s="1"/>
    </row>
    <row r="414" spans="1:31" ht="18.75" customHeight="1" x14ac:dyDescent="0.35">
      <c r="A414" s="1"/>
      <c r="B414" s="52">
        <f>IF(O414="",0,COUNTIF($O$7:O414,O414))</f>
        <v>0</v>
      </c>
      <c r="C414" s="52" t="str">
        <f t="shared" si="72"/>
        <v>0</v>
      </c>
      <c r="D414" s="52">
        <f>IF(U414="",0,COUNTIF($U$7:U414,U414))</f>
        <v>0</v>
      </c>
      <c r="E414" s="52" t="str">
        <f t="shared" si="65"/>
        <v>0</v>
      </c>
      <c r="F414" s="52">
        <f>IF(V414="",0,COUNTIF($V$7:V414,V414))</f>
        <v>0</v>
      </c>
      <c r="G414" s="52" t="str">
        <f t="shared" si="66"/>
        <v>0</v>
      </c>
      <c r="H414" s="53" t="str">
        <f t="shared" si="73"/>
        <v>-</v>
      </c>
      <c r="I414" s="52">
        <f>IF(K414="",0,COUNTIF($K$7:K414,K414))</f>
        <v>0</v>
      </c>
      <c r="J414" s="53" t="str">
        <f t="shared" si="67"/>
        <v>0</v>
      </c>
      <c r="K414" s="52" t="str">
        <f t="shared" si="71"/>
        <v/>
      </c>
      <c r="L414" s="1"/>
      <c r="M414" s="115"/>
      <c r="N414" s="4"/>
      <c r="O414" s="4"/>
      <c r="P414" s="57" t="str">
        <f t="shared" si="64"/>
        <v/>
      </c>
      <c r="Q414" s="54"/>
      <c r="R414" s="58"/>
      <c r="S414" s="58"/>
      <c r="T414" s="229" t="str">
        <f t="shared" si="68"/>
        <v/>
      </c>
      <c r="U414" s="55"/>
      <c r="V414" s="55"/>
      <c r="W414" s="58"/>
      <c r="X414" s="58"/>
      <c r="Y414" s="58"/>
      <c r="Z414" s="230" t="str">
        <f t="shared" si="69"/>
        <v/>
      </c>
      <c r="AA414" s="230" t="str">
        <f t="shared" si="70"/>
        <v/>
      </c>
      <c r="AB414" s="56"/>
      <c r="AC414" s="56"/>
      <c r="AD414" s="1"/>
      <c r="AE414" s="1"/>
    </row>
    <row r="415" spans="1:31" ht="18.75" customHeight="1" x14ac:dyDescent="0.35">
      <c r="A415" s="1"/>
      <c r="B415" s="52">
        <f>IF(O415="",0,COUNTIF($O$7:O415,O415))</f>
        <v>0</v>
      </c>
      <c r="C415" s="52" t="str">
        <f t="shared" si="72"/>
        <v>0</v>
      </c>
      <c r="D415" s="52">
        <f>IF(U415="",0,COUNTIF($U$7:U415,U415))</f>
        <v>0</v>
      </c>
      <c r="E415" s="52" t="str">
        <f t="shared" si="65"/>
        <v>0</v>
      </c>
      <c r="F415" s="52">
        <f>IF(V415="",0,COUNTIF($V$7:V415,V415))</f>
        <v>0</v>
      </c>
      <c r="G415" s="52" t="str">
        <f t="shared" si="66"/>
        <v>0</v>
      </c>
      <c r="H415" s="53" t="str">
        <f t="shared" si="73"/>
        <v>-</v>
      </c>
      <c r="I415" s="52">
        <f>IF(K415="",0,COUNTIF($K$7:K415,K415))</f>
        <v>0</v>
      </c>
      <c r="J415" s="53" t="str">
        <f t="shared" si="67"/>
        <v>0</v>
      </c>
      <c r="K415" s="52" t="str">
        <f t="shared" si="71"/>
        <v/>
      </c>
      <c r="L415" s="1"/>
      <c r="M415" s="115"/>
      <c r="N415" s="4"/>
      <c r="O415" s="4"/>
      <c r="P415" s="57" t="str">
        <f t="shared" si="64"/>
        <v/>
      </c>
      <c r="Q415" s="54"/>
      <c r="R415" s="58"/>
      <c r="S415" s="58"/>
      <c r="T415" s="229" t="str">
        <f t="shared" si="68"/>
        <v/>
      </c>
      <c r="U415" s="55"/>
      <c r="V415" s="55"/>
      <c r="W415" s="58"/>
      <c r="X415" s="58"/>
      <c r="Y415" s="58"/>
      <c r="Z415" s="230" t="str">
        <f t="shared" si="69"/>
        <v/>
      </c>
      <c r="AA415" s="230" t="str">
        <f t="shared" si="70"/>
        <v/>
      </c>
      <c r="AB415" s="56"/>
      <c r="AC415" s="56"/>
      <c r="AD415" s="1"/>
      <c r="AE415" s="1"/>
    </row>
    <row r="416" spans="1:31" ht="18.75" customHeight="1" x14ac:dyDescent="0.35">
      <c r="A416" s="1"/>
      <c r="B416" s="52">
        <f>IF(O416="",0,COUNTIF($O$7:O416,O416))</f>
        <v>0</v>
      </c>
      <c r="C416" s="52" t="str">
        <f t="shared" si="72"/>
        <v>0</v>
      </c>
      <c r="D416" s="52">
        <f>IF(U416="",0,COUNTIF($U$7:U416,U416))</f>
        <v>0</v>
      </c>
      <c r="E416" s="52" t="str">
        <f t="shared" si="65"/>
        <v>0</v>
      </c>
      <c r="F416" s="52">
        <f>IF(V416="",0,COUNTIF($V$7:V416,V416))</f>
        <v>0</v>
      </c>
      <c r="G416" s="52" t="str">
        <f t="shared" si="66"/>
        <v>0</v>
      </c>
      <c r="H416" s="53" t="str">
        <f t="shared" si="73"/>
        <v>-</v>
      </c>
      <c r="I416" s="52">
        <f>IF(K416="",0,COUNTIF($K$7:K416,K416))</f>
        <v>0</v>
      </c>
      <c r="J416" s="53" t="str">
        <f t="shared" si="67"/>
        <v>0</v>
      </c>
      <c r="K416" s="52" t="str">
        <f t="shared" si="71"/>
        <v/>
      </c>
      <c r="L416" s="1"/>
      <c r="M416" s="115"/>
      <c r="N416" s="4"/>
      <c r="O416" s="4"/>
      <c r="P416" s="57" t="str">
        <f t="shared" si="64"/>
        <v/>
      </c>
      <c r="Q416" s="54"/>
      <c r="R416" s="58"/>
      <c r="S416" s="58"/>
      <c r="T416" s="229" t="str">
        <f t="shared" si="68"/>
        <v/>
      </c>
      <c r="U416" s="55"/>
      <c r="V416" s="55"/>
      <c r="W416" s="58"/>
      <c r="X416" s="58"/>
      <c r="Y416" s="58"/>
      <c r="Z416" s="230" t="str">
        <f t="shared" si="69"/>
        <v/>
      </c>
      <c r="AA416" s="230" t="str">
        <f t="shared" si="70"/>
        <v/>
      </c>
      <c r="AB416" s="56"/>
      <c r="AC416" s="56"/>
      <c r="AD416" s="1"/>
      <c r="AE416" s="1"/>
    </row>
    <row r="417" spans="1:31" ht="18.75" customHeight="1" x14ac:dyDescent="0.35">
      <c r="A417" s="1"/>
      <c r="B417" s="52">
        <f>IF(O417="",0,COUNTIF($O$7:O417,O417))</f>
        <v>0</v>
      </c>
      <c r="C417" s="52" t="str">
        <f t="shared" si="72"/>
        <v>0</v>
      </c>
      <c r="D417" s="52">
        <f>IF(U417="",0,COUNTIF($U$7:U417,U417))</f>
        <v>0</v>
      </c>
      <c r="E417" s="52" t="str">
        <f t="shared" si="65"/>
        <v>0</v>
      </c>
      <c r="F417" s="52">
        <f>IF(V417="",0,COUNTIF($V$7:V417,V417))</f>
        <v>0</v>
      </c>
      <c r="G417" s="52" t="str">
        <f t="shared" si="66"/>
        <v>0</v>
      </c>
      <c r="H417" s="53" t="str">
        <f t="shared" si="73"/>
        <v>-</v>
      </c>
      <c r="I417" s="52">
        <f>IF(K417="",0,COUNTIF($K$7:K417,K417))</f>
        <v>0</v>
      </c>
      <c r="J417" s="53" t="str">
        <f t="shared" si="67"/>
        <v>0</v>
      </c>
      <c r="K417" s="52" t="str">
        <f t="shared" si="71"/>
        <v/>
      </c>
      <c r="L417" s="1"/>
      <c r="M417" s="115"/>
      <c r="N417" s="4"/>
      <c r="O417" s="4"/>
      <c r="P417" s="57" t="str">
        <f t="shared" si="64"/>
        <v/>
      </c>
      <c r="Q417" s="54"/>
      <c r="R417" s="58"/>
      <c r="S417" s="58"/>
      <c r="T417" s="229" t="str">
        <f t="shared" si="68"/>
        <v/>
      </c>
      <c r="U417" s="55"/>
      <c r="V417" s="55"/>
      <c r="W417" s="58"/>
      <c r="X417" s="58"/>
      <c r="Y417" s="58"/>
      <c r="Z417" s="230" t="str">
        <f t="shared" si="69"/>
        <v/>
      </c>
      <c r="AA417" s="230" t="str">
        <f t="shared" si="70"/>
        <v/>
      </c>
      <c r="AB417" s="56"/>
      <c r="AC417" s="56"/>
      <c r="AD417" s="1"/>
      <c r="AE417" s="1"/>
    </row>
    <row r="418" spans="1:31" ht="18.75" customHeight="1" x14ac:dyDescent="0.35">
      <c r="A418" s="1"/>
      <c r="B418" s="52">
        <f>IF(O418="",0,COUNTIF($O$7:O418,O418))</f>
        <v>0</v>
      </c>
      <c r="C418" s="52" t="str">
        <f t="shared" si="72"/>
        <v>0</v>
      </c>
      <c r="D418" s="52">
        <f>IF(U418="",0,COUNTIF($U$7:U418,U418))</f>
        <v>0</v>
      </c>
      <c r="E418" s="52" t="str">
        <f t="shared" si="65"/>
        <v>0</v>
      </c>
      <c r="F418" s="52">
        <f>IF(V418="",0,COUNTIF($V$7:V418,V418))</f>
        <v>0</v>
      </c>
      <c r="G418" s="52" t="str">
        <f t="shared" si="66"/>
        <v>0</v>
      </c>
      <c r="H418" s="53" t="str">
        <f t="shared" si="73"/>
        <v>-</v>
      </c>
      <c r="I418" s="52">
        <f>IF(K418="",0,COUNTIF($K$7:K418,K418))</f>
        <v>0</v>
      </c>
      <c r="J418" s="53" t="str">
        <f t="shared" si="67"/>
        <v>0</v>
      </c>
      <c r="K418" s="52" t="str">
        <f t="shared" si="71"/>
        <v/>
      </c>
      <c r="L418" s="1"/>
      <c r="M418" s="115"/>
      <c r="N418" s="4"/>
      <c r="O418" s="4"/>
      <c r="P418" s="57" t="str">
        <f t="shared" si="64"/>
        <v/>
      </c>
      <c r="Q418" s="54"/>
      <c r="R418" s="58"/>
      <c r="S418" s="58"/>
      <c r="T418" s="229" t="str">
        <f t="shared" si="68"/>
        <v/>
      </c>
      <c r="U418" s="55"/>
      <c r="V418" s="55"/>
      <c r="W418" s="58"/>
      <c r="X418" s="58"/>
      <c r="Y418" s="58"/>
      <c r="Z418" s="230" t="str">
        <f t="shared" si="69"/>
        <v/>
      </c>
      <c r="AA418" s="230" t="str">
        <f t="shared" si="70"/>
        <v/>
      </c>
      <c r="AB418" s="56"/>
      <c r="AC418" s="56"/>
      <c r="AD418" s="1"/>
      <c r="AE418" s="1"/>
    </row>
    <row r="419" spans="1:31" ht="18.75" customHeight="1" x14ac:dyDescent="0.35">
      <c r="A419" s="1"/>
      <c r="B419" s="52">
        <f>IF(O419="",0,COUNTIF($O$7:O419,O419))</f>
        <v>0</v>
      </c>
      <c r="C419" s="52" t="str">
        <f t="shared" si="72"/>
        <v>0</v>
      </c>
      <c r="D419" s="52">
        <f>IF(U419="",0,COUNTIF($U$7:U419,U419))</f>
        <v>0</v>
      </c>
      <c r="E419" s="52" t="str">
        <f t="shared" si="65"/>
        <v>0</v>
      </c>
      <c r="F419" s="52">
        <f>IF(V419="",0,COUNTIF($V$7:V419,V419))</f>
        <v>0</v>
      </c>
      <c r="G419" s="52" t="str">
        <f t="shared" si="66"/>
        <v>0</v>
      </c>
      <c r="H419" s="53" t="str">
        <f t="shared" si="73"/>
        <v>-</v>
      </c>
      <c r="I419" s="52">
        <f>IF(K419="",0,COUNTIF($K$7:K419,K419))</f>
        <v>0</v>
      </c>
      <c r="J419" s="53" t="str">
        <f t="shared" si="67"/>
        <v>0</v>
      </c>
      <c r="K419" s="52" t="str">
        <f t="shared" si="71"/>
        <v/>
      </c>
      <c r="L419" s="1"/>
      <c r="M419" s="115"/>
      <c r="N419" s="4"/>
      <c r="O419" s="4"/>
      <c r="P419" s="57" t="str">
        <f t="shared" si="64"/>
        <v/>
      </c>
      <c r="Q419" s="54"/>
      <c r="R419" s="58"/>
      <c r="S419" s="58"/>
      <c r="T419" s="229" t="str">
        <f t="shared" si="68"/>
        <v/>
      </c>
      <c r="U419" s="55"/>
      <c r="V419" s="55"/>
      <c r="W419" s="58"/>
      <c r="X419" s="58"/>
      <c r="Y419" s="58"/>
      <c r="Z419" s="230" t="str">
        <f t="shared" si="69"/>
        <v/>
      </c>
      <c r="AA419" s="230" t="str">
        <f t="shared" si="70"/>
        <v/>
      </c>
      <c r="AB419" s="56"/>
      <c r="AC419" s="56"/>
      <c r="AD419" s="1"/>
      <c r="AE419" s="1"/>
    </row>
    <row r="420" spans="1:31" ht="18.75" customHeight="1" x14ac:dyDescent="0.35">
      <c r="A420" s="1"/>
      <c r="B420" s="52">
        <f>IF(O420="",0,COUNTIF($O$7:O420,O420))</f>
        <v>0</v>
      </c>
      <c r="C420" s="52" t="str">
        <f t="shared" si="72"/>
        <v>0</v>
      </c>
      <c r="D420" s="52">
        <f>IF(U420="",0,COUNTIF($U$7:U420,U420))</f>
        <v>0</v>
      </c>
      <c r="E420" s="52" t="str">
        <f t="shared" si="65"/>
        <v>0</v>
      </c>
      <c r="F420" s="52">
        <f>IF(V420="",0,COUNTIF($V$7:V420,V420))</f>
        <v>0</v>
      </c>
      <c r="G420" s="52" t="str">
        <f t="shared" si="66"/>
        <v>0</v>
      </c>
      <c r="H420" s="53" t="str">
        <f t="shared" si="73"/>
        <v>-</v>
      </c>
      <c r="I420" s="52">
        <f>IF(K420="",0,COUNTIF($K$7:K420,K420))</f>
        <v>0</v>
      </c>
      <c r="J420" s="53" t="str">
        <f t="shared" si="67"/>
        <v>0</v>
      </c>
      <c r="K420" s="52" t="str">
        <f t="shared" si="71"/>
        <v/>
      </c>
      <c r="L420" s="1"/>
      <c r="M420" s="115"/>
      <c r="N420" s="4"/>
      <c r="O420" s="4"/>
      <c r="P420" s="57" t="str">
        <f t="shared" si="64"/>
        <v/>
      </c>
      <c r="Q420" s="54"/>
      <c r="R420" s="58"/>
      <c r="S420" s="58"/>
      <c r="T420" s="229" t="str">
        <f t="shared" si="68"/>
        <v/>
      </c>
      <c r="U420" s="55"/>
      <c r="V420" s="55"/>
      <c r="W420" s="58"/>
      <c r="X420" s="58"/>
      <c r="Y420" s="58"/>
      <c r="Z420" s="230" t="str">
        <f t="shared" si="69"/>
        <v/>
      </c>
      <c r="AA420" s="230" t="str">
        <f t="shared" si="70"/>
        <v/>
      </c>
      <c r="AB420" s="56"/>
      <c r="AC420" s="56"/>
      <c r="AD420" s="1"/>
      <c r="AE420" s="1"/>
    </row>
    <row r="421" spans="1:31" ht="18.75" customHeight="1" x14ac:dyDescent="0.35">
      <c r="A421" s="1"/>
      <c r="B421" s="52">
        <f>IF(O421="",0,COUNTIF($O$7:O421,O421))</f>
        <v>0</v>
      </c>
      <c r="C421" s="52" t="str">
        <f t="shared" si="72"/>
        <v>0</v>
      </c>
      <c r="D421" s="52">
        <f>IF(U421="",0,COUNTIF($U$7:U421,U421))</f>
        <v>0</v>
      </c>
      <c r="E421" s="52" t="str">
        <f t="shared" si="65"/>
        <v>0</v>
      </c>
      <c r="F421" s="52">
        <f>IF(V421="",0,COUNTIF($V$7:V421,V421))</f>
        <v>0</v>
      </c>
      <c r="G421" s="52" t="str">
        <f t="shared" si="66"/>
        <v>0</v>
      </c>
      <c r="H421" s="53" t="str">
        <f t="shared" si="73"/>
        <v>-</v>
      </c>
      <c r="I421" s="52">
        <f>IF(K421="",0,COUNTIF($K$7:K421,K421))</f>
        <v>0</v>
      </c>
      <c r="J421" s="53" t="str">
        <f t="shared" si="67"/>
        <v>0</v>
      </c>
      <c r="K421" s="52" t="str">
        <f t="shared" si="71"/>
        <v/>
      </c>
      <c r="L421" s="1"/>
      <c r="M421" s="115"/>
      <c r="N421" s="4"/>
      <c r="O421" s="4"/>
      <c r="P421" s="57" t="str">
        <f t="shared" si="64"/>
        <v/>
      </c>
      <c r="Q421" s="54"/>
      <c r="R421" s="58"/>
      <c r="S421" s="58"/>
      <c r="T421" s="229" t="str">
        <f t="shared" si="68"/>
        <v/>
      </c>
      <c r="U421" s="55"/>
      <c r="V421" s="55"/>
      <c r="W421" s="58"/>
      <c r="X421" s="58"/>
      <c r="Y421" s="58"/>
      <c r="Z421" s="230" t="str">
        <f t="shared" si="69"/>
        <v/>
      </c>
      <c r="AA421" s="230" t="str">
        <f t="shared" si="70"/>
        <v/>
      </c>
      <c r="AB421" s="56"/>
      <c r="AC421" s="56"/>
      <c r="AD421" s="1"/>
      <c r="AE421" s="1"/>
    </row>
    <row r="422" spans="1:31" ht="18.75" customHeight="1" x14ac:dyDescent="0.35">
      <c r="A422" s="1"/>
      <c r="B422" s="52">
        <f>IF(O422="",0,COUNTIF($O$7:O422,O422))</f>
        <v>0</v>
      </c>
      <c r="C422" s="52" t="str">
        <f t="shared" si="72"/>
        <v>0</v>
      </c>
      <c r="D422" s="52">
        <f>IF(U422="",0,COUNTIF($U$7:U422,U422))</f>
        <v>0</v>
      </c>
      <c r="E422" s="52" t="str">
        <f t="shared" si="65"/>
        <v>0</v>
      </c>
      <c r="F422" s="52">
        <f>IF(V422="",0,COUNTIF($V$7:V422,V422))</f>
        <v>0</v>
      </c>
      <c r="G422" s="52" t="str">
        <f t="shared" si="66"/>
        <v>0</v>
      </c>
      <c r="H422" s="53" t="str">
        <f t="shared" si="73"/>
        <v>-</v>
      </c>
      <c r="I422" s="52">
        <f>IF(K422="",0,COUNTIF($K$7:K422,K422))</f>
        <v>0</v>
      </c>
      <c r="J422" s="53" t="str">
        <f t="shared" si="67"/>
        <v>0</v>
      </c>
      <c r="K422" s="52" t="str">
        <f t="shared" si="71"/>
        <v/>
      </c>
      <c r="L422" s="1"/>
      <c r="M422" s="115"/>
      <c r="N422" s="4"/>
      <c r="O422" s="4"/>
      <c r="P422" s="57" t="str">
        <f t="shared" si="64"/>
        <v/>
      </c>
      <c r="Q422" s="54"/>
      <c r="R422" s="58"/>
      <c r="S422" s="58"/>
      <c r="T422" s="229" t="str">
        <f t="shared" si="68"/>
        <v/>
      </c>
      <c r="U422" s="55"/>
      <c r="V422" s="55"/>
      <c r="W422" s="58"/>
      <c r="X422" s="58"/>
      <c r="Y422" s="58"/>
      <c r="Z422" s="230" t="str">
        <f t="shared" si="69"/>
        <v/>
      </c>
      <c r="AA422" s="230" t="str">
        <f t="shared" si="70"/>
        <v/>
      </c>
      <c r="AB422" s="56"/>
      <c r="AC422" s="56"/>
      <c r="AD422" s="1"/>
      <c r="AE422" s="1"/>
    </row>
    <row r="423" spans="1:31" ht="18.75" customHeight="1" x14ac:dyDescent="0.35">
      <c r="A423" s="1"/>
      <c r="B423" s="52">
        <f>IF(O423="",0,COUNTIF($O$7:O423,O423))</f>
        <v>0</v>
      </c>
      <c r="C423" s="52" t="str">
        <f t="shared" si="72"/>
        <v>0</v>
      </c>
      <c r="D423" s="52">
        <f>IF(U423="",0,COUNTIF($U$7:U423,U423))</f>
        <v>0</v>
      </c>
      <c r="E423" s="52" t="str">
        <f t="shared" si="65"/>
        <v>0</v>
      </c>
      <c r="F423" s="52">
        <f>IF(V423="",0,COUNTIF($V$7:V423,V423))</f>
        <v>0</v>
      </c>
      <c r="G423" s="52" t="str">
        <f t="shared" si="66"/>
        <v>0</v>
      </c>
      <c r="H423" s="53" t="str">
        <f t="shared" si="73"/>
        <v>-</v>
      </c>
      <c r="I423" s="52">
        <f>IF(K423="",0,COUNTIF($K$7:K423,K423))</f>
        <v>0</v>
      </c>
      <c r="J423" s="53" t="str">
        <f t="shared" si="67"/>
        <v>0</v>
      </c>
      <c r="K423" s="52" t="str">
        <f t="shared" si="71"/>
        <v/>
      </c>
      <c r="L423" s="1"/>
      <c r="M423" s="115"/>
      <c r="N423" s="4"/>
      <c r="O423" s="4"/>
      <c r="P423" s="57" t="str">
        <f t="shared" si="64"/>
        <v/>
      </c>
      <c r="Q423" s="54"/>
      <c r="R423" s="58"/>
      <c r="S423" s="58"/>
      <c r="T423" s="229" t="str">
        <f t="shared" si="68"/>
        <v/>
      </c>
      <c r="U423" s="55"/>
      <c r="V423" s="55"/>
      <c r="W423" s="58"/>
      <c r="X423" s="58"/>
      <c r="Y423" s="58"/>
      <c r="Z423" s="230" t="str">
        <f t="shared" si="69"/>
        <v/>
      </c>
      <c r="AA423" s="230" t="str">
        <f t="shared" si="70"/>
        <v/>
      </c>
      <c r="AB423" s="56"/>
      <c r="AC423" s="56"/>
      <c r="AD423" s="1"/>
      <c r="AE423" s="1"/>
    </row>
    <row r="424" spans="1:31" ht="18.75" customHeight="1" x14ac:dyDescent="0.35">
      <c r="A424" s="1"/>
      <c r="B424" s="52">
        <f>IF(O424="",0,COUNTIF($O$7:O424,O424))</f>
        <v>0</v>
      </c>
      <c r="C424" s="52" t="str">
        <f t="shared" si="72"/>
        <v>0</v>
      </c>
      <c r="D424" s="52">
        <f>IF(U424="",0,COUNTIF($U$7:U424,U424))</f>
        <v>0</v>
      </c>
      <c r="E424" s="52" t="str">
        <f t="shared" si="65"/>
        <v>0</v>
      </c>
      <c r="F424" s="52">
        <f>IF(V424="",0,COUNTIF($V$7:V424,V424))</f>
        <v>0</v>
      </c>
      <c r="G424" s="52" t="str">
        <f t="shared" si="66"/>
        <v>0</v>
      </c>
      <c r="H424" s="53" t="str">
        <f t="shared" si="73"/>
        <v>-</v>
      </c>
      <c r="I424" s="52">
        <f>IF(K424="",0,COUNTIF($K$7:K424,K424))</f>
        <v>0</v>
      </c>
      <c r="J424" s="53" t="str">
        <f t="shared" si="67"/>
        <v>0</v>
      </c>
      <c r="K424" s="52" t="str">
        <f t="shared" si="71"/>
        <v/>
      </c>
      <c r="L424" s="1"/>
      <c r="M424" s="115"/>
      <c r="N424" s="4"/>
      <c r="O424" s="4"/>
      <c r="P424" s="57" t="str">
        <f t="shared" si="64"/>
        <v/>
      </c>
      <c r="Q424" s="54"/>
      <c r="R424" s="58"/>
      <c r="S424" s="58"/>
      <c r="T424" s="229" t="str">
        <f t="shared" si="68"/>
        <v/>
      </c>
      <c r="U424" s="55"/>
      <c r="V424" s="55"/>
      <c r="W424" s="58"/>
      <c r="X424" s="58"/>
      <c r="Y424" s="58"/>
      <c r="Z424" s="230" t="str">
        <f t="shared" si="69"/>
        <v/>
      </c>
      <c r="AA424" s="230" t="str">
        <f t="shared" si="70"/>
        <v/>
      </c>
      <c r="AB424" s="56"/>
      <c r="AC424" s="56"/>
      <c r="AD424" s="1"/>
      <c r="AE424" s="1"/>
    </row>
    <row r="425" spans="1:31" ht="18.75" customHeight="1" x14ac:dyDescent="0.35">
      <c r="A425" s="1"/>
      <c r="B425" s="52">
        <f>IF(O425="",0,COUNTIF($O$7:O425,O425))</f>
        <v>0</v>
      </c>
      <c r="C425" s="52" t="str">
        <f t="shared" si="72"/>
        <v>0</v>
      </c>
      <c r="D425" s="52">
        <f>IF(U425="",0,COUNTIF($U$7:U425,U425))</f>
        <v>0</v>
      </c>
      <c r="E425" s="52" t="str">
        <f t="shared" si="65"/>
        <v>0</v>
      </c>
      <c r="F425" s="52">
        <f>IF(V425="",0,COUNTIF($V$7:V425,V425))</f>
        <v>0</v>
      </c>
      <c r="G425" s="52" t="str">
        <f t="shared" si="66"/>
        <v>0</v>
      </c>
      <c r="H425" s="53" t="str">
        <f t="shared" si="73"/>
        <v>-</v>
      </c>
      <c r="I425" s="52">
        <f>IF(K425="",0,COUNTIF($K$7:K425,K425))</f>
        <v>0</v>
      </c>
      <c r="J425" s="53" t="str">
        <f t="shared" si="67"/>
        <v>0</v>
      </c>
      <c r="K425" s="52" t="str">
        <f t="shared" si="71"/>
        <v/>
      </c>
      <c r="L425" s="1"/>
      <c r="M425" s="115"/>
      <c r="N425" s="4"/>
      <c r="O425" s="4"/>
      <c r="P425" s="57" t="str">
        <f t="shared" si="64"/>
        <v/>
      </c>
      <c r="Q425" s="54"/>
      <c r="R425" s="58"/>
      <c r="S425" s="58"/>
      <c r="T425" s="229" t="str">
        <f t="shared" si="68"/>
        <v/>
      </c>
      <c r="U425" s="55"/>
      <c r="V425" s="55"/>
      <c r="W425" s="58"/>
      <c r="X425" s="58"/>
      <c r="Y425" s="58"/>
      <c r="Z425" s="230" t="str">
        <f t="shared" si="69"/>
        <v/>
      </c>
      <c r="AA425" s="230" t="str">
        <f t="shared" si="70"/>
        <v/>
      </c>
      <c r="AB425" s="56"/>
      <c r="AC425" s="56"/>
      <c r="AD425" s="1"/>
      <c r="AE425" s="1"/>
    </row>
    <row r="426" spans="1:31" ht="18.75" customHeight="1" x14ac:dyDescent="0.35">
      <c r="A426" s="1"/>
      <c r="B426" s="52">
        <f>IF(O426="",0,COUNTIF($O$7:O426,O426))</f>
        <v>0</v>
      </c>
      <c r="C426" s="52" t="str">
        <f t="shared" si="72"/>
        <v>0</v>
      </c>
      <c r="D426" s="52">
        <f>IF(U426="",0,COUNTIF($U$7:U426,U426))</f>
        <v>0</v>
      </c>
      <c r="E426" s="52" t="str">
        <f t="shared" si="65"/>
        <v>0</v>
      </c>
      <c r="F426" s="52">
        <f>IF(V426="",0,COUNTIF($V$7:V426,V426))</f>
        <v>0</v>
      </c>
      <c r="G426" s="52" t="str">
        <f t="shared" si="66"/>
        <v>0</v>
      </c>
      <c r="H426" s="53" t="str">
        <f t="shared" si="73"/>
        <v>-</v>
      </c>
      <c r="I426" s="52">
        <f>IF(K426="",0,COUNTIF($K$7:K426,K426))</f>
        <v>0</v>
      </c>
      <c r="J426" s="53" t="str">
        <f t="shared" si="67"/>
        <v>0</v>
      </c>
      <c r="K426" s="52" t="str">
        <f t="shared" si="71"/>
        <v/>
      </c>
      <c r="L426" s="1"/>
      <c r="M426" s="115"/>
      <c r="N426" s="4"/>
      <c r="O426" s="4"/>
      <c r="P426" s="57" t="str">
        <f t="shared" si="64"/>
        <v/>
      </c>
      <c r="Q426" s="54"/>
      <c r="R426" s="58"/>
      <c r="S426" s="58"/>
      <c r="T426" s="229" t="str">
        <f t="shared" si="68"/>
        <v/>
      </c>
      <c r="U426" s="55"/>
      <c r="V426" s="55"/>
      <c r="W426" s="58"/>
      <c r="X426" s="58"/>
      <c r="Y426" s="58"/>
      <c r="Z426" s="230" t="str">
        <f t="shared" si="69"/>
        <v/>
      </c>
      <c r="AA426" s="230" t="str">
        <f t="shared" si="70"/>
        <v/>
      </c>
      <c r="AB426" s="56"/>
      <c r="AC426" s="56"/>
      <c r="AD426" s="1"/>
      <c r="AE426" s="1"/>
    </row>
    <row r="427" spans="1:31" ht="18.75" customHeight="1" x14ac:dyDescent="0.35">
      <c r="A427" s="1"/>
      <c r="B427" s="52">
        <f>IF(O427="",0,COUNTIF($O$7:O427,O427))</f>
        <v>0</v>
      </c>
      <c r="C427" s="52" t="str">
        <f t="shared" si="72"/>
        <v>0</v>
      </c>
      <c r="D427" s="52">
        <f>IF(U427="",0,COUNTIF($U$7:U427,U427))</f>
        <v>0</v>
      </c>
      <c r="E427" s="52" t="str">
        <f t="shared" si="65"/>
        <v>0</v>
      </c>
      <c r="F427" s="52">
        <f>IF(V427="",0,COUNTIF($V$7:V427,V427))</f>
        <v>0</v>
      </c>
      <c r="G427" s="52" t="str">
        <f t="shared" si="66"/>
        <v>0</v>
      </c>
      <c r="H427" s="53" t="str">
        <f t="shared" si="73"/>
        <v>-</v>
      </c>
      <c r="I427" s="52">
        <f>IF(K427="",0,COUNTIF($K$7:K427,K427))</f>
        <v>0</v>
      </c>
      <c r="J427" s="53" t="str">
        <f t="shared" si="67"/>
        <v>0</v>
      </c>
      <c r="K427" s="52" t="str">
        <f t="shared" si="71"/>
        <v/>
      </c>
      <c r="L427" s="1"/>
      <c r="M427" s="115"/>
      <c r="N427" s="4"/>
      <c r="O427" s="4"/>
      <c r="P427" s="57" t="str">
        <f t="shared" si="64"/>
        <v/>
      </c>
      <c r="Q427" s="54"/>
      <c r="R427" s="58"/>
      <c r="S427" s="58"/>
      <c r="T427" s="229" t="str">
        <f t="shared" si="68"/>
        <v/>
      </c>
      <c r="U427" s="55"/>
      <c r="V427" s="55"/>
      <c r="W427" s="58"/>
      <c r="X427" s="58"/>
      <c r="Y427" s="58"/>
      <c r="Z427" s="230" t="str">
        <f t="shared" si="69"/>
        <v/>
      </c>
      <c r="AA427" s="230" t="str">
        <f t="shared" si="70"/>
        <v/>
      </c>
      <c r="AB427" s="56"/>
      <c r="AC427" s="56"/>
      <c r="AD427" s="1"/>
      <c r="AE427" s="1"/>
    </row>
    <row r="428" spans="1:31" ht="18.75" customHeight="1" x14ac:dyDescent="0.35">
      <c r="A428" s="1"/>
      <c r="B428" s="52">
        <f>IF(O428="",0,COUNTIF($O$7:O428,O428))</f>
        <v>0</v>
      </c>
      <c r="C428" s="52" t="str">
        <f t="shared" si="72"/>
        <v>0</v>
      </c>
      <c r="D428" s="52">
        <f>IF(U428="",0,COUNTIF($U$7:U428,U428))</f>
        <v>0</v>
      </c>
      <c r="E428" s="52" t="str">
        <f t="shared" si="65"/>
        <v>0</v>
      </c>
      <c r="F428" s="52">
        <f>IF(V428="",0,COUNTIF($V$7:V428,V428))</f>
        <v>0</v>
      </c>
      <c r="G428" s="52" t="str">
        <f t="shared" si="66"/>
        <v>0</v>
      </c>
      <c r="H428" s="53" t="str">
        <f t="shared" si="73"/>
        <v>-</v>
      </c>
      <c r="I428" s="52">
        <f>IF(K428="",0,COUNTIF($K$7:K428,K428))</f>
        <v>0</v>
      </c>
      <c r="J428" s="53" t="str">
        <f t="shared" si="67"/>
        <v>0</v>
      </c>
      <c r="K428" s="52" t="str">
        <f t="shared" si="71"/>
        <v/>
      </c>
      <c r="L428" s="1"/>
      <c r="M428" s="115"/>
      <c r="N428" s="4"/>
      <c r="O428" s="4"/>
      <c r="P428" s="57" t="str">
        <f t="shared" si="64"/>
        <v/>
      </c>
      <c r="Q428" s="54"/>
      <c r="R428" s="58"/>
      <c r="S428" s="58"/>
      <c r="T428" s="229" t="str">
        <f t="shared" si="68"/>
        <v/>
      </c>
      <c r="U428" s="55"/>
      <c r="V428" s="55"/>
      <c r="W428" s="58"/>
      <c r="X428" s="58"/>
      <c r="Y428" s="58"/>
      <c r="Z428" s="230" t="str">
        <f t="shared" si="69"/>
        <v/>
      </c>
      <c r="AA428" s="230" t="str">
        <f t="shared" si="70"/>
        <v/>
      </c>
      <c r="AB428" s="56"/>
      <c r="AC428" s="56"/>
      <c r="AD428" s="1"/>
      <c r="AE428" s="1"/>
    </row>
    <row r="429" spans="1:31" ht="18.75" customHeight="1" x14ac:dyDescent="0.35">
      <c r="A429" s="1"/>
      <c r="B429" s="52">
        <f>IF(O429="",0,COUNTIF($O$7:O429,O429))</f>
        <v>0</v>
      </c>
      <c r="C429" s="52" t="str">
        <f t="shared" si="72"/>
        <v>0</v>
      </c>
      <c r="D429" s="52">
        <f>IF(U429="",0,COUNTIF($U$7:U429,U429))</f>
        <v>0</v>
      </c>
      <c r="E429" s="52" t="str">
        <f t="shared" si="65"/>
        <v>0</v>
      </c>
      <c r="F429" s="52">
        <f>IF(V429="",0,COUNTIF($V$7:V429,V429))</f>
        <v>0</v>
      </c>
      <c r="G429" s="52" t="str">
        <f t="shared" si="66"/>
        <v>0</v>
      </c>
      <c r="H429" s="53" t="str">
        <f t="shared" si="73"/>
        <v>-</v>
      </c>
      <c r="I429" s="52">
        <f>IF(K429="",0,COUNTIF($K$7:K429,K429))</f>
        <v>0</v>
      </c>
      <c r="J429" s="53" t="str">
        <f t="shared" si="67"/>
        <v>0</v>
      </c>
      <c r="K429" s="52" t="str">
        <f t="shared" si="71"/>
        <v/>
      </c>
      <c r="L429" s="1"/>
      <c r="M429" s="115"/>
      <c r="N429" s="4"/>
      <c r="O429" s="4"/>
      <c r="P429" s="57" t="str">
        <f t="shared" si="64"/>
        <v/>
      </c>
      <c r="Q429" s="54"/>
      <c r="R429" s="58"/>
      <c r="S429" s="58"/>
      <c r="T429" s="229" t="str">
        <f t="shared" si="68"/>
        <v/>
      </c>
      <c r="U429" s="55"/>
      <c r="V429" s="55"/>
      <c r="W429" s="58"/>
      <c r="X429" s="58"/>
      <c r="Y429" s="58"/>
      <c r="Z429" s="230" t="str">
        <f t="shared" si="69"/>
        <v/>
      </c>
      <c r="AA429" s="230" t="str">
        <f t="shared" si="70"/>
        <v/>
      </c>
      <c r="AB429" s="56"/>
      <c r="AC429" s="56"/>
      <c r="AD429" s="1"/>
      <c r="AE429" s="1"/>
    </row>
    <row r="430" spans="1:31" ht="18.75" customHeight="1" x14ac:dyDescent="0.35">
      <c r="A430" s="1"/>
      <c r="B430" s="52">
        <f>IF(O430="",0,COUNTIF($O$7:O430,O430))</f>
        <v>0</v>
      </c>
      <c r="C430" s="52" t="str">
        <f t="shared" si="72"/>
        <v>0</v>
      </c>
      <c r="D430" s="52">
        <f>IF(U430="",0,COUNTIF($U$7:U430,U430))</f>
        <v>0</v>
      </c>
      <c r="E430" s="52" t="str">
        <f t="shared" si="65"/>
        <v>0</v>
      </c>
      <c r="F430" s="52">
        <f>IF(V430="",0,COUNTIF($V$7:V430,V430))</f>
        <v>0</v>
      </c>
      <c r="G430" s="52" t="str">
        <f t="shared" si="66"/>
        <v>0</v>
      </c>
      <c r="H430" s="53" t="str">
        <f t="shared" si="73"/>
        <v>-</v>
      </c>
      <c r="I430" s="52">
        <f>IF(K430="",0,COUNTIF($K$7:K430,K430))</f>
        <v>0</v>
      </c>
      <c r="J430" s="53" t="str">
        <f t="shared" si="67"/>
        <v>0</v>
      </c>
      <c r="K430" s="52" t="str">
        <f t="shared" si="71"/>
        <v/>
      </c>
      <c r="L430" s="1"/>
      <c r="M430" s="115"/>
      <c r="N430" s="4"/>
      <c r="O430" s="4"/>
      <c r="P430" s="57" t="str">
        <f t="shared" si="64"/>
        <v/>
      </c>
      <c r="Q430" s="54"/>
      <c r="R430" s="58"/>
      <c r="S430" s="58"/>
      <c r="T430" s="229" t="str">
        <f t="shared" si="68"/>
        <v/>
      </c>
      <c r="U430" s="55"/>
      <c r="V430" s="55"/>
      <c r="W430" s="58"/>
      <c r="X430" s="58"/>
      <c r="Y430" s="58"/>
      <c r="Z430" s="230" t="str">
        <f t="shared" si="69"/>
        <v/>
      </c>
      <c r="AA430" s="230" t="str">
        <f t="shared" si="70"/>
        <v/>
      </c>
      <c r="AB430" s="56"/>
      <c r="AC430" s="56"/>
      <c r="AD430" s="1"/>
      <c r="AE430" s="1"/>
    </row>
    <row r="431" spans="1:31" ht="18.75" customHeight="1" x14ac:dyDescent="0.35">
      <c r="A431" s="1"/>
      <c r="B431" s="52">
        <f>IF(O431="",0,COUNTIF($O$7:O431,O431))</f>
        <v>0</v>
      </c>
      <c r="C431" s="52" t="str">
        <f t="shared" si="72"/>
        <v>0</v>
      </c>
      <c r="D431" s="52">
        <f>IF(U431="",0,COUNTIF($U$7:U431,U431))</f>
        <v>0</v>
      </c>
      <c r="E431" s="52" t="str">
        <f t="shared" si="65"/>
        <v>0</v>
      </c>
      <c r="F431" s="52">
        <f>IF(V431="",0,COUNTIF($V$7:V431,V431))</f>
        <v>0</v>
      </c>
      <c r="G431" s="52" t="str">
        <f t="shared" si="66"/>
        <v>0</v>
      </c>
      <c r="H431" s="53" t="str">
        <f t="shared" si="73"/>
        <v>-</v>
      </c>
      <c r="I431" s="52">
        <f>IF(K431="",0,COUNTIF($K$7:K431,K431))</f>
        <v>0</v>
      </c>
      <c r="J431" s="53" t="str">
        <f t="shared" si="67"/>
        <v>0</v>
      </c>
      <c r="K431" s="52" t="str">
        <f t="shared" si="71"/>
        <v/>
      </c>
      <c r="L431" s="1"/>
      <c r="M431" s="115"/>
      <c r="N431" s="4"/>
      <c r="O431" s="4"/>
      <c r="P431" s="57" t="str">
        <f t="shared" si="64"/>
        <v/>
      </c>
      <c r="Q431" s="54"/>
      <c r="R431" s="58"/>
      <c r="S431" s="58"/>
      <c r="T431" s="229" t="str">
        <f t="shared" si="68"/>
        <v/>
      </c>
      <c r="U431" s="55"/>
      <c r="V431" s="55"/>
      <c r="W431" s="58"/>
      <c r="X431" s="58"/>
      <c r="Y431" s="58"/>
      <c r="Z431" s="230" t="str">
        <f t="shared" si="69"/>
        <v/>
      </c>
      <c r="AA431" s="230" t="str">
        <f t="shared" si="70"/>
        <v/>
      </c>
      <c r="AB431" s="56"/>
      <c r="AC431" s="56"/>
      <c r="AD431" s="1"/>
      <c r="AE431" s="1"/>
    </row>
    <row r="432" spans="1:31" ht="18.75" customHeight="1" x14ac:dyDescent="0.35">
      <c r="A432" s="1"/>
      <c r="B432" s="52">
        <f>IF(O432="",0,COUNTIF($O$7:O432,O432))</f>
        <v>0</v>
      </c>
      <c r="C432" s="52" t="str">
        <f t="shared" si="72"/>
        <v>0</v>
      </c>
      <c r="D432" s="52">
        <f>IF(U432="",0,COUNTIF($U$7:U432,U432))</f>
        <v>0</v>
      </c>
      <c r="E432" s="52" t="str">
        <f t="shared" si="65"/>
        <v>0</v>
      </c>
      <c r="F432" s="52">
        <f>IF(V432="",0,COUNTIF($V$7:V432,V432))</f>
        <v>0</v>
      </c>
      <c r="G432" s="52" t="str">
        <f t="shared" si="66"/>
        <v>0</v>
      </c>
      <c r="H432" s="53" t="str">
        <f t="shared" si="73"/>
        <v>-</v>
      </c>
      <c r="I432" s="52">
        <f>IF(K432="",0,COUNTIF($K$7:K432,K432))</f>
        <v>0</v>
      </c>
      <c r="J432" s="53" t="str">
        <f t="shared" si="67"/>
        <v>0</v>
      </c>
      <c r="K432" s="52" t="str">
        <f t="shared" si="71"/>
        <v/>
      </c>
      <c r="L432" s="1"/>
      <c r="M432" s="115"/>
      <c r="N432" s="4"/>
      <c r="O432" s="4"/>
      <c r="P432" s="57" t="str">
        <f t="shared" si="64"/>
        <v/>
      </c>
      <c r="Q432" s="54"/>
      <c r="R432" s="58"/>
      <c r="S432" s="58"/>
      <c r="T432" s="229" t="str">
        <f t="shared" si="68"/>
        <v/>
      </c>
      <c r="U432" s="55"/>
      <c r="V432" s="55"/>
      <c r="W432" s="58"/>
      <c r="X432" s="58"/>
      <c r="Y432" s="58"/>
      <c r="Z432" s="230" t="str">
        <f t="shared" si="69"/>
        <v/>
      </c>
      <c r="AA432" s="230" t="str">
        <f t="shared" si="70"/>
        <v/>
      </c>
      <c r="AB432" s="56"/>
      <c r="AC432" s="56"/>
      <c r="AD432" s="1"/>
      <c r="AE432" s="1"/>
    </row>
    <row r="433" spans="1:31" ht="18.75" customHeight="1" x14ac:dyDescent="0.35">
      <c r="A433" s="1"/>
      <c r="B433" s="52">
        <f>IF(O433="",0,COUNTIF($O$7:O433,O433))</f>
        <v>0</v>
      </c>
      <c r="C433" s="52" t="str">
        <f t="shared" si="72"/>
        <v>0</v>
      </c>
      <c r="D433" s="52">
        <f>IF(U433="",0,COUNTIF($U$7:U433,U433))</f>
        <v>0</v>
      </c>
      <c r="E433" s="52" t="str">
        <f t="shared" si="65"/>
        <v>0</v>
      </c>
      <c r="F433" s="52">
        <f>IF(V433="",0,COUNTIF($V$7:V433,V433))</f>
        <v>0</v>
      </c>
      <c r="G433" s="52" t="str">
        <f t="shared" si="66"/>
        <v>0</v>
      </c>
      <c r="H433" s="53" t="str">
        <f t="shared" si="73"/>
        <v>-</v>
      </c>
      <c r="I433" s="52">
        <f>IF(K433="",0,COUNTIF($K$7:K433,K433))</f>
        <v>0</v>
      </c>
      <c r="J433" s="53" t="str">
        <f t="shared" si="67"/>
        <v>0</v>
      </c>
      <c r="K433" s="52" t="str">
        <f t="shared" si="71"/>
        <v/>
      </c>
      <c r="L433" s="1"/>
      <c r="M433" s="115"/>
      <c r="N433" s="4"/>
      <c r="O433" s="4"/>
      <c r="P433" s="57" t="str">
        <f t="shared" si="64"/>
        <v/>
      </c>
      <c r="Q433" s="54"/>
      <c r="R433" s="58"/>
      <c r="S433" s="58"/>
      <c r="T433" s="229" t="str">
        <f t="shared" si="68"/>
        <v/>
      </c>
      <c r="U433" s="55"/>
      <c r="V433" s="55"/>
      <c r="W433" s="58"/>
      <c r="X433" s="58"/>
      <c r="Y433" s="58"/>
      <c r="Z433" s="230" t="str">
        <f t="shared" si="69"/>
        <v/>
      </c>
      <c r="AA433" s="230" t="str">
        <f t="shared" si="70"/>
        <v/>
      </c>
      <c r="AB433" s="56"/>
      <c r="AC433" s="56"/>
      <c r="AD433" s="1"/>
      <c r="AE433" s="1"/>
    </row>
    <row r="434" spans="1:31" ht="18.75" customHeight="1" x14ac:dyDescent="0.35">
      <c r="A434" s="1"/>
      <c r="B434" s="52">
        <f>IF(O434="",0,COUNTIF($O$7:O434,O434))</f>
        <v>0</v>
      </c>
      <c r="C434" s="52" t="str">
        <f t="shared" si="72"/>
        <v>0</v>
      </c>
      <c r="D434" s="52">
        <f>IF(U434="",0,COUNTIF($U$7:U434,U434))</f>
        <v>0</v>
      </c>
      <c r="E434" s="52" t="str">
        <f t="shared" si="65"/>
        <v>0</v>
      </c>
      <c r="F434" s="52">
        <f>IF(V434="",0,COUNTIF($V$7:V434,V434))</f>
        <v>0</v>
      </c>
      <c r="G434" s="52" t="str">
        <f t="shared" si="66"/>
        <v>0</v>
      </c>
      <c r="H434" s="53" t="str">
        <f t="shared" si="73"/>
        <v>-</v>
      </c>
      <c r="I434" s="52">
        <f>IF(K434="",0,COUNTIF($K$7:K434,K434))</f>
        <v>0</v>
      </c>
      <c r="J434" s="53" t="str">
        <f t="shared" si="67"/>
        <v>0</v>
      </c>
      <c r="K434" s="52" t="str">
        <f t="shared" si="71"/>
        <v/>
      </c>
      <c r="L434" s="1"/>
      <c r="M434" s="115"/>
      <c r="N434" s="4"/>
      <c r="O434" s="4"/>
      <c r="P434" s="57" t="str">
        <f t="shared" si="64"/>
        <v/>
      </c>
      <c r="Q434" s="54"/>
      <c r="R434" s="58"/>
      <c r="S434" s="58"/>
      <c r="T434" s="229" t="str">
        <f t="shared" si="68"/>
        <v/>
      </c>
      <c r="U434" s="55"/>
      <c r="V434" s="55"/>
      <c r="W434" s="58"/>
      <c r="X434" s="58"/>
      <c r="Y434" s="58"/>
      <c r="Z434" s="230" t="str">
        <f t="shared" si="69"/>
        <v/>
      </c>
      <c r="AA434" s="230" t="str">
        <f t="shared" si="70"/>
        <v/>
      </c>
      <c r="AB434" s="56"/>
      <c r="AC434" s="56"/>
      <c r="AD434" s="1"/>
      <c r="AE434" s="1"/>
    </row>
    <row r="435" spans="1:31" ht="18.75" customHeight="1" x14ac:dyDescent="0.35">
      <c r="A435" s="1"/>
      <c r="B435" s="52">
        <f>IF(O435="",0,COUNTIF($O$7:O435,O435))</f>
        <v>0</v>
      </c>
      <c r="C435" s="52" t="str">
        <f t="shared" si="72"/>
        <v>0</v>
      </c>
      <c r="D435" s="52">
        <f>IF(U435="",0,COUNTIF($U$7:U435,U435))</f>
        <v>0</v>
      </c>
      <c r="E435" s="52" t="str">
        <f t="shared" si="65"/>
        <v>0</v>
      </c>
      <c r="F435" s="52">
        <f>IF(V435="",0,COUNTIF($V$7:V435,V435))</f>
        <v>0</v>
      </c>
      <c r="G435" s="52" t="str">
        <f t="shared" si="66"/>
        <v>0</v>
      </c>
      <c r="H435" s="53" t="str">
        <f t="shared" si="73"/>
        <v>-</v>
      </c>
      <c r="I435" s="52">
        <f>IF(K435="",0,COUNTIF($K$7:K435,K435))</f>
        <v>0</v>
      </c>
      <c r="J435" s="53" t="str">
        <f t="shared" si="67"/>
        <v>0</v>
      </c>
      <c r="K435" s="52" t="str">
        <f t="shared" si="71"/>
        <v/>
      </c>
      <c r="L435" s="1"/>
      <c r="M435" s="115"/>
      <c r="N435" s="4"/>
      <c r="O435" s="4"/>
      <c r="P435" s="57" t="str">
        <f t="shared" si="64"/>
        <v/>
      </c>
      <c r="Q435" s="54"/>
      <c r="R435" s="58"/>
      <c r="S435" s="58"/>
      <c r="T435" s="229" t="str">
        <f t="shared" si="68"/>
        <v/>
      </c>
      <c r="U435" s="55"/>
      <c r="V435" s="55"/>
      <c r="W435" s="58"/>
      <c r="X435" s="58"/>
      <c r="Y435" s="58"/>
      <c r="Z435" s="230" t="str">
        <f t="shared" si="69"/>
        <v/>
      </c>
      <c r="AA435" s="230" t="str">
        <f t="shared" si="70"/>
        <v/>
      </c>
      <c r="AB435" s="56"/>
      <c r="AC435" s="56"/>
      <c r="AD435" s="1"/>
      <c r="AE435" s="1"/>
    </row>
    <row r="436" spans="1:31" ht="18.75" customHeight="1" x14ac:dyDescent="0.35">
      <c r="A436" s="1"/>
      <c r="B436" s="52">
        <f>IF(O436="",0,COUNTIF($O$7:O436,O436))</f>
        <v>0</v>
      </c>
      <c r="C436" s="52" t="str">
        <f t="shared" si="72"/>
        <v>0</v>
      </c>
      <c r="D436" s="52">
        <f>IF(U436="",0,COUNTIF($U$7:U436,U436))</f>
        <v>0</v>
      </c>
      <c r="E436" s="52" t="str">
        <f t="shared" si="65"/>
        <v>0</v>
      </c>
      <c r="F436" s="52">
        <f>IF(V436="",0,COUNTIF($V$7:V436,V436))</f>
        <v>0</v>
      </c>
      <c r="G436" s="52" t="str">
        <f t="shared" si="66"/>
        <v>0</v>
      </c>
      <c r="H436" s="53" t="str">
        <f t="shared" si="73"/>
        <v>-</v>
      </c>
      <c r="I436" s="52">
        <f>IF(K436="",0,COUNTIF($K$7:K436,K436))</f>
        <v>0</v>
      </c>
      <c r="J436" s="53" t="str">
        <f t="shared" si="67"/>
        <v>0</v>
      </c>
      <c r="K436" s="52" t="str">
        <f t="shared" si="71"/>
        <v/>
      </c>
      <c r="L436" s="1"/>
      <c r="M436" s="115"/>
      <c r="N436" s="4"/>
      <c r="O436" s="4"/>
      <c r="P436" s="57" t="str">
        <f t="shared" si="64"/>
        <v/>
      </c>
      <c r="Q436" s="54"/>
      <c r="R436" s="58"/>
      <c r="S436" s="58"/>
      <c r="T436" s="229" t="str">
        <f t="shared" si="68"/>
        <v/>
      </c>
      <c r="U436" s="55"/>
      <c r="V436" s="55"/>
      <c r="W436" s="58"/>
      <c r="X436" s="58"/>
      <c r="Y436" s="58"/>
      <c r="Z436" s="230" t="str">
        <f t="shared" si="69"/>
        <v/>
      </c>
      <c r="AA436" s="230" t="str">
        <f t="shared" si="70"/>
        <v/>
      </c>
      <c r="AB436" s="56"/>
      <c r="AC436" s="56"/>
      <c r="AD436" s="1"/>
      <c r="AE436" s="1"/>
    </row>
    <row r="437" spans="1:31" ht="18.75" customHeight="1" x14ac:dyDescent="0.35">
      <c r="A437" s="1"/>
      <c r="B437" s="52">
        <f>IF(O437="",0,COUNTIF($O$7:O437,O437))</f>
        <v>0</v>
      </c>
      <c r="C437" s="52" t="str">
        <f t="shared" si="72"/>
        <v>0</v>
      </c>
      <c r="D437" s="52">
        <f>IF(U437="",0,COUNTIF($U$7:U437,U437))</f>
        <v>0</v>
      </c>
      <c r="E437" s="52" t="str">
        <f t="shared" si="65"/>
        <v>0</v>
      </c>
      <c r="F437" s="52">
        <f>IF(V437="",0,COUNTIF($V$7:V437,V437))</f>
        <v>0</v>
      </c>
      <c r="G437" s="52" t="str">
        <f t="shared" si="66"/>
        <v>0</v>
      </c>
      <c r="H437" s="53" t="str">
        <f t="shared" si="73"/>
        <v>-</v>
      </c>
      <c r="I437" s="52">
        <f>IF(K437="",0,COUNTIF($K$7:K437,K437))</f>
        <v>0</v>
      </c>
      <c r="J437" s="53" t="str">
        <f t="shared" si="67"/>
        <v>0</v>
      </c>
      <c r="K437" s="52" t="str">
        <f t="shared" si="71"/>
        <v/>
      </c>
      <c r="L437" s="1"/>
      <c r="M437" s="115"/>
      <c r="N437" s="4"/>
      <c r="O437" s="4"/>
      <c r="P437" s="57" t="str">
        <f t="shared" si="64"/>
        <v/>
      </c>
      <c r="Q437" s="54"/>
      <c r="R437" s="58"/>
      <c r="S437" s="58"/>
      <c r="T437" s="229" t="str">
        <f t="shared" si="68"/>
        <v/>
      </c>
      <c r="U437" s="55"/>
      <c r="V437" s="55"/>
      <c r="W437" s="58"/>
      <c r="X437" s="58"/>
      <c r="Y437" s="58"/>
      <c r="Z437" s="230" t="str">
        <f t="shared" si="69"/>
        <v/>
      </c>
      <c r="AA437" s="230" t="str">
        <f t="shared" si="70"/>
        <v/>
      </c>
      <c r="AB437" s="56"/>
      <c r="AC437" s="56"/>
      <c r="AD437" s="1"/>
      <c r="AE437" s="1"/>
    </row>
    <row r="438" spans="1:31" ht="18.75" customHeight="1" x14ac:dyDescent="0.35">
      <c r="A438" s="1"/>
      <c r="B438" s="52">
        <f>IF(O438="",0,COUNTIF($O$7:O438,O438))</f>
        <v>0</v>
      </c>
      <c r="C438" s="52" t="str">
        <f t="shared" si="72"/>
        <v>0</v>
      </c>
      <c r="D438" s="52">
        <f>IF(U438="",0,COUNTIF($U$7:U438,U438))</f>
        <v>0</v>
      </c>
      <c r="E438" s="52" t="str">
        <f t="shared" si="65"/>
        <v>0</v>
      </c>
      <c r="F438" s="52">
        <f>IF(V438="",0,COUNTIF($V$7:V438,V438))</f>
        <v>0</v>
      </c>
      <c r="G438" s="52" t="str">
        <f t="shared" si="66"/>
        <v>0</v>
      </c>
      <c r="H438" s="53" t="str">
        <f t="shared" si="73"/>
        <v>-</v>
      </c>
      <c r="I438" s="52">
        <f>IF(K438="",0,COUNTIF($K$7:K438,K438))</f>
        <v>0</v>
      </c>
      <c r="J438" s="53" t="str">
        <f t="shared" si="67"/>
        <v>0</v>
      </c>
      <c r="K438" s="52" t="str">
        <f t="shared" si="71"/>
        <v/>
      </c>
      <c r="L438" s="1"/>
      <c r="M438" s="115"/>
      <c r="N438" s="4"/>
      <c r="O438" s="4"/>
      <c r="P438" s="57" t="str">
        <f t="shared" si="64"/>
        <v/>
      </c>
      <c r="Q438" s="54"/>
      <c r="R438" s="58"/>
      <c r="S438" s="58"/>
      <c r="T438" s="229" t="str">
        <f t="shared" si="68"/>
        <v/>
      </c>
      <c r="U438" s="55"/>
      <c r="V438" s="55"/>
      <c r="W438" s="58"/>
      <c r="X438" s="58"/>
      <c r="Y438" s="58"/>
      <c r="Z438" s="230" t="str">
        <f t="shared" si="69"/>
        <v/>
      </c>
      <c r="AA438" s="230" t="str">
        <f t="shared" si="70"/>
        <v/>
      </c>
      <c r="AB438" s="56"/>
      <c r="AC438" s="56"/>
      <c r="AD438" s="1"/>
      <c r="AE438" s="1"/>
    </row>
    <row r="439" spans="1:31" ht="18.75" customHeight="1" x14ac:dyDescent="0.35">
      <c r="A439" s="1"/>
      <c r="B439" s="52">
        <f>IF(O439="",0,COUNTIF($O$7:O439,O439))</f>
        <v>0</v>
      </c>
      <c r="C439" s="52" t="str">
        <f t="shared" si="72"/>
        <v>0</v>
      </c>
      <c r="D439" s="52">
        <f>IF(U439="",0,COUNTIF($U$7:U439,U439))</f>
        <v>0</v>
      </c>
      <c r="E439" s="52" t="str">
        <f t="shared" si="65"/>
        <v>0</v>
      </c>
      <c r="F439" s="52">
        <f>IF(V439="",0,COUNTIF($V$7:V439,V439))</f>
        <v>0</v>
      </c>
      <c r="G439" s="52" t="str">
        <f t="shared" si="66"/>
        <v>0</v>
      </c>
      <c r="H439" s="53" t="str">
        <f t="shared" si="73"/>
        <v>-</v>
      </c>
      <c r="I439" s="52">
        <f>IF(K439="",0,COUNTIF($K$7:K439,K439))</f>
        <v>0</v>
      </c>
      <c r="J439" s="53" t="str">
        <f t="shared" si="67"/>
        <v>0</v>
      </c>
      <c r="K439" s="52" t="str">
        <f t="shared" si="71"/>
        <v/>
      </c>
      <c r="L439" s="1"/>
      <c r="M439" s="115"/>
      <c r="N439" s="4"/>
      <c r="O439" s="4"/>
      <c r="P439" s="57" t="str">
        <f t="shared" si="64"/>
        <v/>
      </c>
      <c r="Q439" s="54"/>
      <c r="R439" s="58"/>
      <c r="S439" s="58"/>
      <c r="T439" s="229" t="str">
        <f t="shared" si="68"/>
        <v/>
      </c>
      <c r="U439" s="55"/>
      <c r="V439" s="55"/>
      <c r="W439" s="58"/>
      <c r="X439" s="58"/>
      <c r="Y439" s="58"/>
      <c r="Z439" s="230" t="str">
        <f t="shared" si="69"/>
        <v/>
      </c>
      <c r="AA439" s="230" t="str">
        <f t="shared" si="70"/>
        <v/>
      </c>
      <c r="AB439" s="56"/>
      <c r="AC439" s="56"/>
      <c r="AD439" s="1"/>
      <c r="AE439" s="1"/>
    </row>
    <row r="440" spans="1:31" ht="18.75" customHeight="1" x14ac:dyDescent="0.35">
      <c r="A440" s="1"/>
      <c r="B440" s="52">
        <f>IF(O440="",0,COUNTIF($O$7:O440,O440))</f>
        <v>0</v>
      </c>
      <c r="C440" s="52" t="str">
        <f t="shared" si="72"/>
        <v>0</v>
      </c>
      <c r="D440" s="52">
        <f>IF(U440="",0,COUNTIF($U$7:U440,U440))</f>
        <v>0</v>
      </c>
      <c r="E440" s="52" t="str">
        <f t="shared" si="65"/>
        <v>0</v>
      </c>
      <c r="F440" s="52">
        <f>IF(V440="",0,COUNTIF($V$7:V440,V440))</f>
        <v>0</v>
      </c>
      <c r="G440" s="52" t="str">
        <f t="shared" si="66"/>
        <v>0</v>
      </c>
      <c r="H440" s="53" t="str">
        <f t="shared" si="73"/>
        <v>-</v>
      </c>
      <c r="I440" s="52">
        <f>IF(K440="",0,COUNTIF($K$7:K440,K440))</f>
        <v>0</v>
      </c>
      <c r="J440" s="53" t="str">
        <f t="shared" si="67"/>
        <v>0</v>
      </c>
      <c r="K440" s="52" t="str">
        <f t="shared" si="71"/>
        <v/>
      </c>
      <c r="L440" s="1"/>
      <c r="M440" s="115"/>
      <c r="N440" s="4"/>
      <c r="O440" s="4"/>
      <c r="P440" s="57" t="str">
        <f t="shared" si="64"/>
        <v/>
      </c>
      <c r="Q440" s="54"/>
      <c r="R440" s="58"/>
      <c r="S440" s="58"/>
      <c r="T440" s="229" t="str">
        <f t="shared" si="68"/>
        <v/>
      </c>
      <c r="U440" s="55"/>
      <c r="V440" s="55"/>
      <c r="W440" s="58"/>
      <c r="X440" s="58"/>
      <c r="Y440" s="58"/>
      <c r="Z440" s="230" t="str">
        <f t="shared" si="69"/>
        <v/>
      </c>
      <c r="AA440" s="230" t="str">
        <f t="shared" si="70"/>
        <v/>
      </c>
      <c r="AB440" s="56"/>
      <c r="AC440" s="56"/>
      <c r="AD440" s="1"/>
      <c r="AE440" s="1"/>
    </row>
    <row r="441" spans="1:31" ht="18.75" customHeight="1" x14ac:dyDescent="0.35">
      <c r="A441" s="1"/>
      <c r="B441" s="52">
        <f>IF(O441="",0,COUNTIF($O$7:O441,O441))</f>
        <v>0</v>
      </c>
      <c r="C441" s="52" t="str">
        <f t="shared" si="72"/>
        <v>0</v>
      </c>
      <c r="D441" s="52">
        <f>IF(U441="",0,COUNTIF($U$7:U441,U441))</f>
        <v>0</v>
      </c>
      <c r="E441" s="52" t="str">
        <f t="shared" si="65"/>
        <v>0</v>
      </c>
      <c r="F441" s="52">
        <f>IF(V441="",0,COUNTIF($V$7:V441,V441))</f>
        <v>0</v>
      </c>
      <c r="G441" s="52" t="str">
        <f t="shared" si="66"/>
        <v>0</v>
      </c>
      <c r="H441" s="53" t="str">
        <f t="shared" si="73"/>
        <v>-</v>
      </c>
      <c r="I441" s="52">
        <f>IF(K441="",0,COUNTIF($K$7:K441,K441))</f>
        <v>0</v>
      </c>
      <c r="J441" s="53" t="str">
        <f t="shared" si="67"/>
        <v>0</v>
      </c>
      <c r="K441" s="52" t="str">
        <f t="shared" si="71"/>
        <v/>
      </c>
      <c r="L441" s="1"/>
      <c r="M441" s="115"/>
      <c r="N441" s="4"/>
      <c r="O441" s="4"/>
      <c r="P441" s="57" t="str">
        <f t="shared" si="64"/>
        <v/>
      </c>
      <c r="Q441" s="54"/>
      <c r="R441" s="58"/>
      <c r="S441" s="58"/>
      <c r="T441" s="229" t="str">
        <f t="shared" si="68"/>
        <v/>
      </c>
      <c r="U441" s="55"/>
      <c r="V441" s="55"/>
      <c r="W441" s="58"/>
      <c r="X441" s="58"/>
      <c r="Y441" s="58"/>
      <c r="Z441" s="230" t="str">
        <f t="shared" si="69"/>
        <v/>
      </c>
      <c r="AA441" s="230" t="str">
        <f t="shared" si="70"/>
        <v/>
      </c>
      <c r="AB441" s="56"/>
      <c r="AC441" s="56"/>
      <c r="AD441" s="1"/>
      <c r="AE441" s="1"/>
    </row>
    <row r="442" spans="1:31" ht="18.75" customHeight="1" x14ac:dyDescent="0.35">
      <c r="A442" s="1"/>
      <c r="B442" s="52">
        <f>IF(O442="",0,COUNTIF($O$7:O442,O442))</f>
        <v>0</v>
      </c>
      <c r="C442" s="52" t="str">
        <f t="shared" si="72"/>
        <v>0</v>
      </c>
      <c r="D442" s="52">
        <f>IF(U442="",0,COUNTIF($U$7:U442,U442))</f>
        <v>0</v>
      </c>
      <c r="E442" s="52" t="str">
        <f t="shared" si="65"/>
        <v>0</v>
      </c>
      <c r="F442" s="52">
        <f>IF(V442="",0,COUNTIF($V$7:V442,V442))</f>
        <v>0</v>
      </c>
      <c r="G442" s="52" t="str">
        <f t="shared" si="66"/>
        <v>0</v>
      </c>
      <c r="H442" s="53" t="str">
        <f t="shared" si="73"/>
        <v>-</v>
      </c>
      <c r="I442" s="52">
        <f>IF(K442="",0,COUNTIF($K$7:K442,K442))</f>
        <v>0</v>
      </c>
      <c r="J442" s="53" t="str">
        <f t="shared" si="67"/>
        <v>0</v>
      </c>
      <c r="K442" s="52" t="str">
        <f t="shared" si="71"/>
        <v/>
      </c>
      <c r="L442" s="1"/>
      <c r="M442" s="115"/>
      <c r="N442" s="4"/>
      <c r="O442" s="4"/>
      <c r="P442" s="57" t="str">
        <f t="shared" si="64"/>
        <v/>
      </c>
      <c r="Q442" s="54"/>
      <c r="R442" s="58"/>
      <c r="S442" s="58"/>
      <c r="T442" s="229" t="str">
        <f t="shared" si="68"/>
        <v/>
      </c>
      <c r="U442" s="55"/>
      <c r="V442" s="55"/>
      <c r="W442" s="58"/>
      <c r="X442" s="58"/>
      <c r="Y442" s="58"/>
      <c r="Z442" s="230" t="str">
        <f t="shared" si="69"/>
        <v/>
      </c>
      <c r="AA442" s="230" t="str">
        <f t="shared" si="70"/>
        <v/>
      </c>
      <c r="AB442" s="56"/>
      <c r="AC442" s="56"/>
      <c r="AD442" s="1"/>
      <c r="AE442" s="1"/>
    </row>
    <row r="443" spans="1:31" ht="18.75" customHeight="1" x14ac:dyDescent="0.35">
      <c r="A443" s="1"/>
      <c r="B443" s="52">
        <f>IF(O443="",0,COUNTIF($O$7:O443,O443))</f>
        <v>0</v>
      </c>
      <c r="C443" s="52" t="str">
        <f t="shared" si="72"/>
        <v>0</v>
      </c>
      <c r="D443" s="52">
        <f>IF(U443="",0,COUNTIF($U$7:U443,U443))</f>
        <v>0</v>
      </c>
      <c r="E443" s="52" t="str">
        <f t="shared" si="65"/>
        <v>0</v>
      </c>
      <c r="F443" s="52">
        <f>IF(V443="",0,COUNTIF($V$7:V443,V443))</f>
        <v>0</v>
      </c>
      <c r="G443" s="52" t="str">
        <f t="shared" si="66"/>
        <v>0</v>
      </c>
      <c r="H443" s="53" t="str">
        <f t="shared" si="73"/>
        <v>-</v>
      </c>
      <c r="I443" s="52">
        <f>IF(K443="",0,COUNTIF($K$7:K443,K443))</f>
        <v>0</v>
      </c>
      <c r="J443" s="53" t="str">
        <f t="shared" si="67"/>
        <v>0</v>
      </c>
      <c r="K443" s="52" t="str">
        <f t="shared" si="71"/>
        <v/>
      </c>
      <c r="L443" s="1"/>
      <c r="M443" s="115"/>
      <c r="N443" s="4"/>
      <c r="O443" s="4"/>
      <c r="P443" s="57" t="str">
        <f t="shared" si="64"/>
        <v/>
      </c>
      <c r="Q443" s="54"/>
      <c r="R443" s="58"/>
      <c r="S443" s="58"/>
      <c r="T443" s="229" t="str">
        <f t="shared" si="68"/>
        <v/>
      </c>
      <c r="U443" s="55"/>
      <c r="V443" s="55"/>
      <c r="W443" s="58"/>
      <c r="X443" s="58"/>
      <c r="Y443" s="58"/>
      <c r="Z443" s="230" t="str">
        <f t="shared" si="69"/>
        <v/>
      </c>
      <c r="AA443" s="230" t="str">
        <f t="shared" si="70"/>
        <v/>
      </c>
      <c r="AB443" s="56"/>
      <c r="AC443" s="56"/>
      <c r="AD443" s="1"/>
      <c r="AE443" s="1"/>
    </row>
    <row r="444" spans="1:31" ht="18.75" customHeight="1" x14ac:dyDescent="0.35">
      <c r="A444" s="1"/>
      <c r="B444" s="52">
        <f>IF(O444="",0,COUNTIF($O$7:O444,O444))</f>
        <v>0</v>
      </c>
      <c r="C444" s="52" t="str">
        <f t="shared" si="72"/>
        <v>0</v>
      </c>
      <c r="D444" s="52">
        <f>IF(U444="",0,COUNTIF($U$7:U444,U444))</f>
        <v>0</v>
      </c>
      <c r="E444" s="52" t="str">
        <f t="shared" si="65"/>
        <v>0</v>
      </c>
      <c r="F444" s="52">
        <f>IF(V444="",0,COUNTIF($V$7:V444,V444))</f>
        <v>0</v>
      </c>
      <c r="G444" s="52" t="str">
        <f t="shared" si="66"/>
        <v>0</v>
      </c>
      <c r="H444" s="53" t="str">
        <f t="shared" si="73"/>
        <v>-</v>
      </c>
      <c r="I444" s="52">
        <f>IF(K444="",0,COUNTIF($K$7:K444,K444))</f>
        <v>0</v>
      </c>
      <c r="J444" s="53" t="str">
        <f t="shared" si="67"/>
        <v>0</v>
      </c>
      <c r="K444" s="52" t="str">
        <f t="shared" si="71"/>
        <v/>
      </c>
      <c r="L444" s="1"/>
      <c r="M444" s="115"/>
      <c r="N444" s="4"/>
      <c r="O444" s="4"/>
      <c r="P444" s="57" t="str">
        <f t="shared" si="64"/>
        <v/>
      </c>
      <c r="Q444" s="54"/>
      <c r="R444" s="58"/>
      <c r="S444" s="58"/>
      <c r="T444" s="229" t="str">
        <f t="shared" si="68"/>
        <v/>
      </c>
      <c r="U444" s="55"/>
      <c r="V444" s="55"/>
      <c r="W444" s="58"/>
      <c r="X444" s="58"/>
      <c r="Y444" s="58"/>
      <c r="Z444" s="230" t="str">
        <f t="shared" si="69"/>
        <v/>
      </c>
      <c r="AA444" s="230" t="str">
        <f t="shared" si="70"/>
        <v/>
      </c>
      <c r="AB444" s="56"/>
      <c r="AC444" s="56"/>
      <c r="AD444" s="1"/>
      <c r="AE444" s="1"/>
    </row>
    <row r="445" spans="1:31" ht="18.75" customHeight="1" x14ac:dyDescent="0.35">
      <c r="A445" s="1"/>
      <c r="B445" s="52">
        <f>IF(O445="",0,COUNTIF($O$7:O445,O445))</f>
        <v>0</v>
      </c>
      <c r="C445" s="52" t="str">
        <f t="shared" si="72"/>
        <v>0</v>
      </c>
      <c r="D445" s="52">
        <f>IF(U445="",0,COUNTIF($U$7:U445,U445))</f>
        <v>0</v>
      </c>
      <c r="E445" s="52" t="str">
        <f t="shared" si="65"/>
        <v>0</v>
      </c>
      <c r="F445" s="52">
        <f>IF(V445="",0,COUNTIF($V$7:V445,V445))</f>
        <v>0</v>
      </c>
      <c r="G445" s="52" t="str">
        <f t="shared" si="66"/>
        <v>0</v>
      </c>
      <c r="H445" s="53" t="str">
        <f t="shared" si="73"/>
        <v>-</v>
      </c>
      <c r="I445" s="52">
        <f>IF(K445="",0,COUNTIF($K$7:K445,K445))</f>
        <v>0</v>
      </c>
      <c r="J445" s="53" t="str">
        <f t="shared" si="67"/>
        <v>0</v>
      </c>
      <c r="K445" s="52" t="str">
        <f t="shared" si="71"/>
        <v/>
      </c>
      <c r="L445" s="1"/>
      <c r="M445" s="115"/>
      <c r="N445" s="4"/>
      <c r="O445" s="4"/>
      <c r="P445" s="57" t="str">
        <f t="shared" si="64"/>
        <v/>
      </c>
      <c r="Q445" s="54"/>
      <c r="R445" s="58"/>
      <c r="S445" s="58"/>
      <c r="T445" s="229" t="str">
        <f t="shared" si="68"/>
        <v/>
      </c>
      <c r="U445" s="55"/>
      <c r="V445" s="55"/>
      <c r="W445" s="58"/>
      <c r="X445" s="58"/>
      <c r="Y445" s="58"/>
      <c r="Z445" s="230" t="str">
        <f t="shared" si="69"/>
        <v/>
      </c>
      <c r="AA445" s="230" t="str">
        <f t="shared" si="70"/>
        <v/>
      </c>
      <c r="AB445" s="56"/>
      <c r="AC445" s="56"/>
      <c r="AD445" s="1"/>
      <c r="AE445" s="1"/>
    </row>
    <row r="446" spans="1:31" ht="18.75" customHeight="1" x14ac:dyDescent="0.35">
      <c r="A446" s="1"/>
      <c r="B446" s="52">
        <f>IF(O446="",0,COUNTIF($O$7:O446,O446))</f>
        <v>0</v>
      </c>
      <c r="C446" s="52" t="str">
        <f t="shared" si="72"/>
        <v>0</v>
      </c>
      <c r="D446" s="52">
        <f>IF(U446="",0,COUNTIF($U$7:U446,U446))</f>
        <v>0</v>
      </c>
      <c r="E446" s="52" t="str">
        <f t="shared" si="65"/>
        <v>0</v>
      </c>
      <c r="F446" s="52">
        <f>IF(V446="",0,COUNTIF($V$7:V446,V446))</f>
        <v>0</v>
      </c>
      <c r="G446" s="52" t="str">
        <f t="shared" si="66"/>
        <v>0</v>
      </c>
      <c r="H446" s="53" t="str">
        <f t="shared" si="73"/>
        <v>-</v>
      </c>
      <c r="I446" s="52">
        <f>IF(K446="",0,COUNTIF($K$7:K446,K446))</f>
        <v>0</v>
      </c>
      <c r="J446" s="53" t="str">
        <f t="shared" si="67"/>
        <v>0</v>
      </c>
      <c r="K446" s="52" t="str">
        <f t="shared" si="71"/>
        <v/>
      </c>
      <c r="L446" s="1"/>
      <c r="M446" s="115"/>
      <c r="N446" s="4"/>
      <c r="O446" s="4"/>
      <c r="P446" s="57" t="str">
        <f t="shared" si="64"/>
        <v/>
      </c>
      <c r="Q446" s="54"/>
      <c r="R446" s="58"/>
      <c r="S446" s="58"/>
      <c r="T446" s="229" t="str">
        <f t="shared" si="68"/>
        <v/>
      </c>
      <c r="U446" s="55"/>
      <c r="V446" s="55"/>
      <c r="W446" s="58"/>
      <c r="X446" s="58"/>
      <c r="Y446" s="58"/>
      <c r="Z446" s="230" t="str">
        <f t="shared" si="69"/>
        <v/>
      </c>
      <c r="AA446" s="230" t="str">
        <f t="shared" si="70"/>
        <v/>
      </c>
      <c r="AB446" s="56"/>
      <c r="AC446" s="56"/>
      <c r="AD446" s="1"/>
      <c r="AE446" s="1"/>
    </row>
    <row r="447" spans="1:31" ht="18.75" customHeight="1" x14ac:dyDescent="0.35">
      <c r="A447" s="1"/>
      <c r="B447" s="52">
        <f>IF(O447="",0,COUNTIF($O$7:O447,O447))</f>
        <v>0</v>
      </c>
      <c r="C447" s="52" t="str">
        <f t="shared" si="72"/>
        <v>0</v>
      </c>
      <c r="D447" s="52">
        <f>IF(U447="",0,COUNTIF($U$7:U447,U447))</f>
        <v>0</v>
      </c>
      <c r="E447" s="52" t="str">
        <f t="shared" si="65"/>
        <v>0</v>
      </c>
      <c r="F447" s="52">
        <f>IF(V447="",0,COUNTIF($V$7:V447,V447))</f>
        <v>0</v>
      </c>
      <c r="G447" s="52" t="str">
        <f t="shared" si="66"/>
        <v>0</v>
      </c>
      <c r="H447" s="53" t="str">
        <f t="shared" si="73"/>
        <v>-</v>
      </c>
      <c r="I447" s="52">
        <f>IF(K447="",0,COUNTIF($K$7:K447,K447))</f>
        <v>0</v>
      </c>
      <c r="J447" s="53" t="str">
        <f t="shared" si="67"/>
        <v>0</v>
      </c>
      <c r="K447" s="52" t="str">
        <f t="shared" si="71"/>
        <v/>
      </c>
      <c r="L447" s="1"/>
      <c r="M447" s="115"/>
      <c r="N447" s="4"/>
      <c r="O447" s="4"/>
      <c r="P447" s="57" t="str">
        <f t="shared" si="64"/>
        <v/>
      </c>
      <c r="Q447" s="54"/>
      <c r="R447" s="58"/>
      <c r="S447" s="58"/>
      <c r="T447" s="229" t="str">
        <f t="shared" si="68"/>
        <v/>
      </c>
      <c r="U447" s="55"/>
      <c r="V447" s="55"/>
      <c r="W447" s="58"/>
      <c r="X447" s="58"/>
      <c r="Y447" s="58"/>
      <c r="Z447" s="230" t="str">
        <f t="shared" si="69"/>
        <v/>
      </c>
      <c r="AA447" s="230" t="str">
        <f t="shared" si="70"/>
        <v/>
      </c>
      <c r="AB447" s="56"/>
      <c r="AC447" s="56"/>
      <c r="AD447" s="1"/>
      <c r="AE447" s="1"/>
    </row>
    <row r="448" spans="1:31" ht="18.75" customHeight="1" x14ac:dyDescent="0.35">
      <c r="A448" s="1"/>
      <c r="B448" s="52">
        <f>IF(O448="",0,COUNTIF($O$7:O448,O448))</f>
        <v>0</v>
      </c>
      <c r="C448" s="52" t="str">
        <f t="shared" si="72"/>
        <v>0</v>
      </c>
      <c r="D448" s="52">
        <f>IF(U448="",0,COUNTIF($U$7:U448,U448))</f>
        <v>0</v>
      </c>
      <c r="E448" s="52" t="str">
        <f t="shared" si="65"/>
        <v>0</v>
      </c>
      <c r="F448" s="52">
        <f>IF(V448="",0,COUNTIF($V$7:V448,V448))</f>
        <v>0</v>
      </c>
      <c r="G448" s="52" t="str">
        <f t="shared" si="66"/>
        <v>0</v>
      </c>
      <c r="H448" s="53" t="str">
        <f t="shared" si="73"/>
        <v>-</v>
      </c>
      <c r="I448" s="52">
        <f>IF(K448="",0,COUNTIF($K$7:K448,K448))</f>
        <v>0</v>
      </c>
      <c r="J448" s="53" t="str">
        <f t="shared" si="67"/>
        <v>0</v>
      </c>
      <c r="K448" s="52" t="str">
        <f t="shared" si="71"/>
        <v/>
      </c>
      <c r="L448" s="1"/>
      <c r="M448" s="115"/>
      <c r="N448" s="4"/>
      <c r="O448" s="4"/>
      <c r="P448" s="57" t="str">
        <f t="shared" si="64"/>
        <v/>
      </c>
      <c r="Q448" s="54"/>
      <c r="R448" s="58"/>
      <c r="S448" s="58"/>
      <c r="T448" s="229" t="str">
        <f t="shared" si="68"/>
        <v/>
      </c>
      <c r="U448" s="55"/>
      <c r="V448" s="55"/>
      <c r="W448" s="58"/>
      <c r="X448" s="58"/>
      <c r="Y448" s="58"/>
      <c r="Z448" s="230" t="str">
        <f t="shared" si="69"/>
        <v/>
      </c>
      <c r="AA448" s="230" t="str">
        <f t="shared" si="70"/>
        <v/>
      </c>
      <c r="AB448" s="56"/>
      <c r="AC448" s="56"/>
      <c r="AD448" s="1"/>
      <c r="AE448" s="1"/>
    </row>
    <row r="449" spans="1:31" ht="18.75" customHeight="1" x14ac:dyDescent="0.35">
      <c r="A449" s="1"/>
      <c r="B449" s="52">
        <f>IF(O449="",0,COUNTIF($O$7:O449,O449))</f>
        <v>0</v>
      </c>
      <c r="C449" s="52" t="str">
        <f t="shared" si="72"/>
        <v>0</v>
      </c>
      <c r="D449" s="52">
        <f>IF(U449="",0,COUNTIF($U$7:U449,U449))</f>
        <v>0</v>
      </c>
      <c r="E449" s="52" t="str">
        <f t="shared" si="65"/>
        <v>0</v>
      </c>
      <c r="F449" s="52">
        <f>IF(V449="",0,COUNTIF($V$7:V449,V449))</f>
        <v>0</v>
      </c>
      <c r="G449" s="52" t="str">
        <f t="shared" si="66"/>
        <v>0</v>
      </c>
      <c r="H449" s="53" t="str">
        <f t="shared" si="73"/>
        <v>-</v>
      </c>
      <c r="I449" s="52">
        <f>IF(K449="",0,COUNTIF($K$7:K449,K449))</f>
        <v>0</v>
      </c>
      <c r="J449" s="53" t="str">
        <f t="shared" si="67"/>
        <v>0</v>
      </c>
      <c r="K449" s="52" t="str">
        <f t="shared" si="71"/>
        <v/>
      </c>
      <c r="L449" s="1"/>
      <c r="M449" s="115"/>
      <c r="N449" s="4"/>
      <c r="O449" s="4"/>
      <c r="P449" s="57" t="str">
        <f t="shared" si="64"/>
        <v/>
      </c>
      <c r="Q449" s="54"/>
      <c r="R449" s="58"/>
      <c r="S449" s="58"/>
      <c r="T449" s="229" t="str">
        <f t="shared" si="68"/>
        <v/>
      </c>
      <c r="U449" s="55"/>
      <c r="V449" s="55"/>
      <c r="W449" s="58"/>
      <c r="X449" s="58"/>
      <c r="Y449" s="58"/>
      <c r="Z449" s="230" t="str">
        <f t="shared" si="69"/>
        <v/>
      </c>
      <c r="AA449" s="230" t="str">
        <f t="shared" si="70"/>
        <v/>
      </c>
      <c r="AB449" s="56"/>
      <c r="AC449" s="56"/>
      <c r="AD449" s="1"/>
      <c r="AE449" s="1"/>
    </row>
    <row r="450" spans="1:31" ht="18.75" customHeight="1" x14ac:dyDescent="0.35">
      <c r="A450" s="1"/>
      <c r="B450" s="52">
        <f>IF(O450="",0,COUNTIF($O$7:O450,O450))</f>
        <v>0</v>
      </c>
      <c r="C450" s="52" t="str">
        <f t="shared" si="72"/>
        <v>0</v>
      </c>
      <c r="D450" s="52">
        <f>IF(U450="",0,COUNTIF($U$7:U450,U450))</f>
        <v>0</v>
      </c>
      <c r="E450" s="52" t="str">
        <f t="shared" si="65"/>
        <v>0</v>
      </c>
      <c r="F450" s="52">
        <f>IF(V450="",0,COUNTIF($V$7:V450,V450))</f>
        <v>0</v>
      </c>
      <c r="G450" s="52" t="str">
        <f t="shared" si="66"/>
        <v>0</v>
      </c>
      <c r="H450" s="53" t="str">
        <f t="shared" si="73"/>
        <v>-</v>
      </c>
      <c r="I450" s="52">
        <f>IF(K450="",0,COUNTIF($K$7:K450,K450))</f>
        <v>0</v>
      </c>
      <c r="J450" s="53" t="str">
        <f t="shared" si="67"/>
        <v>0</v>
      </c>
      <c r="K450" s="52" t="str">
        <f t="shared" si="71"/>
        <v/>
      </c>
      <c r="L450" s="1"/>
      <c r="M450" s="115"/>
      <c r="N450" s="4"/>
      <c r="O450" s="4"/>
      <c r="P450" s="57" t="str">
        <f t="shared" si="64"/>
        <v/>
      </c>
      <c r="Q450" s="54"/>
      <c r="R450" s="58"/>
      <c r="S450" s="58"/>
      <c r="T450" s="229" t="str">
        <f t="shared" si="68"/>
        <v/>
      </c>
      <c r="U450" s="55"/>
      <c r="V450" s="55"/>
      <c r="W450" s="58"/>
      <c r="X450" s="58"/>
      <c r="Y450" s="58"/>
      <c r="Z450" s="230" t="str">
        <f t="shared" si="69"/>
        <v/>
      </c>
      <c r="AA450" s="230" t="str">
        <f t="shared" si="70"/>
        <v/>
      </c>
      <c r="AB450" s="56"/>
      <c r="AC450" s="56"/>
      <c r="AD450" s="1"/>
      <c r="AE450" s="1"/>
    </row>
    <row r="451" spans="1:31" ht="18.75" customHeight="1" x14ac:dyDescent="0.35">
      <c r="A451" s="1"/>
      <c r="B451" s="52">
        <f>IF(O451="",0,COUNTIF($O$7:O451,O451))</f>
        <v>0</v>
      </c>
      <c r="C451" s="52" t="str">
        <f t="shared" si="72"/>
        <v>0</v>
      </c>
      <c r="D451" s="52">
        <f>IF(U451="",0,COUNTIF($U$7:U451,U451))</f>
        <v>0</v>
      </c>
      <c r="E451" s="52" t="str">
        <f t="shared" si="65"/>
        <v>0</v>
      </c>
      <c r="F451" s="52">
        <f>IF(V451="",0,COUNTIF($V$7:V451,V451))</f>
        <v>0</v>
      </c>
      <c r="G451" s="52" t="str">
        <f t="shared" si="66"/>
        <v>0</v>
      </c>
      <c r="H451" s="53" t="str">
        <f t="shared" si="73"/>
        <v>-</v>
      </c>
      <c r="I451" s="52">
        <f>IF(K451="",0,COUNTIF($K$7:K451,K451))</f>
        <v>0</v>
      </c>
      <c r="J451" s="53" t="str">
        <f t="shared" si="67"/>
        <v>0</v>
      </c>
      <c r="K451" s="52" t="str">
        <f t="shared" si="71"/>
        <v/>
      </c>
      <c r="L451" s="1"/>
      <c r="M451" s="115"/>
      <c r="N451" s="4"/>
      <c r="O451" s="4"/>
      <c r="P451" s="57" t="str">
        <f t="shared" si="64"/>
        <v/>
      </c>
      <c r="Q451" s="54"/>
      <c r="R451" s="58"/>
      <c r="S451" s="58"/>
      <c r="T451" s="229" t="str">
        <f t="shared" si="68"/>
        <v/>
      </c>
      <c r="U451" s="55"/>
      <c r="V451" s="55"/>
      <c r="W451" s="58"/>
      <c r="X451" s="58"/>
      <c r="Y451" s="58"/>
      <c r="Z451" s="230" t="str">
        <f t="shared" si="69"/>
        <v/>
      </c>
      <c r="AA451" s="230" t="str">
        <f t="shared" si="70"/>
        <v/>
      </c>
      <c r="AB451" s="56"/>
      <c r="AC451" s="56"/>
      <c r="AD451" s="1"/>
      <c r="AE451" s="1"/>
    </row>
    <row r="452" spans="1:31" ht="18.75" customHeight="1" x14ac:dyDescent="0.35">
      <c r="A452" s="1"/>
      <c r="B452" s="52">
        <f>IF(O452="",0,COUNTIF($O$7:O452,O452))</f>
        <v>0</v>
      </c>
      <c r="C452" s="52" t="str">
        <f t="shared" si="72"/>
        <v>0</v>
      </c>
      <c r="D452" s="52">
        <f>IF(U452="",0,COUNTIF($U$7:U452,U452))</f>
        <v>0</v>
      </c>
      <c r="E452" s="52" t="str">
        <f t="shared" si="65"/>
        <v>0</v>
      </c>
      <c r="F452" s="52">
        <f>IF(V452="",0,COUNTIF($V$7:V452,V452))</f>
        <v>0</v>
      </c>
      <c r="G452" s="52" t="str">
        <f t="shared" si="66"/>
        <v>0</v>
      </c>
      <c r="H452" s="53" t="str">
        <f t="shared" si="73"/>
        <v>-</v>
      </c>
      <c r="I452" s="52">
        <f>IF(K452="",0,COUNTIF($K$7:K452,K452))</f>
        <v>0</v>
      </c>
      <c r="J452" s="53" t="str">
        <f t="shared" si="67"/>
        <v>0</v>
      </c>
      <c r="K452" s="52" t="str">
        <f t="shared" si="71"/>
        <v/>
      </c>
      <c r="L452" s="1"/>
      <c r="M452" s="115"/>
      <c r="N452" s="4"/>
      <c r="O452" s="4"/>
      <c r="P452" s="57" t="str">
        <f t="shared" si="64"/>
        <v/>
      </c>
      <c r="Q452" s="54"/>
      <c r="R452" s="58"/>
      <c r="S452" s="58"/>
      <c r="T452" s="229" t="str">
        <f t="shared" si="68"/>
        <v/>
      </c>
      <c r="U452" s="55"/>
      <c r="V452" s="55"/>
      <c r="W452" s="58"/>
      <c r="X452" s="58"/>
      <c r="Y452" s="58"/>
      <c r="Z452" s="230" t="str">
        <f t="shared" si="69"/>
        <v/>
      </c>
      <c r="AA452" s="230" t="str">
        <f t="shared" si="70"/>
        <v/>
      </c>
      <c r="AB452" s="56"/>
      <c r="AC452" s="56"/>
      <c r="AD452" s="1"/>
      <c r="AE452" s="1"/>
    </row>
    <row r="453" spans="1:31" ht="18.75" customHeight="1" x14ac:dyDescent="0.35">
      <c r="A453" s="1"/>
      <c r="B453" s="52">
        <f>IF(O453="",0,COUNTIF($O$7:O453,O453))</f>
        <v>0</v>
      </c>
      <c r="C453" s="52" t="str">
        <f t="shared" si="72"/>
        <v>0</v>
      </c>
      <c r="D453" s="52">
        <f>IF(U453="",0,COUNTIF($U$7:U453,U453))</f>
        <v>0</v>
      </c>
      <c r="E453" s="52" t="str">
        <f t="shared" si="65"/>
        <v>0</v>
      </c>
      <c r="F453" s="52">
        <f>IF(V453="",0,COUNTIF($V$7:V453,V453))</f>
        <v>0</v>
      </c>
      <c r="G453" s="52" t="str">
        <f t="shared" si="66"/>
        <v>0</v>
      </c>
      <c r="H453" s="53" t="str">
        <f t="shared" si="73"/>
        <v>-</v>
      </c>
      <c r="I453" s="52">
        <f>IF(K453="",0,COUNTIF($K$7:K453,K453))</f>
        <v>0</v>
      </c>
      <c r="J453" s="53" t="str">
        <f t="shared" si="67"/>
        <v>0</v>
      </c>
      <c r="K453" s="52" t="str">
        <f t="shared" si="71"/>
        <v/>
      </c>
      <c r="L453" s="1"/>
      <c r="M453" s="115"/>
      <c r="N453" s="4"/>
      <c r="O453" s="4"/>
      <c r="P453" s="57" t="str">
        <f t="shared" si="64"/>
        <v/>
      </c>
      <c r="Q453" s="54"/>
      <c r="R453" s="58"/>
      <c r="S453" s="58"/>
      <c r="T453" s="229" t="str">
        <f t="shared" si="68"/>
        <v/>
      </c>
      <c r="U453" s="55"/>
      <c r="V453" s="55"/>
      <c r="W453" s="58"/>
      <c r="X453" s="58"/>
      <c r="Y453" s="58"/>
      <c r="Z453" s="230" t="str">
        <f t="shared" si="69"/>
        <v/>
      </c>
      <c r="AA453" s="230" t="str">
        <f t="shared" si="70"/>
        <v/>
      </c>
      <c r="AB453" s="56"/>
      <c r="AC453" s="56"/>
      <c r="AD453" s="1"/>
      <c r="AE453" s="1"/>
    </row>
    <row r="454" spans="1:31" ht="18.75" customHeight="1" x14ac:dyDescent="0.35">
      <c r="A454" s="1"/>
      <c r="B454" s="52">
        <f>IF(O454="",0,COUNTIF($O$7:O454,O454))</f>
        <v>0</v>
      </c>
      <c r="C454" s="52" t="str">
        <f t="shared" si="72"/>
        <v>0</v>
      </c>
      <c r="D454" s="52">
        <f>IF(U454="",0,COUNTIF($U$7:U454,U454))</f>
        <v>0</v>
      </c>
      <c r="E454" s="52" t="str">
        <f t="shared" si="65"/>
        <v>0</v>
      </c>
      <c r="F454" s="52">
        <f>IF(V454="",0,COUNTIF($V$7:V454,V454))</f>
        <v>0</v>
      </c>
      <c r="G454" s="52" t="str">
        <f t="shared" si="66"/>
        <v>0</v>
      </c>
      <c r="H454" s="53" t="str">
        <f t="shared" si="73"/>
        <v>-</v>
      </c>
      <c r="I454" s="52">
        <f>IF(K454="",0,COUNTIF($K$7:K454,K454))</f>
        <v>0</v>
      </c>
      <c r="J454" s="53" t="str">
        <f t="shared" si="67"/>
        <v>0</v>
      </c>
      <c r="K454" s="52" t="str">
        <f t="shared" si="71"/>
        <v/>
      </c>
      <c r="L454" s="1"/>
      <c r="M454" s="115"/>
      <c r="N454" s="4"/>
      <c r="O454" s="4"/>
      <c r="P454" s="57" t="str">
        <f t="shared" si="64"/>
        <v/>
      </c>
      <c r="Q454" s="54"/>
      <c r="R454" s="58"/>
      <c r="S454" s="58"/>
      <c r="T454" s="229" t="str">
        <f t="shared" si="68"/>
        <v/>
      </c>
      <c r="U454" s="55"/>
      <c r="V454" s="55"/>
      <c r="W454" s="58"/>
      <c r="X454" s="58"/>
      <c r="Y454" s="58"/>
      <c r="Z454" s="230" t="str">
        <f t="shared" si="69"/>
        <v/>
      </c>
      <c r="AA454" s="230" t="str">
        <f t="shared" si="70"/>
        <v/>
      </c>
      <c r="AB454" s="56"/>
      <c r="AC454" s="56"/>
      <c r="AD454" s="1"/>
      <c r="AE454" s="1"/>
    </row>
    <row r="455" spans="1:31" ht="18.75" customHeight="1" x14ac:dyDescent="0.35">
      <c r="A455" s="1"/>
      <c r="B455" s="52">
        <f>IF(O455="",0,COUNTIF($O$7:O455,O455))</f>
        <v>0</v>
      </c>
      <c r="C455" s="52" t="str">
        <f t="shared" si="72"/>
        <v>0</v>
      </c>
      <c r="D455" s="52">
        <f>IF(U455="",0,COUNTIF($U$7:U455,U455))</f>
        <v>0</v>
      </c>
      <c r="E455" s="52" t="str">
        <f t="shared" si="65"/>
        <v>0</v>
      </c>
      <c r="F455" s="52">
        <f>IF(V455="",0,COUNTIF($V$7:V455,V455))</f>
        <v>0</v>
      </c>
      <c r="G455" s="52" t="str">
        <f t="shared" si="66"/>
        <v>0</v>
      </c>
      <c r="H455" s="53" t="str">
        <f t="shared" si="73"/>
        <v>-</v>
      </c>
      <c r="I455" s="52">
        <f>IF(K455="",0,COUNTIF($K$7:K455,K455))</f>
        <v>0</v>
      </c>
      <c r="J455" s="53" t="str">
        <f t="shared" si="67"/>
        <v>0</v>
      </c>
      <c r="K455" s="52" t="str">
        <f t="shared" si="71"/>
        <v/>
      </c>
      <c r="L455" s="1"/>
      <c r="M455" s="115"/>
      <c r="N455" s="4"/>
      <c r="O455" s="4"/>
      <c r="P455" s="57" t="str">
        <f t="shared" ref="P455:P501" si="74">IF(O455&lt;&gt;"",VLOOKUP(O455,DP,2,FALSE),"")</f>
        <v/>
      </c>
      <c r="Q455" s="54"/>
      <c r="R455" s="58"/>
      <c r="S455" s="58"/>
      <c r="T455" s="229" t="str">
        <f t="shared" si="68"/>
        <v/>
      </c>
      <c r="U455" s="55"/>
      <c r="V455" s="55"/>
      <c r="W455" s="58"/>
      <c r="X455" s="58"/>
      <c r="Y455" s="58"/>
      <c r="Z455" s="230" t="str">
        <f t="shared" si="69"/>
        <v/>
      </c>
      <c r="AA455" s="230" t="str">
        <f t="shared" si="70"/>
        <v/>
      </c>
      <c r="AB455" s="56"/>
      <c r="AC455" s="56"/>
      <c r="AD455" s="1"/>
      <c r="AE455" s="1"/>
    </row>
    <row r="456" spans="1:31" ht="18.75" customHeight="1" x14ac:dyDescent="0.35">
      <c r="A456" s="1"/>
      <c r="B456" s="52">
        <f>IF(O456="",0,COUNTIF($O$7:O456,O456))</f>
        <v>0</v>
      </c>
      <c r="C456" s="52" t="str">
        <f t="shared" si="72"/>
        <v>0</v>
      </c>
      <c r="D456" s="52">
        <f>IF(U456="",0,COUNTIF($U$7:U456,U456))</f>
        <v>0</v>
      </c>
      <c r="E456" s="52" t="str">
        <f t="shared" ref="E456:E501" si="75">D456&amp;U456</f>
        <v>0</v>
      </c>
      <c r="F456" s="52">
        <f>IF(V456="",0,COUNTIF($V$7:V456,V456))</f>
        <v>0</v>
      </c>
      <c r="G456" s="52" t="str">
        <f t="shared" ref="G456:G501" si="76">F456&amp;V456</f>
        <v>0</v>
      </c>
      <c r="H456" s="53" t="str">
        <f t="shared" si="73"/>
        <v>-</v>
      </c>
      <c r="I456" s="52">
        <f>IF(K456="",0,COUNTIF($K$7:K456,K456))</f>
        <v>0</v>
      </c>
      <c r="J456" s="53" t="str">
        <f t="shared" ref="J456:J501" si="77">I456&amp;K456</f>
        <v>0</v>
      </c>
      <c r="K456" s="52" t="str">
        <f t="shared" si="71"/>
        <v/>
      </c>
      <c r="L456" s="1"/>
      <c r="M456" s="115"/>
      <c r="N456" s="4"/>
      <c r="O456" s="4"/>
      <c r="P456" s="57" t="str">
        <f t="shared" si="74"/>
        <v/>
      </c>
      <c r="Q456" s="54"/>
      <c r="R456" s="58"/>
      <c r="S456" s="58"/>
      <c r="T456" s="229" t="str">
        <f t="shared" ref="T456:T501" si="78">IF(AND(O456&lt;&gt;"",R456&lt;&gt;""),$R456*$S456,"")</f>
        <v/>
      </c>
      <c r="U456" s="55"/>
      <c r="V456" s="55"/>
      <c r="W456" s="58"/>
      <c r="X456" s="58"/>
      <c r="Y456" s="58"/>
      <c r="Z456" s="230" t="str">
        <f t="shared" ref="Z456:Z501" si="79">IF(AND(O456&lt;&gt;"",U456&lt;&gt;""),$W456*$X456,"")</f>
        <v/>
      </c>
      <c r="AA456" s="230" t="str">
        <f t="shared" ref="AA456:AA501" si="80">IF(AND(O456&lt;&gt;"",U456&lt;&gt;""),$W456*$Y456,"")</f>
        <v/>
      </c>
      <c r="AB456" s="56"/>
      <c r="AC456" s="56"/>
      <c r="AD456" s="1"/>
      <c r="AE456" s="1"/>
    </row>
    <row r="457" spans="1:31" ht="18.75" customHeight="1" x14ac:dyDescent="0.35">
      <c r="A457" s="1"/>
      <c r="B457" s="52">
        <f>IF(O457="",0,COUNTIF($O$7:O457,O457))</f>
        <v>0</v>
      </c>
      <c r="C457" s="52" t="str">
        <f t="shared" si="72"/>
        <v>0</v>
      </c>
      <c r="D457" s="52">
        <f>IF(U457="",0,COUNTIF($U$7:U457,U457))</f>
        <v>0</v>
      </c>
      <c r="E457" s="52" t="str">
        <f t="shared" si="75"/>
        <v>0</v>
      </c>
      <c r="F457" s="52">
        <f>IF(V457="",0,COUNTIF($V$7:V457,V457))</f>
        <v>0</v>
      </c>
      <c r="G457" s="52" t="str">
        <f t="shared" si="76"/>
        <v>0</v>
      </c>
      <c r="H457" s="53" t="str">
        <f t="shared" si="73"/>
        <v>-</v>
      </c>
      <c r="I457" s="52">
        <f>IF(K457="",0,COUNTIF($K$7:K457,K457))</f>
        <v>0</v>
      </c>
      <c r="J457" s="53" t="str">
        <f t="shared" si="77"/>
        <v>0</v>
      </c>
      <c r="K457" s="52" t="str">
        <f t="shared" ref="K457:K501" si="81">IF(O457="","",IF(N457&lt;&gt;"",N457,K456))</f>
        <v/>
      </c>
      <c r="L457" s="1"/>
      <c r="M457" s="115"/>
      <c r="N457" s="4"/>
      <c r="O457" s="4"/>
      <c r="P457" s="57" t="str">
        <f t="shared" si="74"/>
        <v/>
      </c>
      <c r="Q457" s="54"/>
      <c r="R457" s="58"/>
      <c r="S457" s="58"/>
      <c r="T457" s="229" t="str">
        <f t="shared" si="78"/>
        <v/>
      </c>
      <c r="U457" s="55"/>
      <c r="V457" s="55"/>
      <c r="W457" s="58"/>
      <c r="X457" s="58"/>
      <c r="Y457" s="58"/>
      <c r="Z457" s="230" t="str">
        <f t="shared" si="79"/>
        <v/>
      </c>
      <c r="AA457" s="230" t="str">
        <f t="shared" si="80"/>
        <v/>
      </c>
      <c r="AB457" s="56"/>
      <c r="AC457" s="56"/>
      <c r="AD457" s="1"/>
      <c r="AE457" s="1"/>
    </row>
    <row r="458" spans="1:31" ht="18.75" customHeight="1" x14ac:dyDescent="0.35">
      <c r="A458" s="1"/>
      <c r="B458" s="52">
        <f>IF(O458="",0,COUNTIF($O$7:O458,O458))</f>
        <v>0</v>
      </c>
      <c r="C458" s="52" t="str">
        <f t="shared" si="72"/>
        <v>0</v>
      </c>
      <c r="D458" s="52">
        <f>IF(U458="",0,COUNTIF($U$7:U458,U458))</f>
        <v>0</v>
      </c>
      <c r="E458" s="52" t="str">
        <f t="shared" si="75"/>
        <v>0</v>
      </c>
      <c r="F458" s="52">
        <f>IF(V458="",0,COUNTIF($V$7:V458,V458))</f>
        <v>0</v>
      </c>
      <c r="G458" s="52" t="str">
        <f t="shared" si="76"/>
        <v>0</v>
      </c>
      <c r="H458" s="53" t="str">
        <f t="shared" si="73"/>
        <v>-</v>
      </c>
      <c r="I458" s="52">
        <f>IF(K458="",0,COUNTIF($K$7:K458,K458))</f>
        <v>0</v>
      </c>
      <c r="J458" s="53" t="str">
        <f t="shared" si="77"/>
        <v>0</v>
      </c>
      <c r="K458" s="52" t="str">
        <f t="shared" si="81"/>
        <v/>
      </c>
      <c r="L458" s="1"/>
      <c r="M458" s="115"/>
      <c r="N458" s="4"/>
      <c r="O458" s="4"/>
      <c r="P458" s="57" t="str">
        <f t="shared" si="74"/>
        <v/>
      </c>
      <c r="Q458" s="54"/>
      <c r="R458" s="58"/>
      <c r="S458" s="58"/>
      <c r="T458" s="229" t="str">
        <f t="shared" si="78"/>
        <v/>
      </c>
      <c r="U458" s="55"/>
      <c r="V458" s="55"/>
      <c r="W458" s="58"/>
      <c r="X458" s="58"/>
      <c r="Y458" s="58"/>
      <c r="Z458" s="230" t="str">
        <f t="shared" si="79"/>
        <v/>
      </c>
      <c r="AA458" s="230" t="str">
        <f t="shared" si="80"/>
        <v/>
      </c>
      <c r="AB458" s="56"/>
      <c r="AC458" s="56"/>
      <c r="AD458" s="1"/>
      <c r="AE458" s="1"/>
    </row>
    <row r="459" spans="1:31" ht="18.75" customHeight="1" x14ac:dyDescent="0.35">
      <c r="A459" s="1"/>
      <c r="B459" s="52">
        <f>IF(O459="",0,COUNTIF($O$7:O459,O459))</f>
        <v>0</v>
      </c>
      <c r="C459" s="52" t="str">
        <f t="shared" si="72"/>
        <v>0</v>
      </c>
      <c r="D459" s="52">
        <f>IF(U459="",0,COUNTIF($U$7:U459,U459))</f>
        <v>0</v>
      </c>
      <c r="E459" s="52" t="str">
        <f t="shared" si="75"/>
        <v>0</v>
      </c>
      <c r="F459" s="52">
        <f>IF(V459="",0,COUNTIF($V$7:V459,V459))</f>
        <v>0</v>
      </c>
      <c r="G459" s="52" t="str">
        <f t="shared" si="76"/>
        <v>0</v>
      </c>
      <c r="H459" s="53" t="str">
        <f t="shared" si="73"/>
        <v>-</v>
      </c>
      <c r="I459" s="52">
        <f>IF(K459="",0,COUNTIF($K$7:K459,K459))</f>
        <v>0</v>
      </c>
      <c r="J459" s="53" t="str">
        <f t="shared" si="77"/>
        <v>0</v>
      </c>
      <c r="K459" s="52" t="str">
        <f t="shared" si="81"/>
        <v/>
      </c>
      <c r="L459" s="1"/>
      <c r="M459" s="115"/>
      <c r="N459" s="4"/>
      <c r="O459" s="4"/>
      <c r="P459" s="57" t="str">
        <f t="shared" si="74"/>
        <v/>
      </c>
      <c r="Q459" s="54"/>
      <c r="R459" s="58"/>
      <c r="S459" s="58"/>
      <c r="T459" s="229" t="str">
        <f t="shared" si="78"/>
        <v/>
      </c>
      <c r="U459" s="55"/>
      <c r="V459" s="55"/>
      <c r="W459" s="58"/>
      <c r="X459" s="58"/>
      <c r="Y459" s="58"/>
      <c r="Z459" s="230" t="str">
        <f t="shared" si="79"/>
        <v/>
      </c>
      <c r="AA459" s="230" t="str">
        <f t="shared" si="80"/>
        <v/>
      </c>
      <c r="AB459" s="56"/>
      <c r="AC459" s="56"/>
      <c r="AD459" s="1"/>
      <c r="AE459" s="1"/>
    </row>
    <row r="460" spans="1:31" ht="18.75" customHeight="1" x14ac:dyDescent="0.35">
      <c r="A460" s="1"/>
      <c r="B460" s="52">
        <f>IF(O460="",0,COUNTIF($O$7:O460,O460))</f>
        <v>0</v>
      </c>
      <c r="C460" s="52" t="str">
        <f t="shared" si="72"/>
        <v>0</v>
      </c>
      <c r="D460" s="52">
        <f>IF(U460="",0,COUNTIF($U$7:U460,U460))</f>
        <v>0</v>
      </c>
      <c r="E460" s="52" t="str">
        <f t="shared" si="75"/>
        <v>0</v>
      </c>
      <c r="F460" s="52">
        <f>IF(V460="",0,COUNTIF($V$7:V460,V460))</f>
        <v>0</v>
      </c>
      <c r="G460" s="52" t="str">
        <f t="shared" si="76"/>
        <v>0</v>
      </c>
      <c r="H460" s="53" t="str">
        <f t="shared" si="73"/>
        <v>-</v>
      </c>
      <c r="I460" s="52">
        <f>IF(K460="",0,COUNTIF($K$7:K460,K460))</f>
        <v>0</v>
      </c>
      <c r="J460" s="53" t="str">
        <f t="shared" si="77"/>
        <v>0</v>
      </c>
      <c r="K460" s="52" t="str">
        <f t="shared" si="81"/>
        <v/>
      </c>
      <c r="L460" s="1"/>
      <c r="M460" s="115"/>
      <c r="N460" s="4"/>
      <c r="O460" s="4"/>
      <c r="P460" s="57" t="str">
        <f t="shared" si="74"/>
        <v/>
      </c>
      <c r="Q460" s="54"/>
      <c r="R460" s="58"/>
      <c r="S460" s="58"/>
      <c r="T460" s="229" t="str">
        <f t="shared" si="78"/>
        <v/>
      </c>
      <c r="U460" s="55"/>
      <c r="V460" s="55"/>
      <c r="W460" s="58"/>
      <c r="X460" s="58"/>
      <c r="Y460" s="58"/>
      <c r="Z460" s="230" t="str">
        <f t="shared" si="79"/>
        <v/>
      </c>
      <c r="AA460" s="230" t="str">
        <f t="shared" si="80"/>
        <v/>
      </c>
      <c r="AB460" s="56"/>
      <c r="AC460" s="56"/>
      <c r="AD460" s="1"/>
      <c r="AE460" s="1"/>
    </row>
    <row r="461" spans="1:31" ht="18.75" customHeight="1" x14ac:dyDescent="0.35">
      <c r="A461" s="1"/>
      <c r="B461" s="52">
        <f>IF(O461="",0,COUNTIF($O$7:O461,O461))</f>
        <v>0</v>
      </c>
      <c r="C461" s="52" t="str">
        <f t="shared" si="72"/>
        <v>0</v>
      </c>
      <c r="D461" s="52">
        <f>IF(U461="",0,COUNTIF($U$7:U461,U461))</f>
        <v>0</v>
      </c>
      <c r="E461" s="52" t="str">
        <f t="shared" si="75"/>
        <v>0</v>
      </c>
      <c r="F461" s="52">
        <f>IF(V461="",0,COUNTIF($V$7:V461,V461))</f>
        <v>0</v>
      </c>
      <c r="G461" s="52" t="str">
        <f t="shared" si="76"/>
        <v>0</v>
      </c>
      <c r="H461" s="53" t="str">
        <f t="shared" si="73"/>
        <v>-</v>
      </c>
      <c r="I461" s="52">
        <f>IF(K461="",0,COUNTIF($K$7:K461,K461))</f>
        <v>0</v>
      </c>
      <c r="J461" s="53" t="str">
        <f t="shared" si="77"/>
        <v>0</v>
      </c>
      <c r="K461" s="52" t="str">
        <f t="shared" si="81"/>
        <v/>
      </c>
      <c r="L461" s="1"/>
      <c r="M461" s="115"/>
      <c r="N461" s="4"/>
      <c r="O461" s="4"/>
      <c r="P461" s="57" t="str">
        <f t="shared" si="74"/>
        <v/>
      </c>
      <c r="Q461" s="54"/>
      <c r="R461" s="58"/>
      <c r="S461" s="58"/>
      <c r="T461" s="229" t="str">
        <f t="shared" si="78"/>
        <v/>
      </c>
      <c r="U461" s="55"/>
      <c r="V461" s="55"/>
      <c r="W461" s="58"/>
      <c r="X461" s="58"/>
      <c r="Y461" s="58"/>
      <c r="Z461" s="230" t="str">
        <f t="shared" si="79"/>
        <v/>
      </c>
      <c r="AA461" s="230" t="str">
        <f t="shared" si="80"/>
        <v/>
      </c>
      <c r="AB461" s="56"/>
      <c r="AC461" s="56"/>
      <c r="AD461" s="1"/>
      <c r="AE461" s="1"/>
    </row>
    <row r="462" spans="1:31" ht="18.75" customHeight="1" x14ac:dyDescent="0.35">
      <c r="A462" s="1"/>
      <c r="B462" s="52">
        <f>IF(O462="",0,COUNTIF($O$7:O462,O462))</f>
        <v>0</v>
      </c>
      <c r="C462" s="52" t="str">
        <f t="shared" si="72"/>
        <v>0</v>
      </c>
      <c r="D462" s="52">
        <f>IF(U462="",0,COUNTIF($U$7:U462,U462))</f>
        <v>0</v>
      </c>
      <c r="E462" s="52" t="str">
        <f t="shared" si="75"/>
        <v>0</v>
      </c>
      <c r="F462" s="52">
        <f>IF(V462="",0,COUNTIF($V$7:V462,V462))</f>
        <v>0</v>
      </c>
      <c r="G462" s="52" t="str">
        <f t="shared" si="76"/>
        <v>0</v>
      </c>
      <c r="H462" s="53" t="str">
        <f t="shared" si="73"/>
        <v>-</v>
      </c>
      <c r="I462" s="52">
        <f>IF(K462="",0,COUNTIF($K$7:K462,K462))</f>
        <v>0</v>
      </c>
      <c r="J462" s="53" t="str">
        <f t="shared" si="77"/>
        <v>0</v>
      </c>
      <c r="K462" s="52" t="str">
        <f t="shared" si="81"/>
        <v/>
      </c>
      <c r="L462" s="1"/>
      <c r="M462" s="115"/>
      <c r="N462" s="4"/>
      <c r="O462" s="4"/>
      <c r="P462" s="57" t="str">
        <f t="shared" si="74"/>
        <v/>
      </c>
      <c r="Q462" s="54"/>
      <c r="R462" s="58"/>
      <c r="S462" s="58"/>
      <c r="T462" s="229" t="str">
        <f t="shared" si="78"/>
        <v/>
      </c>
      <c r="U462" s="55"/>
      <c r="V462" s="55"/>
      <c r="W462" s="58"/>
      <c r="X462" s="58"/>
      <c r="Y462" s="58"/>
      <c r="Z462" s="230" t="str">
        <f t="shared" si="79"/>
        <v/>
      </c>
      <c r="AA462" s="230" t="str">
        <f t="shared" si="80"/>
        <v/>
      </c>
      <c r="AB462" s="56"/>
      <c r="AC462" s="56"/>
      <c r="AD462" s="1"/>
      <c r="AE462" s="1"/>
    </row>
    <row r="463" spans="1:31" ht="18.75" customHeight="1" x14ac:dyDescent="0.35">
      <c r="A463" s="1"/>
      <c r="B463" s="52">
        <f>IF(O463="",0,COUNTIF($O$7:O463,O463))</f>
        <v>0</v>
      </c>
      <c r="C463" s="52" t="str">
        <f t="shared" ref="C463:C501" si="82">B463&amp;O463</f>
        <v>0</v>
      </c>
      <c r="D463" s="52">
        <f>IF(U463="",0,COUNTIF($U$7:U463,U463))</f>
        <v>0</v>
      </c>
      <c r="E463" s="52" t="str">
        <f t="shared" si="75"/>
        <v>0</v>
      </c>
      <c r="F463" s="52">
        <f>IF(V463="",0,COUNTIF($V$7:V463,V463))</f>
        <v>0</v>
      </c>
      <c r="G463" s="52" t="str">
        <f t="shared" si="76"/>
        <v>0</v>
      </c>
      <c r="H463" s="53" t="str">
        <f t="shared" ref="H463:H501" si="83">IF(O463="","-",IF(M463&lt;&gt;"",M463,H462))</f>
        <v>-</v>
      </c>
      <c r="I463" s="52">
        <f>IF(K463="",0,COUNTIF($K$7:K463,K463))</f>
        <v>0</v>
      </c>
      <c r="J463" s="53" t="str">
        <f t="shared" si="77"/>
        <v>0</v>
      </c>
      <c r="K463" s="52" t="str">
        <f t="shared" si="81"/>
        <v/>
      </c>
      <c r="L463" s="1"/>
      <c r="M463" s="115"/>
      <c r="N463" s="4"/>
      <c r="O463" s="4"/>
      <c r="P463" s="57" t="str">
        <f t="shared" si="74"/>
        <v/>
      </c>
      <c r="Q463" s="54"/>
      <c r="R463" s="58"/>
      <c r="S463" s="58"/>
      <c r="T463" s="229" t="str">
        <f t="shared" si="78"/>
        <v/>
      </c>
      <c r="U463" s="55"/>
      <c r="V463" s="55"/>
      <c r="W463" s="58"/>
      <c r="X463" s="58"/>
      <c r="Y463" s="58"/>
      <c r="Z463" s="230" t="str">
        <f t="shared" si="79"/>
        <v/>
      </c>
      <c r="AA463" s="230" t="str">
        <f t="shared" si="80"/>
        <v/>
      </c>
      <c r="AB463" s="56"/>
      <c r="AC463" s="56"/>
      <c r="AD463" s="1"/>
      <c r="AE463" s="1"/>
    </row>
    <row r="464" spans="1:31" ht="18.75" customHeight="1" x14ac:dyDescent="0.35">
      <c r="A464" s="1"/>
      <c r="B464" s="52">
        <f>IF(O464="",0,COUNTIF($O$7:O464,O464))</f>
        <v>0</v>
      </c>
      <c r="C464" s="52" t="str">
        <f t="shared" si="82"/>
        <v>0</v>
      </c>
      <c r="D464" s="52">
        <f>IF(U464="",0,COUNTIF($U$7:U464,U464))</f>
        <v>0</v>
      </c>
      <c r="E464" s="52" t="str">
        <f t="shared" si="75"/>
        <v>0</v>
      </c>
      <c r="F464" s="52">
        <f>IF(V464="",0,COUNTIF($V$7:V464,V464))</f>
        <v>0</v>
      </c>
      <c r="G464" s="52" t="str">
        <f t="shared" si="76"/>
        <v>0</v>
      </c>
      <c r="H464" s="53" t="str">
        <f t="shared" si="83"/>
        <v>-</v>
      </c>
      <c r="I464" s="52">
        <f>IF(K464="",0,COUNTIF($K$7:K464,K464))</f>
        <v>0</v>
      </c>
      <c r="J464" s="53" t="str">
        <f t="shared" si="77"/>
        <v>0</v>
      </c>
      <c r="K464" s="52" t="str">
        <f t="shared" si="81"/>
        <v/>
      </c>
      <c r="L464" s="1"/>
      <c r="M464" s="115"/>
      <c r="N464" s="4"/>
      <c r="O464" s="4"/>
      <c r="P464" s="57" t="str">
        <f t="shared" si="74"/>
        <v/>
      </c>
      <c r="Q464" s="54"/>
      <c r="R464" s="58"/>
      <c r="S464" s="58"/>
      <c r="T464" s="229" t="str">
        <f t="shared" si="78"/>
        <v/>
      </c>
      <c r="U464" s="55"/>
      <c r="V464" s="55"/>
      <c r="W464" s="58"/>
      <c r="X464" s="58"/>
      <c r="Y464" s="58"/>
      <c r="Z464" s="230" t="str">
        <f t="shared" si="79"/>
        <v/>
      </c>
      <c r="AA464" s="230" t="str">
        <f t="shared" si="80"/>
        <v/>
      </c>
      <c r="AB464" s="56"/>
      <c r="AC464" s="56"/>
      <c r="AD464" s="1"/>
      <c r="AE464" s="1"/>
    </row>
    <row r="465" spans="1:31" ht="18.75" customHeight="1" x14ac:dyDescent="0.35">
      <c r="A465" s="1"/>
      <c r="B465" s="52">
        <f>IF(O465="",0,COUNTIF($O$7:O465,O465))</f>
        <v>0</v>
      </c>
      <c r="C465" s="52" t="str">
        <f t="shared" si="82"/>
        <v>0</v>
      </c>
      <c r="D465" s="52">
        <f>IF(U465="",0,COUNTIF($U$7:U465,U465))</f>
        <v>0</v>
      </c>
      <c r="E465" s="52" t="str">
        <f t="shared" si="75"/>
        <v>0</v>
      </c>
      <c r="F465" s="52">
        <f>IF(V465="",0,COUNTIF($V$7:V465,V465))</f>
        <v>0</v>
      </c>
      <c r="G465" s="52" t="str">
        <f t="shared" si="76"/>
        <v>0</v>
      </c>
      <c r="H465" s="53" t="str">
        <f t="shared" si="83"/>
        <v>-</v>
      </c>
      <c r="I465" s="52">
        <f>IF(K465="",0,COUNTIF($K$7:K465,K465))</f>
        <v>0</v>
      </c>
      <c r="J465" s="53" t="str">
        <f t="shared" si="77"/>
        <v>0</v>
      </c>
      <c r="K465" s="52" t="str">
        <f t="shared" si="81"/>
        <v/>
      </c>
      <c r="L465" s="1"/>
      <c r="M465" s="115"/>
      <c r="N465" s="4"/>
      <c r="O465" s="4"/>
      <c r="P465" s="57" t="str">
        <f t="shared" si="74"/>
        <v/>
      </c>
      <c r="Q465" s="54"/>
      <c r="R465" s="58"/>
      <c r="S465" s="58"/>
      <c r="T465" s="229" t="str">
        <f t="shared" si="78"/>
        <v/>
      </c>
      <c r="U465" s="55"/>
      <c r="V465" s="55"/>
      <c r="W465" s="58"/>
      <c r="X465" s="58"/>
      <c r="Y465" s="58"/>
      <c r="Z465" s="230" t="str">
        <f t="shared" si="79"/>
        <v/>
      </c>
      <c r="AA465" s="230" t="str">
        <f t="shared" si="80"/>
        <v/>
      </c>
      <c r="AB465" s="56"/>
      <c r="AC465" s="56"/>
      <c r="AD465" s="1"/>
      <c r="AE465" s="1"/>
    </row>
    <row r="466" spans="1:31" ht="18.75" customHeight="1" x14ac:dyDescent="0.35">
      <c r="A466" s="1"/>
      <c r="B466" s="52">
        <f>IF(O466="",0,COUNTIF($O$7:O466,O466))</f>
        <v>0</v>
      </c>
      <c r="C466" s="52" t="str">
        <f t="shared" si="82"/>
        <v>0</v>
      </c>
      <c r="D466" s="52">
        <f>IF(U466="",0,COUNTIF($U$7:U466,U466))</f>
        <v>0</v>
      </c>
      <c r="E466" s="52" t="str">
        <f t="shared" si="75"/>
        <v>0</v>
      </c>
      <c r="F466" s="52">
        <f>IF(V466="",0,COUNTIF($V$7:V466,V466))</f>
        <v>0</v>
      </c>
      <c r="G466" s="52" t="str">
        <f t="shared" si="76"/>
        <v>0</v>
      </c>
      <c r="H466" s="53" t="str">
        <f t="shared" si="83"/>
        <v>-</v>
      </c>
      <c r="I466" s="52">
        <f>IF(K466="",0,COUNTIF($K$7:K466,K466))</f>
        <v>0</v>
      </c>
      <c r="J466" s="53" t="str">
        <f t="shared" si="77"/>
        <v>0</v>
      </c>
      <c r="K466" s="52" t="str">
        <f t="shared" si="81"/>
        <v/>
      </c>
      <c r="L466" s="1"/>
      <c r="M466" s="115"/>
      <c r="N466" s="4"/>
      <c r="O466" s="4"/>
      <c r="P466" s="57" t="str">
        <f t="shared" si="74"/>
        <v/>
      </c>
      <c r="Q466" s="54"/>
      <c r="R466" s="58"/>
      <c r="S466" s="58"/>
      <c r="T466" s="229" t="str">
        <f t="shared" si="78"/>
        <v/>
      </c>
      <c r="U466" s="55"/>
      <c r="V466" s="55"/>
      <c r="W466" s="58"/>
      <c r="X466" s="58"/>
      <c r="Y466" s="58"/>
      <c r="Z466" s="230" t="str">
        <f t="shared" si="79"/>
        <v/>
      </c>
      <c r="AA466" s="230" t="str">
        <f t="shared" si="80"/>
        <v/>
      </c>
      <c r="AB466" s="56"/>
      <c r="AC466" s="56"/>
      <c r="AD466" s="1"/>
      <c r="AE466" s="1"/>
    </row>
    <row r="467" spans="1:31" ht="18.75" customHeight="1" x14ac:dyDescent="0.35">
      <c r="A467" s="1"/>
      <c r="B467" s="52">
        <f>IF(O467="",0,COUNTIF($O$7:O467,O467))</f>
        <v>0</v>
      </c>
      <c r="C467" s="52" t="str">
        <f t="shared" si="82"/>
        <v>0</v>
      </c>
      <c r="D467" s="52">
        <f>IF(U467="",0,COUNTIF($U$7:U467,U467))</f>
        <v>0</v>
      </c>
      <c r="E467" s="52" t="str">
        <f t="shared" si="75"/>
        <v>0</v>
      </c>
      <c r="F467" s="52">
        <f>IF(V467="",0,COUNTIF($V$7:V467,V467))</f>
        <v>0</v>
      </c>
      <c r="G467" s="52" t="str">
        <f t="shared" si="76"/>
        <v>0</v>
      </c>
      <c r="H467" s="53" t="str">
        <f t="shared" si="83"/>
        <v>-</v>
      </c>
      <c r="I467" s="52">
        <f>IF(K467="",0,COUNTIF($K$7:K467,K467))</f>
        <v>0</v>
      </c>
      <c r="J467" s="53" t="str">
        <f t="shared" si="77"/>
        <v>0</v>
      </c>
      <c r="K467" s="52" t="str">
        <f t="shared" si="81"/>
        <v/>
      </c>
      <c r="L467" s="1"/>
      <c r="M467" s="115"/>
      <c r="N467" s="4"/>
      <c r="O467" s="4"/>
      <c r="P467" s="57" t="str">
        <f t="shared" si="74"/>
        <v/>
      </c>
      <c r="Q467" s="54"/>
      <c r="R467" s="58"/>
      <c r="S467" s="58"/>
      <c r="T467" s="229" t="str">
        <f t="shared" si="78"/>
        <v/>
      </c>
      <c r="U467" s="55"/>
      <c r="V467" s="55"/>
      <c r="W467" s="58"/>
      <c r="X467" s="58"/>
      <c r="Y467" s="58"/>
      <c r="Z467" s="230" t="str">
        <f t="shared" si="79"/>
        <v/>
      </c>
      <c r="AA467" s="230" t="str">
        <f t="shared" si="80"/>
        <v/>
      </c>
      <c r="AB467" s="56"/>
      <c r="AC467" s="56"/>
      <c r="AD467" s="1"/>
      <c r="AE467" s="1"/>
    </row>
    <row r="468" spans="1:31" ht="18.75" customHeight="1" x14ac:dyDescent="0.35">
      <c r="A468" s="1"/>
      <c r="B468" s="52">
        <f>IF(O468="",0,COUNTIF($O$7:O468,O468))</f>
        <v>0</v>
      </c>
      <c r="C468" s="52" t="str">
        <f t="shared" si="82"/>
        <v>0</v>
      </c>
      <c r="D468" s="52">
        <f>IF(U468="",0,COUNTIF($U$7:U468,U468))</f>
        <v>0</v>
      </c>
      <c r="E468" s="52" t="str">
        <f t="shared" si="75"/>
        <v>0</v>
      </c>
      <c r="F468" s="52">
        <f>IF(V468="",0,COUNTIF($V$7:V468,V468))</f>
        <v>0</v>
      </c>
      <c r="G468" s="52" t="str">
        <f t="shared" si="76"/>
        <v>0</v>
      </c>
      <c r="H468" s="53" t="str">
        <f t="shared" si="83"/>
        <v>-</v>
      </c>
      <c r="I468" s="52">
        <f>IF(K468="",0,COUNTIF($K$7:K468,K468))</f>
        <v>0</v>
      </c>
      <c r="J468" s="53" t="str">
        <f t="shared" si="77"/>
        <v>0</v>
      </c>
      <c r="K468" s="52" t="str">
        <f t="shared" si="81"/>
        <v/>
      </c>
      <c r="L468" s="1"/>
      <c r="M468" s="115"/>
      <c r="N468" s="4"/>
      <c r="O468" s="4"/>
      <c r="P468" s="57" t="str">
        <f t="shared" si="74"/>
        <v/>
      </c>
      <c r="Q468" s="54"/>
      <c r="R468" s="58"/>
      <c r="S468" s="58"/>
      <c r="T468" s="229" t="str">
        <f t="shared" si="78"/>
        <v/>
      </c>
      <c r="U468" s="55"/>
      <c r="V468" s="55"/>
      <c r="W468" s="58"/>
      <c r="X468" s="58"/>
      <c r="Y468" s="58"/>
      <c r="Z468" s="230" t="str">
        <f t="shared" si="79"/>
        <v/>
      </c>
      <c r="AA468" s="230" t="str">
        <f t="shared" si="80"/>
        <v/>
      </c>
      <c r="AB468" s="56"/>
      <c r="AC468" s="56"/>
      <c r="AD468" s="1"/>
      <c r="AE468" s="1"/>
    </row>
    <row r="469" spans="1:31" ht="18.75" customHeight="1" x14ac:dyDescent="0.35">
      <c r="A469" s="1"/>
      <c r="B469" s="52">
        <f>IF(O469="",0,COUNTIF($O$7:O469,O469))</f>
        <v>0</v>
      </c>
      <c r="C469" s="52" t="str">
        <f t="shared" si="82"/>
        <v>0</v>
      </c>
      <c r="D469" s="52">
        <f>IF(U469="",0,COUNTIF($U$7:U469,U469))</f>
        <v>0</v>
      </c>
      <c r="E469" s="52" t="str">
        <f t="shared" si="75"/>
        <v>0</v>
      </c>
      <c r="F469" s="52">
        <f>IF(V469="",0,COUNTIF($V$7:V469,V469))</f>
        <v>0</v>
      </c>
      <c r="G469" s="52" t="str">
        <f t="shared" si="76"/>
        <v>0</v>
      </c>
      <c r="H469" s="53" t="str">
        <f t="shared" si="83"/>
        <v>-</v>
      </c>
      <c r="I469" s="52">
        <f>IF(K469="",0,COUNTIF($K$7:K469,K469))</f>
        <v>0</v>
      </c>
      <c r="J469" s="53" t="str">
        <f t="shared" si="77"/>
        <v>0</v>
      </c>
      <c r="K469" s="52" t="str">
        <f t="shared" si="81"/>
        <v/>
      </c>
      <c r="L469" s="1"/>
      <c r="M469" s="115"/>
      <c r="N469" s="4"/>
      <c r="O469" s="4"/>
      <c r="P469" s="57" t="str">
        <f t="shared" si="74"/>
        <v/>
      </c>
      <c r="Q469" s="54"/>
      <c r="R469" s="58"/>
      <c r="S469" s="58"/>
      <c r="T469" s="229" t="str">
        <f t="shared" si="78"/>
        <v/>
      </c>
      <c r="U469" s="55"/>
      <c r="V469" s="55"/>
      <c r="W469" s="58"/>
      <c r="X469" s="58"/>
      <c r="Y469" s="58"/>
      <c r="Z469" s="230" t="str">
        <f t="shared" si="79"/>
        <v/>
      </c>
      <c r="AA469" s="230" t="str">
        <f t="shared" si="80"/>
        <v/>
      </c>
      <c r="AB469" s="56"/>
      <c r="AC469" s="56"/>
      <c r="AD469" s="1"/>
      <c r="AE469" s="1"/>
    </row>
    <row r="470" spans="1:31" ht="18.75" customHeight="1" x14ac:dyDescent="0.35">
      <c r="A470" s="1"/>
      <c r="B470" s="52">
        <f>IF(O470="",0,COUNTIF($O$7:O470,O470))</f>
        <v>0</v>
      </c>
      <c r="C470" s="52" t="str">
        <f t="shared" si="82"/>
        <v>0</v>
      </c>
      <c r="D470" s="52">
        <f>IF(U470="",0,COUNTIF($U$7:U470,U470))</f>
        <v>0</v>
      </c>
      <c r="E470" s="52" t="str">
        <f t="shared" si="75"/>
        <v>0</v>
      </c>
      <c r="F470" s="52">
        <f>IF(V470="",0,COUNTIF($V$7:V470,V470))</f>
        <v>0</v>
      </c>
      <c r="G470" s="52" t="str">
        <f t="shared" si="76"/>
        <v>0</v>
      </c>
      <c r="H470" s="53" t="str">
        <f t="shared" si="83"/>
        <v>-</v>
      </c>
      <c r="I470" s="52">
        <f>IF(K470="",0,COUNTIF($K$7:K470,K470))</f>
        <v>0</v>
      </c>
      <c r="J470" s="53" t="str">
        <f t="shared" si="77"/>
        <v>0</v>
      </c>
      <c r="K470" s="52" t="str">
        <f t="shared" si="81"/>
        <v/>
      </c>
      <c r="L470" s="1"/>
      <c r="M470" s="115"/>
      <c r="N470" s="4"/>
      <c r="O470" s="4"/>
      <c r="P470" s="57" t="str">
        <f t="shared" si="74"/>
        <v/>
      </c>
      <c r="Q470" s="54"/>
      <c r="R470" s="58"/>
      <c r="S470" s="58"/>
      <c r="T470" s="229" t="str">
        <f t="shared" si="78"/>
        <v/>
      </c>
      <c r="U470" s="55"/>
      <c r="V470" s="55"/>
      <c r="W470" s="58"/>
      <c r="X470" s="58"/>
      <c r="Y470" s="58"/>
      <c r="Z470" s="230" t="str">
        <f t="shared" si="79"/>
        <v/>
      </c>
      <c r="AA470" s="230" t="str">
        <f t="shared" si="80"/>
        <v/>
      </c>
      <c r="AB470" s="56"/>
      <c r="AC470" s="56"/>
      <c r="AD470" s="1"/>
      <c r="AE470" s="1"/>
    </row>
    <row r="471" spans="1:31" ht="18.75" customHeight="1" x14ac:dyDescent="0.35">
      <c r="A471" s="1"/>
      <c r="B471" s="52">
        <f>IF(O471="",0,COUNTIF($O$7:O471,O471))</f>
        <v>0</v>
      </c>
      <c r="C471" s="52" t="str">
        <f t="shared" si="82"/>
        <v>0</v>
      </c>
      <c r="D471" s="52">
        <f>IF(U471="",0,COUNTIF($U$7:U471,U471))</f>
        <v>0</v>
      </c>
      <c r="E471" s="52" t="str">
        <f t="shared" si="75"/>
        <v>0</v>
      </c>
      <c r="F471" s="52">
        <f>IF(V471="",0,COUNTIF($V$7:V471,V471))</f>
        <v>0</v>
      </c>
      <c r="G471" s="52" t="str">
        <f t="shared" si="76"/>
        <v>0</v>
      </c>
      <c r="H471" s="53" t="str">
        <f t="shared" si="83"/>
        <v>-</v>
      </c>
      <c r="I471" s="52">
        <f>IF(K471="",0,COUNTIF($K$7:K471,K471))</f>
        <v>0</v>
      </c>
      <c r="J471" s="53" t="str">
        <f t="shared" si="77"/>
        <v>0</v>
      </c>
      <c r="K471" s="52" t="str">
        <f t="shared" si="81"/>
        <v/>
      </c>
      <c r="L471" s="1"/>
      <c r="M471" s="115"/>
      <c r="N471" s="4"/>
      <c r="O471" s="4"/>
      <c r="P471" s="57" t="str">
        <f t="shared" si="74"/>
        <v/>
      </c>
      <c r="Q471" s="54"/>
      <c r="R471" s="58"/>
      <c r="S471" s="58"/>
      <c r="T471" s="229" t="str">
        <f t="shared" si="78"/>
        <v/>
      </c>
      <c r="U471" s="55"/>
      <c r="V471" s="55"/>
      <c r="W471" s="58"/>
      <c r="X471" s="58"/>
      <c r="Y471" s="58"/>
      <c r="Z471" s="230" t="str">
        <f t="shared" si="79"/>
        <v/>
      </c>
      <c r="AA471" s="230" t="str">
        <f t="shared" si="80"/>
        <v/>
      </c>
      <c r="AB471" s="56"/>
      <c r="AC471" s="56"/>
      <c r="AD471" s="1"/>
      <c r="AE471" s="1"/>
    </row>
    <row r="472" spans="1:31" ht="18.75" customHeight="1" x14ac:dyDescent="0.35">
      <c r="A472" s="1"/>
      <c r="B472" s="52">
        <f>IF(O472="",0,COUNTIF($O$7:O472,O472))</f>
        <v>0</v>
      </c>
      <c r="C472" s="52" t="str">
        <f t="shared" si="82"/>
        <v>0</v>
      </c>
      <c r="D472" s="52">
        <f>IF(U472="",0,COUNTIF($U$7:U472,U472))</f>
        <v>0</v>
      </c>
      <c r="E472" s="52" t="str">
        <f t="shared" si="75"/>
        <v>0</v>
      </c>
      <c r="F472" s="52">
        <f>IF(V472="",0,COUNTIF($V$7:V472,V472))</f>
        <v>0</v>
      </c>
      <c r="G472" s="52" t="str">
        <f t="shared" si="76"/>
        <v>0</v>
      </c>
      <c r="H472" s="53" t="str">
        <f t="shared" si="83"/>
        <v>-</v>
      </c>
      <c r="I472" s="52">
        <f>IF(K472="",0,COUNTIF($K$7:K472,K472))</f>
        <v>0</v>
      </c>
      <c r="J472" s="53" t="str">
        <f t="shared" si="77"/>
        <v>0</v>
      </c>
      <c r="K472" s="52" t="str">
        <f t="shared" si="81"/>
        <v/>
      </c>
      <c r="L472" s="1"/>
      <c r="M472" s="115"/>
      <c r="N472" s="4"/>
      <c r="O472" s="4"/>
      <c r="P472" s="57" t="str">
        <f t="shared" si="74"/>
        <v/>
      </c>
      <c r="Q472" s="54"/>
      <c r="R472" s="58"/>
      <c r="S472" s="58"/>
      <c r="T472" s="229" t="str">
        <f t="shared" si="78"/>
        <v/>
      </c>
      <c r="U472" s="55"/>
      <c r="V472" s="55"/>
      <c r="W472" s="58"/>
      <c r="X472" s="58"/>
      <c r="Y472" s="58"/>
      <c r="Z472" s="230" t="str">
        <f t="shared" si="79"/>
        <v/>
      </c>
      <c r="AA472" s="230" t="str">
        <f t="shared" si="80"/>
        <v/>
      </c>
      <c r="AB472" s="56"/>
      <c r="AC472" s="56"/>
      <c r="AD472" s="1"/>
      <c r="AE472" s="1"/>
    </row>
    <row r="473" spans="1:31" ht="18.75" customHeight="1" x14ac:dyDescent="0.35">
      <c r="A473" s="1"/>
      <c r="B473" s="52">
        <f>IF(O473="",0,COUNTIF($O$7:O473,O473))</f>
        <v>0</v>
      </c>
      <c r="C473" s="52" t="str">
        <f t="shared" si="82"/>
        <v>0</v>
      </c>
      <c r="D473" s="52">
        <f>IF(U473="",0,COUNTIF($U$7:U473,U473))</f>
        <v>0</v>
      </c>
      <c r="E473" s="52" t="str">
        <f t="shared" si="75"/>
        <v>0</v>
      </c>
      <c r="F473" s="52">
        <f>IF(V473="",0,COUNTIF($V$7:V473,V473))</f>
        <v>0</v>
      </c>
      <c r="G473" s="52" t="str">
        <f t="shared" si="76"/>
        <v>0</v>
      </c>
      <c r="H473" s="53" t="str">
        <f t="shared" si="83"/>
        <v>-</v>
      </c>
      <c r="I473" s="52">
        <f>IF(K473="",0,COUNTIF($K$7:K473,K473))</f>
        <v>0</v>
      </c>
      <c r="J473" s="53" t="str">
        <f t="shared" si="77"/>
        <v>0</v>
      </c>
      <c r="K473" s="52" t="str">
        <f t="shared" si="81"/>
        <v/>
      </c>
      <c r="L473" s="1"/>
      <c r="M473" s="115"/>
      <c r="N473" s="4"/>
      <c r="O473" s="4"/>
      <c r="P473" s="57" t="str">
        <f t="shared" si="74"/>
        <v/>
      </c>
      <c r="Q473" s="54"/>
      <c r="R473" s="58"/>
      <c r="S473" s="58"/>
      <c r="T473" s="229" t="str">
        <f t="shared" si="78"/>
        <v/>
      </c>
      <c r="U473" s="55"/>
      <c r="V473" s="55"/>
      <c r="W473" s="58"/>
      <c r="X473" s="58"/>
      <c r="Y473" s="58"/>
      <c r="Z473" s="230" t="str">
        <f t="shared" si="79"/>
        <v/>
      </c>
      <c r="AA473" s="230" t="str">
        <f t="shared" si="80"/>
        <v/>
      </c>
      <c r="AB473" s="56"/>
      <c r="AC473" s="56"/>
      <c r="AD473" s="1"/>
      <c r="AE473" s="1"/>
    </row>
    <row r="474" spans="1:31" ht="18.75" customHeight="1" x14ac:dyDescent="0.35">
      <c r="A474" s="1"/>
      <c r="B474" s="52">
        <f>IF(O474="",0,COUNTIF($O$7:O474,O474))</f>
        <v>0</v>
      </c>
      <c r="C474" s="52" t="str">
        <f t="shared" si="82"/>
        <v>0</v>
      </c>
      <c r="D474" s="52">
        <f>IF(U474="",0,COUNTIF($U$7:U474,U474))</f>
        <v>0</v>
      </c>
      <c r="E474" s="52" t="str">
        <f t="shared" si="75"/>
        <v>0</v>
      </c>
      <c r="F474" s="52">
        <f>IF(V474="",0,COUNTIF($V$7:V474,V474))</f>
        <v>0</v>
      </c>
      <c r="G474" s="52" t="str">
        <f t="shared" si="76"/>
        <v>0</v>
      </c>
      <c r="H474" s="53" t="str">
        <f t="shared" si="83"/>
        <v>-</v>
      </c>
      <c r="I474" s="52">
        <f>IF(K474="",0,COUNTIF($K$7:K474,K474))</f>
        <v>0</v>
      </c>
      <c r="J474" s="53" t="str">
        <f t="shared" si="77"/>
        <v>0</v>
      </c>
      <c r="K474" s="52" t="str">
        <f t="shared" si="81"/>
        <v/>
      </c>
      <c r="L474" s="1"/>
      <c r="M474" s="115"/>
      <c r="N474" s="4"/>
      <c r="O474" s="4"/>
      <c r="P474" s="57" t="str">
        <f t="shared" si="74"/>
        <v/>
      </c>
      <c r="Q474" s="54"/>
      <c r="R474" s="58"/>
      <c r="S474" s="58"/>
      <c r="T474" s="229" t="str">
        <f t="shared" si="78"/>
        <v/>
      </c>
      <c r="U474" s="55"/>
      <c r="V474" s="55"/>
      <c r="W474" s="58"/>
      <c r="X474" s="58"/>
      <c r="Y474" s="58"/>
      <c r="Z474" s="230" t="str">
        <f t="shared" si="79"/>
        <v/>
      </c>
      <c r="AA474" s="230" t="str">
        <f t="shared" si="80"/>
        <v/>
      </c>
      <c r="AB474" s="56"/>
      <c r="AC474" s="56"/>
      <c r="AD474" s="1"/>
      <c r="AE474" s="1"/>
    </row>
    <row r="475" spans="1:31" ht="18.75" customHeight="1" x14ac:dyDescent="0.35">
      <c r="A475" s="1"/>
      <c r="B475" s="52">
        <f>IF(O475="",0,COUNTIF($O$7:O475,O475))</f>
        <v>0</v>
      </c>
      <c r="C475" s="52" t="str">
        <f t="shared" si="82"/>
        <v>0</v>
      </c>
      <c r="D475" s="52">
        <f>IF(U475="",0,COUNTIF($U$7:U475,U475))</f>
        <v>0</v>
      </c>
      <c r="E475" s="52" t="str">
        <f t="shared" si="75"/>
        <v>0</v>
      </c>
      <c r="F475" s="52">
        <f>IF(V475="",0,COUNTIF($V$7:V475,V475))</f>
        <v>0</v>
      </c>
      <c r="G475" s="52" t="str">
        <f t="shared" si="76"/>
        <v>0</v>
      </c>
      <c r="H475" s="53" t="str">
        <f t="shared" si="83"/>
        <v>-</v>
      </c>
      <c r="I475" s="52">
        <f>IF(K475="",0,COUNTIF($K$7:K475,K475))</f>
        <v>0</v>
      </c>
      <c r="J475" s="53" t="str">
        <f t="shared" si="77"/>
        <v>0</v>
      </c>
      <c r="K475" s="52" t="str">
        <f t="shared" si="81"/>
        <v/>
      </c>
      <c r="L475" s="1"/>
      <c r="M475" s="115"/>
      <c r="N475" s="4"/>
      <c r="O475" s="4"/>
      <c r="P475" s="57" t="str">
        <f t="shared" si="74"/>
        <v/>
      </c>
      <c r="Q475" s="54"/>
      <c r="R475" s="58"/>
      <c r="S475" s="58"/>
      <c r="T475" s="229" t="str">
        <f t="shared" si="78"/>
        <v/>
      </c>
      <c r="U475" s="55"/>
      <c r="V475" s="55"/>
      <c r="W475" s="58"/>
      <c r="X475" s="58"/>
      <c r="Y475" s="58"/>
      <c r="Z475" s="230" t="str">
        <f t="shared" si="79"/>
        <v/>
      </c>
      <c r="AA475" s="230" t="str">
        <f t="shared" si="80"/>
        <v/>
      </c>
      <c r="AB475" s="56"/>
      <c r="AC475" s="56"/>
      <c r="AD475" s="1"/>
      <c r="AE475" s="1"/>
    </row>
    <row r="476" spans="1:31" ht="18.75" customHeight="1" x14ac:dyDescent="0.35">
      <c r="A476" s="1"/>
      <c r="B476" s="52">
        <f>IF(O476="",0,COUNTIF($O$7:O476,O476))</f>
        <v>0</v>
      </c>
      <c r="C476" s="52" t="str">
        <f t="shared" si="82"/>
        <v>0</v>
      </c>
      <c r="D476" s="52">
        <f>IF(U476="",0,COUNTIF($U$7:U476,U476))</f>
        <v>0</v>
      </c>
      <c r="E476" s="52" t="str">
        <f t="shared" si="75"/>
        <v>0</v>
      </c>
      <c r="F476" s="52">
        <f>IF(V476="",0,COUNTIF($V$7:V476,V476))</f>
        <v>0</v>
      </c>
      <c r="G476" s="52" t="str">
        <f t="shared" si="76"/>
        <v>0</v>
      </c>
      <c r="H476" s="53" t="str">
        <f t="shared" si="83"/>
        <v>-</v>
      </c>
      <c r="I476" s="52">
        <f>IF(K476="",0,COUNTIF($K$7:K476,K476))</f>
        <v>0</v>
      </c>
      <c r="J476" s="53" t="str">
        <f t="shared" si="77"/>
        <v>0</v>
      </c>
      <c r="K476" s="52" t="str">
        <f t="shared" si="81"/>
        <v/>
      </c>
      <c r="L476" s="1"/>
      <c r="M476" s="115"/>
      <c r="N476" s="4"/>
      <c r="O476" s="4"/>
      <c r="P476" s="57" t="str">
        <f t="shared" si="74"/>
        <v/>
      </c>
      <c r="Q476" s="54"/>
      <c r="R476" s="58"/>
      <c r="S476" s="58"/>
      <c r="T476" s="229" t="str">
        <f t="shared" si="78"/>
        <v/>
      </c>
      <c r="U476" s="55"/>
      <c r="V476" s="55"/>
      <c r="W476" s="58"/>
      <c r="X476" s="58"/>
      <c r="Y476" s="58"/>
      <c r="Z476" s="230" t="str">
        <f t="shared" si="79"/>
        <v/>
      </c>
      <c r="AA476" s="230" t="str">
        <f t="shared" si="80"/>
        <v/>
      </c>
      <c r="AB476" s="56"/>
      <c r="AC476" s="56"/>
      <c r="AD476" s="1"/>
      <c r="AE476" s="1"/>
    </row>
    <row r="477" spans="1:31" ht="18.75" customHeight="1" x14ac:dyDescent="0.35">
      <c r="A477" s="1"/>
      <c r="B477" s="52">
        <f>IF(O477="",0,COUNTIF($O$7:O477,O477))</f>
        <v>0</v>
      </c>
      <c r="C477" s="52" t="str">
        <f t="shared" si="82"/>
        <v>0</v>
      </c>
      <c r="D477" s="52">
        <f>IF(U477="",0,COUNTIF($U$7:U477,U477))</f>
        <v>0</v>
      </c>
      <c r="E477" s="52" t="str">
        <f t="shared" si="75"/>
        <v>0</v>
      </c>
      <c r="F477" s="52">
        <f>IF(V477="",0,COUNTIF($V$7:V477,V477))</f>
        <v>0</v>
      </c>
      <c r="G477" s="52" t="str">
        <f t="shared" si="76"/>
        <v>0</v>
      </c>
      <c r="H477" s="53" t="str">
        <f t="shared" si="83"/>
        <v>-</v>
      </c>
      <c r="I477" s="52">
        <f>IF(K477="",0,COUNTIF($K$7:K477,K477))</f>
        <v>0</v>
      </c>
      <c r="J477" s="53" t="str">
        <f t="shared" si="77"/>
        <v>0</v>
      </c>
      <c r="K477" s="52" t="str">
        <f t="shared" si="81"/>
        <v/>
      </c>
      <c r="L477" s="1"/>
      <c r="M477" s="115"/>
      <c r="N477" s="4"/>
      <c r="O477" s="4"/>
      <c r="P477" s="57" t="str">
        <f t="shared" si="74"/>
        <v/>
      </c>
      <c r="Q477" s="54"/>
      <c r="R477" s="58"/>
      <c r="S477" s="58"/>
      <c r="T477" s="229" t="str">
        <f t="shared" si="78"/>
        <v/>
      </c>
      <c r="U477" s="55"/>
      <c r="V477" s="55"/>
      <c r="W477" s="58"/>
      <c r="X477" s="58"/>
      <c r="Y477" s="58"/>
      <c r="Z477" s="230" t="str">
        <f t="shared" si="79"/>
        <v/>
      </c>
      <c r="AA477" s="230" t="str">
        <f t="shared" si="80"/>
        <v/>
      </c>
      <c r="AB477" s="56"/>
      <c r="AC477" s="56"/>
      <c r="AD477" s="1"/>
      <c r="AE477" s="1"/>
    </row>
    <row r="478" spans="1:31" ht="18.75" customHeight="1" x14ac:dyDescent="0.35">
      <c r="A478" s="1"/>
      <c r="B478" s="52">
        <f>IF(O478="",0,COUNTIF($O$7:O478,O478))</f>
        <v>0</v>
      </c>
      <c r="C478" s="52" t="str">
        <f t="shared" si="82"/>
        <v>0</v>
      </c>
      <c r="D478" s="52">
        <f>IF(U478="",0,COUNTIF($U$7:U478,U478))</f>
        <v>0</v>
      </c>
      <c r="E478" s="52" t="str">
        <f t="shared" si="75"/>
        <v>0</v>
      </c>
      <c r="F478" s="52">
        <f>IF(V478="",0,COUNTIF($V$7:V478,V478))</f>
        <v>0</v>
      </c>
      <c r="G478" s="52" t="str">
        <f t="shared" si="76"/>
        <v>0</v>
      </c>
      <c r="H478" s="53" t="str">
        <f t="shared" si="83"/>
        <v>-</v>
      </c>
      <c r="I478" s="52">
        <f>IF(K478="",0,COUNTIF($K$7:K478,K478))</f>
        <v>0</v>
      </c>
      <c r="J478" s="53" t="str">
        <f t="shared" si="77"/>
        <v>0</v>
      </c>
      <c r="K478" s="52" t="str">
        <f t="shared" si="81"/>
        <v/>
      </c>
      <c r="L478" s="1"/>
      <c r="M478" s="115"/>
      <c r="N478" s="4"/>
      <c r="O478" s="4"/>
      <c r="P478" s="57" t="str">
        <f t="shared" si="74"/>
        <v/>
      </c>
      <c r="Q478" s="54"/>
      <c r="R478" s="58"/>
      <c r="S478" s="58"/>
      <c r="T478" s="229" t="str">
        <f t="shared" si="78"/>
        <v/>
      </c>
      <c r="U478" s="55"/>
      <c r="V478" s="55"/>
      <c r="W478" s="58"/>
      <c r="X478" s="58"/>
      <c r="Y478" s="58"/>
      <c r="Z478" s="230" t="str">
        <f t="shared" si="79"/>
        <v/>
      </c>
      <c r="AA478" s="230" t="str">
        <f t="shared" si="80"/>
        <v/>
      </c>
      <c r="AB478" s="56"/>
      <c r="AC478" s="56"/>
      <c r="AD478" s="1"/>
      <c r="AE478" s="1"/>
    </row>
    <row r="479" spans="1:31" ht="18.75" customHeight="1" x14ac:dyDescent="0.35">
      <c r="A479" s="1"/>
      <c r="B479" s="52">
        <f>IF(O479="",0,COUNTIF($O$7:O479,O479))</f>
        <v>0</v>
      </c>
      <c r="C479" s="52" t="str">
        <f t="shared" si="82"/>
        <v>0</v>
      </c>
      <c r="D479" s="52">
        <f>IF(U479="",0,COUNTIF($U$7:U479,U479))</f>
        <v>0</v>
      </c>
      <c r="E479" s="52" t="str">
        <f t="shared" si="75"/>
        <v>0</v>
      </c>
      <c r="F479" s="52">
        <f>IF(V479="",0,COUNTIF($V$7:V479,V479))</f>
        <v>0</v>
      </c>
      <c r="G479" s="52" t="str">
        <f t="shared" si="76"/>
        <v>0</v>
      </c>
      <c r="H479" s="53" t="str">
        <f t="shared" si="83"/>
        <v>-</v>
      </c>
      <c r="I479" s="52">
        <f>IF(K479="",0,COUNTIF($K$7:K479,K479))</f>
        <v>0</v>
      </c>
      <c r="J479" s="53" t="str">
        <f t="shared" si="77"/>
        <v>0</v>
      </c>
      <c r="K479" s="52" t="str">
        <f t="shared" si="81"/>
        <v/>
      </c>
      <c r="L479" s="1"/>
      <c r="M479" s="115"/>
      <c r="N479" s="4"/>
      <c r="O479" s="4"/>
      <c r="P479" s="57" t="str">
        <f t="shared" si="74"/>
        <v/>
      </c>
      <c r="Q479" s="54"/>
      <c r="R479" s="58"/>
      <c r="S479" s="58"/>
      <c r="T479" s="229" t="str">
        <f t="shared" si="78"/>
        <v/>
      </c>
      <c r="U479" s="55"/>
      <c r="V479" s="55"/>
      <c r="W479" s="58"/>
      <c r="X479" s="58"/>
      <c r="Y479" s="58"/>
      <c r="Z479" s="230" t="str">
        <f t="shared" si="79"/>
        <v/>
      </c>
      <c r="AA479" s="230" t="str">
        <f t="shared" si="80"/>
        <v/>
      </c>
      <c r="AB479" s="56"/>
      <c r="AC479" s="56"/>
      <c r="AD479" s="1"/>
      <c r="AE479" s="1"/>
    </row>
    <row r="480" spans="1:31" ht="18.75" customHeight="1" x14ac:dyDescent="0.35">
      <c r="A480" s="1"/>
      <c r="B480" s="52">
        <f>IF(O480="",0,COUNTIF($O$7:O480,O480))</f>
        <v>0</v>
      </c>
      <c r="C480" s="52" t="str">
        <f t="shared" si="82"/>
        <v>0</v>
      </c>
      <c r="D480" s="52">
        <f>IF(U480="",0,COUNTIF($U$7:U480,U480))</f>
        <v>0</v>
      </c>
      <c r="E480" s="52" t="str">
        <f t="shared" si="75"/>
        <v>0</v>
      </c>
      <c r="F480" s="52">
        <f>IF(V480="",0,COUNTIF($V$7:V480,V480))</f>
        <v>0</v>
      </c>
      <c r="G480" s="52" t="str">
        <f t="shared" si="76"/>
        <v>0</v>
      </c>
      <c r="H480" s="53" t="str">
        <f t="shared" si="83"/>
        <v>-</v>
      </c>
      <c r="I480" s="52">
        <f>IF(K480="",0,COUNTIF($K$7:K480,K480))</f>
        <v>0</v>
      </c>
      <c r="J480" s="53" t="str">
        <f t="shared" si="77"/>
        <v>0</v>
      </c>
      <c r="K480" s="52" t="str">
        <f t="shared" si="81"/>
        <v/>
      </c>
      <c r="L480" s="1"/>
      <c r="M480" s="115"/>
      <c r="N480" s="4"/>
      <c r="O480" s="4"/>
      <c r="P480" s="57" t="str">
        <f t="shared" si="74"/>
        <v/>
      </c>
      <c r="Q480" s="54"/>
      <c r="R480" s="58"/>
      <c r="S480" s="58"/>
      <c r="T480" s="229" t="str">
        <f t="shared" si="78"/>
        <v/>
      </c>
      <c r="U480" s="55"/>
      <c r="V480" s="55"/>
      <c r="W480" s="58"/>
      <c r="X480" s="58"/>
      <c r="Y480" s="58"/>
      <c r="Z480" s="230" t="str">
        <f t="shared" si="79"/>
        <v/>
      </c>
      <c r="AA480" s="230" t="str">
        <f t="shared" si="80"/>
        <v/>
      </c>
      <c r="AB480" s="56"/>
      <c r="AC480" s="56"/>
      <c r="AD480" s="1"/>
      <c r="AE480" s="1"/>
    </row>
    <row r="481" spans="1:31" ht="18.75" customHeight="1" x14ac:dyDescent="0.35">
      <c r="A481" s="1"/>
      <c r="B481" s="52">
        <f>IF(O481="",0,COUNTIF($O$7:O481,O481))</f>
        <v>0</v>
      </c>
      <c r="C481" s="52" t="str">
        <f t="shared" si="82"/>
        <v>0</v>
      </c>
      <c r="D481" s="52">
        <f>IF(U481="",0,COUNTIF($U$7:U481,U481))</f>
        <v>0</v>
      </c>
      <c r="E481" s="52" t="str">
        <f t="shared" si="75"/>
        <v>0</v>
      </c>
      <c r="F481" s="52">
        <f>IF(V481="",0,COUNTIF($V$7:V481,V481))</f>
        <v>0</v>
      </c>
      <c r="G481" s="52" t="str">
        <f t="shared" si="76"/>
        <v>0</v>
      </c>
      <c r="H481" s="53" t="str">
        <f t="shared" si="83"/>
        <v>-</v>
      </c>
      <c r="I481" s="52">
        <f>IF(K481="",0,COUNTIF($K$7:K481,K481))</f>
        <v>0</v>
      </c>
      <c r="J481" s="53" t="str">
        <f t="shared" si="77"/>
        <v>0</v>
      </c>
      <c r="K481" s="52" t="str">
        <f t="shared" si="81"/>
        <v/>
      </c>
      <c r="L481" s="1"/>
      <c r="M481" s="115"/>
      <c r="N481" s="4"/>
      <c r="O481" s="4"/>
      <c r="P481" s="57" t="str">
        <f t="shared" si="74"/>
        <v/>
      </c>
      <c r="Q481" s="54"/>
      <c r="R481" s="58"/>
      <c r="S481" s="58"/>
      <c r="T481" s="229" t="str">
        <f t="shared" si="78"/>
        <v/>
      </c>
      <c r="U481" s="55"/>
      <c r="V481" s="55"/>
      <c r="W481" s="58"/>
      <c r="X481" s="58"/>
      <c r="Y481" s="58"/>
      <c r="Z481" s="230" t="str">
        <f t="shared" si="79"/>
        <v/>
      </c>
      <c r="AA481" s="230" t="str">
        <f t="shared" si="80"/>
        <v/>
      </c>
      <c r="AB481" s="56"/>
      <c r="AC481" s="56"/>
      <c r="AD481" s="1"/>
      <c r="AE481" s="1"/>
    </row>
    <row r="482" spans="1:31" ht="18.75" customHeight="1" x14ac:dyDescent="0.35">
      <c r="A482" s="1"/>
      <c r="B482" s="52">
        <f>IF(O482="",0,COUNTIF($O$7:O482,O482))</f>
        <v>0</v>
      </c>
      <c r="C482" s="52" t="str">
        <f t="shared" si="82"/>
        <v>0</v>
      </c>
      <c r="D482" s="52">
        <f>IF(U482="",0,COUNTIF($U$7:U482,U482))</f>
        <v>0</v>
      </c>
      <c r="E482" s="52" t="str">
        <f t="shared" si="75"/>
        <v>0</v>
      </c>
      <c r="F482" s="52">
        <f>IF(V482="",0,COUNTIF($V$7:V482,V482))</f>
        <v>0</v>
      </c>
      <c r="G482" s="52" t="str">
        <f t="shared" si="76"/>
        <v>0</v>
      </c>
      <c r="H482" s="53" t="str">
        <f t="shared" si="83"/>
        <v>-</v>
      </c>
      <c r="I482" s="52">
        <f>IF(K482="",0,COUNTIF($K$7:K482,K482))</f>
        <v>0</v>
      </c>
      <c r="J482" s="53" t="str">
        <f t="shared" si="77"/>
        <v>0</v>
      </c>
      <c r="K482" s="52" t="str">
        <f t="shared" si="81"/>
        <v/>
      </c>
      <c r="L482" s="1"/>
      <c r="M482" s="115"/>
      <c r="N482" s="4"/>
      <c r="O482" s="4"/>
      <c r="P482" s="57" t="str">
        <f t="shared" si="74"/>
        <v/>
      </c>
      <c r="Q482" s="54"/>
      <c r="R482" s="58"/>
      <c r="S482" s="58"/>
      <c r="T482" s="229" t="str">
        <f t="shared" si="78"/>
        <v/>
      </c>
      <c r="U482" s="55"/>
      <c r="V482" s="55"/>
      <c r="W482" s="58"/>
      <c r="X482" s="58"/>
      <c r="Y482" s="58"/>
      <c r="Z482" s="230" t="str">
        <f t="shared" si="79"/>
        <v/>
      </c>
      <c r="AA482" s="230" t="str">
        <f t="shared" si="80"/>
        <v/>
      </c>
      <c r="AB482" s="56"/>
      <c r="AC482" s="56"/>
      <c r="AD482" s="1"/>
      <c r="AE482" s="1"/>
    </row>
    <row r="483" spans="1:31" ht="18.75" customHeight="1" x14ac:dyDescent="0.35">
      <c r="A483" s="1"/>
      <c r="B483" s="52">
        <f>IF(O483="",0,COUNTIF($O$7:O483,O483))</f>
        <v>0</v>
      </c>
      <c r="C483" s="52" t="str">
        <f t="shared" si="82"/>
        <v>0</v>
      </c>
      <c r="D483" s="52">
        <f>IF(U483="",0,COUNTIF($U$7:U483,U483))</f>
        <v>0</v>
      </c>
      <c r="E483" s="52" t="str">
        <f t="shared" si="75"/>
        <v>0</v>
      </c>
      <c r="F483" s="52">
        <f>IF(V483="",0,COUNTIF($V$7:V483,V483))</f>
        <v>0</v>
      </c>
      <c r="G483" s="52" t="str">
        <f t="shared" si="76"/>
        <v>0</v>
      </c>
      <c r="H483" s="53" t="str">
        <f t="shared" si="83"/>
        <v>-</v>
      </c>
      <c r="I483" s="52">
        <f>IF(K483="",0,COUNTIF($K$7:K483,K483))</f>
        <v>0</v>
      </c>
      <c r="J483" s="53" t="str">
        <f t="shared" si="77"/>
        <v>0</v>
      </c>
      <c r="K483" s="52" t="str">
        <f t="shared" si="81"/>
        <v/>
      </c>
      <c r="L483" s="1"/>
      <c r="M483" s="115"/>
      <c r="N483" s="4"/>
      <c r="O483" s="4"/>
      <c r="P483" s="57" t="str">
        <f t="shared" si="74"/>
        <v/>
      </c>
      <c r="Q483" s="54"/>
      <c r="R483" s="58"/>
      <c r="S483" s="58"/>
      <c r="T483" s="229" t="str">
        <f t="shared" si="78"/>
        <v/>
      </c>
      <c r="U483" s="55"/>
      <c r="V483" s="55"/>
      <c r="W483" s="58"/>
      <c r="X483" s="58"/>
      <c r="Y483" s="58"/>
      <c r="Z483" s="230" t="str">
        <f t="shared" si="79"/>
        <v/>
      </c>
      <c r="AA483" s="230" t="str">
        <f t="shared" si="80"/>
        <v/>
      </c>
      <c r="AB483" s="56"/>
      <c r="AC483" s="56"/>
      <c r="AD483" s="1"/>
      <c r="AE483" s="1"/>
    </row>
    <row r="484" spans="1:31" ht="18.75" customHeight="1" x14ac:dyDescent="0.35">
      <c r="A484" s="1"/>
      <c r="B484" s="52">
        <f>IF(O484="",0,COUNTIF($O$7:O484,O484))</f>
        <v>0</v>
      </c>
      <c r="C484" s="52" t="str">
        <f t="shared" si="82"/>
        <v>0</v>
      </c>
      <c r="D484" s="52">
        <f>IF(U484="",0,COUNTIF($U$7:U484,U484))</f>
        <v>0</v>
      </c>
      <c r="E484" s="52" t="str">
        <f t="shared" si="75"/>
        <v>0</v>
      </c>
      <c r="F484" s="52">
        <f>IF(V484="",0,COUNTIF($V$7:V484,V484))</f>
        <v>0</v>
      </c>
      <c r="G484" s="52" t="str">
        <f t="shared" si="76"/>
        <v>0</v>
      </c>
      <c r="H484" s="53" t="str">
        <f t="shared" si="83"/>
        <v>-</v>
      </c>
      <c r="I484" s="52">
        <f>IF(K484="",0,COUNTIF($K$7:K484,K484))</f>
        <v>0</v>
      </c>
      <c r="J484" s="53" t="str">
        <f t="shared" si="77"/>
        <v>0</v>
      </c>
      <c r="K484" s="52" t="str">
        <f t="shared" si="81"/>
        <v/>
      </c>
      <c r="L484" s="1"/>
      <c r="M484" s="115"/>
      <c r="N484" s="4"/>
      <c r="O484" s="4"/>
      <c r="P484" s="57" t="str">
        <f t="shared" si="74"/>
        <v/>
      </c>
      <c r="Q484" s="54"/>
      <c r="R484" s="58"/>
      <c r="S484" s="58"/>
      <c r="T484" s="229" t="str">
        <f t="shared" si="78"/>
        <v/>
      </c>
      <c r="U484" s="55"/>
      <c r="V484" s="55"/>
      <c r="W484" s="58"/>
      <c r="X484" s="58"/>
      <c r="Y484" s="58"/>
      <c r="Z484" s="230" t="str">
        <f t="shared" si="79"/>
        <v/>
      </c>
      <c r="AA484" s="230" t="str">
        <f t="shared" si="80"/>
        <v/>
      </c>
      <c r="AB484" s="56"/>
      <c r="AC484" s="56"/>
      <c r="AD484" s="1"/>
      <c r="AE484" s="1"/>
    </row>
    <row r="485" spans="1:31" ht="18.75" customHeight="1" x14ac:dyDescent="0.35">
      <c r="A485" s="1"/>
      <c r="B485" s="52">
        <f>IF(O485="",0,COUNTIF($O$7:O485,O485))</f>
        <v>0</v>
      </c>
      <c r="C485" s="52" t="str">
        <f t="shared" si="82"/>
        <v>0</v>
      </c>
      <c r="D485" s="52">
        <f>IF(U485="",0,COUNTIF($U$7:U485,U485))</f>
        <v>0</v>
      </c>
      <c r="E485" s="52" t="str">
        <f t="shared" si="75"/>
        <v>0</v>
      </c>
      <c r="F485" s="52">
        <f>IF(V485="",0,COUNTIF($V$7:V485,V485))</f>
        <v>0</v>
      </c>
      <c r="G485" s="52" t="str">
        <f t="shared" si="76"/>
        <v>0</v>
      </c>
      <c r="H485" s="53" t="str">
        <f t="shared" si="83"/>
        <v>-</v>
      </c>
      <c r="I485" s="52">
        <f>IF(K485="",0,COUNTIF($K$7:K485,K485))</f>
        <v>0</v>
      </c>
      <c r="J485" s="53" t="str">
        <f t="shared" si="77"/>
        <v>0</v>
      </c>
      <c r="K485" s="52" t="str">
        <f t="shared" si="81"/>
        <v/>
      </c>
      <c r="L485" s="1"/>
      <c r="M485" s="115"/>
      <c r="N485" s="4"/>
      <c r="O485" s="4"/>
      <c r="P485" s="57" t="str">
        <f t="shared" si="74"/>
        <v/>
      </c>
      <c r="Q485" s="54"/>
      <c r="R485" s="58"/>
      <c r="S485" s="58"/>
      <c r="T485" s="229" t="str">
        <f t="shared" si="78"/>
        <v/>
      </c>
      <c r="U485" s="55"/>
      <c r="V485" s="55"/>
      <c r="W485" s="58"/>
      <c r="X485" s="58"/>
      <c r="Y485" s="58"/>
      <c r="Z485" s="230" t="str">
        <f t="shared" si="79"/>
        <v/>
      </c>
      <c r="AA485" s="230" t="str">
        <f t="shared" si="80"/>
        <v/>
      </c>
      <c r="AB485" s="56"/>
      <c r="AC485" s="56"/>
      <c r="AD485" s="1"/>
      <c r="AE485" s="1"/>
    </row>
    <row r="486" spans="1:31" ht="18.75" customHeight="1" x14ac:dyDescent="0.35">
      <c r="A486" s="1"/>
      <c r="B486" s="52">
        <f>IF(O486="",0,COUNTIF($O$7:O486,O486))</f>
        <v>0</v>
      </c>
      <c r="C486" s="52" t="str">
        <f t="shared" si="82"/>
        <v>0</v>
      </c>
      <c r="D486" s="52">
        <f>IF(U486="",0,COUNTIF($U$7:U486,U486))</f>
        <v>0</v>
      </c>
      <c r="E486" s="52" t="str">
        <f t="shared" si="75"/>
        <v>0</v>
      </c>
      <c r="F486" s="52">
        <f>IF(V486="",0,COUNTIF($V$7:V486,V486))</f>
        <v>0</v>
      </c>
      <c r="G486" s="52" t="str">
        <f t="shared" si="76"/>
        <v>0</v>
      </c>
      <c r="H486" s="53" t="str">
        <f t="shared" si="83"/>
        <v>-</v>
      </c>
      <c r="I486" s="52">
        <f>IF(K486="",0,COUNTIF($K$7:K486,K486))</f>
        <v>0</v>
      </c>
      <c r="J486" s="53" t="str">
        <f t="shared" si="77"/>
        <v>0</v>
      </c>
      <c r="K486" s="52" t="str">
        <f t="shared" si="81"/>
        <v/>
      </c>
      <c r="L486" s="1"/>
      <c r="M486" s="115"/>
      <c r="N486" s="4"/>
      <c r="O486" s="4"/>
      <c r="P486" s="57" t="str">
        <f t="shared" si="74"/>
        <v/>
      </c>
      <c r="Q486" s="54"/>
      <c r="R486" s="58"/>
      <c r="S486" s="58"/>
      <c r="T486" s="229" t="str">
        <f t="shared" si="78"/>
        <v/>
      </c>
      <c r="U486" s="55"/>
      <c r="V486" s="55"/>
      <c r="W486" s="58"/>
      <c r="X486" s="58"/>
      <c r="Y486" s="58"/>
      <c r="Z486" s="230" t="str">
        <f t="shared" si="79"/>
        <v/>
      </c>
      <c r="AA486" s="230" t="str">
        <f t="shared" si="80"/>
        <v/>
      </c>
      <c r="AB486" s="56"/>
      <c r="AC486" s="56"/>
      <c r="AD486" s="1"/>
      <c r="AE486" s="1"/>
    </row>
    <row r="487" spans="1:31" ht="18.75" customHeight="1" x14ac:dyDescent="0.35">
      <c r="A487" s="1"/>
      <c r="B487" s="52">
        <f>IF(O487="",0,COUNTIF($O$7:O487,O487))</f>
        <v>0</v>
      </c>
      <c r="C487" s="52" t="str">
        <f t="shared" si="82"/>
        <v>0</v>
      </c>
      <c r="D487" s="52">
        <f>IF(U487="",0,COUNTIF($U$7:U487,U487))</f>
        <v>0</v>
      </c>
      <c r="E487" s="52" t="str">
        <f t="shared" si="75"/>
        <v>0</v>
      </c>
      <c r="F487" s="52">
        <f>IF(V487="",0,COUNTIF($V$7:V487,V487))</f>
        <v>0</v>
      </c>
      <c r="G487" s="52" t="str">
        <f t="shared" si="76"/>
        <v>0</v>
      </c>
      <c r="H487" s="53" t="str">
        <f t="shared" si="83"/>
        <v>-</v>
      </c>
      <c r="I487" s="52">
        <f>IF(K487="",0,COUNTIF($K$7:K487,K487))</f>
        <v>0</v>
      </c>
      <c r="J487" s="53" t="str">
        <f t="shared" si="77"/>
        <v>0</v>
      </c>
      <c r="K487" s="52" t="str">
        <f t="shared" si="81"/>
        <v/>
      </c>
      <c r="L487" s="1"/>
      <c r="M487" s="115"/>
      <c r="N487" s="4"/>
      <c r="O487" s="4"/>
      <c r="P487" s="57" t="str">
        <f t="shared" si="74"/>
        <v/>
      </c>
      <c r="Q487" s="54"/>
      <c r="R487" s="58"/>
      <c r="S487" s="58"/>
      <c r="T487" s="229" t="str">
        <f t="shared" si="78"/>
        <v/>
      </c>
      <c r="U487" s="55"/>
      <c r="V487" s="55"/>
      <c r="W487" s="58"/>
      <c r="X487" s="58"/>
      <c r="Y487" s="58"/>
      <c r="Z487" s="230" t="str">
        <f t="shared" si="79"/>
        <v/>
      </c>
      <c r="AA487" s="230" t="str">
        <f t="shared" si="80"/>
        <v/>
      </c>
      <c r="AB487" s="56"/>
      <c r="AC487" s="56"/>
      <c r="AD487" s="1"/>
      <c r="AE487" s="1"/>
    </row>
    <row r="488" spans="1:31" ht="18.75" customHeight="1" x14ac:dyDescent="0.35">
      <c r="A488" s="1"/>
      <c r="B488" s="52">
        <f>IF(O488="",0,COUNTIF($O$7:O488,O488))</f>
        <v>0</v>
      </c>
      <c r="C488" s="52" t="str">
        <f t="shared" si="82"/>
        <v>0</v>
      </c>
      <c r="D488" s="52">
        <f>IF(U488="",0,COUNTIF($U$7:U488,U488))</f>
        <v>0</v>
      </c>
      <c r="E488" s="52" t="str">
        <f t="shared" si="75"/>
        <v>0</v>
      </c>
      <c r="F488" s="52">
        <f>IF(V488="",0,COUNTIF($V$7:V488,V488))</f>
        <v>0</v>
      </c>
      <c r="G488" s="52" t="str">
        <f t="shared" si="76"/>
        <v>0</v>
      </c>
      <c r="H488" s="53" t="str">
        <f t="shared" si="83"/>
        <v>-</v>
      </c>
      <c r="I488" s="52">
        <f>IF(K488="",0,COUNTIF($K$7:K488,K488))</f>
        <v>0</v>
      </c>
      <c r="J488" s="53" t="str">
        <f t="shared" si="77"/>
        <v>0</v>
      </c>
      <c r="K488" s="52" t="str">
        <f t="shared" si="81"/>
        <v/>
      </c>
      <c r="L488" s="1"/>
      <c r="M488" s="115"/>
      <c r="N488" s="4"/>
      <c r="O488" s="4"/>
      <c r="P488" s="57" t="str">
        <f t="shared" si="74"/>
        <v/>
      </c>
      <c r="Q488" s="54"/>
      <c r="R488" s="58"/>
      <c r="S488" s="58"/>
      <c r="T488" s="229" t="str">
        <f t="shared" si="78"/>
        <v/>
      </c>
      <c r="U488" s="55"/>
      <c r="V488" s="55"/>
      <c r="W488" s="58"/>
      <c r="X488" s="58"/>
      <c r="Y488" s="58"/>
      <c r="Z488" s="230" t="str">
        <f t="shared" si="79"/>
        <v/>
      </c>
      <c r="AA488" s="230" t="str">
        <f t="shared" si="80"/>
        <v/>
      </c>
      <c r="AB488" s="56"/>
      <c r="AC488" s="56"/>
      <c r="AD488" s="1"/>
      <c r="AE488" s="1"/>
    </row>
    <row r="489" spans="1:31" ht="18.75" customHeight="1" x14ac:dyDescent="0.35">
      <c r="A489" s="1"/>
      <c r="B489" s="52">
        <f>IF(O489="",0,COUNTIF($O$7:O489,O489))</f>
        <v>0</v>
      </c>
      <c r="C489" s="52" t="str">
        <f t="shared" si="82"/>
        <v>0</v>
      </c>
      <c r="D489" s="52">
        <f>IF(U489="",0,COUNTIF($U$7:U489,U489))</f>
        <v>0</v>
      </c>
      <c r="E489" s="52" t="str">
        <f t="shared" si="75"/>
        <v>0</v>
      </c>
      <c r="F489" s="52">
        <f>IF(V489="",0,COUNTIF($V$7:V489,V489))</f>
        <v>0</v>
      </c>
      <c r="G489" s="52" t="str">
        <f t="shared" si="76"/>
        <v>0</v>
      </c>
      <c r="H489" s="53" t="str">
        <f t="shared" si="83"/>
        <v>-</v>
      </c>
      <c r="I489" s="52">
        <f>IF(K489="",0,COUNTIF($K$7:K489,K489))</f>
        <v>0</v>
      </c>
      <c r="J489" s="53" t="str">
        <f t="shared" si="77"/>
        <v>0</v>
      </c>
      <c r="K489" s="52" t="str">
        <f t="shared" si="81"/>
        <v/>
      </c>
      <c r="L489" s="1"/>
      <c r="M489" s="115"/>
      <c r="N489" s="4"/>
      <c r="O489" s="4"/>
      <c r="P489" s="57" t="str">
        <f t="shared" si="74"/>
        <v/>
      </c>
      <c r="Q489" s="54"/>
      <c r="R489" s="58"/>
      <c r="S489" s="58"/>
      <c r="T489" s="229" t="str">
        <f t="shared" si="78"/>
        <v/>
      </c>
      <c r="U489" s="55"/>
      <c r="V489" s="55"/>
      <c r="W489" s="58"/>
      <c r="X489" s="58"/>
      <c r="Y489" s="58"/>
      <c r="Z489" s="230" t="str">
        <f t="shared" si="79"/>
        <v/>
      </c>
      <c r="AA489" s="230" t="str">
        <f t="shared" si="80"/>
        <v/>
      </c>
      <c r="AB489" s="56"/>
      <c r="AC489" s="56"/>
      <c r="AD489" s="1"/>
      <c r="AE489" s="1"/>
    </row>
    <row r="490" spans="1:31" ht="18.75" customHeight="1" x14ac:dyDescent="0.35">
      <c r="A490" s="1"/>
      <c r="B490" s="52">
        <f>IF(O490="",0,COUNTIF($O$7:O490,O490))</f>
        <v>0</v>
      </c>
      <c r="C490" s="52" t="str">
        <f t="shared" si="82"/>
        <v>0</v>
      </c>
      <c r="D490" s="52">
        <f>IF(U490="",0,COUNTIF($U$7:U490,U490))</f>
        <v>0</v>
      </c>
      <c r="E490" s="52" t="str">
        <f t="shared" si="75"/>
        <v>0</v>
      </c>
      <c r="F490" s="52">
        <f>IF(V490="",0,COUNTIF($V$7:V490,V490))</f>
        <v>0</v>
      </c>
      <c r="G490" s="52" t="str">
        <f t="shared" si="76"/>
        <v>0</v>
      </c>
      <c r="H490" s="53" t="str">
        <f t="shared" si="83"/>
        <v>-</v>
      </c>
      <c r="I490" s="52">
        <f>IF(K490="",0,COUNTIF($K$7:K490,K490))</f>
        <v>0</v>
      </c>
      <c r="J490" s="53" t="str">
        <f t="shared" si="77"/>
        <v>0</v>
      </c>
      <c r="K490" s="52" t="str">
        <f t="shared" si="81"/>
        <v/>
      </c>
      <c r="L490" s="1"/>
      <c r="M490" s="115"/>
      <c r="N490" s="4"/>
      <c r="O490" s="4"/>
      <c r="P490" s="57" t="str">
        <f t="shared" si="74"/>
        <v/>
      </c>
      <c r="Q490" s="54"/>
      <c r="R490" s="58"/>
      <c r="S490" s="58"/>
      <c r="T490" s="229" t="str">
        <f t="shared" si="78"/>
        <v/>
      </c>
      <c r="U490" s="55"/>
      <c r="V490" s="55"/>
      <c r="W490" s="58"/>
      <c r="X490" s="58"/>
      <c r="Y490" s="58"/>
      <c r="Z490" s="230" t="str">
        <f t="shared" si="79"/>
        <v/>
      </c>
      <c r="AA490" s="230" t="str">
        <f t="shared" si="80"/>
        <v/>
      </c>
      <c r="AB490" s="56"/>
      <c r="AC490" s="56"/>
      <c r="AD490" s="1"/>
      <c r="AE490" s="1"/>
    </row>
    <row r="491" spans="1:31" ht="18.75" customHeight="1" x14ac:dyDescent="0.35">
      <c r="A491" s="1"/>
      <c r="B491" s="52">
        <f>IF(O491="",0,COUNTIF($O$7:O491,O491))</f>
        <v>0</v>
      </c>
      <c r="C491" s="52" t="str">
        <f t="shared" si="82"/>
        <v>0</v>
      </c>
      <c r="D491" s="52">
        <f>IF(U491="",0,COUNTIF($U$7:U491,U491))</f>
        <v>0</v>
      </c>
      <c r="E491" s="52" t="str">
        <f t="shared" si="75"/>
        <v>0</v>
      </c>
      <c r="F491" s="52">
        <f>IF(V491="",0,COUNTIF($V$7:V491,V491))</f>
        <v>0</v>
      </c>
      <c r="G491" s="52" t="str">
        <f t="shared" si="76"/>
        <v>0</v>
      </c>
      <c r="H491" s="53" t="str">
        <f t="shared" si="83"/>
        <v>-</v>
      </c>
      <c r="I491" s="52">
        <f>IF(K491="",0,COUNTIF($K$7:K491,K491))</f>
        <v>0</v>
      </c>
      <c r="J491" s="53" t="str">
        <f t="shared" si="77"/>
        <v>0</v>
      </c>
      <c r="K491" s="52" t="str">
        <f t="shared" si="81"/>
        <v/>
      </c>
      <c r="L491" s="1"/>
      <c r="M491" s="115"/>
      <c r="N491" s="4"/>
      <c r="O491" s="4"/>
      <c r="P491" s="57" t="str">
        <f t="shared" si="74"/>
        <v/>
      </c>
      <c r="Q491" s="54"/>
      <c r="R491" s="58"/>
      <c r="S491" s="58"/>
      <c r="T491" s="229" t="str">
        <f t="shared" si="78"/>
        <v/>
      </c>
      <c r="U491" s="55"/>
      <c r="V491" s="55"/>
      <c r="W491" s="58"/>
      <c r="X491" s="58"/>
      <c r="Y491" s="58"/>
      <c r="Z491" s="230" t="str">
        <f t="shared" si="79"/>
        <v/>
      </c>
      <c r="AA491" s="230" t="str">
        <f t="shared" si="80"/>
        <v/>
      </c>
      <c r="AB491" s="56"/>
      <c r="AC491" s="56"/>
      <c r="AD491" s="1"/>
      <c r="AE491" s="1"/>
    </row>
    <row r="492" spans="1:31" ht="18.75" customHeight="1" x14ac:dyDescent="0.35">
      <c r="A492" s="1"/>
      <c r="B492" s="52">
        <f>IF(O492="",0,COUNTIF($O$7:O492,O492))</f>
        <v>0</v>
      </c>
      <c r="C492" s="52" t="str">
        <f t="shared" si="82"/>
        <v>0</v>
      </c>
      <c r="D492" s="52">
        <f>IF(U492="",0,COUNTIF($U$7:U492,U492))</f>
        <v>0</v>
      </c>
      <c r="E492" s="52" t="str">
        <f t="shared" si="75"/>
        <v>0</v>
      </c>
      <c r="F492" s="52">
        <f>IF(V492="",0,COUNTIF($V$7:V492,V492))</f>
        <v>0</v>
      </c>
      <c r="G492" s="52" t="str">
        <f t="shared" si="76"/>
        <v>0</v>
      </c>
      <c r="H492" s="53" t="str">
        <f t="shared" si="83"/>
        <v>-</v>
      </c>
      <c r="I492" s="52">
        <f>IF(K492="",0,COUNTIF($K$7:K492,K492))</f>
        <v>0</v>
      </c>
      <c r="J492" s="53" t="str">
        <f t="shared" si="77"/>
        <v>0</v>
      </c>
      <c r="K492" s="52" t="str">
        <f t="shared" si="81"/>
        <v/>
      </c>
      <c r="L492" s="1"/>
      <c r="M492" s="115"/>
      <c r="N492" s="4"/>
      <c r="O492" s="4"/>
      <c r="P492" s="57" t="str">
        <f t="shared" si="74"/>
        <v/>
      </c>
      <c r="Q492" s="54"/>
      <c r="R492" s="58"/>
      <c r="S492" s="58"/>
      <c r="T492" s="229" t="str">
        <f t="shared" si="78"/>
        <v/>
      </c>
      <c r="U492" s="55"/>
      <c r="V492" s="55"/>
      <c r="W492" s="58"/>
      <c r="X492" s="58"/>
      <c r="Y492" s="58"/>
      <c r="Z492" s="230" t="str">
        <f t="shared" si="79"/>
        <v/>
      </c>
      <c r="AA492" s="230" t="str">
        <f t="shared" si="80"/>
        <v/>
      </c>
      <c r="AB492" s="56"/>
      <c r="AC492" s="56"/>
      <c r="AD492" s="1"/>
      <c r="AE492" s="1"/>
    </row>
    <row r="493" spans="1:31" ht="18.75" customHeight="1" x14ac:dyDescent="0.35">
      <c r="A493" s="1"/>
      <c r="B493" s="52">
        <f>IF(O493="",0,COUNTIF($O$7:O493,O493))</f>
        <v>0</v>
      </c>
      <c r="C493" s="52" t="str">
        <f t="shared" si="82"/>
        <v>0</v>
      </c>
      <c r="D493" s="52">
        <f>IF(U493="",0,COUNTIF($U$7:U493,U493))</f>
        <v>0</v>
      </c>
      <c r="E493" s="52" t="str">
        <f t="shared" si="75"/>
        <v>0</v>
      </c>
      <c r="F493" s="52">
        <f>IF(V493="",0,COUNTIF($V$7:V493,V493))</f>
        <v>0</v>
      </c>
      <c r="G493" s="52" t="str">
        <f t="shared" si="76"/>
        <v>0</v>
      </c>
      <c r="H493" s="53" t="str">
        <f t="shared" si="83"/>
        <v>-</v>
      </c>
      <c r="I493" s="52">
        <f>IF(K493="",0,COUNTIF($K$7:K493,K493))</f>
        <v>0</v>
      </c>
      <c r="J493" s="53" t="str">
        <f t="shared" si="77"/>
        <v>0</v>
      </c>
      <c r="K493" s="52" t="str">
        <f t="shared" si="81"/>
        <v/>
      </c>
      <c r="L493" s="1"/>
      <c r="M493" s="115"/>
      <c r="N493" s="4"/>
      <c r="O493" s="4"/>
      <c r="P493" s="57" t="str">
        <f t="shared" si="74"/>
        <v/>
      </c>
      <c r="Q493" s="54"/>
      <c r="R493" s="58"/>
      <c r="S493" s="58"/>
      <c r="T493" s="229" t="str">
        <f t="shared" si="78"/>
        <v/>
      </c>
      <c r="U493" s="55"/>
      <c r="V493" s="55"/>
      <c r="W493" s="58"/>
      <c r="X493" s="58"/>
      <c r="Y493" s="58"/>
      <c r="Z493" s="230" t="str">
        <f t="shared" si="79"/>
        <v/>
      </c>
      <c r="AA493" s="230" t="str">
        <f t="shared" si="80"/>
        <v/>
      </c>
      <c r="AB493" s="56"/>
      <c r="AC493" s="56"/>
      <c r="AD493" s="1"/>
      <c r="AE493" s="1"/>
    </row>
    <row r="494" spans="1:31" ht="18.75" customHeight="1" x14ac:dyDescent="0.35">
      <c r="A494" s="1"/>
      <c r="B494" s="52">
        <f>IF(O494="",0,COUNTIF($O$7:O494,O494))</f>
        <v>0</v>
      </c>
      <c r="C494" s="52" t="str">
        <f t="shared" si="82"/>
        <v>0</v>
      </c>
      <c r="D494" s="52">
        <f>IF(U494="",0,COUNTIF($U$7:U494,U494))</f>
        <v>0</v>
      </c>
      <c r="E494" s="52" t="str">
        <f t="shared" si="75"/>
        <v>0</v>
      </c>
      <c r="F494" s="52">
        <f>IF(V494="",0,COUNTIF($V$7:V494,V494))</f>
        <v>0</v>
      </c>
      <c r="G494" s="52" t="str">
        <f t="shared" si="76"/>
        <v>0</v>
      </c>
      <c r="H494" s="53" t="str">
        <f t="shared" si="83"/>
        <v>-</v>
      </c>
      <c r="I494" s="52">
        <f>IF(K494="",0,COUNTIF($K$7:K494,K494))</f>
        <v>0</v>
      </c>
      <c r="J494" s="53" t="str">
        <f t="shared" si="77"/>
        <v>0</v>
      </c>
      <c r="K494" s="52" t="str">
        <f t="shared" si="81"/>
        <v/>
      </c>
      <c r="L494" s="1"/>
      <c r="M494" s="115"/>
      <c r="N494" s="4"/>
      <c r="O494" s="4"/>
      <c r="P494" s="57" t="str">
        <f t="shared" si="74"/>
        <v/>
      </c>
      <c r="Q494" s="54"/>
      <c r="R494" s="58"/>
      <c r="S494" s="58"/>
      <c r="T494" s="229" t="str">
        <f t="shared" si="78"/>
        <v/>
      </c>
      <c r="U494" s="55"/>
      <c r="V494" s="55"/>
      <c r="W494" s="58"/>
      <c r="X494" s="58"/>
      <c r="Y494" s="58"/>
      <c r="Z494" s="230" t="str">
        <f t="shared" si="79"/>
        <v/>
      </c>
      <c r="AA494" s="230" t="str">
        <f t="shared" si="80"/>
        <v/>
      </c>
      <c r="AB494" s="56"/>
      <c r="AC494" s="56"/>
      <c r="AD494" s="1"/>
      <c r="AE494" s="1"/>
    </row>
    <row r="495" spans="1:31" ht="18.75" customHeight="1" x14ac:dyDescent="0.35">
      <c r="A495" s="1"/>
      <c r="B495" s="52">
        <f>IF(O495="",0,COUNTIF($O$7:O495,O495))</f>
        <v>0</v>
      </c>
      <c r="C495" s="52" t="str">
        <f t="shared" si="82"/>
        <v>0</v>
      </c>
      <c r="D495" s="52">
        <f>IF(U495="",0,COUNTIF($U$7:U495,U495))</f>
        <v>0</v>
      </c>
      <c r="E495" s="52" t="str">
        <f t="shared" si="75"/>
        <v>0</v>
      </c>
      <c r="F495" s="52">
        <f>IF(V495="",0,COUNTIF($V$7:V495,V495))</f>
        <v>0</v>
      </c>
      <c r="G495" s="52" t="str">
        <f t="shared" si="76"/>
        <v>0</v>
      </c>
      <c r="H495" s="53" t="str">
        <f t="shared" si="83"/>
        <v>-</v>
      </c>
      <c r="I495" s="52">
        <f>IF(K495="",0,COUNTIF($K$7:K495,K495))</f>
        <v>0</v>
      </c>
      <c r="J495" s="53" t="str">
        <f t="shared" si="77"/>
        <v>0</v>
      </c>
      <c r="K495" s="52" t="str">
        <f t="shared" si="81"/>
        <v/>
      </c>
      <c r="L495" s="1"/>
      <c r="M495" s="115"/>
      <c r="N495" s="4"/>
      <c r="O495" s="4"/>
      <c r="P495" s="57" t="str">
        <f t="shared" si="74"/>
        <v/>
      </c>
      <c r="Q495" s="54"/>
      <c r="R495" s="58"/>
      <c r="S495" s="58"/>
      <c r="T495" s="229" t="str">
        <f t="shared" si="78"/>
        <v/>
      </c>
      <c r="U495" s="55"/>
      <c r="V495" s="55"/>
      <c r="W495" s="58"/>
      <c r="X495" s="58"/>
      <c r="Y495" s="58"/>
      <c r="Z495" s="230" t="str">
        <f t="shared" si="79"/>
        <v/>
      </c>
      <c r="AA495" s="230" t="str">
        <f t="shared" si="80"/>
        <v/>
      </c>
      <c r="AB495" s="56"/>
      <c r="AC495" s="56"/>
      <c r="AD495" s="1"/>
      <c r="AE495" s="1"/>
    </row>
    <row r="496" spans="1:31" ht="18.75" customHeight="1" x14ac:dyDescent="0.35">
      <c r="A496" s="1"/>
      <c r="B496" s="52">
        <f>IF(O496="",0,COUNTIF($O$7:O496,O496))</f>
        <v>0</v>
      </c>
      <c r="C496" s="52" t="str">
        <f t="shared" si="82"/>
        <v>0</v>
      </c>
      <c r="D496" s="52">
        <f>IF(U496="",0,COUNTIF($U$7:U496,U496))</f>
        <v>0</v>
      </c>
      <c r="E496" s="52" t="str">
        <f t="shared" si="75"/>
        <v>0</v>
      </c>
      <c r="F496" s="52">
        <f>IF(V496="",0,COUNTIF($V$7:V496,V496))</f>
        <v>0</v>
      </c>
      <c r="G496" s="52" t="str">
        <f t="shared" si="76"/>
        <v>0</v>
      </c>
      <c r="H496" s="53" t="str">
        <f t="shared" si="83"/>
        <v>-</v>
      </c>
      <c r="I496" s="52">
        <f>IF(K496="",0,COUNTIF($K$7:K496,K496))</f>
        <v>0</v>
      </c>
      <c r="J496" s="53" t="str">
        <f t="shared" si="77"/>
        <v>0</v>
      </c>
      <c r="K496" s="52" t="str">
        <f t="shared" si="81"/>
        <v/>
      </c>
      <c r="L496" s="1"/>
      <c r="M496" s="115"/>
      <c r="N496" s="4"/>
      <c r="O496" s="4"/>
      <c r="P496" s="57" t="str">
        <f t="shared" si="74"/>
        <v/>
      </c>
      <c r="Q496" s="54"/>
      <c r="R496" s="58"/>
      <c r="S496" s="58"/>
      <c r="T496" s="229" t="str">
        <f t="shared" si="78"/>
        <v/>
      </c>
      <c r="U496" s="55"/>
      <c r="V496" s="55"/>
      <c r="W496" s="58"/>
      <c r="X496" s="58"/>
      <c r="Y496" s="58"/>
      <c r="Z496" s="230" t="str">
        <f t="shared" si="79"/>
        <v/>
      </c>
      <c r="AA496" s="230" t="str">
        <f t="shared" si="80"/>
        <v/>
      </c>
      <c r="AB496" s="56"/>
      <c r="AC496" s="56"/>
      <c r="AD496" s="1"/>
      <c r="AE496" s="1"/>
    </row>
    <row r="497" spans="1:31" ht="18.75" customHeight="1" x14ac:dyDescent="0.35">
      <c r="A497" s="1"/>
      <c r="B497" s="52">
        <f>IF(O497="",0,COUNTIF($O$7:O497,O497))</f>
        <v>0</v>
      </c>
      <c r="C497" s="52" t="str">
        <f t="shared" si="82"/>
        <v>0</v>
      </c>
      <c r="D497" s="52">
        <f>IF(U497="",0,COUNTIF($U$7:U497,U497))</f>
        <v>0</v>
      </c>
      <c r="E497" s="52" t="str">
        <f t="shared" si="75"/>
        <v>0</v>
      </c>
      <c r="F497" s="52">
        <f>IF(V497="",0,COUNTIF($V$7:V497,V497))</f>
        <v>0</v>
      </c>
      <c r="G497" s="52" t="str">
        <f t="shared" si="76"/>
        <v>0</v>
      </c>
      <c r="H497" s="53" t="str">
        <f t="shared" si="83"/>
        <v>-</v>
      </c>
      <c r="I497" s="52">
        <f>IF(K497="",0,COUNTIF($K$7:K497,K497))</f>
        <v>0</v>
      </c>
      <c r="J497" s="53" t="str">
        <f t="shared" si="77"/>
        <v>0</v>
      </c>
      <c r="K497" s="52" t="str">
        <f t="shared" si="81"/>
        <v/>
      </c>
      <c r="L497" s="1"/>
      <c r="M497" s="115"/>
      <c r="N497" s="4"/>
      <c r="O497" s="4"/>
      <c r="P497" s="57" t="str">
        <f t="shared" si="74"/>
        <v/>
      </c>
      <c r="Q497" s="54"/>
      <c r="R497" s="58"/>
      <c r="S497" s="58"/>
      <c r="T497" s="229" t="str">
        <f t="shared" si="78"/>
        <v/>
      </c>
      <c r="U497" s="55"/>
      <c r="V497" s="55"/>
      <c r="W497" s="58"/>
      <c r="X497" s="58"/>
      <c r="Y497" s="58"/>
      <c r="Z497" s="230" t="str">
        <f t="shared" si="79"/>
        <v/>
      </c>
      <c r="AA497" s="230" t="str">
        <f t="shared" si="80"/>
        <v/>
      </c>
      <c r="AB497" s="56"/>
      <c r="AC497" s="56"/>
      <c r="AD497" s="1"/>
      <c r="AE497" s="1"/>
    </row>
    <row r="498" spans="1:31" ht="18.75" customHeight="1" x14ac:dyDescent="0.35">
      <c r="A498" s="1"/>
      <c r="B498" s="52">
        <f>IF(O498="",0,COUNTIF($O$7:O498,O498))</f>
        <v>0</v>
      </c>
      <c r="C498" s="52" t="str">
        <f t="shared" si="82"/>
        <v>0</v>
      </c>
      <c r="D498" s="52">
        <f>IF(U498="",0,COUNTIF($U$7:U498,U498))</f>
        <v>0</v>
      </c>
      <c r="E498" s="52" t="str">
        <f t="shared" si="75"/>
        <v>0</v>
      </c>
      <c r="F498" s="52">
        <f>IF(V498="",0,COUNTIF($V$7:V498,V498))</f>
        <v>0</v>
      </c>
      <c r="G498" s="52" t="str">
        <f t="shared" si="76"/>
        <v>0</v>
      </c>
      <c r="H498" s="53" t="str">
        <f t="shared" si="83"/>
        <v>-</v>
      </c>
      <c r="I498" s="52">
        <f>IF(K498="",0,COUNTIF($K$7:K498,K498))</f>
        <v>0</v>
      </c>
      <c r="J498" s="53" t="str">
        <f t="shared" si="77"/>
        <v>0</v>
      </c>
      <c r="K498" s="52" t="str">
        <f t="shared" si="81"/>
        <v/>
      </c>
      <c r="L498" s="1"/>
      <c r="M498" s="115"/>
      <c r="N498" s="4"/>
      <c r="O498" s="4"/>
      <c r="P498" s="57" t="str">
        <f t="shared" si="74"/>
        <v/>
      </c>
      <c r="Q498" s="54"/>
      <c r="R498" s="58"/>
      <c r="S498" s="58"/>
      <c r="T498" s="229" t="str">
        <f t="shared" si="78"/>
        <v/>
      </c>
      <c r="U498" s="55"/>
      <c r="V498" s="55"/>
      <c r="W498" s="58"/>
      <c r="X498" s="58"/>
      <c r="Y498" s="58"/>
      <c r="Z498" s="230" t="str">
        <f t="shared" si="79"/>
        <v/>
      </c>
      <c r="AA498" s="230" t="str">
        <f t="shared" si="80"/>
        <v/>
      </c>
      <c r="AB498" s="56"/>
      <c r="AC498" s="56"/>
      <c r="AD498" s="1"/>
      <c r="AE498" s="1"/>
    </row>
    <row r="499" spans="1:31" ht="18.75" customHeight="1" x14ac:dyDescent="0.35">
      <c r="A499" s="1"/>
      <c r="B499" s="52">
        <f>IF(O499="",0,COUNTIF($O$7:O499,O499))</f>
        <v>0</v>
      </c>
      <c r="C499" s="52" t="str">
        <f t="shared" si="82"/>
        <v>0</v>
      </c>
      <c r="D499" s="52">
        <f>IF(U499="",0,COUNTIF($U$7:U499,U499))</f>
        <v>0</v>
      </c>
      <c r="E499" s="52" t="str">
        <f t="shared" si="75"/>
        <v>0</v>
      </c>
      <c r="F499" s="52">
        <f>IF(V499="",0,COUNTIF($V$7:V499,V499))</f>
        <v>0</v>
      </c>
      <c r="G499" s="52" t="str">
        <f t="shared" si="76"/>
        <v>0</v>
      </c>
      <c r="H499" s="53" t="str">
        <f t="shared" si="83"/>
        <v>-</v>
      </c>
      <c r="I499" s="52">
        <f>IF(K499="",0,COUNTIF($K$7:K499,K499))</f>
        <v>0</v>
      </c>
      <c r="J499" s="53" t="str">
        <f t="shared" si="77"/>
        <v>0</v>
      </c>
      <c r="K499" s="52" t="str">
        <f t="shared" si="81"/>
        <v/>
      </c>
      <c r="L499" s="1"/>
      <c r="M499" s="115"/>
      <c r="N499" s="4"/>
      <c r="O499" s="4"/>
      <c r="P499" s="57" t="str">
        <f t="shared" si="74"/>
        <v/>
      </c>
      <c r="Q499" s="54"/>
      <c r="R499" s="58"/>
      <c r="S499" s="58"/>
      <c r="T499" s="229" t="str">
        <f t="shared" si="78"/>
        <v/>
      </c>
      <c r="U499" s="55"/>
      <c r="V499" s="55"/>
      <c r="W499" s="58"/>
      <c r="X499" s="58"/>
      <c r="Y499" s="58"/>
      <c r="Z499" s="230" t="str">
        <f t="shared" si="79"/>
        <v/>
      </c>
      <c r="AA499" s="230" t="str">
        <f t="shared" si="80"/>
        <v/>
      </c>
      <c r="AB499" s="56"/>
      <c r="AC499" s="56"/>
      <c r="AD499" s="1"/>
      <c r="AE499" s="1"/>
    </row>
    <row r="500" spans="1:31" ht="18.75" customHeight="1" x14ac:dyDescent="0.35">
      <c r="A500" s="1"/>
      <c r="B500" s="52">
        <f>IF(O500="",0,COUNTIF($O$7:O500,O500))</f>
        <v>0</v>
      </c>
      <c r="C500" s="52" t="str">
        <f t="shared" si="82"/>
        <v>0</v>
      </c>
      <c r="D500" s="52">
        <f>IF(U500="",0,COUNTIF($U$7:U500,U500))</f>
        <v>0</v>
      </c>
      <c r="E500" s="52" t="str">
        <f t="shared" si="75"/>
        <v>0</v>
      </c>
      <c r="F500" s="52">
        <f>IF(V500="",0,COUNTIF($V$7:V500,V500))</f>
        <v>0</v>
      </c>
      <c r="G500" s="52" t="str">
        <f t="shared" si="76"/>
        <v>0</v>
      </c>
      <c r="H500" s="53" t="str">
        <f t="shared" si="83"/>
        <v>-</v>
      </c>
      <c r="I500" s="52">
        <f>IF(K500="",0,COUNTIF($K$7:K500,K500))</f>
        <v>0</v>
      </c>
      <c r="J500" s="53" t="str">
        <f t="shared" si="77"/>
        <v>0</v>
      </c>
      <c r="K500" s="52" t="str">
        <f t="shared" si="81"/>
        <v/>
      </c>
      <c r="L500" s="1"/>
      <c r="M500" s="115"/>
      <c r="N500" s="4"/>
      <c r="O500" s="4"/>
      <c r="P500" s="57" t="str">
        <f t="shared" si="74"/>
        <v/>
      </c>
      <c r="Q500" s="54"/>
      <c r="R500" s="58"/>
      <c r="S500" s="58"/>
      <c r="T500" s="229" t="str">
        <f t="shared" si="78"/>
        <v/>
      </c>
      <c r="U500" s="55"/>
      <c r="V500" s="55"/>
      <c r="W500" s="58"/>
      <c r="X500" s="58"/>
      <c r="Y500" s="58"/>
      <c r="Z500" s="230" t="str">
        <f t="shared" si="79"/>
        <v/>
      </c>
      <c r="AA500" s="230" t="str">
        <f t="shared" si="80"/>
        <v/>
      </c>
      <c r="AB500" s="56"/>
      <c r="AC500" s="56"/>
      <c r="AD500" s="1"/>
      <c r="AE500" s="1"/>
    </row>
    <row r="501" spans="1:31" ht="18.75" customHeight="1" x14ac:dyDescent="0.35">
      <c r="A501" s="1"/>
      <c r="B501" s="52">
        <f>IF(O501="",0,COUNTIF($O$7:O501,O501))</f>
        <v>0</v>
      </c>
      <c r="C501" s="52" t="str">
        <f t="shared" si="82"/>
        <v>0</v>
      </c>
      <c r="D501" s="52">
        <f>IF(U501="",0,COUNTIF($U$7:U501,U501))</f>
        <v>0</v>
      </c>
      <c r="E501" s="52" t="str">
        <f t="shared" si="75"/>
        <v>0</v>
      </c>
      <c r="F501" s="52">
        <f>IF(V501="",0,COUNTIF($V$7:V501,V501))</f>
        <v>0</v>
      </c>
      <c r="G501" s="52" t="str">
        <f t="shared" si="76"/>
        <v>0</v>
      </c>
      <c r="H501" s="53" t="str">
        <f t="shared" si="83"/>
        <v>-</v>
      </c>
      <c r="I501" s="52">
        <f>IF(K501="",0,COUNTIF($K$7:K501,K501))</f>
        <v>0</v>
      </c>
      <c r="J501" s="53" t="str">
        <f t="shared" si="77"/>
        <v>0</v>
      </c>
      <c r="K501" s="52" t="str">
        <f t="shared" si="81"/>
        <v/>
      </c>
      <c r="L501" s="1"/>
      <c r="M501" s="115"/>
      <c r="N501" s="4"/>
      <c r="O501" s="4"/>
      <c r="P501" s="57" t="str">
        <f t="shared" si="74"/>
        <v/>
      </c>
      <c r="Q501" s="54"/>
      <c r="R501" s="58"/>
      <c r="S501" s="58"/>
      <c r="T501" s="229" t="str">
        <f t="shared" si="78"/>
        <v/>
      </c>
      <c r="U501" s="55"/>
      <c r="V501" s="55"/>
      <c r="W501" s="58"/>
      <c r="X501" s="58"/>
      <c r="Y501" s="58"/>
      <c r="Z501" s="230" t="str">
        <f t="shared" si="79"/>
        <v/>
      </c>
      <c r="AA501" s="230" t="str">
        <f t="shared" si="80"/>
        <v/>
      </c>
      <c r="AB501" s="56"/>
      <c r="AC501" s="56"/>
      <c r="AD501" s="1"/>
      <c r="AE501" s="1"/>
    </row>
    <row r="502" spans="1:31" ht="18.75" customHeight="1" x14ac:dyDescent="0.35">
      <c r="A502" s="1"/>
      <c r="B502" s="52">
        <f>IF(O502="",0,COUNTIF($O$7:O502,O502))</f>
        <v>0</v>
      </c>
      <c r="C502" s="52" t="str">
        <f t="shared" ref="C502:C565" si="84">B502&amp;O502</f>
        <v>0</v>
      </c>
      <c r="D502" s="52">
        <f>IF(U502="",0,COUNTIF($U$7:U502,U502))</f>
        <v>0</v>
      </c>
      <c r="E502" s="52" t="str">
        <f t="shared" ref="E502:E565" si="85">D502&amp;U502</f>
        <v>0</v>
      </c>
      <c r="F502" s="52">
        <f>IF(V502="",0,COUNTIF($V$7:V502,V502))</f>
        <v>0</v>
      </c>
      <c r="G502" s="52" t="str">
        <f t="shared" ref="G502:G565" si="86">F502&amp;V502</f>
        <v>0</v>
      </c>
      <c r="H502" s="53" t="str">
        <f t="shared" ref="H502:H565" si="87">IF(O502="","-",IF(M502&lt;&gt;"",M502,H501))</f>
        <v>-</v>
      </c>
      <c r="I502" s="52">
        <f>IF(K502="",0,COUNTIF($K$7:K502,K502))</f>
        <v>0</v>
      </c>
      <c r="J502" s="53" t="str">
        <f t="shared" ref="J502:J565" si="88">I502&amp;K502</f>
        <v>0</v>
      </c>
      <c r="K502" s="52" t="str">
        <f t="shared" ref="K502:K565" si="89">IF(O502="","",IF(N502&lt;&gt;"",N502,K501))</f>
        <v/>
      </c>
      <c r="L502" s="1"/>
      <c r="M502" s="115"/>
      <c r="N502" s="4"/>
      <c r="O502" s="4"/>
      <c r="P502" s="57" t="str">
        <f t="shared" ref="P502:P565" si="90">IF(O502&lt;&gt;"",VLOOKUP(O502,DP,2,FALSE),"")</f>
        <v/>
      </c>
      <c r="Q502" s="54"/>
      <c r="R502" s="58"/>
      <c r="S502" s="58"/>
      <c r="T502" s="229" t="str">
        <f t="shared" ref="T502:T565" si="91">IF(AND(O502&lt;&gt;"",R502&lt;&gt;""),$R502*$S502,"")</f>
        <v/>
      </c>
      <c r="U502" s="55"/>
      <c r="V502" s="55"/>
      <c r="W502" s="58"/>
      <c r="X502" s="58"/>
      <c r="Y502" s="58"/>
      <c r="Z502" s="230" t="str">
        <f t="shared" ref="Z502:Z565" si="92">IF(AND(O502&lt;&gt;"",U502&lt;&gt;""),$W502*$X502,"")</f>
        <v/>
      </c>
      <c r="AA502" s="230" t="str">
        <f t="shared" ref="AA502:AA565" si="93">IF(AND(O502&lt;&gt;"",U502&lt;&gt;""),$W502*$Y502,"")</f>
        <v/>
      </c>
      <c r="AB502" s="56"/>
      <c r="AC502" s="56"/>
      <c r="AD502" s="1"/>
      <c r="AE502" s="1"/>
    </row>
    <row r="503" spans="1:31" ht="18.75" customHeight="1" x14ac:dyDescent="0.35">
      <c r="A503" s="1"/>
      <c r="B503" s="52">
        <f>IF(O503="",0,COUNTIF($O$7:O503,O503))</f>
        <v>0</v>
      </c>
      <c r="C503" s="52" t="str">
        <f t="shared" si="84"/>
        <v>0</v>
      </c>
      <c r="D503" s="52">
        <f>IF(U503="",0,COUNTIF($U$7:U503,U503))</f>
        <v>0</v>
      </c>
      <c r="E503" s="52" t="str">
        <f t="shared" si="85"/>
        <v>0</v>
      </c>
      <c r="F503" s="52">
        <f>IF(V503="",0,COUNTIF($V$7:V503,V503))</f>
        <v>0</v>
      </c>
      <c r="G503" s="52" t="str">
        <f t="shared" si="86"/>
        <v>0</v>
      </c>
      <c r="H503" s="53" t="str">
        <f t="shared" si="87"/>
        <v>-</v>
      </c>
      <c r="I503" s="52">
        <f>IF(K503="",0,COUNTIF($K$7:K503,K503))</f>
        <v>0</v>
      </c>
      <c r="J503" s="53" t="str">
        <f t="shared" si="88"/>
        <v>0</v>
      </c>
      <c r="K503" s="52" t="str">
        <f t="shared" si="89"/>
        <v/>
      </c>
      <c r="L503" s="1"/>
      <c r="M503" s="115"/>
      <c r="N503" s="4"/>
      <c r="O503" s="4"/>
      <c r="P503" s="57" t="str">
        <f t="shared" si="90"/>
        <v/>
      </c>
      <c r="Q503" s="54"/>
      <c r="R503" s="58"/>
      <c r="S503" s="58"/>
      <c r="T503" s="229" t="str">
        <f t="shared" si="91"/>
        <v/>
      </c>
      <c r="U503" s="55"/>
      <c r="V503" s="55"/>
      <c r="W503" s="58"/>
      <c r="X503" s="58"/>
      <c r="Y503" s="58"/>
      <c r="Z503" s="230" t="str">
        <f t="shared" si="92"/>
        <v/>
      </c>
      <c r="AA503" s="230" t="str">
        <f t="shared" si="93"/>
        <v/>
      </c>
      <c r="AB503" s="56"/>
      <c r="AC503" s="56"/>
      <c r="AD503" s="1"/>
      <c r="AE503" s="1"/>
    </row>
    <row r="504" spans="1:31" ht="18.75" customHeight="1" x14ac:dyDescent="0.35">
      <c r="A504" s="1"/>
      <c r="B504" s="52">
        <f>IF(O504="",0,COUNTIF($O$7:O504,O504))</f>
        <v>0</v>
      </c>
      <c r="C504" s="52" t="str">
        <f t="shared" si="84"/>
        <v>0</v>
      </c>
      <c r="D504" s="52">
        <f>IF(U504="",0,COUNTIF($U$7:U504,U504))</f>
        <v>0</v>
      </c>
      <c r="E504" s="52" t="str">
        <f t="shared" si="85"/>
        <v>0</v>
      </c>
      <c r="F504" s="52">
        <f>IF(V504="",0,COUNTIF($V$7:V504,V504))</f>
        <v>0</v>
      </c>
      <c r="G504" s="52" t="str">
        <f t="shared" si="86"/>
        <v>0</v>
      </c>
      <c r="H504" s="53" t="str">
        <f t="shared" si="87"/>
        <v>-</v>
      </c>
      <c r="I504" s="52">
        <f>IF(K504="",0,COUNTIF($K$7:K504,K504))</f>
        <v>0</v>
      </c>
      <c r="J504" s="53" t="str">
        <f t="shared" si="88"/>
        <v>0</v>
      </c>
      <c r="K504" s="52" t="str">
        <f t="shared" si="89"/>
        <v/>
      </c>
      <c r="L504" s="1"/>
      <c r="M504" s="115"/>
      <c r="N504" s="4"/>
      <c r="O504" s="4"/>
      <c r="P504" s="57" t="str">
        <f t="shared" si="90"/>
        <v/>
      </c>
      <c r="Q504" s="54"/>
      <c r="R504" s="58"/>
      <c r="S504" s="58"/>
      <c r="T504" s="229" t="str">
        <f t="shared" si="91"/>
        <v/>
      </c>
      <c r="U504" s="55"/>
      <c r="V504" s="55"/>
      <c r="W504" s="58"/>
      <c r="X504" s="58"/>
      <c r="Y504" s="58"/>
      <c r="Z504" s="230" t="str">
        <f t="shared" si="92"/>
        <v/>
      </c>
      <c r="AA504" s="230" t="str">
        <f t="shared" si="93"/>
        <v/>
      </c>
      <c r="AB504" s="56"/>
      <c r="AC504" s="56"/>
      <c r="AD504" s="1"/>
      <c r="AE504" s="1"/>
    </row>
    <row r="505" spans="1:31" ht="18.75" customHeight="1" x14ac:dyDescent="0.35">
      <c r="A505" s="1"/>
      <c r="B505" s="52">
        <f>IF(O505="",0,COUNTIF($O$7:O505,O505))</f>
        <v>0</v>
      </c>
      <c r="C505" s="52" t="str">
        <f t="shared" si="84"/>
        <v>0</v>
      </c>
      <c r="D505" s="52">
        <f>IF(U505="",0,COUNTIF($U$7:U505,U505))</f>
        <v>0</v>
      </c>
      <c r="E505" s="52" t="str">
        <f t="shared" si="85"/>
        <v>0</v>
      </c>
      <c r="F505" s="52">
        <f>IF(V505="",0,COUNTIF($V$7:V505,V505))</f>
        <v>0</v>
      </c>
      <c r="G505" s="52" t="str">
        <f t="shared" si="86"/>
        <v>0</v>
      </c>
      <c r="H505" s="53" t="str">
        <f t="shared" si="87"/>
        <v>-</v>
      </c>
      <c r="I505" s="52">
        <f>IF(K505="",0,COUNTIF($K$7:K505,K505))</f>
        <v>0</v>
      </c>
      <c r="J505" s="53" t="str">
        <f t="shared" si="88"/>
        <v>0</v>
      </c>
      <c r="K505" s="52" t="str">
        <f t="shared" si="89"/>
        <v/>
      </c>
      <c r="L505" s="1"/>
      <c r="M505" s="115"/>
      <c r="N505" s="4"/>
      <c r="O505" s="4"/>
      <c r="P505" s="57" t="str">
        <f t="shared" si="90"/>
        <v/>
      </c>
      <c r="Q505" s="54"/>
      <c r="R505" s="58"/>
      <c r="S505" s="58"/>
      <c r="T505" s="229" t="str">
        <f t="shared" si="91"/>
        <v/>
      </c>
      <c r="U505" s="55"/>
      <c r="V505" s="55"/>
      <c r="W505" s="58"/>
      <c r="X505" s="58"/>
      <c r="Y505" s="58"/>
      <c r="Z505" s="230" t="str">
        <f t="shared" si="92"/>
        <v/>
      </c>
      <c r="AA505" s="230" t="str">
        <f t="shared" si="93"/>
        <v/>
      </c>
      <c r="AB505" s="56"/>
      <c r="AC505" s="56"/>
      <c r="AD505" s="1"/>
      <c r="AE505" s="1"/>
    </row>
    <row r="506" spans="1:31" ht="18.75" customHeight="1" x14ac:dyDescent="0.35">
      <c r="A506" s="1"/>
      <c r="B506" s="52">
        <f>IF(O506="",0,COUNTIF($O$7:O506,O506))</f>
        <v>0</v>
      </c>
      <c r="C506" s="52" t="str">
        <f t="shared" si="84"/>
        <v>0</v>
      </c>
      <c r="D506" s="52">
        <f>IF(U506="",0,COUNTIF($U$7:U506,U506))</f>
        <v>0</v>
      </c>
      <c r="E506" s="52" t="str">
        <f t="shared" si="85"/>
        <v>0</v>
      </c>
      <c r="F506" s="52">
        <f>IF(V506="",0,COUNTIF($V$7:V506,V506))</f>
        <v>0</v>
      </c>
      <c r="G506" s="52" t="str">
        <f t="shared" si="86"/>
        <v>0</v>
      </c>
      <c r="H506" s="53" t="str">
        <f t="shared" si="87"/>
        <v>-</v>
      </c>
      <c r="I506" s="52">
        <f>IF(K506="",0,COUNTIF($K$7:K506,K506))</f>
        <v>0</v>
      </c>
      <c r="J506" s="53" t="str">
        <f t="shared" si="88"/>
        <v>0</v>
      </c>
      <c r="K506" s="52" t="str">
        <f t="shared" si="89"/>
        <v/>
      </c>
      <c r="L506" s="1"/>
      <c r="M506" s="115"/>
      <c r="N506" s="4"/>
      <c r="O506" s="4"/>
      <c r="P506" s="57" t="str">
        <f t="shared" si="90"/>
        <v/>
      </c>
      <c r="Q506" s="54"/>
      <c r="R506" s="58"/>
      <c r="S506" s="58"/>
      <c r="T506" s="229" t="str">
        <f t="shared" si="91"/>
        <v/>
      </c>
      <c r="U506" s="55"/>
      <c r="V506" s="55"/>
      <c r="W506" s="58"/>
      <c r="X506" s="58"/>
      <c r="Y506" s="58"/>
      <c r="Z506" s="230" t="str">
        <f t="shared" si="92"/>
        <v/>
      </c>
      <c r="AA506" s="230" t="str">
        <f t="shared" si="93"/>
        <v/>
      </c>
      <c r="AB506" s="56"/>
      <c r="AC506" s="56"/>
      <c r="AD506" s="1"/>
      <c r="AE506" s="1"/>
    </row>
    <row r="507" spans="1:31" ht="18.75" customHeight="1" x14ac:dyDescent="0.35">
      <c r="A507" s="1"/>
      <c r="B507" s="52">
        <f>IF(O507="",0,COUNTIF($O$7:O507,O507))</f>
        <v>0</v>
      </c>
      <c r="C507" s="52" t="str">
        <f t="shared" si="84"/>
        <v>0</v>
      </c>
      <c r="D507" s="52">
        <f>IF(U507="",0,COUNTIF($U$7:U507,U507))</f>
        <v>0</v>
      </c>
      <c r="E507" s="52" t="str">
        <f t="shared" si="85"/>
        <v>0</v>
      </c>
      <c r="F507" s="52">
        <f>IF(V507="",0,COUNTIF($V$7:V507,V507))</f>
        <v>0</v>
      </c>
      <c r="G507" s="52" t="str">
        <f t="shared" si="86"/>
        <v>0</v>
      </c>
      <c r="H507" s="53" t="str">
        <f t="shared" si="87"/>
        <v>-</v>
      </c>
      <c r="I507" s="52">
        <f>IF(K507="",0,COUNTIF($K$7:K507,K507))</f>
        <v>0</v>
      </c>
      <c r="J507" s="53" t="str">
        <f t="shared" si="88"/>
        <v>0</v>
      </c>
      <c r="K507" s="52" t="str">
        <f t="shared" si="89"/>
        <v/>
      </c>
      <c r="L507" s="1"/>
      <c r="M507" s="115"/>
      <c r="N507" s="4"/>
      <c r="O507" s="4"/>
      <c r="P507" s="57" t="str">
        <f t="shared" si="90"/>
        <v/>
      </c>
      <c r="Q507" s="54"/>
      <c r="R507" s="58"/>
      <c r="S507" s="58"/>
      <c r="T507" s="229" t="str">
        <f t="shared" si="91"/>
        <v/>
      </c>
      <c r="U507" s="55"/>
      <c r="V507" s="55"/>
      <c r="W507" s="58"/>
      <c r="X507" s="58"/>
      <c r="Y507" s="58"/>
      <c r="Z507" s="230" t="str">
        <f t="shared" si="92"/>
        <v/>
      </c>
      <c r="AA507" s="230" t="str">
        <f t="shared" si="93"/>
        <v/>
      </c>
      <c r="AB507" s="56"/>
      <c r="AC507" s="56"/>
      <c r="AD507" s="1"/>
      <c r="AE507" s="1"/>
    </row>
    <row r="508" spans="1:31" ht="18.75" customHeight="1" x14ac:dyDescent="0.35">
      <c r="A508" s="1"/>
      <c r="B508" s="52">
        <f>IF(O508="",0,COUNTIF($O$7:O508,O508))</f>
        <v>0</v>
      </c>
      <c r="C508" s="52" t="str">
        <f t="shared" si="84"/>
        <v>0</v>
      </c>
      <c r="D508" s="52">
        <f>IF(U508="",0,COUNTIF($U$7:U508,U508))</f>
        <v>0</v>
      </c>
      <c r="E508" s="52" t="str">
        <f t="shared" si="85"/>
        <v>0</v>
      </c>
      <c r="F508" s="52">
        <f>IF(V508="",0,COUNTIF($V$7:V508,V508))</f>
        <v>0</v>
      </c>
      <c r="G508" s="52" t="str">
        <f t="shared" si="86"/>
        <v>0</v>
      </c>
      <c r="H508" s="53" t="str">
        <f t="shared" si="87"/>
        <v>-</v>
      </c>
      <c r="I508" s="52">
        <f>IF(K508="",0,COUNTIF($K$7:K508,K508))</f>
        <v>0</v>
      </c>
      <c r="J508" s="53" t="str">
        <f t="shared" si="88"/>
        <v>0</v>
      </c>
      <c r="K508" s="52" t="str">
        <f t="shared" si="89"/>
        <v/>
      </c>
      <c r="L508" s="1"/>
      <c r="M508" s="115"/>
      <c r="N508" s="4"/>
      <c r="O508" s="4"/>
      <c r="P508" s="57" t="str">
        <f t="shared" si="90"/>
        <v/>
      </c>
      <c r="Q508" s="54"/>
      <c r="R508" s="58"/>
      <c r="S508" s="58"/>
      <c r="T508" s="229" t="str">
        <f t="shared" si="91"/>
        <v/>
      </c>
      <c r="U508" s="55"/>
      <c r="V508" s="55"/>
      <c r="W508" s="58"/>
      <c r="X508" s="58"/>
      <c r="Y508" s="58"/>
      <c r="Z508" s="230" t="str">
        <f t="shared" si="92"/>
        <v/>
      </c>
      <c r="AA508" s="230" t="str">
        <f t="shared" si="93"/>
        <v/>
      </c>
      <c r="AB508" s="56"/>
      <c r="AC508" s="56"/>
      <c r="AD508" s="1"/>
      <c r="AE508" s="1"/>
    </row>
    <row r="509" spans="1:31" ht="18.75" customHeight="1" x14ac:dyDescent="0.35">
      <c r="A509" s="1"/>
      <c r="B509" s="52">
        <f>IF(O509="",0,COUNTIF($O$7:O509,O509))</f>
        <v>0</v>
      </c>
      <c r="C509" s="52" t="str">
        <f t="shared" si="84"/>
        <v>0</v>
      </c>
      <c r="D509" s="52">
        <f>IF(U509="",0,COUNTIF($U$7:U509,U509))</f>
        <v>0</v>
      </c>
      <c r="E509" s="52" t="str">
        <f t="shared" si="85"/>
        <v>0</v>
      </c>
      <c r="F509" s="52">
        <f>IF(V509="",0,COUNTIF($V$7:V509,V509))</f>
        <v>0</v>
      </c>
      <c r="G509" s="52" t="str">
        <f t="shared" si="86"/>
        <v>0</v>
      </c>
      <c r="H509" s="53" t="str">
        <f t="shared" si="87"/>
        <v>-</v>
      </c>
      <c r="I509" s="52">
        <f>IF(K509="",0,COUNTIF($K$7:K509,K509))</f>
        <v>0</v>
      </c>
      <c r="J509" s="53" t="str">
        <f t="shared" si="88"/>
        <v>0</v>
      </c>
      <c r="K509" s="52" t="str">
        <f t="shared" si="89"/>
        <v/>
      </c>
      <c r="L509" s="1"/>
      <c r="M509" s="115"/>
      <c r="N509" s="4"/>
      <c r="O509" s="4"/>
      <c r="P509" s="57" t="str">
        <f t="shared" si="90"/>
        <v/>
      </c>
      <c r="Q509" s="54"/>
      <c r="R509" s="58"/>
      <c r="S509" s="58"/>
      <c r="T509" s="229" t="str">
        <f t="shared" si="91"/>
        <v/>
      </c>
      <c r="U509" s="55"/>
      <c r="V509" s="55"/>
      <c r="W509" s="58"/>
      <c r="X509" s="58"/>
      <c r="Y509" s="58"/>
      <c r="Z509" s="230" t="str">
        <f t="shared" si="92"/>
        <v/>
      </c>
      <c r="AA509" s="230" t="str">
        <f t="shared" si="93"/>
        <v/>
      </c>
      <c r="AB509" s="56"/>
      <c r="AC509" s="56"/>
      <c r="AD509" s="1"/>
      <c r="AE509" s="1"/>
    </row>
    <row r="510" spans="1:31" ht="18.75" customHeight="1" x14ac:dyDescent="0.35">
      <c r="A510" s="1"/>
      <c r="B510" s="52">
        <f>IF(O510="",0,COUNTIF($O$7:O510,O510))</f>
        <v>0</v>
      </c>
      <c r="C510" s="52" t="str">
        <f t="shared" si="84"/>
        <v>0</v>
      </c>
      <c r="D510" s="52">
        <f>IF(U510="",0,COUNTIF($U$7:U510,U510))</f>
        <v>0</v>
      </c>
      <c r="E510" s="52" t="str">
        <f t="shared" si="85"/>
        <v>0</v>
      </c>
      <c r="F510" s="52">
        <f>IF(V510="",0,COUNTIF($V$7:V510,V510))</f>
        <v>0</v>
      </c>
      <c r="G510" s="52" t="str">
        <f t="shared" si="86"/>
        <v>0</v>
      </c>
      <c r="H510" s="53" t="str">
        <f t="shared" si="87"/>
        <v>-</v>
      </c>
      <c r="I510" s="52">
        <f>IF(K510="",0,COUNTIF($K$7:K510,K510))</f>
        <v>0</v>
      </c>
      <c r="J510" s="53" t="str">
        <f t="shared" si="88"/>
        <v>0</v>
      </c>
      <c r="K510" s="52" t="str">
        <f t="shared" si="89"/>
        <v/>
      </c>
      <c r="L510" s="1"/>
      <c r="M510" s="115"/>
      <c r="N510" s="4"/>
      <c r="O510" s="4"/>
      <c r="P510" s="57" t="str">
        <f t="shared" si="90"/>
        <v/>
      </c>
      <c r="Q510" s="54"/>
      <c r="R510" s="58"/>
      <c r="S510" s="58"/>
      <c r="T510" s="229" t="str">
        <f t="shared" si="91"/>
        <v/>
      </c>
      <c r="U510" s="55"/>
      <c r="V510" s="55"/>
      <c r="W510" s="58"/>
      <c r="X510" s="58"/>
      <c r="Y510" s="58"/>
      <c r="Z510" s="230" t="str">
        <f t="shared" si="92"/>
        <v/>
      </c>
      <c r="AA510" s="230" t="str">
        <f t="shared" si="93"/>
        <v/>
      </c>
      <c r="AB510" s="56"/>
      <c r="AC510" s="56"/>
      <c r="AD510" s="1"/>
      <c r="AE510" s="1"/>
    </row>
    <row r="511" spans="1:31" ht="18.75" customHeight="1" x14ac:dyDescent="0.35">
      <c r="A511" s="1"/>
      <c r="B511" s="52">
        <f>IF(O511="",0,COUNTIF($O$7:O511,O511))</f>
        <v>0</v>
      </c>
      <c r="C511" s="52" t="str">
        <f t="shared" si="84"/>
        <v>0</v>
      </c>
      <c r="D511" s="52">
        <f>IF(U511="",0,COUNTIF($U$7:U511,U511))</f>
        <v>0</v>
      </c>
      <c r="E511" s="52" t="str">
        <f t="shared" si="85"/>
        <v>0</v>
      </c>
      <c r="F511" s="52">
        <f>IF(V511="",0,COUNTIF($V$7:V511,V511))</f>
        <v>0</v>
      </c>
      <c r="G511" s="52" t="str">
        <f t="shared" si="86"/>
        <v>0</v>
      </c>
      <c r="H511" s="53" t="str">
        <f t="shared" si="87"/>
        <v>-</v>
      </c>
      <c r="I511" s="52">
        <f>IF(K511="",0,COUNTIF($K$7:K511,K511))</f>
        <v>0</v>
      </c>
      <c r="J511" s="53" t="str">
        <f t="shared" si="88"/>
        <v>0</v>
      </c>
      <c r="K511" s="52" t="str">
        <f t="shared" si="89"/>
        <v/>
      </c>
      <c r="L511" s="1"/>
      <c r="M511" s="115"/>
      <c r="N511" s="4"/>
      <c r="O511" s="4"/>
      <c r="P511" s="57" t="str">
        <f t="shared" si="90"/>
        <v/>
      </c>
      <c r="Q511" s="54"/>
      <c r="R511" s="58"/>
      <c r="S511" s="58"/>
      <c r="T511" s="229" t="str">
        <f t="shared" si="91"/>
        <v/>
      </c>
      <c r="U511" s="55"/>
      <c r="V511" s="55"/>
      <c r="W511" s="58"/>
      <c r="X511" s="58"/>
      <c r="Y511" s="58"/>
      <c r="Z511" s="230" t="str">
        <f t="shared" si="92"/>
        <v/>
      </c>
      <c r="AA511" s="230" t="str">
        <f t="shared" si="93"/>
        <v/>
      </c>
      <c r="AB511" s="56"/>
      <c r="AC511" s="56"/>
      <c r="AD511" s="1"/>
      <c r="AE511" s="1"/>
    </row>
    <row r="512" spans="1:31" ht="18.75" customHeight="1" x14ac:dyDescent="0.35">
      <c r="A512" s="1"/>
      <c r="B512" s="52">
        <f>IF(O512="",0,COUNTIF($O$7:O512,O512))</f>
        <v>0</v>
      </c>
      <c r="C512" s="52" t="str">
        <f t="shared" si="84"/>
        <v>0</v>
      </c>
      <c r="D512" s="52">
        <f>IF(U512="",0,COUNTIF($U$7:U512,U512))</f>
        <v>0</v>
      </c>
      <c r="E512" s="52" t="str">
        <f t="shared" si="85"/>
        <v>0</v>
      </c>
      <c r="F512" s="52">
        <f>IF(V512="",0,COUNTIF($V$7:V512,V512))</f>
        <v>0</v>
      </c>
      <c r="G512" s="52" t="str">
        <f t="shared" si="86"/>
        <v>0</v>
      </c>
      <c r="H512" s="53" t="str">
        <f t="shared" si="87"/>
        <v>-</v>
      </c>
      <c r="I512" s="52">
        <f>IF(K512="",0,COUNTIF($K$7:K512,K512))</f>
        <v>0</v>
      </c>
      <c r="J512" s="53" t="str">
        <f t="shared" si="88"/>
        <v>0</v>
      </c>
      <c r="K512" s="52" t="str">
        <f t="shared" si="89"/>
        <v/>
      </c>
      <c r="L512" s="1"/>
      <c r="M512" s="115"/>
      <c r="N512" s="4"/>
      <c r="O512" s="4"/>
      <c r="P512" s="57" t="str">
        <f t="shared" si="90"/>
        <v/>
      </c>
      <c r="Q512" s="54"/>
      <c r="R512" s="58"/>
      <c r="S512" s="58"/>
      <c r="T512" s="229" t="str">
        <f t="shared" si="91"/>
        <v/>
      </c>
      <c r="U512" s="55"/>
      <c r="V512" s="55"/>
      <c r="W512" s="58"/>
      <c r="X512" s="58"/>
      <c r="Y512" s="58"/>
      <c r="Z512" s="230" t="str">
        <f t="shared" si="92"/>
        <v/>
      </c>
      <c r="AA512" s="230" t="str">
        <f t="shared" si="93"/>
        <v/>
      </c>
      <c r="AB512" s="56"/>
      <c r="AC512" s="56"/>
      <c r="AD512" s="1"/>
      <c r="AE512" s="1"/>
    </row>
    <row r="513" spans="1:31" ht="18.75" customHeight="1" x14ac:dyDescent="0.35">
      <c r="A513" s="1"/>
      <c r="B513" s="52">
        <f>IF(O513="",0,COUNTIF($O$7:O513,O513))</f>
        <v>0</v>
      </c>
      <c r="C513" s="52" t="str">
        <f t="shared" si="84"/>
        <v>0</v>
      </c>
      <c r="D513" s="52">
        <f>IF(U513="",0,COUNTIF($U$7:U513,U513))</f>
        <v>0</v>
      </c>
      <c r="E513" s="52" t="str">
        <f t="shared" si="85"/>
        <v>0</v>
      </c>
      <c r="F513" s="52">
        <f>IF(V513="",0,COUNTIF($V$7:V513,V513))</f>
        <v>0</v>
      </c>
      <c r="G513" s="52" t="str">
        <f t="shared" si="86"/>
        <v>0</v>
      </c>
      <c r="H513" s="53" t="str">
        <f t="shared" si="87"/>
        <v>-</v>
      </c>
      <c r="I513" s="52">
        <f>IF(K513="",0,COUNTIF($K$7:K513,K513))</f>
        <v>0</v>
      </c>
      <c r="J513" s="53" t="str">
        <f t="shared" si="88"/>
        <v>0</v>
      </c>
      <c r="K513" s="52" t="str">
        <f t="shared" si="89"/>
        <v/>
      </c>
      <c r="L513" s="1"/>
      <c r="M513" s="115"/>
      <c r="N513" s="4"/>
      <c r="O513" s="4"/>
      <c r="P513" s="57" t="str">
        <f t="shared" si="90"/>
        <v/>
      </c>
      <c r="Q513" s="54"/>
      <c r="R513" s="58"/>
      <c r="S513" s="58"/>
      <c r="T513" s="229" t="str">
        <f t="shared" si="91"/>
        <v/>
      </c>
      <c r="U513" s="55"/>
      <c r="V513" s="55"/>
      <c r="W513" s="58"/>
      <c r="X513" s="58"/>
      <c r="Y513" s="58"/>
      <c r="Z513" s="230" t="str">
        <f t="shared" si="92"/>
        <v/>
      </c>
      <c r="AA513" s="230" t="str">
        <f t="shared" si="93"/>
        <v/>
      </c>
      <c r="AB513" s="56"/>
      <c r="AC513" s="56"/>
      <c r="AD513" s="1"/>
      <c r="AE513" s="1"/>
    </row>
    <row r="514" spans="1:31" ht="18.75" customHeight="1" x14ac:dyDescent="0.35">
      <c r="A514" s="1"/>
      <c r="B514" s="52">
        <f>IF(O514="",0,COUNTIF($O$7:O514,O514))</f>
        <v>0</v>
      </c>
      <c r="C514" s="52" t="str">
        <f t="shared" si="84"/>
        <v>0</v>
      </c>
      <c r="D514" s="52">
        <f>IF(U514="",0,COUNTIF($U$7:U514,U514))</f>
        <v>0</v>
      </c>
      <c r="E514" s="52" t="str">
        <f t="shared" si="85"/>
        <v>0</v>
      </c>
      <c r="F514" s="52">
        <f>IF(V514="",0,COUNTIF($V$7:V514,V514))</f>
        <v>0</v>
      </c>
      <c r="G514" s="52" t="str">
        <f t="shared" si="86"/>
        <v>0</v>
      </c>
      <c r="H514" s="53" t="str">
        <f t="shared" si="87"/>
        <v>-</v>
      </c>
      <c r="I514" s="52">
        <f>IF(K514="",0,COUNTIF($K$7:K514,K514))</f>
        <v>0</v>
      </c>
      <c r="J514" s="53" t="str">
        <f t="shared" si="88"/>
        <v>0</v>
      </c>
      <c r="K514" s="52" t="str">
        <f t="shared" si="89"/>
        <v/>
      </c>
      <c r="L514" s="1"/>
      <c r="M514" s="115"/>
      <c r="N514" s="4"/>
      <c r="O514" s="4"/>
      <c r="P514" s="57" t="str">
        <f t="shared" si="90"/>
        <v/>
      </c>
      <c r="Q514" s="54"/>
      <c r="R514" s="58"/>
      <c r="S514" s="58"/>
      <c r="T514" s="229" t="str">
        <f t="shared" si="91"/>
        <v/>
      </c>
      <c r="U514" s="55"/>
      <c r="V514" s="55"/>
      <c r="W514" s="58"/>
      <c r="X514" s="58"/>
      <c r="Y514" s="58"/>
      <c r="Z514" s="230" t="str">
        <f t="shared" si="92"/>
        <v/>
      </c>
      <c r="AA514" s="230" t="str">
        <f t="shared" si="93"/>
        <v/>
      </c>
      <c r="AB514" s="56"/>
      <c r="AC514" s="56"/>
      <c r="AD514" s="1"/>
      <c r="AE514" s="1"/>
    </row>
    <row r="515" spans="1:31" ht="18.75" customHeight="1" x14ac:dyDescent="0.35">
      <c r="A515" s="1"/>
      <c r="B515" s="52">
        <f>IF(O515="",0,COUNTIF($O$7:O515,O515))</f>
        <v>0</v>
      </c>
      <c r="C515" s="52" t="str">
        <f t="shared" si="84"/>
        <v>0</v>
      </c>
      <c r="D515" s="52">
        <f>IF(U515="",0,COUNTIF($U$7:U515,U515))</f>
        <v>0</v>
      </c>
      <c r="E515" s="52" t="str">
        <f t="shared" si="85"/>
        <v>0</v>
      </c>
      <c r="F515" s="52">
        <f>IF(V515="",0,COUNTIF($V$7:V515,V515))</f>
        <v>0</v>
      </c>
      <c r="G515" s="52" t="str">
        <f t="shared" si="86"/>
        <v>0</v>
      </c>
      <c r="H515" s="53" t="str">
        <f t="shared" si="87"/>
        <v>-</v>
      </c>
      <c r="I515" s="52">
        <f>IF(K515="",0,COUNTIF($K$7:K515,K515))</f>
        <v>0</v>
      </c>
      <c r="J515" s="53" t="str">
        <f t="shared" si="88"/>
        <v>0</v>
      </c>
      <c r="K515" s="52" t="str">
        <f t="shared" si="89"/>
        <v/>
      </c>
      <c r="L515" s="1"/>
      <c r="M515" s="115"/>
      <c r="N515" s="4"/>
      <c r="O515" s="4"/>
      <c r="P515" s="57" t="str">
        <f t="shared" si="90"/>
        <v/>
      </c>
      <c r="Q515" s="54"/>
      <c r="R515" s="58"/>
      <c r="S515" s="58"/>
      <c r="T515" s="229" t="str">
        <f t="shared" si="91"/>
        <v/>
      </c>
      <c r="U515" s="55"/>
      <c r="V515" s="55"/>
      <c r="W515" s="58"/>
      <c r="X515" s="58"/>
      <c r="Y515" s="58"/>
      <c r="Z515" s="230" t="str">
        <f t="shared" si="92"/>
        <v/>
      </c>
      <c r="AA515" s="230" t="str">
        <f t="shared" si="93"/>
        <v/>
      </c>
      <c r="AB515" s="56"/>
      <c r="AC515" s="56"/>
      <c r="AD515" s="1"/>
      <c r="AE515" s="1"/>
    </row>
    <row r="516" spans="1:31" ht="18.75" customHeight="1" x14ac:dyDescent="0.35">
      <c r="A516" s="1"/>
      <c r="B516" s="52">
        <f>IF(O516="",0,COUNTIF($O$7:O516,O516))</f>
        <v>0</v>
      </c>
      <c r="C516" s="52" t="str">
        <f t="shared" si="84"/>
        <v>0</v>
      </c>
      <c r="D516" s="52">
        <f>IF(U516="",0,COUNTIF($U$7:U516,U516))</f>
        <v>0</v>
      </c>
      <c r="E516" s="52" t="str">
        <f t="shared" si="85"/>
        <v>0</v>
      </c>
      <c r="F516" s="52">
        <f>IF(V516="",0,COUNTIF($V$7:V516,V516))</f>
        <v>0</v>
      </c>
      <c r="G516" s="52" t="str">
        <f t="shared" si="86"/>
        <v>0</v>
      </c>
      <c r="H516" s="53" t="str">
        <f t="shared" si="87"/>
        <v>-</v>
      </c>
      <c r="I516" s="52">
        <f>IF(K516="",0,COUNTIF($K$7:K516,K516))</f>
        <v>0</v>
      </c>
      <c r="J516" s="53" t="str">
        <f t="shared" si="88"/>
        <v>0</v>
      </c>
      <c r="K516" s="52" t="str">
        <f t="shared" si="89"/>
        <v/>
      </c>
      <c r="L516" s="1"/>
      <c r="M516" s="115"/>
      <c r="N516" s="4"/>
      <c r="O516" s="4"/>
      <c r="P516" s="57" t="str">
        <f t="shared" si="90"/>
        <v/>
      </c>
      <c r="Q516" s="54"/>
      <c r="R516" s="58"/>
      <c r="S516" s="58"/>
      <c r="T516" s="229" t="str">
        <f t="shared" si="91"/>
        <v/>
      </c>
      <c r="U516" s="55"/>
      <c r="V516" s="55"/>
      <c r="W516" s="58"/>
      <c r="X516" s="58"/>
      <c r="Y516" s="58"/>
      <c r="Z516" s="230" t="str">
        <f t="shared" si="92"/>
        <v/>
      </c>
      <c r="AA516" s="230" t="str">
        <f t="shared" si="93"/>
        <v/>
      </c>
      <c r="AB516" s="56"/>
      <c r="AC516" s="56"/>
      <c r="AD516" s="1"/>
      <c r="AE516" s="1"/>
    </row>
    <row r="517" spans="1:31" ht="18.75" customHeight="1" x14ac:dyDescent="0.35">
      <c r="A517" s="1"/>
      <c r="B517" s="52">
        <f>IF(O517="",0,COUNTIF($O$7:O517,O517))</f>
        <v>0</v>
      </c>
      <c r="C517" s="52" t="str">
        <f t="shared" si="84"/>
        <v>0</v>
      </c>
      <c r="D517" s="52">
        <f>IF(U517="",0,COUNTIF($U$7:U517,U517))</f>
        <v>0</v>
      </c>
      <c r="E517" s="52" t="str">
        <f t="shared" si="85"/>
        <v>0</v>
      </c>
      <c r="F517" s="52">
        <f>IF(V517="",0,COUNTIF($V$7:V517,V517))</f>
        <v>0</v>
      </c>
      <c r="G517" s="52" t="str">
        <f t="shared" si="86"/>
        <v>0</v>
      </c>
      <c r="H517" s="53" t="str">
        <f t="shared" si="87"/>
        <v>-</v>
      </c>
      <c r="I517" s="52">
        <f>IF(K517="",0,COUNTIF($K$7:K517,K517))</f>
        <v>0</v>
      </c>
      <c r="J517" s="53" t="str">
        <f t="shared" si="88"/>
        <v>0</v>
      </c>
      <c r="K517" s="52" t="str">
        <f t="shared" si="89"/>
        <v/>
      </c>
      <c r="L517" s="1"/>
      <c r="M517" s="115"/>
      <c r="N517" s="4"/>
      <c r="O517" s="4"/>
      <c r="P517" s="57" t="str">
        <f t="shared" si="90"/>
        <v/>
      </c>
      <c r="Q517" s="54"/>
      <c r="R517" s="58"/>
      <c r="S517" s="58"/>
      <c r="T517" s="229" t="str">
        <f t="shared" si="91"/>
        <v/>
      </c>
      <c r="U517" s="55"/>
      <c r="V517" s="55"/>
      <c r="W517" s="58"/>
      <c r="X517" s="58"/>
      <c r="Y517" s="58"/>
      <c r="Z517" s="230" t="str">
        <f t="shared" si="92"/>
        <v/>
      </c>
      <c r="AA517" s="230" t="str">
        <f t="shared" si="93"/>
        <v/>
      </c>
      <c r="AB517" s="56"/>
      <c r="AC517" s="56"/>
      <c r="AD517" s="1"/>
      <c r="AE517" s="1"/>
    </row>
    <row r="518" spans="1:31" ht="18.75" customHeight="1" x14ac:dyDescent="0.35">
      <c r="A518" s="1"/>
      <c r="B518" s="52">
        <f>IF(O518="",0,COUNTIF($O$7:O518,O518))</f>
        <v>0</v>
      </c>
      <c r="C518" s="52" t="str">
        <f t="shared" si="84"/>
        <v>0</v>
      </c>
      <c r="D518" s="52">
        <f>IF(U518="",0,COUNTIF($U$7:U518,U518))</f>
        <v>0</v>
      </c>
      <c r="E518" s="52" t="str">
        <f t="shared" si="85"/>
        <v>0</v>
      </c>
      <c r="F518" s="52">
        <f>IF(V518="",0,COUNTIF($V$7:V518,V518))</f>
        <v>0</v>
      </c>
      <c r="G518" s="52" t="str">
        <f t="shared" si="86"/>
        <v>0</v>
      </c>
      <c r="H518" s="53" t="str">
        <f t="shared" si="87"/>
        <v>-</v>
      </c>
      <c r="I518" s="52">
        <f>IF(K518="",0,COUNTIF($K$7:K518,K518))</f>
        <v>0</v>
      </c>
      <c r="J518" s="53" t="str">
        <f t="shared" si="88"/>
        <v>0</v>
      </c>
      <c r="K518" s="52" t="str">
        <f t="shared" si="89"/>
        <v/>
      </c>
      <c r="L518" s="1"/>
      <c r="M518" s="115"/>
      <c r="N518" s="4"/>
      <c r="O518" s="4"/>
      <c r="P518" s="57" t="str">
        <f t="shared" si="90"/>
        <v/>
      </c>
      <c r="Q518" s="54"/>
      <c r="R518" s="58"/>
      <c r="S518" s="58"/>
      <c r="T518" s="229" t="str">
        <f t="shared" si="91"/>
        <v/>
      </c>
      <c r="U518" s="55"/>
      <c r="V518" s="55"/>
      <c r="W518" s="58"/>
      <c r="X518" s="58"/>
      <c r="Y518" s="58"/>
      <c r="Z518" s="230" t="str">
        <f t="shared" si="92"/>
        <v/>
      </c>
      <c r="AA518" s="230" t="str">
        <f t="shared" si="93"/>
        <v/>
      </c>
      <c r="AB518" s="56"/>
      <c r="AC518" s="56"/>
      <c r="AD518" s="1"/>
      <c r="AE518" s="1"/>
    </row>
    <row r="519" spans="1:31" ht="18.75" customHeight="1" x14ac:dyDescent="0.35">
      <c r="A519" s="1"/>
      <c r="B519" s="52">
        <f>IF(O519="",0,COUNTIF($O$7:O519,O519))</f>
        <v>0</v>
      </c>
      <c r="C519" s="52" t="str">
        <f t="shared" si="84"/>
        <v>0</v>
      </c>
      <c r="D519" s="52">
        <f>IF(U519="",0,COUNTIF($U$7:U519,U519))</f>
        <v>0</v>
      </c>
      <c r="E519" s="52" t="str">
        <f t="shared" si="85"/>
        <v>0</v>
      </c>
      <c r="F519" s="52">
        <f>IF(V519="",0,COUNTIF($V$7:V519,V519))</f>
        <v>0</v>
      </c>
      <c r="G519" s="52" t="str">
        <f t="shared" si="86"/>
        <v>0</v>
      </c>
      <c r="H519" s="53" t="str">
        <f t="shared" si="87"/>
        <v>-</v>
      </c>
      <c r="I519" s="52">
        <f>IF(K519="",0,COUNTIF($K$7:K519,K519))</f>
        <v>0</v>
      </c>
      <c r="J519" s="53" t="str">
        <f t="shared" si="88"/>
        <v>0</v>
      </c>
      <c r="K519" s="52" t="str">
        <f t="shared" si="89"/>
        <v/>
      </c>
      <c r="L519" s="1"/>
      <c r="M519" s="115"/>
      <c r="N519" s="4"/>
      <c r="O519" s="4"/>
      <c r="P519" s="57" t="str">
        <f t="shared" si="90"/>
        <v/>
      </c>
      <c r="Q519" s="54"/>
      <c r="R519" s="58"/>
      <c r="S519" s="58"/>
      <c r="T519" s="229" t="str">
        <f t="shared" si="91"/>
        <v/>
      </c>
      <c r="U519" s="55"/>
      <c r="V519" s="55"/>
      <c r="W519" s="58"/>
      <c r="X519" s="58"/>
      <c r="Y519" s="58"/>
      <c r="Z519" s="230" t="str">
        <f t="shared" si="92"/>
        <v/>
      </c>
      <c r="AA519" s="230" t="str">
        <f t="shared" si="93"/>
        <v/>
      </c>
      <c r="AB519" s="56"/>
      <c r="AC519" s="56"/>
      <c r="AD519" s="1"/>
      <c r="AE519" s="1"/>
    </row>
    <row r="520" spans="1:31" ht="18.75" customHeight="1" x14ac:dyDescent="0.35">
      <c r="A520" s="1"/>
      <c r="B520" s="52">
        <f>IF(O520="",0,COUNTIF($O$7:O520,O520))</f>
        <v>0</v>
      </c>
      <c r="C520" s="52" t="str">
        <f t="shared" si="84"/>
        <v>0</v>
      </c>
      <c r="D520" s="52">
        <f>IF(U520="",0,COUNTIF($U$7:U520,U520))</f>
        <v>0</v>
      </c>
      <c r="E520" s="52" t="str">
        <f t="shared" si="85"/>
        <v>0</v>
      </c>
      <c r="F520" s="52">
        <f>IF(V520="",0,COUNTIF($V$7:V520,V520))</f>
        <v>0</v>
      </c>
      <c r="G520" s="52" t="str">
        <f t="shared" si="86"/>
        <v>0</v>
      </c>
      <c r="H520" s="53" t="str">
        <f t="shared" si="87"/>
        <v>-</v>
      </c>
      <c r="I520" s="52">
        <f>IF(K520="",0,COUNTIF($K$7:K520,K520))</f>
        <v>0</v>
      </c>
      <c r="J520" s="53" t="str">
        <f t="shared" si="88"/>
        <v>0</v>
      </c>
      <c r="K520" s="52" t="str">
        <f t="shared" si="89"/>
        <v/>
      </c>
      <c r="L520" s="1"/>
      <c r="M520" s="115"/>
      <c r="N520" s="4"/>
      <c r="O520" s="4"/>
      <c r="P520" s="57" t="str">
        <f t="shared" si="90"/>
        <v/>
      </c>
      <c r="Q520" s="54"/>
      <c r="R520" s="58"/>
      <c r="S520" s="58"/>
      <c r="T520" s="229" t="str">
        <f t="shared" si="91"/>
        <v/>
      </c>
      <c r="U520" s="55"/>
      <c r="V520" s="55"/>
      <c r="W520" s="58"/>
      <c r="X520" s="58"/>
      <c r="Y520" s="58"/>
      <c r="Z520" s="230" t="str">
        <f t="shared" si="92"/>
        <v/>
      </c>
      <c r="AA520" s="230" t="str">
        <f t="shared" si="93"/>
        <v/>
      </c>
      <c r="AB520" s="56"/>
      <c r="AC520" s="56"/>
      <c r="AD520" s="1"/>
      <c r="AE520" s="1"/>
    </row>
    <row r="521" spans="1:31" ht="18.75" customHeight="1" x14ac:dyDescent="0.35">
      <c r="A521" s="1"/>
      <c r="B521" s="52">
        <f>IF(O521="",0,COUNTIF($O$7:O521,O521))</f>
        <v>0</v>
      </c>
      <c r="C521" s="52" t="str">
        <f t="shared" si="84"/>
        <v>0</v>
      </c>
      <c r="D521" s="52">
        <f>IF(U521="",0,COUNTIF($U$7:U521,U521))</f>
        <v>0</v>
      </c>
      <c r="E521" s="52" t="str">
        <f t="shared" si="85"/>
        <v>0</v>
      </c>
      <c r="F521" s="52">
        <f>IF(V521="",0,COUNTIF($V$7:V521,V521))</f>
        <v>0</v>
      </c>
      <c r="G521" s="52" t="str">
        <f t="shared" si="86"/>
        <v>0</v>
      </c>
      <c r="H521" s="53" t="str">
        <f t="shared" si="87"/>
        <v>-</v>
      </c>
      <c r="I521" s="52">
        <f>IF(K521="",0,COUNTIF($K$7:K521,K521))</f>
        <v>0</v>
      </c>
      <c r="J521" s="53" t="str">
        <f t="shared" si="88"/>
        <v>0</v>
      </c>
      <c r="K521" s="52" t="str">
        <f t="shared" si="89"/>
        <v/>
      </c>
      <c r="L521" s="1"/>
      <c r="M521" s="115"/>
      <c r="N521" s="4"/>
      <c r="O521" s="4"/>
      <c r="P521" s="57" t="str">
        <f t="shared" si="90"/>
        <v/>
      </c>
      <c r="Q521" s="54"/>
      <c r="R521" s="58"/>
      <c r="S521" s="58"/>
      <c r="T521" s="229" t="str">
        <f t="shared" si="91"/>
        <v/>
      </c>
      <c r="U521" s="55"/>
      <c r="V521" s="55"/>
      <c r="W521" s="58"/>
      <c r="X521" s="58"/>
      <c r="Y521" s="58"/>
      <c r="Z521" s="230" t="str">
        <f t="shared" si="92"/>
        <v/>
      </c>
      <c r="AA521" s="230" t="str">
        <f t="shared" si="93"/>
        <v/>
      </c>
      <c r="AB521" s="56"/>
      <c r="AC521" s="56"/>
      <c r="AD521" s="1"/>
      <c r="AE521" s="1"/>
    </row>
    <row r="522" spans="1:31" ht="18.75" customHeight="1" x14ac:dyDescent="0.35">
      <c r="A522" s="1"/>
      <c r="B522" s="52">
        <f>IF(O522="",0,COUNTIF($O$7:O522,O522))</f>
        <v>0</v>
      </c>
      <c r="C522" s="52" t="str">
        <f t="shared" si="84"/>
        <v>0</v>
      </c>
      <c r="D522" s="52">
        <f>IF(U522="",0,COUNTIF($U$7:U522,U522))</f>
        <v>0</v>
      </c>
      <c r="E522" s="52" t="str">
        <f t="shared" si="85"/>
        <v>0</v>
      </c>
      <c r="F522" s="52">
        <f>IF(V522="",0,COUNTIF($V$7:V522,V522))</f>
        <v>0</v>
      </c>
      <c r="G522" s="52" t="str">
        <f t="shared" si="86"/>
        <v>0</v>
      </c>
      <c r="H522" s="53" t="str">
        <f t="shared" si="87"/>
        <v>-</v>
      </c>
      <c r="I522" s="52">
        <f>IF(K522="",0,COUNTIF($K$7:K522,K522))</f>
        <v>0</v>
      </c>
      <c r="J522" s="53" t="str">
        <f t="shared" si="88"/>
        <v>0</v>
      </c>
      <c r="K522" s="52" t="str">
        <f t="shared" si="89"/>
        <v/>
      </c>
      <c r="L522" s="1"/>
      <c r="M522" s="115"/>
      <c r="N522" s="4"/>
      <c r="O522" s="4"/>
      <c r="P522" s="57" t="str">
        <f t="shared" si="90"/>
        <v/>
      </c>
      <c r="Q522" s="54"/>
      <c r="R522" s="58"/>
      <c r="S522" s="58"/>
      <c r="T522" s="229" t="str">
        <f t="shared" si="91"/>
        <v/>
      </c>
      <c r="U522" s="55"/>
      <c r="V522" s="55"/>
      <c r="W522" s="58"/>
      <c r="X522" s="58"/>
      <c r="Y522" s="58"/>
      <c r="Z522" s="230" t="str">
        <f t="shared" si="92"/>
        <v/>
      </c>
      <c r="AA522" s="230" t="str">
        <f t="shared" si="93"/>
        <v/>
      </c>
      <c r="AB522" s="56"/>
      <c r="AC522" s="56"/>
      <c r="AD522" s="1"/>
      <c r="AE522" s="1"/>
    </row>
    <row r="523" spans="1:31" ht="18.75" customHeight="1" x14ac:dyDescent="0.35">
      <c r="A523" s="1"/>
      <c r="B523" s="52">
        <f>IF(O523="",0,COUNTIF($O$7:O523,O523))</f>
        <v>0</v>
      </c>
      <c r="C523" s="52" t="str">
        <f t="shared" si="84"/>
        <v>0</v>
      </c>
      <c r="D523" s="52">
        <f>IF(U523="",0,COUNTIF($U$7:U523,U523))</f>
        <v>0</v>
      </c>
      <c r="E523" s="52" t="str">
        <f t="shared" si="85"/>
        <v>0</v>
      </c>
      <c r="F523" s="52">
        <f>IF(V523="",0,COUNTIF($V$7:V523,V523))</f>
        <v>0</v>
      </c>
      <c r="G523" s="52" t="str">
        <f t="shared" si="86"/>
        <v>0</v>
      </c>
      <c r="H523" s="53" t="str">
        <f t="shared" si="87"/>
        <v>-</v>
      </c>
      <c r="I523" s="52">
        <f>IF(K523="",0,COUNTIF($K$7:K523,K523))</f>
        <v>0</v>
      </c>
      <c r="J523" s="53" t="str">
        <f t="shared" si="88"/>
        <v>0</v>
      </c>
      <c r="K523" s="52" t="str">
        <f t="shared" si="89"/>
        <v/>
      </c>
      <c r="L523" s="1"/>
      <c r="M523" s="115"/>
      <c r="N523" s="4"/>
      <c r="O523" s="4"/>
      <c r="P523" s="57" t="str">
        <f t="shared" si="90"/>
        <v/>
      </c>
      <c r="Q523" s="54"/>
      <c r="R523" s="58"/>
      <c r="S523" s="58"/>
      <c r="T523" s="229" t="str">
        <f t="shared" si="91"/>
        <v/>
      </c>
      <c r="U523" s="55"/>
      <c r="V523" s="55"/>
      <c r="W523" s="58"/>
      <c r="X523" s="58"/>
      <c r="Y523" s="58"/>
      <c r="Z523" s="230" t="str">
        <f t="shared" si="92"/>
        <v/>
      </c>
      <c r="AA523" s="230" t="str">
        <f t="shared" si="93"/>
        <v/>
      </c>
      <c r="AB523" s="56"/>
      <c r="AC523" s="56"/>
      <c r="AD523" s="1"/>
      <c r="AE523" s="1"/>
    </row>
    <row r="524" spans="1:31" ht="18.75" customHeight="1" x14ac:dyDescent="0.35">
      <c r="A524" s="1"/>
      <c r="B524" s="52">
        <f>IF(O524="",0,COUNTIF($O$7:O524,O524))</f>
        <v>0</v>
      </c>
      <c r="C524" s="52" t="str">
        <f t="shared" si="84"/>
        <v>0</v>
      </c>
      <c r="D524" s="52">
        <f>IF(U524="",0,COUNTIF($U$7:U524,U524))</f>
        <v>0</v>
      </c>
      <c r="E524" s="52" t="str">
        <f t="shared" si="85"/>
        <v>0</v>
      </c>
      <c r="F524" s="52">
        <f>IF(V524="",0,COUNTIF($V$7:V524,V524))</f>
        <v>0</v>
      </c>
      <c r="G524" s="52" t="str">
        <f t="shared" si="86"/>
        <v>0</v>
      </c>
      <c r="H524" s="53" t="str">
        <f t="shared" si="87"/>
        <v>-</v>
      </c>
      <c r="I524" s="52">
        <f>IF(K524="",0,COUNTIF($K$7:K524,K524))</f>
        <v>0</v>
      </c>
      <c r="J524" s="53" t="str">
        <f t="shared" si="88"/>
        <v>0</v>
      </c>
      <c r="K524" s="52" t="str">
        <f t="shared" si="89"/>
        <v/>
      </c>
      <c r="L524" s="1"/>
      <c r="M524" s="115"/>
      <c r="N524" s="4"/>
      <c r="O524" s="4"/>
      <c r="P524" s="57" t="str">
        <f t="shared" si="90"/>
        <v/>
      </c>
      <c r="Q524" s="54"/>
      <c r="R524" s="58"/>
      <c r="S524" s="58"/>
      <c r="T524" s="229" t="str">
        <f t="shared" si="91"/>
        <v/>
      </c>
      <c r="U524" s="55"/>
      <c r="V524" s="55"/>
      <c r="W524" s="58"/>
      <c r="X524" s="58"/>
      <c r="Y524" s="58"/>
      <c r="Z524" s="230" t="str">
        <f t="shared" si="92"/>
        <v/>
      </c>
      <c r="AA524" s="230" t="str">
        <f t="shared" si="93"/>
        <v/>
      </c>
      <c r="AB524" s="56"/>
      <c r="AC524" s="56"/>
      <c r="AD524" s="1"/>
      <c r="AE524" s="1"/>
    </row>
    <row r="525" spans="1:31" ht="18.75" customHeight="1" x14ac:dyDescent="0.35">
      <c r="A525" s="1"/>
      <c r="B525" s="52">
        <f>IF(O525="",0,COUNTIF($O$7:O525,O525))</f>
        <v>0</v>
      </c>
      <c r="C525" s="52" t="str">
        <f t="shared" si="84"/>
        <v>0</v>
      </c>
      <c r="D525" s="52">
        <f>IF(U525="",0,COUNTIF($U$7:U525,U525))</f>
        <v>0</v>
      </c>
      <c r="E525" s="52" t="str">
        <f t="shared" si="85"/>
        <v>0</v>
      </c>
      <c r="F525" s="52">
        <f>IF(V525="",0,COUNTIF($V$7:V525,V525))</f>
        <v>0</v>
      </c>
      <c r="G525" s="52" t="str">
        <f t="shared" si="86"/>
        <v>0</v>
      </c>
      <c r="H525" s="53" t="str">
        <f t="shared" si="87"/>
        <v>-</v>
      </c>
      <c r="I525" s="52">
        <f>IF(K525="",0,COUNTIF($K$7:K525,K525))</f>
        <v>0</v>
      </c>
      <c r="J525" s="53" t="str">
        <f t="shared" si="88"/>
        <v>0</v>
      </c>
      <c r="K525" s="52" t="str">
        <f t="shared" si="89"/>
        <v/>
      </c>
      <c r="L525" s="1"/>
      <c r="M525" s="115"/>
      <c r="N525" s="4"/>
      <c r="O525" s="4"/>
      <c r="P525" s="57" t="str">
        <f t="shared" si="90"/>
        <v/>
      </c>
      <c r="Q525" s="54"/>
      <c r="R525" s="58"/>
      <c r="S525" s="58"/>
      <c r="T525" s="229" t="str">
        <f t="shared" si="91"/>
        <v/>
      </c>
      <c r="U525" s="55"/>
      <c r="V525" s="55"/>
      <c r="W525" s="58"/>
      <c r="X525" s="58"/>
      <c r="Y525" s="58"/>
      <c r="Z525" s="230" t="str">
        <f t="shared" si="92"/>
        <v/>
      </c>
      <c r="AA525" s="230" t="str">
        <f t="shared" si="93"/>
        <v/>
      </c>
      <c r="AB525" s="56"/>
      <c r="AC525" s="56"/>
      <c r="AD525" s="1"/>
      <c r="AE525" s="1"/>
    </row>
    <row r="526" spans="1:31" ht="18.75" customHeight="1" x14ac:dyDescent="0.35">
      <c r="A526" s="1"/>
      <c r="B526" s="52">
        <f>IF(O526="",0,COUNTIF($O$7:O526,O526))</f>
        <v>0</v>
      </c>
      <c r="C526" s="52" t="str">
        <f t="shared" si="84"/>
        <v>0</v>
      </c>
      <c r="D526" s="52">
        <f>IF(U526="",0,COUNTIF($U$7:U526,U526))</f>
        <v>0</v>
      </c>
      <c r="E526" s="52" t="str">
        <f t="shared" si="85"/>
        <v>0</v>
      </c>
      <c r="F526" s="52">
        <f>IF(V526="",0,COUNTIF($V$7:V526,V526))</f>
        <v>0</v>
      </c>
      <c r="G526" s="52" t="str">
        <f t="shared" si="86"/>
        <v>0</v>
      </c>
      <c r="H526" s="53" t="str">
        <f t="shared" si="87"/>
        <v>-</v>
      </c>
      <c r="I526" s="52">
        <f>IF(K526="",0,COUNTIF($K$7:K526,K526))</f>
        <v>0</v>
      </c>
      <c r="J526" s="53" t="str">
        <f t="shared" si="88"/>
        <v>0</v>
      </c>
      <c r="K526" s="52" t="str">
        <f t="shared" si="89"/>
        <v/>
      </c>
      <c r="L526" s="1"/>
      <c r="M526" s="115"/>
      <c r="N526" s="4"/>
      <c r="O526" s="4"/>
      <c r="P526" s="57" t="str">
        <f t="shared" si="90"/>
        <v/>
      </c>
      <c r="Q526" s="54"/>
      <c r="R526" s="58"/>
      <c r="S526" s="58"/>
      <c r="T526" s="229" t="str">
        <f t="shared" si="91"/>
        <v/>
      </c>
      <c r="U526" s="55"/>
      <c r="V526" s="55"/>
      <c r="W526" s="58"/>
      <c r="X526" s="58"/>
      <c r="Y526" s="58"/>
      <c r="Z526" s="230" t="str">
        <f t="shared" si="92"/>
        <v/>
      </c>
      <c r="AA526" s="230" t="str">
        <f t="shared" si="93"/>
        <v/>
      </c>
      <c r="AB526" s="56"/>
      <c r="AC526" s="56"/>
      <c r="AD526" s="1"/>
      <c r="AE526" s="1"/>
    </row>
    <row r="527" spans="1:31" ht="18.75" customHeight="1" x14ac:dyDescent="0.35">
      <c r="A527" s="1"/>
      <c r="B527" s="52">
        <f>IF(O527="",0,COUNTIF($O$7:O527,O527))</f>
        <v>0</v>
      </c>
      <c r="C527" s="52" t="str">
        <f t="shared" si="84"/>
        <v>0</v>
      </c>
      <c r="D527" s="52">
        <f>IF(U527="",0,COUNTIF($U$7:U527,U527))</f>
        <v>0</v>
      </c>
      <c r="E527" s="52" t="str">
        <f t="shared" si="85"/>
        <v>0</v>
      </c>
      <c r="F527" s="52">
        <f>IF(V527="",0,COUNTIF($V$7:V527,V527))</f>
        <v>0</v>
      </c>
      <c r="G527" s="52" t="str">
        <f t="shared" si="86"/>
        <v>0</v>
      </c>
      <c r="H527" s="53" t="str">
        <f t="shared" si="87"/>
        <v>-</v>
      </c>
      <c r="I527" s="52">
        <f>IF(K527="",0,COUNTIF($K$7:K527,K527))</f>
        <v>0</v>
      </c>
      <c r="J527" s="53" t="str">
        <f t="shared" si="88"/>
        <v>0</v>
      </c>
      <c r="K527" s="52" t="str">
        <f t="shared" si="89"/>
        <v/>
      </c>
      <c r="L527" s="1"/>
      <c r="M527" s="115"/>
      <c r="N527" s="4"/>
      <c r="O527" s="4"/>
      <c r="P527" s="57" t="str">
        <f t="shared" si="90"/>
        <v/>
      </c>
      <c r="Q527" s="54"/>
      <c r="R527" s="58"/>
      <c r="S527" s="58"/>
      <c r="T527" s="229" t="str">
        <f t="shared" si="91"/>
        <v/>
      </c>
      <c r="U527" s="55"/>
      <c r="V527" s="55"/>
      <c r="W527" s="58"/>
      <c r="X527" s="58"/>
      <c r="Y527" s="58"/>
      <c r="Z527" s="230" t="str">
        <f t="shared" si="92"/>
        <v/>
      </c>
      <c r="AA527" s="230" t="str">
        <f t="shared" si="93"/>
        <v/>
      </c>
      <c r="AB527" s="56"/>
      <c r="AC527" s="56"/>
      <c r="AD527" s="1"/>
      <c r="AE527" s="1"/>
    </row>
    <row r="528" spans="1:31" ht="18.75" customHeight="1" x14ac:dyDescent="0.35">
      <c r="A528" s="1"/>
      <c r="B528" s="52">
        <f>IF(O528="",0,COUNTIF($O$7:O528,O528))</f>
        <v>0</v>
      </c>
      <c r="C528" s="52" t="str">
        <f t="shared" si="84"/>
        <v>0</v>
      </c>
      <c r="D528" s="52">
        <f>IF(U528="",0,COUNTIF($U$7:U528,U528))</f>
        <v>0</v>
      </c>
      <c r="E528" s="52" t="str">
        <f t="shared" si="85"/>
        <v>0</v>
      </c>
      <c r="F528" s="52">
        <f>IF(V528="",0,COUNTIF($V$7:V528,V528))</f>
        <v>0</v>
      </c>
      <c r="G528" s="52" t="str">
        <f t="shared" si="86"/>
        <v>0</v>
      </c>
      <c r="H528" s="53" t="str">
        <f t="shared" si="87"/>
        <v>-</v>
      </c>
      <c r="I528" s="52">
        <f>IF(K528="",0,COUNTIF($K$7:K528,K528))</f>
        <v>0</v>
      </c>
      <c r="J528" s="53" t="str">
        <f t="shared" si="88"/>
        <v>0</v>
      </c>
      <c r="K528" s="52" t="str">
        <f t="shared" si="89"/>
        <v/>
      </c>
      <c r="L528" s="1"/>
      <c r="M528" s="115"/>
      <c r="N528" s="4"/>
      <c r="O528" s="4"/>
      <c r="P528" s="57" t="str">
        <f t="shared" si="90"/>
        <v/>
      </c>
      <c r="Q528" s="54"/>
      <c r="R528" s="58"/>
      <c r="S528" s="58"/>
      <c r="T528" s="229" t="str">
        <f t="shared" si="91"/>
        <v/>
      </c>
      <c r="U528" s="55"/>
      <c r="V528" s="55"/>
      <c r="W528" s="58"/>
      <c r="X528" s="58"/>
      <c r="Y528" s="58"/>
      <c r="Z528" s="230" t="str">
        <f t="shared" si="92"/>
        <v/>
      </c>
      <c r="AA528" s="230" t="str">
        <f t="shared" si="93"/>
        <v/>
      </c>
      <c r="AB528" s="56"/>
      <c r="AC528" s="56"/>
      <c r="AD528" s="1"/>
      <c r="AE528" s="1"/>
    </row>
    <row r="529" spans="1:31" ht="18.75" customHeight="1" x14ac:dyDescent="0.35">
      <c r="A529" s="1"/>
      <c r="B529" s="52">
        <f>IF(O529="",0,COUNTIF($O$7:O529,O529))</f>
        <v>0</v>
      </c>
      <c r="C529" s="52" t="str">
        <f t="shared" si="84"/>
        <v>0</v>
      </c>
      <c r="D529" s="52">
        <f>IF(U529="",0,COUNTIF($U$7:U529,U529))</f>
        <v>0</v>
      </c>
      <c r="E529" s="52" t="str">
        <f t="shared" si="85"/>
        <v>0</v>
      </c>
      <c r="F529" s="52">
        <f>IF(V529="",0,COUNTIF($V$7:V529,V529))</f>
        <v>0</v>
      </c>
      <c r="G529" s="52" t="str">
        <f t="shared" si="86"/>
        <v>0</v>
      </c>
      <c r="H529" s="53" t="str">
        <f t="shared" si="87"/>
        <v>-</v>
      </c>
      <c r="I529" s="52">
        <f>IF(K529="",0,COUNTIF($K$7:K529,K529))</f>
        <v>0</v>
      </c>
      <c r="J529" s="53" t="str">
        <f t="shared" si="88"/>
        <v>0</v>
      </c>
      <c r="K529" s="52" t="str">
        <f t="shared" si="89"/>
        <v/>
      </c>
      <c r="L529" s="1"/>
      <c r="M529" s="115"/>
      <c r="N529" s="4"/>
      <c r="O529" s="4"/>
      <c r="P529" s="57" t="str">
        <f t="shared" si="90"/>
        <v/>
      </c>
      <c r="Q529" s="54"/>
      <c r="R529" s="58"/>
      <c r="S529" s="58"/>
      <c r="T529" s="229" t="str">
        <f t="shared" si="91"/>
        <v/>
      </c>
      <c r="U529" s="55"/>
      <c r="V529" s="55"/>
      <c r="W529" s="58"/>
      <c r="X529" s="58"/>
      <c r="Y529" s="58"/>
      <c r="Z529" s="230" t="str">
        <f t="shared" si="92"/>
        <v/>
      </c>
      <c r="AA529" s="230" t="str">
        <f t="shared" si="93"/>
        <v/>
      </c>
      <c r="AB529" s="56"/>
      <c r="AC529" s="56"/>
      <c r="AD529" s="1"/>
      <c r="AE529" s="1"/>
    </row>
    <row r="530" spans="1:31" ht="18.75" customHeight="1" x14ac:dyDescent="0.35">
      <c r="A530" s="1"/>
      <c r="B530" s="52">
        <f>IF(O530="",0,COUNTIF($O$7:O530,O530))</f>
        <v>0</v>
      </c>
      <c r="C530" s="52" t="str">
        <f t="shared" si="84"/>
        <v>0</v>
      </c>
      <c r="D530" s="52">
        <f>IF(U530="",0,COUNTIF($U$7:U530,U530))</f>
        <v>0</v>
      </c>
      <c r="E530" s="52" t="str">
        <f t="shared" si="85"/>
        <v>0</v>
      </c>
      <c r="F530" s="52">
        <f>IF(V530="",0,COUNTIF($V$7:V530,V530))</f>
        <v>0</v>
      </c>
      <c r="G530" s="52" t="str">
        <f t="shared" si="86"/>
        <v>0</v>
      </c>
      <c r="H530" s="53" t="str">
        <f t="shared" si="87"/>
        <v>-</v>
      </c>
      <c r="I530" s="52">
        <f>IF(K530="",0,COUNTIF($K$7:K530,K530))</f>
        <v>0</v>
      </c>
      <c r="J530" s="53" t="str">
        <f t="shared" si="88"/>
        <v>0</v>
      </c>
      <c r="K530" s="52" t="str">
        <f t="shared" si="89"/>
        <v/>
      </c>
      <c r="L530" s="1"/>
      <c r="M530" s="115"/>
      <c r="N530" s="4"/>
      <c r="O530" s="4"/>
      <c r="P530" s="57" t="str">
        <f t="shared" si="90"/>
        <v/>
      </c>
      <c r="Q530" s="54"/>
      <c r="R530" s="58"/>
      <c r="S530" s="58"/>
      <c r="T530" s="229" t="str">
        <f t="shared" si="91"/>
        <v/>
      </c>
      <c r="U530" s="55"/>
      <c r="V530" s="55"/>
      <c r="W530" s="58"/>
      <c r="X530" s="58"/>
      <c r="Y530" s="58"/>
      <c r="Z530" s="230" t="str">
        <f t="shared" si="92"/>
        <v/>
      </c>
      <c r="AA530" s="230" t="str">
        <f t="shared" si="93"/>
        <v/>
      </c>
      <c r="AB530" s="56"/>
      <c r="AC530" s="56"/>
      <c r="AD530" s="1"/>
      <c r="AE530" s="1"/>
    </row>
    <row r="531" spans="1:31" ht="18.75" customHeight="1" x14ac:dyDescent="0.35">
      <c r="A531" s="1"/>
      <c r="B531" s="52">
        <f>IF(O531="",0,COUNTIF($O$7:O531,O531))</f>
        <v>0</v>
      </c>
      <c r="C531" s="52" t="str">
        <f t="shared" si="84"/>
        <v>0</v>
      </c>
      <c r="D531" s="52">
        <f>IF(U531="",0,COUNTIF($U$7:U531,U531))</f>
        <v>0</v>
      </c>
      <c r="E531" s="52" t="str">
        <f t="shared" si="85"/>
        <v>0</v>
      </c>
      <c r="F531" s="52">
        <f>IF(V531="",0,COUNTIF($V$7:V531,V531))</f>
        <v>0</v>
      </c>
      <c r="G531" s="52" t="str">
        <f t="shared" si="86"/>
        <v>0</v>
      </c>
      <c r="H531" s="53" t="str">
        <f t="shared" si="87"/>
        <v>-</v>
      </c>
      <c r="I531" s="52">
        <f>IF(K531="",0,COUNTIF($K$7:K531,K531))</f>
        <v>0</v>
      </c>
      <c r="J531" s="53" t="str">
        <f t="shared" si="88"/>
        <v>0</v>
      </c>
      <c r="K531" s="52" t="str">
        <f t="shared" si="89"/>
        <v/>
      </c>
      <c r="L531" s="1"/>
      <c r="M531" s="115"/>
      <c r="N531" s="4"/>
      <c r="O531" s="4"/>
      <c r="P531" s="57" t="str">
        <f t="shared" si="90"/>
        <v/>
      </c>
      <c r="Q531" s="54"/>
      <c r="R531" s="58"/>
      <c r="S531" s="58"/>
      <c r="T531" s="229" t="str">
        <f t="shared" si="91"/>
        <v/>
      </c>
      <c r="U531" s="55"/>
      <c r="V531" s="55"/>
      <c r="W531" s="58"/>
      <c r="X531" s="58"/>
      <c r="Y531" s="58"/>
      <c r="Z531" s="230" t="str">
        <f t="shared" si="92"/>
        <v/>
      </c>
      <c r="AA531" s="230" t="str">
        <f t="shared" si="93"/>
        <v/>
      </c>
      <c r="AB531" s="56"/>
      <c r="AC531" s="56"/>
      <c r="AD531" s="1"/>
      <c r="AE531" s="1"/>
    </row>
    <row r="532" spans="1:31" ht="18.75" customHeight="1" x14ac:dyDescent="0.35">
      <c r="A532" s="1"/>
      <c r="B532" s="52">
        <f>IF(O532="",0,COUNTIF($O$7:O532,O532))</f>
        <v>0</v>
      </c>
      <c r="C532" s="52" t="str">
        <f t="shared" si="84"/>
        <v>0</v>
      </c>
      <c r="D532" s="52">
        <f>IF(U532="",0,COUNTIF($U$7:U532,U532))</f>
        <v>0</v>
      </c>
      <c r="E532" s="52" t="str">
        <f t="shared" si="85"/>
        <v>0</v>
      </c>
      <c r="F532" s="52">
        <f>IF(V532="",0,COUNTIF($V$7:V532,V532))</f>
        <v>0</v>
      </c>
      <c r="G532" s="52" t="str">
        <f t="shared" si="86"/>
        <v>0</v>
      </c>
      <c r="H532" s="53" t="str">
        <f t="shared" si="87"/>
        <v>-</v>
      </c>
      <c r="I532" s="52">
        <f>IF(K532="",0,COUNTIF($K$7:K532,K532))</f>
        <v>0</v>
      </c>
      <c r="J532" s="53" t="str">
        <f t="shared" si="88"/>
        <v>0</v>
      </c>
      <c r="K532" s="52" t="str">
        <f t="shared" si="89"/>
        <v/>
      </c>
      <c r="L532" s="1"/>
      <c r="M532" s="115"/>
      <c r="N532" s="4"/>
      <c r="O532" s="4"/>
      <c r="P532" s="57" t="str">
        <f t="shared" si="90"/>
        <v/>
      </c>
      <c r="Q532" s="54"/>
      <c r="R532" s="58"/>
      <c r="S532" s="58"/>
      <c r="T532" s="229" t="str">
        <f t="shared" si="91"/>
        <v/>
      </c>
      <c r="U532" s="55"/>
      <c r="V532" s="55"/>
      <c r="W532" s="58"/>
      <c r="X532" s="58"/>
      <c r="Y532" s="58"/>
      <c r="Z532" s="230" t="str">
        <f t="shared" si="92"/>
        <v/>
      </c>
      <c r="AA532" s="230" t="str">
        <f t="shared" si="93"/>
        <v/>
      </c>
      <c r="AB532" s="56"/>
      <c r="AC532" s="56"/>
      <c r="AD532" s="1"/>
      <c r="AE532" s="1"/>
    </row>
    <row r="533" spans="1:31" ht="18.75" customHeight="1" x14ac:dyDescent="0.35">
      <c r="A533" s="1"/>
      <c r="B533" s="52">
        <f>IF(O533="",0,COUNTIF($O$7:O533,O533))</f>
        <v>0</v>
      </c>
      <c r="C533" s="52" t="str">
        <f t="shared" si="84"/>
        <v>0</v>
      </c>
      <c r="D533" s="52">
        <f>IF(U533="",0,COUNTIF($U$7:U533,U533))</f>
        <v>0</v>
      </c>
      <c r="E533" s="52" t="str">
        <f t="shared" si="85"/>
        <v>0</v>
      </c>
      <c r="F533" s="52">
        <f>IF(V533="",0,COUNTIF($V$7:V533,V533))</f>
        <v>0</v>
      </c>
      <c r="G533" s="52" t="str">
        <f t="shared" si="86"/>
        <v>0</v>
      </c>
      <c r="H533" s="53" t="str">
        <f t="shared" si="87"/>
        <v>-</v>
      </c>
      <c r="I533" s="52">
        <f>IF(K533="",0,COUNTIF($K$7:K533,K533))</f>
        <v>0</v>
      </c>
      <c r="J533" s="53" t="str">
        <f t="shared" si="88"/>
        <v>0</v>
      </c>
      <c r="K533" s="52" t="str">
        <f t="shared" si="89"/>
        <v/>
      </c>
      <c r="L533" s="1"/>
      <c r="M533" s="115"/>
      <c r="N533" s="4"/>
      <c r="O533" s="4"/>
      <c r="P533" s="57" t="str">
        <f t="shared" si="90"/>
        <v/>
      </c>
      <c r="Q533" s="54"/>
      <c r="R533" s="58"/>
      <c r="S533" s="58"/>
      <c r="T533" s="229" t="str">
        <f t="shared" si="91"/>
        <v/>
      </c>
      <c r="U533" s="55"/>
      <c r="V533" s="55"/>
      <c r="W533" s="58"/>
      <c r="X533" s="58"/>
      <c r="Y533" s="58"/>
      <c r="Z533" s="230" t="str">
        <f t="shared" si="92"/>
        <v/>
      </c>
      <c r="AA533" s="230" t="str">
        <f t="shared" si="93"/>
        <v/>
      </c>
      <c r="AB533" s="56"/>
      <c r="AC533" s="56"/>
      <c r="AD533" s="1"/>
      <c r="AE533" s="1"/>
    </row>
    <row r="534" spans="1:31" ht="18.75" customHeight="1" x14ac:dyDescent="0.35">
      <c r="A534" s="1"/>
      <c r="B534" s="52">
        <f>IF(O534="",0,COUNTIF($O$7:O534,O534))</f>
        <v>0</v>
      </c>
      <c r="C534" s="52" t="str">
        <f t="shared" si="84"/>
        <v>0</v>
      </c>
      <c r="D534" s="52">
        <f>IF(U534="",0,COUNTIF($U$7:U534,U534))</f>
        <v>0</v>
      </c>
      <c r="E534" s="52" t="str">
        <f t="shared" si="85"/>
        <v>0</v>
      </c>
      <c r="F534" s="52">
        <f>IF(V534="",0,COUNTIF($V$7:V534,V534))</f>
        <v>0</v>
      </c>
      <c r="G534" s="52" t="str">
        <f t="shared" si="86"/>
        <v>0</v>
      </c>
      <c r="H534" s="53" t="str">
        <f t="shared" si="87"/>
        <v>-</v>
      </c>
      <c r="I534" s="52">
        <f>IF(K534="",0,COUNTIF($K$7:K534,K534))</f>
        <v>0</v>
      </c>
      <c r="J534" s="53" t="str">
        <f t="shared" si="88"/>
        <v>0</v>
      </c>
      <c r="K534" s="52" t="str">
        <f t="shared" si="89"/>
        <v/>
      </c>
      <c r="L534" s="1"/>
      <c r="M534" s="115"/>
      <c r="N534" s="4"/>
      <c r="O534" s="4"/>
      <c r="P534" s="57" t="str">
        <f t="shared" si="90"/>
        <v/>
      </c>
      <c r="Q534" s="54"/>
      <c r="R534" s="58"/>
      <c r="S534" s="58"/>
      <c r="T534" s="229" t="str">
        <f t="shared" si="91"/>
        <v/>
      </c>
      <c r="U534" s="55"/>
      <c r="V534" s="55"/>
      <c r="W534" s="58"/>
      <c r="X534" s="58"/>
      <c r="Y534" s="58"/>
      <c r="Z534" s="230" t="str">
        <f t="shared" si="92"/>
        <v/>
      </c>
      <c r="AA534" s="230" t="str">
        <f t="shared" si="93"/>
        <v/>
      </c>
      <c r="AB534" s="56"/>
      <c r="AC534" s="56"/>
      <c r="AD534" s="1"/>
      <c r="AE534" s="1"/>
    </row>
    <row r="535" spans="1:31" ht="18.75" customHeight="1" x14ac:dyDescent="0.35">
      <c r="A535" s="1"/>
      <c r="B535" s="52">
        <f>IF(O535="",0,COUNTIF($O$7:O535,O535))</f>
        <v>0</v>
      </c>
      <c r="C535" s="52" t="str">
        <f t="shared" si="84"/>
        <v>0</v>
      </c>
      <c r="D535" s="52">
        <f>IF(U535="",0,COUNTIF($U$7:U535,U535))</f>
        <v>0</v>
      </c>
      <c r="E535" s="52" t="str">
        <f t="shared" si="85"/>
        <v>0</v>
      </c>
      <c r="F535" s="52">
        <f>IF(V535="",0,COUNTIF($V$7:V535,V535))</f>
        <v>0</v>
      </c>
      <c r="G535" s="52" t="str">
        <f t="shared" si="86"/>
        <v>0</v>
      </c>
      <c r="H535" s="53" t="str">
        <f t="shared" si="87"/>
        <v>-</v>
      </c>
      <c r="I535" s="52">
        <f>IF(K535="",0,COUNTIF($K$7:K535,K535))</f>
        <v>0</v>
      </c>
      <c r="J535" s="53" t="str">
        <f t="shared" si="88"/>
        <v>0</v>
      </c>
      <c r="K535" s="52" t="str">
        <f t="shared" si="89"/>
        <v/>
      </c>
      <c r="L535" s="1"/>
      <c r="M535" s="115"/>
      <c r="N535" s="4"/>
      <c r="O535" s="4"/>
      <c r="P535" s="57" t="str">
        <f t="shared" si="90"/>
        <v/>
      </c>
      <c r="Q535" s="54"/>
      <c r="R535" s="58"/>
      <c r="S535" s="58"/>
      <c r="T535" s="229" t="str">
        <f t="shared" si="91"/>
        <v/>
      </c>
      <c r="U535" s="55"/>
      <c r="V535" s="55"/>
      <c r="W535" s="58"/>
      <c r="X535" s="58"/>
      <c r="Y535" s="58"/>
      <c r="Z535" s="230" t="str">
        <f t="shared" si="92"/>
        <v/>
      </c>
      <c r="AA535" s="230" t="str">
        <f t="shared" si="93"/>
        <v/>
      </c>
      <c r="AB535" s="56"/>
      <c r="AC535" s="56"/>
      <c r="AD535" s="1"/>
      <c r="AE535" s="1"/>
    </row>
    <row r="536" spans="1:31" ht="18.75" customHeight="1" x14ac:dyDescent="0.35">
      <c r="A536" s="1"/>
      <c r="B536" s="52">
        <f>IF(O536="",0,COUNTIF($O$7:O536,O536))</f>
        <v>0</v>
      </c>
      <c r="C536" s="52" t="str">
        <f t="shared" si="84"/>
        <v>0</v>
      </c>
      <c r="D536" s="52">
        <f>IF(U536="",0,COUNTIF($U$7:U536,U536))</f>
        <v>0</v>
      </c>
      <c r="E536" s="52" t="str">
        <f t="shared" si="85"/>
        <v>0</v>
      </c>
      <c r="F536" s="52">
        <f>IF(V536="",0,COUNTIF($V$7:V536,V536))</f>
        <v>0</v>
      </c>
      <c r="G536" s="52" t="str">
        <f t="shared" si="86"/>
        <v>0</v>
      </c>
      <c r="H536" s="53" t="str">
        <f t="shared" si="87"/>
        <v>-</v>
      </c>
      <c r="I536" s="52">
        <f>IF(K536="",0,COUNTIF($K$7:K536,K536))</f>
        <v>0</v>
      </c>
      <c r="J536" s="53" t="str">
        <f t="shared" si="88"/>
        <v>0</v>
      </c>
      <c r="K536" s="52" t="str">
        <f t="shared" si="89"/>
        <v/>
      </c>
      <c r="L536" s="1"/>
      <c r="M536" s="115"/>
      <c r="N536" s="4"/>
      <c r="O536" s="4"/>
      <c r="P536" s="57" t="str">
        <f t="shared" si="90"/>
        <v/>
      </c>
      <c r="Q536" s="54"/>
      <c r="R536" s="58"/>
      <c r="S536" s="58"/>
      <c r="T536" s="229" t="str">
        <f t="shared" si="91"/>
        <v/>
      </c>
      <c r="U536" s="55"/>
      <c r="V536" s="55"/>
      <c r="W536" s="58"/>
      <c r="X536" s="58"/>
      <c r="Y536" s="58"/>
      <c r="Z536" s="230" t="str">
        <f t="shared" si="92"/>
        <v/>
      </c>
      <c r="AA536" s="230" t="str">
        <f t="shared" si="93"/>
        <v/>
      </c>
      <c r="AB536" s="56"/>
      <c r="AC536" s="56"/>
      <c r="AD536" s="1"/>
      <c r="AE536" s="1"/>
    </row>
    <row r="537" spans="1:31" ht="18.75" customHeight="1" x14ac:dyDescent="0.35">
      <c r="A537" s="1"/>
      <c r="B537" s="52">
        <f>IF(O537="",0,COUNTIF($O$7:O537,O537))</f>
        <v>0</v>
      </c>
      <c r="C537" s="52" t="str">
        <f t="shared" si="84"/>
        <v>0</v>
      </c>
      <c r="D537" s="52">
        <f>IF(U537="",0,COUNTIF($U$7:U537,U537))</f>
        <v>0</v>
      </c>
      <c r="E537" s="52" t="str">
        <f t="shared" si="85"/>
        <v>0</v>
      </c>
      <c r="F537" s="52">
        <f>IF(V537="",0,COUNTIF($V$7:V537,V537))</f>
        <v>0</v>
      </c>
      <c r="G537" s="52" t="str">
        <f t="shared" si="86"/>
        <v>0</v>
      </c>
      <c r="H537" s="53" t="str">
        <f t="shared" si="87"/>
        <v>-</v>
      </c>
      <c r="I537" s="52">
        <f>IF(K537="",0,COUNTIF($K$7:K537,K537))</f>
        <v>0</v>
      </c>
      <c r="J537" s="53" t="str">
        <f t="shared" si="88"/>
        <v>0</v>
      </c>
      <c r="K537" s="52" t="str">
        <f t="shared" si="89"/>
        <v/>
      </c>
      <c r="L537" s="1"/>
      <c r="M537" s="115"/>
      <c r="N537" s="4"/>
      <c r="O537" s="4"/>
      <c r="P537" s="57" t="str">
        <f t="shared" si="90"/>
        <v/>
      </c>
      <c r="Q537" s="54"/>
      <c r="R537" s="58"/>
      <c r="S537" s="58"/>
      <c r="T537" s="229" t="str">
        <f t="shared" si="91"/>
        <v/>
      </c>
      <c r="U537" s="55"/>
      <c r="V537" s="55"/>
      <c r="W537" s="58"/>
      <c r="X537" s="58"/>
      <c r="Y537" s="58"/>
      <c r="Z537" s="230" t="str">
        <f t="shared" si="92"/>
        <v/>
      </c>
      <c r="AA537" s="230" t="str">
        <f t="shared" si="93"/>
        <v/>
      </c>
      <c r="AB537" s="56"/>
      <c r="AC537" s="56"/>
      <c r="AD537" s="1"/>
      <c r="AE537" s="1"/>
    </row>
    <row r="538" spans="1:31" ht="18.75" customHeight="1" x14ac:dyDescent="0.35">
      <c r="A538" s="1"/>
      <c r="B538" s="52">
        <f>IF(O538="",0,COUNTIF($O$7:O538,O538))</f>
        <v>0</v>
      </c>
      <c r="C538" s="52" t="str">
        <f t="shared" si="84"/>
        <v>0</v>
      </c>
      <c r="D538" s="52">
        <f>IF(U538="",0,COUNTIF($U$7:U538,U538))</f>
        <v>0</v>
      </c>
      <c r="E538" s="52" t="str">
        <f t="shared" si="85"/>
        <v>0</v>
      </c>
      <c r="F538" s="52">
        <f>IF(V538="",0,COUNTIF($V$7:V538,V538))</f>
        <v>0</v>
      </c>
      <c r="G538" s="52" t="str">
        <f t="shared" si="86"/>
        <v>0</v>
      </c>
      <c r="H538" s="53" t="str">
        <f t="shared" si="87"/>
        <v>-</v>
      </c>
      <c r="I538" s="52">
        <f>IF(K538="",0,COUNTIF($K$7:K538,K538))</f>
        <v>0</v>
      </c>
      <c r="J538" s="53" t="str">
        <f t="shared" si="88"/>
        <v>0</v>
      </c>
      <c r="K538" s="52" t="str">
        <f t="shared" si="89"/>
        <v/>
      </c>
      <c r="L538" s="1"/>
      <c r="M538" s="115"/>
      <c r="N538" s="4"/>
      <c r="O538" s="4"/>
      <c r="P538" s="57" t="str">
        <f t="shared" si="90"/>
        <v/>
      </c>
      <c r="Q538" s="54"/>
      <c r="R538" s="58"/>
      <c r="S538" s="58"/>
      <c r="T538" s="229" t="str">
        <f t="shared" si="91"/>
        <v/>
      </c>
      <c r="U538" s="55"/>
      <c r="V538" s="55"/>
      <c r="W538" s="58"/>
      <c r="X538" s="58"/>
      <c r="Y538" s="58"/>
      <c r="Z538" s="230" t="str">
        <f t="shared" si="92"/>
        <v/>
      </c>
      <c r="AA538" s="230" t="str">
        <f t="shared" si="93"/>
        <v/>
      </c>
      <c r="AB538" s="56"/>
      <c r="AC538" s="56"/>
      <c r="AD538" s="1"/>
      <c r="AE538" s="1"/>
    </row>
    <row r="539" spans="1:31" ht="18.75" customHeight="1" x14ac:dyDescent="0.35">
      <c r="A539" s="1"/>
      <c r="B539" s="52">
        <f>IF(O539="",0,COUNTIF($O$7:O539,O539))</f>
        <v>0</v>
      </c>
      <c r="C539" s="52" t="str">
        <f t="shared" si="84"/>
        <v>0</v>
      </c>
      <c r="D539" s="52">
        <f>IF(U539="",0,COUNTIF($U$7:U539,U539))</f>
        <v>0</v>
      </c>
      <c r="E539" s="52" t="str">
        <f t="shared" si="85"/>
        <v>0</v>
      </c>
      <c r="F539" s="52">
        <f>IF(V539="",0,COUNTIF($V$7:V539,V539))</f>
        <v>0</v>
      </c>
      <c r="G539" s="52" t="str">
        <f t="shared" si="86"/>
        <v>0</v>
      </c>
      <c r="H539" s="53" t="str">
        <f t="shared" si="87"/>
        <v>-</v>
      </c>
      <c r="I539" s="52">
        <f>IF(K539="",0,COUNTIF($K$7:K539,K539))</f>
        <v>0</v>
      </c>
      <c r="J539" s="53" t="str">
        <f t="shared" si="88"/>
        <v>0</v>
      </c>
      <c r="K539" s="52" t="str">
        <f t="shared" si="89"/>
        <v/>
      </c>
      <c r="L539" s="1"/>
      <c r="M539" s="115"/>
      <c r="N539" s="4"/>
      <c r="O539" s="4"/>
      <c r="P539" s="57" t="str">
        <f t="shared" si="90"/>
        <v/>
      </c>
      <c r="Q539" s="54"/>
      <c r="R539" s="58"/>
      <c r="S539" s="58"/>
      <c r="T539" s="229" t="str">
        <f t="shared" si="91"/>
        <v/>
      </c>
      <c r="U539" s="55"/>
      <c r="V539" s="55"/>
      <c r="W539" s="58"/>
      <c r="X539" s="58"/>
      <c r="Y539" s="58"/>
      <c r="Z539" s="230" t="str">
        <f t="shared" si="92"/>
        <v/>
      </c>
      <c r="AA539" s="230" t="str">
        <f t="shared" si="93"/>
        <v/>
      </c>
      <c r="AB539" s="56"/>
      <c r="AC539" s="56"/>
      <c r="AD539" s="1"/>
      <c r="AE539" s="1"/>
    </row>
    <row r="540" spans="1:31" ht="18.75" customHeight="1" x14ac:dyDescent="0.35">
      <c r="A540" s="1"/>
      <c r="B540" s="52">
        <f>IF(O540="",0,COUNTIF($O$7:O540,O540))</f>
        <v>0</v>
      </c>
      <c r="C540" s="52" t="str">
        <f t="shared" si="84"/>
        <v>0</v>
      </c>
      <c r="D540" s="52">
        <f>IF(U540="",0,COUNTIF($U$7:U540,U540))</f>
        <v>0</v>
      </c>
      <c r="E540" s="52" t="str">
        <f t="shared" si="85"/>
        <v>0</v>
      </c>
      <c r="F540" s="52">
        <f>IF(V540="",0,COUNTIF($V$7:V540,V540))</f>
        <v>0</v>
      </c>
      <c r="G540" s="52" t="str">
        <f t="shared" si="86"/>
        <v>0</v>
      </c>
      <c r="H540" s="53" t="str">
        <f t="shared" si="87"/>
        <v>-</v>
      </c>
      <c r="I540" s="52">
        <f>IF(K540="",0,COUNTIF($K$7:K540,K540))</f>
        <v>0</v>
      </c>
      <c r="J540" s="53" t="str">
        <f t="shared" si="88"/>
        <v>0</v>
      </c>
      <c r="K540" s="52" t="str">
        <f t="shared" si="89"/>
        <v/>
      </c>
      <c r="L540" s="1"/>
      <c r="M540" s="115"/>
      <c r="N540" s="4"/>
      <c r="O540" s="4"/>
      <c r="P540" s="57" t="str">
        <f t="shared" si="90"/>
        <v/>
      </c>
      <c r="Q540" s="54"/>
      <c r="R540" s="58"/>
      <c r="S540" s="58"/>
      <c r="T540" s="229" t="str">
        <f t="shared" si="91"/>
        <v/>
      </c>
      <c r="U540" s="55"/>
      <c r="V540" s="55"/>
      <c r="W540" s="58"/>
      <c r="X540" s="58"/>
      <c r="Y540" s="58"/>
      <c r="Z540" s="230" t="str">
        <f t="shared" si="92"/>
        <v/>
      </c>
      <c r="AA540" s="230" t="str">
        <f t="shared" si="93"/>
        <v/>
      </c>
      <c r="AB540" s="56"/>
      <c r="AC540" s="56"/>
      <c r="AD540" s="1"/>
      <c r="AE540" s="1"/>
    </row>
    <row r="541" spans="1:31" ht="18.75" customHeight="1" x14ac:dyDescent="0.35">
      <c r="A541" s="1"/>
      <c r="B541" s="52">
        <f>IF(O541="",0,COUNTIF($O$7:O541,O541))</f>
        <v>0</v>
      </c>
      <c r="C541" s="52" t="str">
        <f t="shared" si="84"/>
        <v>0</v>
      </c>
      <c r="D541" s="52">
        <f>IF(U541="",0,COUNTIF($U$7:U541,U541))</f>
        <v>0</v>
      </c>
      <c r="E541" s="52" t="str">
        <f t="shared" si="85"/>
        <v>0</v>
      </c>
      <c r="F541" s="52">
        <f>IF(V541="",0,COUNTIF($V$7:V541,V541))</f>
        <v>0</v>
      </c>
      <c r="G541" s="52" t="str">
        <f t="shared" si="86"/>
        <v>0</v>
      </c>
      <c r="H541" s="53" t="str">
        <f t="shared" si="87"/>
        <v>-</v>
      </c>
      <c r="I541" s="52">
        <f>IF(K541="",0,COUNTIF($K$7:K541,K541))</f>
        <v>0</v>
      </c>
      <c r="J541" s="53" t="str">
        <f t="shared" si="88"/>
        <v>0</v>
      </c>
      <c r="K541" s="52" t="str">
        <f t="shared" si="89"/>
        <v/>
      </c>
      <c r="L541" s="1"/>
      <c r="M541" s="115"/>
      <c r="N541" s="4"/>
      <c r="O541" s="4"/>
      <c r="P541" s="57" t="str">
        <f t="shared" si="90"/>
        <v/>
      </c>
      <c r="Q541" s="54"/>
      <c r="R541" s="58"/>
      <c r="S541" s="58"/>
      <c r="T541" s="229" t="str">
        <f t="shared" si="91"/>
        <v/>
      </c>
      <c r="U541" s="55"/>
      <c r="V541" s="55"/>
      <c r="W541" s="58"/>
      <c r="X541" s="58"/>
      <c r="Y541" s="58"/>
      <c r="Z541" s="230" t="str">
        <f t="shared" si="92"/>
        <v/>
      </c>
      <c r="AA541" s="230" t="str">
        <f t="shared" si="93"/>
        <v/>
      </c>
      <c r="AB541" s="56"/>
      <c r="AC541" s="56"/>
      <c r="AD541" s="1"/>
      <c r="AE541" s="1"/>
    </row>
    <row r="542" spans="1:31" ht="18.75" customHeight="1" x14ac:dyDescent="0.35">
      <c r="A542" s="1"/>
      <c r="B542" s="52">
        <f>IF(O542="",0,COUNTIF($O$7:O542,O542))</f>
        <v>0</v>
      </c>
      <c r="C542" s="52" t="str">
        <f t="shared" si="84"/>
        <v>0</v>
      </c>
      <c r="D542" s="52">
        <f>IF(U542="",0,COUNTIF($U$7:U542,U542))</f>
        <v>0</v>
      </c>
      <c r="E542" s="52" t="str">
        <f t="shared" si="85"/>
        <v>0</v>
      </c>
      <c r="F542" s="52">
        <f>IF(V542="",0,COUNTIF($V$7:V542,V542))</f>
        <v>0</v>
      </c>
      <c r="G542" s="52" t="str">
        <f t="shared" si="86"/>
        <v>0</v>
      </c>
      <c r="H542" s="53" t="str">
        <f t="shared" si="87"/>
        <v>-</v>
      </c>
      <c r="I542" s="52">
        <f>IF(K542="",0,COUNTIF($K$7:K542,K542))</f>
        <v>0</v>
      </c>
      <c r="J542" s="53" t="str">
        <f t="shared" si="88"/>
        <v>0</v>
      </c>
      <c r="K542" s="52" t="str">
        <f t="shared" si="89"/>
        <v/>
      </c>
      <c r="L542" s="1"/>
      <c r="M542" s="115"/>
      <c r="N542" s="4"/>
      <c r="O542" s="4"/>
      <c r="P542" s="57" t="str">
        <f t="shared" si="90"/>
        <v/>
      </c>
      <c r="Q542" s="54"/>
      <c r="R542" s="58"/>
      <c r="S542" s="58"/>
      <c r="T542" s="229" t="str">
        <f t="shared" si="91"/>
        <v/>
      </c>
      <c r="U542" s="55"/>
      <c r="V542" s="55"/>
      <c r="W542" s="58"/>
      <c r="X542" s="58"/>
      <c r="Y542" s="58"/>
      <c r="Z542" s="230" t="str">
        <f t="shared" si="92"/>
        <v/>
      </c>
      <c r="AA542" s="230" t="str">
        <f t="shared" si="93"/>
        <v/>
      </c>
      <c r="AB542" s="56"/>
      <c r="AC542" s="56"/>
      <c r="AD542" s="1"/>
      <c r="AE542" s="1"/>
    </row>
    <row r="543" spans="1:31" ht="18.75" customHeight="1" x14ac:dyDescent="0.35">
      <c r="A543" s="1"/>
      <c r="B543" s="52">
        <f>IF(O543="",0,COUNTIF($O$7:O543,O543))</f>
        <v>0</v>
      </c>
      <c r="C543" s="52" t="str">
        <f t="shared" si="84"/>
        <v>0</v>
      </c>
      <c r="D543" s="52">
        <f>IF(U543="",0,COUNTIF($U$7:U543,U543))</f>
        <v>0</v>
      </c>
      <c r="E543" s="52" t="str">
        <f t="shared" si="85"/>
        <v>0</v>
      </c>
      <c r="F543" s="52">
        <f>IF(V543="",0,COUNTIF($V$7:V543,V543))</f>
        <v>0</v>
      </c>
      <c r="G543" s="52" t="str">
        <f t="shared" si="86"/>
        <v>0</v>
      </c>
      <c r="H543" s="53" t="str">
        <f t="shared" si="87"/>
        <v>-</v>
      </c>
      <c r="I543" s="52">
        <f>IF(K543="",0,COUNTIF($K$7:K543,K543))</f>
        <v>0</v>
      </c>
      <c r="J543" s="53" t="str">
        <f t="shared" si="88"/>
        <v>0</v>
      </c>
      <c r="K543" s="52" t="str">
        <f t="shared" si="89"/>
        <v/>
      </c>
      <c r="L543" s="1"/>
      <c r="M543" s="115"/>
      <c r="N543" s="4"/>
      <c r="O543" s="4"/>
      <c r="P543" s="57" t="str">
        <f t="shared" si="90"/>
        <v/>
      </c>
      <c r="Q543" s="54"/>
      <c r="R543" s="58"/>
      <c r="S543" s="58"/>
      <c r="T543" s="229" t="str">
        <f t="shared" si="91"/>
        <v/>
      </c>
      <c r="U543" s="55"/>
      <c r="V543" s="55"/>
      <c r="W543" s="58"/>
      <c r="X543" s="58"/>
      <c r="Y543" s="58"/>
      <c r="Z543" s="230" t="str">
        <f t="shared" si="92"/>
        <v/>
      </c>
      <c r="AA543" s="230" t="str">
        <f t="shared" si="93"/>
        <v/>
      </c>
      <c r="AB543" s="56"/>
      <c r="AC543" s="56"/>
      <c r="AD543" s="1"/>
      <c r="AE543" s="1"/>
    </row>
    <row r="544" spans="1:31" ht="18.75" customHeight="1" x14ac:dyDescent="0.35">
      <c r="A544" s="1"/>
      <c r="B544" s="52">
        <f>IF(O544="",0,COUNTIF($O$7:O544,O544))</f>
        <v>0</v>
      </c>
      <c r="C544" s="52" t="str">
        <f t="shared" si="84"/>
        <v>0</v>
      </c>
      <c r="D544" s="52">
        <f>IF(U544="",0,COUNTIF($U$7:U544,U544))</f>
        <v>0</v>
      </c>
      <c r="E544" s="52" t="str">
        <f t="shared" si="85"/>
        <v>0</v>
      </c>
      <c r="F544" s="52">
        <f>IF(V544="",0,COUNTIF($V$7:V544,V544))</f>
        <v>0</v>
      </c>
      <c r="G544" s="52" t="str">
        <f t="shared" si="86"/>
        <v>0</v>
      </c>
      <c r="H544" s="53" t="str">
        <f t="shared" si="87"/>
        <v>-</v>
      </c>
      <c r="I544" s="52">
        <f>IF(K544="",0,COUNTIF($K$7:K544,K544))</f>
        <v>0</v>
      </c>
      <c r="J544" s="53" t="str">
        <f t="shared" si="88"/>
        <v>0</v>
      </c>
      <c r="K544" s="52" t="str">
        <f t="shared" si="89"/>
        <v/>
      </c>
      <c r="L544" s="1"/>
      <c r="M544" s="115"/>
      <c r="N544" s="4"/>
      <c r="O544" s="4"/>
      <c r="P544" s="57" t="str">
        <f t="shared" si="90"/>
        <v/>
      </c>
      <c r="Q544" s="54"/>
      <c r="R544" s="58"/>
      <c r="S544" s="58"/>
      <c r="T544" s="229" t="str">
        <f t="shared" si="91"/>
        <v/>
      </c>
      <c r="U544" s="55"/>
      <c r="V544" s="55"/>
      <c r="W544" s="58"/>
      <c r="X544" s="58"/>
      <c r="Y544" s="58"/>
      <c r="Z544" s="230" t="str">
        <f t="shared" si="92"/>
        <v/>
      </c>
      <c r="AA544" s="230" t="str">
        <f t="shared" si="93"/>
        <v/>
      </c>
      <c r="AB544" s="56"/>
      <c r="AC544" s="56"/>
      <c r="AD544" s="1"/>
      <c r="AE544" s="1"/>
    </row>
    <row r="545" spans="1:31" ht="18.75" customHeight="1" x14ac:dyDescent="0.35">
      <c r="A545" s="1"/>
      <c r="B545" s="52">
        <f>IF(O545="",0,COUNTIF($O$7:O545,O545))</f>
        <v>0</v>
      </c>
      <c r="C545" s="52" t="str">
        <f t="shared" si="84"/>
        <v>0</v>
      </c>
      <c r="D545" s="52">
        <f>IF(U545="",0,COUNTIF($U$7:U545,U545))</f>
        <v>0</v>
      </c>
      <c r="E545" s="52" t="str">
        <f t="shared" si="85"/>
        <v>0</v>
      </c>
      <c r="F545" s="52">
        <f>IF(V545="",0,COUNTIF($V$7:V545,V545))</f>
        <v>0</v>
      </c>
      <c r="G545" s="52" t="str">
        <f t="shared" si="86"/>
        <v>0</v>
      </c>
      <c r="H545" s="53" t="str">
        <f t="shared" si="87"/>
        <v>-</v>
      </c>
      <c r="I545" s="52">
        <f>IF(K545="",0,COUNTIF($K$7:K545,K545))</f>
        <v>0</v>
      </c>
      <c r="J545" s="53" t="str">
        <f t="shared" si="88"/>
        <v>0</v>
      </c>
      <c r="K545" s="52" t="str">
        <f t="shared" si="89"/>
        <v/>
      </c>
      <c r="L545" s="1"/>
      <c r="M545" s="115"/>
      <c r="N545" s="4"/>
      <c r="O545" s="4"/>
      <c r="P545" s="57" t="str">
        <f t="shared" si="90"/>
        <v/>
      </c>
      <c r="Q545" s="54"/>
      <c r="R545" s="58"/>
      <c r="S545" s="58"/>
      <c r="T545" s="229" t="str">
        <f t="shared" si="91"/>
        <v/>
      </c>
      <c r="U545" s="55"/>
      <c r="V545" s="55"/>
      <c r="W545" s="58"/>
      <c r="X545" s="58"/>
      <c r="Y545" s="58"/>
      <c r="Z545" s="230" t="str">
        <f t="shared" si="92"/>
        <v/>
      </c>
      <c r="AA545" s="230" t="str">
        <f t="shared" si="93"/>
        <v/>
      </c>
      <c r="AB545" s="56"/>
      <c r="AC545" s="56"/>
      <c r="AD545" s="1"/>
      <c r="AE545" s="1"/>
    </row>
    <row r="546" spans="1:31" ht="18.75" customHeight="1" x14ac:dyDescent="0.35">
      <c r="A546" s="1"/>
      <c r="B546" s="52">
        <f>IF(O546="",0,COUNTIF($O$7:O546,O546))</f>
        <v>0</v>
      </c>
      <c r="C546" s="52" t="str">
        <f t="shared" si="84"/>
        <v>0</v>
      </c>
      <c r="D546" s="52">
        <f>IF(U546="",0,COUNTIF($U$7:U546,U546))</f>
        <v>0</v>
      </c>
      <c r="E546" s="52" t="str">
        <f t="shared" si="85"/>
        <v>0</v>
      </c>
      <c r="F546" s="52">
        <f>IF(V546="",0,COUNTIF($V$7:V546,V546))</f>
        <v>0</v>
      </c>
      <c r="G546" s="52" t="str">
        <f t="shared" si="86"/>
        <v>0</v>
      </c>
      <c r="H546" s="53" t="str">
        <f t="shared" si="87"/>
        <v>-</v>
      </c>
      <c r="I546" s="52">
        <f>IF(K546="",0,COUNTIF($K$7:K546,K546))</f>
        <v>0</v>
      </c>
      <c r="J546" s="53" t="str">
        <f t="shared" si="88"/>
        <v>0</v>
      </c>
      <c r="K546" s="52" t="str">
        <f t="shared" si="89"/>
        <v/>
      </c>
      <c r="L546" s="1"/>
      <c r="M546" s="115"/>
      <c r="N546" s="4"/>
      <c r="O546" s="4"/>
      <c r="P546" s="57" t="str">
        <f t="shared" si="90"/>
        <v/>
      </c>
      <c r="Q546" s="54"/>
      <c r="R546" s="58"/>
      <c r="S546" s="58"/>
      <c r="T546" s="229" t="str">
        <f t="shared" si="91"/>
        <v/>
      </c>
      <c r="U546" s="55"/>
      <c r="V546" s="55"/>
      <c r="W546" s="58"/>
      <c r="X546" s="58"/>
      <c r="Y546" s="58"/>
      <c r="Z546" s="230" t="str">
        <f t="shared" si="92"/>
        <v/>
      </c>
      <c r="AA546" s="230" t="str">
        <f t="shared" si="93"/>
        <v/>
      </c>
      <c r="AB546" s="56"/>
      <c r="AC546" s="56"/>
      <c r="AD546" s="1"/>
      <c r="AE546" s="1"/>
    </row>
    <row r="547" spans="1:31" ht="18.75" customHeight="1" x14ac:dyDescent="0.35">
      <c r="A547" s="1"/>
      <c r="B547" s="52">
        <f>IF(O547="",0,COUNTIF($O$7:O547,O547))</f>
        <v>0</v>
      </c>
      <c r="C547" s="52" t="str">
        <f t="shared" si="84"/>
        <v>0</v>
      </c>
      <c r="D547" s="52">
        <f>IF(U547="",0,COUNTIF($U$7:U547,U547))</f>
        <v>0</v>
      </c>
      <c r="E547" s="52" t="str">
        <f t="shared" si="85"/>
        <v>0</v>
      </c>
      <c r="F547" s="52">
        <f>IF(V547="",0,COUNTIF($V$7:V547,V547))</f>
        <v>0</v>
      </c>
      <c r="G547" s="52" t="str">
        <f t="shared" si="86"/>
        <v>0</v>
      </c>
      <c r="H547" s="53" t="str">
        <f t="shared" si="87"/>
        <v>-</v>
      </c>
      <c r="I547" s="52">
        <f>IF(K547="",0,COUNTIF($K$7:K547,K547))</f>
        <v>0</v>
      </c>
      <c r="J547" s="53" t="str">
        <f t="shared" si="88"/>
        <v>0</v>
      </c>
      <c r="K547" s="52" t="str">
        <f t="shared" si="89"/>
        <v/>
      </c>
      <c r="L547" s="1"/>
      <c r="M547" s="115"/>
      <c r="N547" s="4"/>
      <c r="O547" s="4"/>
      <c r="P547" s="57" t="str">
        <f t="shared" si="90"/>
        <v/>
      </c>
      <c r="Q547" s="54"/>
      <c r="R547" s="58"/>
      <c r="S547" s="58"/>
      <c r="T547" s="229" t="str">
        <f t="shared" si="91"/>
        <v/>
      </c>
      <c r="U547" s="55"/>
      <c r="V547" s="55"/>
      <c r="W547" s="58"/>
      <c r="X547" s="58"/>
      <c r="Y547" s="58"/>
      <c r="Z547" s="230" t="str">
        <f t="shared" si="92"/>
        <v/>
      </c>
      <c r="AA547" s="230" t="str">
        <f t="shared" si="93"/>
        <v/>
      </c>
      <c r="AB547" s="56"/>
      <c r="AC547" s="56"/>
      <c r="AD547" s="1"/>
      <c r="AE547" s="1"/>
    </row>
    <row r="548" spans="1:31" ht="18.75" customHeight="1" x14ac:dyDescent="0.35">
      <c r="A548" s="1"/>
      <c r="B548" s="52">
        <f>IF(O548="",0,COUNTIF($O$7:O548,O548))</f>
        <v>0</v>
      </c>
      <c r="C548" s="52" t="str">
        <f t="shared" si="84"/>
        <v>0</v>
      </c>
      <c r="D548" s="52">
        <f>IF(U548="",0,COUNTIF($U$7:U548,U548))</f>
        <v>0</v>
      </c>
      <c r="E548" s="52" t="str">
        <f t="shared" si="85"/>
        <v>0</v>
      </c>
      <c r="F548" s="52">
        <f>IF(V548="",0,COUNTIF($V$7:V548,V548))</f>
        <v>0</v>
      </c>
      <c r="G548" s="52" t="str">
        <f t="shared" si="86"/>
        <v>0</v>
      </c>
      <c r="H548" s="53" t="str">
        <f t="shared" si="87"/>
        <v>-</v>
      </c>
      <c r="I548" s="52">
        <f>IF(K548="",0,COUNTIF($K$7:K548,K548))</f>
        <v>0</v>
      </c>
      <c r="J548" s="53" t="str">
        <f t="shared" si="88"/>
        <v>0</v>
      </c>
      <c r="K548" s="52" t="str">
        <f t="shared" si="89"/>
        <v/>
      </c>
      <c r="L548" s="1"/>
      <c r="M548" s="115"/>
      <c r="N548" s="4"/>
      <c r="O548" s="4"/>
      <c r="P548" s="57" t="str">
        <f t="shared" si="90"/>
        <v/>
      </c>
      <c r="Q548" s="54"/>
      <c r="R548" s="58"/>
      <c r="S548" s="58"/>
      <c r="T548" s="229" t="str">
        <f t="shared" si="91"/>
        <v/>
      </c>
      <c r="U548" s="55"/>
      <c r="V548" s="55"/>
      <c r="W548" s="58"/>
      <c r="X548" s="58"/>
      <c r="Y548" s="58"/>
      <c r="Z548" s="230" t="str">
        <f t="shared" si="92"/>
        <v/>
      </c>
      <c r="AA548" s="230" t="str">
        <f t="shared" si="93"/>
        <v/>
      </c>
      <c r="AB548" s="56"/>
      <c r="AC548" s="56"/>
      <c r="AD548" s="1"/>
      <c r="AE548" s="1"/>
    </row>
    <row r="549" spans="1:31" ht="18.75" customHeight="1" x14ac:dyDescent="0.35">
      <c r="A549" s="1"/>
      <c r="B549" s="52">
        <f>IF(O549="",0,COUNTIF($O$7:O549,O549))</f>
        <v>0</v>
      </c>
      <c r="C549" s="52" t="str">
        <f t="shared" si="84"/>
        <v>0</v>
      </c>
      <c r="D549" s="52">
        <f>IF(U549="",0,COUNTIF($U$7:U549,U549))</f>
        <v>0</v>
      </c>
      <c r="E549" s="52" t="str">
        <f t="shared" si="85"/>
        <v>0</v>
      </c>
      <c r="F549" s="52">
        <f>IF(V549="",0,COUNTIF($V$7:V549,V549))</f>
        <v>0</v>
      </c>
      <c r="G549" s="52" t="str">
        <f t="shared" si="86"/>
        <v>0</v>
      </c>
      <c r="H549" s="53" t="str">
        <f t="shared" si="87"/>
        <v>-</v>
      </c>
      <c r="I549" s="52">
        <f>IF(K549="",0,COUNTIF($K$7:K549,K549))</f>
        <v>0</v>
      </c>
      <c r="J549" s="53" t="str">
        <f t="shared" si="88"/>
        <v>0</v>
      </c>
      <c r="K549" s="52" t="str">
        <f t="shared" si="89"/>
        <v/>
      </c>
      <c r="L549" s="1"/>
      <c r="M549" s="115"/>
      <c r="N549" s="4"/>
      <c r="O549" s="4"/>
      <c r="P549" s="57" t="str">
        <f t="shared" si="90"/>
        <v/>
      </c>
      <c r="Q549" s="54"/>
      <c r="R549" s="58"/>
      <c r="S549" s="58"/>
      <c r="T549" s="229" t="str">
        <f t="shared" si="91"/>
        <v/>
      </c>
      <c r="U549" s="55"/>
      <c r="V549" s="55"/>
      <c r="W549" s="58"/>
      <c r="X549" s="58"/>
      <c r="Y549" s="58"/>
      <c r="Z549" s="230" t="str">
        <f t="shared" si="92"/>
        <v/>
      </c>
      <c r="AA549" s="230" t="str">
        <f t="shared" si="93"/>
        <v/>
      </c>
      <c r="AB549" s="56"/>
      <c r="AC549" s="56"/>
      <c r="AD549" s="1"/>
      <c r="AE549" s="1"/>
    </row>
    <row r="550" spans="1:31" ht="18.75" customHeight="1" x14ac:dyDescent="0.35">
      <c r="A550" s="1"/>
      <c r="B550" s="52">
        <f>IF(O550="",0,COUNTIF($O$7:O550,O550))</f>
        <v>0</v>
      </c>
      <c r="C550" s="52" t="str">
        <f t="shared" si="84"/>
        <v>0</v>
      </c>
      <c r="D550" s="52">
        <f>IF(U550="",0,COUNTIF($U$7:U550,U550))</f>
        <v>0</v>
      </c>
      <c r="E550" s="52" t="str">
        <f t="shared" si="85"/>
        <v>0</v>
      </c>
      <c r="F550" s="52">
        <f>IF(V550="",0,COUNTIF($V$7:V550,V550))</f>
        <v>0</v>
      </c>
      <c r="G550" s="52" t="str">
        <f t="shared" si="86"/>
        <v>0</v>
      </c>
      <c r="H550" s="53" t="str">
        <f t="shared" si="87"/>
        <v>-</v>
      </c>
      <c r="I550" s="52">
        <f>IF(K550="",0,COUNTIF($K$7:K550,K550))</f>
        <v>0</v>
      </c>
      <c r="J550" s="53" t="str">
        <f t="shared" si="88"/>
        <v>0</v>
      </c>
      <c r="K550" s="52" t="str">
        <f t="shared" si="89"/>
        <v/>
      </c>
      <c r="L550" s="1"/>
      <c r="M550" s="115"/>
      <c r="N550" s="4"/>
      <c r="O550" s="4"/>
      <c r="P550" s="57" t="str">
        <f t="shared" si="90"/>
        <v/>
      </c>
      <c r="Q550" s="54"/>
      <c r="R550" s="58"/>
      <c r="S550" s="58"/>
      <c r="T550" s="229" t="str">
        <f t="shared" si="91"/>
        <v/>
      </c>
      <c r="U550" s="55"/>
      <c r="V550" s="55"/>
      <c r="W550" s="58"/>
      <c r="X550" s="58"/>
      <c r="Y550" s="58"/>
      <c r="Z550" s="230" t="str">
        <f t="shared" si="92"/>
        <v/>
      </c>
      <c r="AA550" s="230" t="str">
        <f t="shared" si="93"/>
        <v/>
      </c>
      <c r="AB550" s="56"/>
      <c r="AC550" s="56"/>
      <c r="AD550" s="1"/>
      <c r="AE550" s="1"/>
    </row>
    <row r="551" spans="1:31" ht="18.75" customHeight="1" x14ac:dyDescent="0.35">
      <c r="A551" s="1"/>
      <c r="B551" s="52">
        <f>IF(O551="",0,COUNTIF($O$7:O551,O551))</f>
        <v>0</v>
      </c>
      <c r="C551" s="52" t="str">
        <f t="shared" si="84"/>
        <v>0</v>
      </c>
      <c r="D551" s="52">
        <f>IF(U551="",0,COUNTIF($U$7:U551,U551))</f>
        <v>0</v>
      </c>
      <c r="E551" s="52" t="str">
        <f t="shared" si="85"/>
        <v>0</v>
      </c>
      <c r="F551" s="52">
        <f>IF(V551="",0,COUNTIF($V$7:V551,V551))</f>
        <v>0</v>
      </c>
      <c r="G551" s="52" t="str">
        <f t="shared" si="86"/>
        <v>0</v>
      </c>
      <c r="H551" s="53" t="str">
        <f t="shared" si="87"/>
        <v>-</v>
      </c>
      <c r="I551" s="52">
        <f>IF(K551="",0,COUNTIF($K$7:K551,K551))</f>
        <v>0</v>
      </c>
      <c r="J551" s="53" t="str">
        <f t="shared" si="88"/>
        <v>0</v>
      </c>
      <c r="K551" s="52" t="str">
        <f t="shared" si="89"/>
        <v/>
      </c>
      <c r="L551" s="1"/>
      <c r="M551" s="115"/>
      <c r="N551" s="4"/>
      <c r="O551" s="4"/>
      <c r="P551" s="57" t="str">
        <f t="shared" si="90"/>
        <v/>
      </c>
      <c r="Q551" s="54"/>
      <c r="R551" s="58"/>
      <c r="S551" s="58"/>
      <c r="T551" s="229" t="str">
        <f t="shared" si="91"/>
        <v/>
      </c>
      <c r="U551" s="55"/>
      <c r="V551" s="55"/>
      <c r="W551" s="58"/>
      <c r="X551" s="58"/>
      <c r="Y551" s="58"/>
      <c r="Z551" s="230" t="str">
        <f t="shared" si="92"/>
        <v/>
      </c>
      <c r="AA551" s="230" t="str">
        <f t="shared" si="93"/>
        <v/>
      </c>
      <c r="AB551" s="56"/>
      <c r="AC551" s="56"/>
      <c r="AD551" s="1"/>
      <c r="AE551" s="1"/>
    </row>
    <row r="552" spans="1:31" ht="18.75" customHeight="1" x14ac:dyDescent="0.35">
      <c r="A552" s="1"/>
      <c r="B552" s="52">
        <f>IF(O552="",0,COUNTIF($O$7:O552,O552))</f>
        <v>0</v>
      </c>
      <c r="C552" s="52" t="str">
        <f t="shared" si="84"/>
        <v>0</v>
      </c>
      <c r="D552" s="52">
        <f>IF(U552="",0,COUNTIF($U$7:U552,U552))</f>
        <v>0</v>
      </c>
      <c r="E552" s="52" t="str">
        <f t="shared" si="85"/>
        <v>0</v>
      </c>
      <c r="F552" s="52">
        <f>IF(V552="",0,COUNTIF($V$7:V552,V552))</f>
        <v>0</v>
      </c>
      <c r="G552" s="52" t="str">
        <f t="shared" si="86"/>
        <v>0</v>
      </c>
      <c r="H552" s="53" t="str">
        <f t="shared" si="87"/>
        <v>-</v>
      </c>
      <c r="I552" s="52">
        <f>IF(K552="",0,COUNTIF($K$7:K552,K552))</f>
        <v>0</v>
      </c>
      <c r="J552" s="53" t="str">
        <f t="shared" si="88"/>
        <v>0</v>
      </c>
      <c r="K552" s="52" t="str">
        <f t="shared" si="89"/>
        <v/>
      </c>
      <c r="L552" s="1"/>
      <c r="M552" s="115"/>
      <c r="N552" s="4"/>
      <c r="O552" s="4"/>
      <c r="P552" s="57" t="str">
        <f t="shared" si="90"/>
        <v/>
      </c>
      <c r="Q552" s="54"/>
      <c r="R552" s="58"/>
      <c r="S552" s="58"/>
      <c r="T552" s="229" t="str">
        <f t="shared" si="91"/>
        <v/>
      </c>
      <c r="U552" s="55"/>
      <c r="V552" s="55"/>
      <c r="W552" s="58"/>
      <c r="X552" s="58"/>
      <c r="Y552" s="58"/>
      <c r="Z552" s="230" t="str">
        <f t="shared" si="92"/>
        <v/>
      </c>
      <c r="AA552" s="230" t="str">
        <f t="shared" si="93"/>
        <v/>
      </c>
      <c r="AB552" s="56"/>
      <c r="AC552" s="56"/>
      <c r="AD552" s="1"/>
      <c r="AE552" s="1"/>
    </row>
    <row r="553" spans="1:31" ht="18.75" customHeight="1" x14ac:dyDescent="0.35">
      <c r="A553" s="1"/>
      <c r="B553" s="52">
        <f>IF(O553="",0,COUNTIF($O$7:O553,O553))</f>
        <v>0</v>
      </c>
      <c r="C553" s="52" t="str">
        <f t="shared" si="84"/>
        <v>0</v>
      </c>
      <c r="D553" s="52">
        <f>IF(U553="",0,COUNTIF($U$7:U553,U553))</f>
        <v>0</v>
      </c>
      <c r="E553" s="52" t="str">
        <f t="shared" si="85"/>
        <v>0</v>
      </c>
      <c r="F553" s="52">
        <f>IF(V553="",0,COUNTIF($V$7:V553,V553))</f>
        <v>0</v>
      </c>
      <c r="G553" s="52" t="str">
        <f t="shared" si="86"/>
        <v>0</v>
      </c>
      <c r="H553" s="53" t="str">
        <f t="shared" si="87"/>
        <v>-</v>
      </c>
      <c r="I553" s="52">
        <f>IF(K553="",0,COUNTIF($K$7:K553,K553))</f>
        <v>0</v>
      </c>
      <c r="J553" s="53" t="str">
        <f t="shared" si="88"/>
        <v>0</v>
      </c>
      <c r="K553" s="52" t="str">
        <f t="shared" si="89"/>
        <v/>
      </c>
      <c r="L553" s="1"/>
      <c r="M553" s="115"/>
      <c r="N553" s="4"/>
      <c r="O553" s="4"/>
      <c r="P553" s="57" t="str">
        <f t="shared" si="90"/>
        <v/>
      </c>
      <c r="Q553" s="54"/>
      <c r="R553" s="58"/>
      <c r="S553" s="58"/>
      <c r="T553" s="229" t="str">
        <f t="shared" si="91"/>
        <v/>
      </c>
      <c r="U553" s="55"/>
      <c r="V553" s="55"/>
      <c r="W553" s="58"/>
      <c r="X553" s="58"/>
      <c r="Y553" s="58"/>
      <c r="Z553" s="230" t="str">
        <f t="shared" si="92"/>
        <v/>
      </c>
      <c r="AA553" s="230" t="str">
        <f t="shared" si="93"/>
        <v/>
      </c>
      <c r="AB553" s="56"/>
      <c r="AC553" s="56"/>
      <c r="AD553" s="1"/>
      <c r="AE553" s="1"/>
    </row>
    <row r="554" spans="1:31" ht="18.75" customHeight="1" x14ac:dyDescent="0.35">
      <c r="A554" s="1"/>
      <c r="B554" s="52">
        <f>IF(O554="",0,COUNTIF($O$7:O554,O554))</f>
        <v>0</v>
      </c>
      <c r="C554" s="52" t="str">
        <f t="shared" si="84"/>
        <v>0</v>
      </c>
      <c r="D554" s="52">
        <f>IF(U554="",0,COUNTIF($U$7:U554,U554))</f>
        <v>0</v>
      </c>
      <c r="E554" s="52" t="str">
        <f t="shared" si="85"/>
        <v>0</v>
      </c>
      <c r="F554" s="52">
        <f>IF(V554="",0,COUNTIF($V$7:V554,V554))</f>
        <v>0</v>
      </c>
      <c r="G554" s="52" t="str">
        <f t="shared" si="86"/>
        <v>0</v>
      </c>
      <c r="H554" s="53" t="str">
        <f t="shared" si="87"/>
        <v>-</v>
      </c>
      <c r="I554" s="52">
        <f>IF(K554="",0,COUNTIF($K$7:K554,K554))</f>
        <v>0</v>
      </c>
      <c r="J554" s="53" t="str">
        <f t="shared" si="88"/>
        <v>0</v>
      </c>
      <c r="K554" s="52" t="str">
        <f t="shared" si="89"/>
        <v/>
      </c>
      <c r="L554" s="1"/>
      <c r="M554" s="115"/>
      <c r="N554" s="4"/>
      <c r="O554" s="4"/>
      <c r="P554" s="57" t="str">
        <f t="shared" si="90"/>
        <v/>
      </c>
      <c r="Q554" s="54"/>
      <c r="R554" s="58"/>
      <c r="S554" s="58"/>
      <c r="T554" s="229" t="str">
        <f t="shared" si="91"/>
        <v/>
      </c>
      <c r="U554" s="55"/>
      <c r="V554" s="55"/>
      <c r="W554" s="58"/>
      <c r="X554" s="58"/>
      <c r="Y554" s="58"/>
      <c r="Z554" s="230" t="str">
        <f t="shared" si="92"/>
        <v/>
      </c>
      <c r="AA554" s="230" t="str">
        <f t="shared" si="93"/>
        <v/>
      </c>
      <c r="AB554" s="56"/>
      <c r="AC554" s="56"/>
      <c r="AD554" s="1"/>
      <c r="AE554" s="1"/>
    </row>
    <row r="555" spans="1:31" ht="18.75" customHeight="1" x14ac:dyDescent="0.35">
      <c r="A555" s="1"/>
      <c r="B555" s="52">
        <f>IF(O555="",0,COUNTIF($O$7:O555,O555))</f>
        <v>0</v>
      </c>
      <c r="C555" s="52" t="str">
        <f t="shared" si="84"/>
        <v>0</v>
      </c>
      <c r="D555" s="52">
        <f>IF(U555="",0,COUNTIF($U$7:U555,U555))</f>
        <v>0</v>
      </c>
      <c r="E555" s="52" t="str">
        <f t="shared" si="85"/>
        <v>0</v>
      </c>
      <c r="F555" s="52">
        <f>IF(V555="",0,COUNTIF($V$7:V555,V555))</f>
        <v>0</v>
      </c>
      <c r="G555" s="52" t="str">
        <f t="shared" si="86"/>
        <v>0</v>
      </c>
      <c r="H555" s="53" t="str">
        <f t="shared" si="87"/>
        <v>-</v>
      </c>
      <c r="I555" s="52">
        <f>IF(K555="",0,COUNTIF($K$7:K555,K555))</f>
        <v>0</v>
      </c>
      <c r="J555" s="53" t="str">
        <f t="shared" si="88"/>
        <v>0</v>
      </c>
      <c r="K555" s="52" t="str">
        <f t="shared" si="89"/>
        <v/>
      </c>
      <c r="L555" s="1"/>
      <c r="M555" s="115"/>
      <c r="N555" s="4"/>
      <c r="O555" s="4"/>
      <c r="P555" s="57" t="str">
        <f t="shared" si="90"/>
        <v/>
      </c>
      <c r="Q555" s="54"/>
      <c r="R555" s="58"/>
      <c r="S555" s="58"/>
      <c r="T555" s="229" t="str">
        <f t="shared" si="91"/>
        <v/>
      </c>
      <c r="U555" s="55"/>
      <c r="V555" s="55"/>
      <c r="W555" s="58"/>
      <c r="X555" s="58"/>
      <c r="Y555" s="58"/>
      <c r="Z555" s="230" t="str">
        <f t="shared" si="92"/>
        <v/>
      </c>
      <c r="AA555" s="230" t="str">
        <f t="shared" si="93"/>
        <v/>
      </c>
      <c r="AB555" s="56"/>
      <c r="AC555" s="56"/>
      <c r="AD555" s="1"/>
      <c r="AE555" s="1"/>
    </row>
    <row r="556" spans="1:31" ht="18.75" customHeight="1" x14ac:dyDescent="0.35">
      <c r="A556" s="1"/>
      <c r="B556" s="52">
        <f>IF(O556="",0,COUNTIF($O$7:O556,O556))</f>
        <v>0</v>
      </c>
      <c r="C556" s="52" t="str">
        <f t="shared" si="84"/>
        <v>0</v>
      </c>
      <c r="D556" s="52">
        <f>IF(U556="",0,COUNTIF($U$7:U556,U556))</f>
        <v>0</v>
      </c>
      <c r="E556" s="52" t="str">
        <f t="shared" si="85"/>
        <v>0</v>
      </c>
      <c r="F556" s="52">
        <f>IF(V556="",0,COUNTIF($V$7:V556,V556))</f>
        <v>0</v>
      </c>
      <c r="G556" s="52" t="str">
        <f t="shared" si="86"/>
        <v>0</v>
      </c>
      <c r="H556" s="53" t="str">
        <f t="shared" si="87"/>
        <v>-</v>
      </c>
      <c r="I556" s="52">
        <f>IF(K556="",0,COUNTIF($K$7:K556,K556))</f>
        <v>0</v>
      </c>
      <c r="J556" s="53" t="str">
        <f t="shared" si="88"/>
        <v>0</v>
      </c>
      <c r="K556" s="52" t="str">
        <f t="shared" si="89"/>
        <v/>
      </c>
      <c r="L556" s="1"/>
      <c r="M556" s="115"/>
      <c r="N556" s="4"/>
      <c r="O556" s="4"/>
      <c r="P556" s="57" t="str">
        <f t="shared" si="90"/>
        <v/>
      </c>
      <c r="Q556" s="54"/>
      <c r="R556" s="58"/>
      <c r="S556" s="58"/>
      <c r="T556" s="229" t="str">
        <f t="shared" si="91"/>
        <v/>
      </c>
      <c r="U556" s="55"/>
      <c r="V556" s="55"/>
      <c r="W556" s="58"/>
      <c r="X556" s="58"/>
      <c r="Y556" s="58"/>
      <c r="Z556" s="230" t="str">
        <f t="shared" si="92"/>
        <v/>
      </c>
      <c r="AA556" s="230" t="str">
        <f t="shared" si="93"/>
        <v/>
      </c>
      <c r="AB556" s="56"/>
      <c r="AC556" s="56"/>
      <c r="AD556" s="1"/>
      <c r="AE556" s="1"/>
    </row>
    <row r="557" spans="1:31" ht="18.75" customHeight="1" x14ac:dyDescent="0.35">
      <c r="A557" s="1"/>
      <c r="B557" s="52">
        <f>IF(O557="",0,COUNTIF($O$7:O557,O557))</f>
        <v>0</v>
      </c>
      <c r="C557" s="52" t="str">
        <f t="shared" si="84"/>
        <v>0</v>
      </c>
      <c r="D557" s="52">
        <f>IF(U557="",0,COUNTIF($U$7:U557,U557))</f>
        <v>0</v>
      </c>
      <c r="E557" s="52" t="str">
        <f t="shared" si="85"/>
        <v>0</v>
      </c>
      <c r="F557" s="52">
        <f>IF(V557="",0,COUNTIF($V$7:V557,V557))</f>
        <v>0</v>
      </c>
      <c r="G557" s="52" t="str">
        <f t="shared" si="86"/>
        <v>0</v>
      </c>
      <c r="H557" s="53" t="str">
        <f t="shared" si="87"/>
        <v>-</v>
      </c>
      <c r="I557" s="52">
        <f>IF(K557="",0,COUNTIF($K$7:K557,K557))</f>
        <v>0</v>
      </c>
      <c r="J557" s="53" t="str">
        <f t="shared" si="88"/>
        <v>0</v>
      </c>
      <c r="K557" s="52" t="str">
        <f t="shared" si="89"/>
        <v/>
      </c>
      <c r="L557" s="1"/>
      <c r="M557" s="115"/>
      <c r="N557" s="4"/>
      <c r="O557" s="4"/>
      <c r="P557" s="57" t="str">
        <f t="shared" si="90"/>
        <v/>
      </c>
      <c r="Q557" s="54"/>
      <c r="R557" s="58"/>
      <c r="S557" s="58"/>
      <c r="T557" s="229" t="str">
        <f t="shared" si="91"/>
        <v/>
      </c>
      <c r="U557" s="55"/>
      <c r="V557" s="55"/>
      <c r="W557" s="58"/>
      <c r="X557" s="58"/>
      <c r="Y557" s="58"/>
      <c r="Z557" s="230" t="str">
        <f t="shared" si="92"/>
        <v/>
      </c>
      <c r="AA557" s="230" t="str">
        <f t="shared" si="93"/>
        <v/>
      </c>
      <c r="AB557" s="56"/>
      <c r="AC557" s="56"/>
      <c r="AD557" s="1"/>
      <c r="AE557" s="1"/>
    </row>
    <row r="558" spans="1:31" ht="18.75" customHeight="1" x14ac:dyDescent="0.35">
      <c r="A558" s="1"/>
      <c r="B558" s="52">
        <f>IF(O558="",0,COUNTIF($O$7:O558,O558))</f>
        <v>0</v>
      </c>
      <c r="C558" s="52" t="str">
        <f t="shared" si="84"/>
        <v>0</v>
      </c>
      <c r="D558" s="52">
        <f>IF(U558="",0,COUNTIF($U$7:U558,U558))</f>
        <v>0</v>
      </c>
      <c r="E558" s="52" t="str">
        <f t="shared" si="85"/>
        <v>0</v>
      </c>
      <c r="F558" s="52">
        <f>IF(V558="",0,COUNTIF($V$7:V558,V558))</f>
        <v>0</v>
      </c>
      <c r="G558" s="52" t="str">
        <f t="shared" si="86"/>
        <v>0</v>
      </c>
      <c r="H558" s="53" t="str">
        <f t="shared" si="87"/>
        <v>-</v>
      </c>
      <c r="I558" s="52">
        <f>IF(K558="",0,COUNTIF($K$7:K558,K558))</f>
        <v>0</v>
      </c>
      <c r="J558" s="53" t="str">
        <f t="shared" si="88"/>
        <v>0</v>
      </c>
      <c r="K558" s="52" t="str">
        <f t="shared" si="89"/>
        <v/>
      </c>
      <c r="L558" s="1"/>
      <c r="M558" s="115"/>
      <c r="N558" s="4"/>
      <c r="O558" s="4"/>
      <c r="P558" s="57" t="str">
        <f t="shared" si="90"/>
        <v/>
      </c>
      <c r="Q558" s="54"/>
      <c r="R558" s="58"/>
      <c r="S558" s="58"/>
      <c r="T558" s="229" t="str">
        <f t="shared" si="91"/>
        <v/>
      </c>
      <c r="U558" s="55"/>
      <c r="V558" s="55"/>
      <c r="W558" s="58"/>
      <c r="X558" s="58"/>
      <c r="Y558" s="58"/>
      <c r="Z558" s="230" t="str">
        <f t="shared" si="92"/>
        <v/>
      </c>
      <c r="AA558" s="230" t="str">
        <f t="shared" si="93"/>
        <v/>
      </c>
      <c r="AB558" s="56"/>
      <c r="AC558" s="56"/>
      <c r="AD558" s="1"/>
      <c r="AE558" s="1"/>
    </row>
    <row r="559" spans="1:31" ht="18.75" customHeight="1" x14ac:dyDescent="0.35">
      <c r="A559" s="1"/>
      <c r="B559" s="52">
        <f>IF(O559="",0,COUNTIF($O$7:O559,O559))</f>
        <v>0</v>
      </c>
      <c r="C559" s="52" t="str">
        <f t="shared" si="84"/>
        <v>0</v>
      </c>
      <c r="D559" s="52">
        <f>IF(U559="",0,COUNTIF($U$7:U559,U559))</f>
        <v>0</v>
      </c>
      <c r="E559" s="52" t="str">
        <f t="shared" si="85"/>
        <v>0</v>
      </c>
      <c r="F559" s="52">
        <f>IF(V559="",0,COUNTIF($V$7:V559,V559))</f>
        <v>0</v>
      </c>
      <c r="G559" s="52" t="str">
        <f t="shared" si="86"/>
        <v>0</v>
      </c>
      <c r="H559" s="53" t="str">
        <f t="shared" si="87"/>
        <v>-</v>
      </c>
      <c r="I559" s="52">
        <f>IF(K559="",0,COUNTIF($K$7:K559,K559))</f>
        <v>0</v>
      </c>
      <c r="J559" s="53" t="str">
        <f t="shared" si="88"/>
        <v>0</v>
      </c>
      <c r="K559" s="52" t="str">
        <f t="shared" si="89"/>
        <v/>
      </c>
      <c r="L559" s="1"/>
      <c r="M559" s="115"/>
      <c r="N559" s="4"/>
      <c r="O559" s="4"/>
      <c r="P559" s="57" t="str">
        <f t="shared" si="90"/>
        <v/>
      </c>
      <c r="Q559" s="54"/>
      <c r="R559" s="58"/>
      <c r="S559" s="58"/>
      <c r="T559" s="229" t="str">
        <f t="shared" si="91"/>
        <v/>
      </c>
      <c r="U559" s="55"/>
      <c r="V559" s="55"/>
      <c r="W559" s="58"/>
      <c r="X559" s="58"/>
      <c r="Y559" s="58"/>
      <c r="Z559" s="230" t="str">
        <f t="shared" si="92"/>
        <v/>
      </c>
      <c r="AA559" s="230" t="str">
        <f t="shared" si="93"/>
        <v/>
      </c>
      <c r="AB559" s="56"/>
      <c r="AC559" s="56"/>
      <c r="AD559" s="1"/>
      <c r="AE559" s="1"/>
    </row>
    <row r="560" spans="1:31" ht="18.75" customHeight="1" x14ac:dyDescent="0.35">
      <c r="A560" s="1"/>
      <c r="B560" s="52">
        <f>IF(O560="",0,COUNTIF($O$7:O560,O560))</f>
        <v>0</v>
      </c>
      <c r="C560" s="52" t="str">
        <f t="shared" si="84"/>
        <v>0</v>
      </c>
      <c r="D560" s="52">
        <f>IF(U560="",0,COUNTIF($U$7:U560,U560))</f>
        <v>0</v>
      </c>
      <c r="E560" s="52" t="str">
        <f t="shared" si="85"/>
        <v>0</v>
      </c>
      <c r="F560" s="52">
        <f>IF(V560="",0,COUNTIF($V$7:V560,V560))</f>
        <v>0</v>
      </c>
      <c r="G560" s="52" t="str">
        <f t="shared" si="86"/>
        <v>0</v>
      </c>
      <c r="H560" s="53" t="str">
        <f t="shared" si="87"/>
        <v>-</v>
      </c>
      <c r="I560" s="52">
        <f>IF(K560="",0,COUNTIF($K$7:K560,K560))</f>
        <v>0</v>
      </c>
      <c r="J560" s="53" t="str">
        <f t="shared" si="88"/>
        <v>0</v>
      </c>
      <c r="K560" s="52" t="str">
        <f t="shared" si="89"/>
        <v/>
      </c>
      <c r="L560" s="1"/>
      <c r="M560" s="115"/>
      <c r="N560" s="4"/>
      <c r="O560" s="4"/>
      <c r="P560" s="57" t="str">
        <f t="shared" si="90"/>
        <v/>
      </c>
      <c r="Q560" s="54"/>
      <c r="R560" s="58"/>
      <c r="S560" s="58"/>
      <c r="T560" s="229" t="str">
        <f t="shared" si="91"/>
        <v/>
      </c>
      <c r="U560" s="55"/>
      <c r="V560" s="55"/>
      <c r="W560" s="58"/>
      <c r="X560" s="58"/>
      <c r="Y560" s="58"/>
      <c r="Z560" s="230" t="str">
        <f t="shared" si="92"/>
        <v/>
      </c>
      <c r="AA560" s="230" t="str">
        <f t="shared" si="93"/>
        <v/>
      </c>
      <c r="AB560" s="56"/>
      <c r="AC560" s="56"/>
      <c r="AD560" s="1"/>
      <c r="AE560" s="1"/>
    </row>
    <row r="561" spans="1:31" ht="18.75" customHeight="1" x14ac:dyDescent="0.35">
      <c r="A561" s="1"/>
      <c r="B561" s="52">
        <f>IF(O561="",0,COUNTIF($O$7:O561,O561))</f>
        <v>0</v>
      </c>
      <c r="C561" s="52" t="str">
        <f t="shared" si="84"/>
        <v>0</v>
      </c>
      <c r="D561" s="52">
        <f>IF(U561="",0,COUNTIF($U$7:U561,U561))</f>
        <v>0</v>
      </c>
      <c r="E561" s="52" t="str">
        <f t="shared" si="85"/>
        <v>0</v>
      </c>
      <c r="F561" s="52">
        <f>IF(V561="",0,COUNTIF($V$7:V561,V561))</f>
        <v>0</v>
      </c>
      <c r="G561" s="52" t="str">
        <f t="shared" si="86"/>
        <v>0</v>
      </c>
      <c r="H561" s="53" t="str">
        <f t="shared" si="87"/>
        <v>-</v>
      </c>
      <c r="I561" s="52">
        <f>IF(K561="",0,COUNTIF($K$7:K561,K561))</f>
        <v>0</v>
      </c>
      <c r="J561" s="53" t="str">
        <f t="shared" si="88"/>
        <v>0</v>
      </c>
      <c r="K561" s="52" t="str">
        <f t="shared" si="89"/>
        <v/>
      </c>
      <c r="L561" s="1"/>
      <c r="M561" s="115"/>
      <c r="N561" s="4"/>
      <c r="O561" s="4"/>
      <c r="P561" s="57" t="str">
        <f t="shared" si="90"/>
        <v/>
      </c>
      <c r="Q561" s="54"/>
      <c r="R561" s="58"/>
      <c r="S561" s="58"/>
      <c r="T561" s="229" t="str">
        <f t="shared" si="91"/>
        <v/>
      </c>
      <c r="U561" s="55"/>
      <c r="V561" s="55"/>
      <c r="W561" s="58"/>
      <c r="X561" s="58"/>
      <c r="Y561" s="58"/>
      <c r="Z561" s="230" t="str">
        <f t="shared" si="92"/>
        <v/>
      </c>
      <c r="AA561" s="230" t="str">
        <f t="shared" si="93"/>
        <v/>
      </c>
      <c r="AB561" s="56"/>
      <c r="AC561" s="56"/>
      <c r="AD561" s="1"/>
      <c r="AE561" s="1"/>
    </row>
    <row r="562" spans="1:31" ht="18.75" customHeight="1" x14ac:dyDescent="0.35">
      <c r="A562" s="1"/>
      <c r="B562" s="52">
        <f>IF(O562="",0,COUNTIF($O$7:O562,O562))</f>
        <v>0</v>
      </c>
      <c r="C562" s="52" t="str">
        <f t="shared" si="84"/>
        <v>0</v>
      </c>
      <c r="D562" s="52">
        <f>IF(U562="",0,COUNTIF($U$7:U562,U562))</f>
        <v>0</v>
      </c>
      <c r="E562" s="52" t="str">
        <f t="shared" si="85"/>
        <v>0</v>
      </c>
      <c r="F562" s="52">
        <f>IF(V562="",0,COUNTIF($V$7:V562,V562))</f>
        <v>0</v>
      </c>
      <c r="G562" s="52" t="str">
        <f t="shared" si="86"/>
        <v>0</v>
      </c>
      <c r="H562" s="53" t="str">
        <f t="shared" si="87"/>
        <v>-</v>
      </c>
      <c r="I562" s="52">
        <f>IF(K562="",0,COUNTIF($K$7:K562,K562))</f>
        <v>0</v>
      </c>
      <c r="J562" s="53" t="str">
        <f t="shared" si="88"/>
        <v>0</v>
      </c>
      <c r="K562" s="52" t="str">
        <f t="shared" si="89"/>
        <v/>
      </c>
      <c r="L562" s="1"/>
      <c r="M562" s="115"/>
      <c r="N562" s="4"/>
      <c r="O562" s="4"/>
      <c r="P562" s="57" t="str">
        <f t="shared" si="90"/>
        <v/>
      </c>
      <c r="Q562" s="54"/>
      <c r="R562" s="58"/>
      <c r="S562" s="58"/>
      <c r="T562" s="229" t="str">
        <f t="shared" si="91"/>
        <v/>
      </c>
      <c r="U562" s="55"/>
      <c r="V562" s="55"/>
      <c r="W562" s="58"/>
      <c r="X562" s="58"/>
      <c r="Y562" s="58"/>
      <c r="Z562" s="230" t="str">
        <f t="shared" si="92"/>
        <v/>
      </c>
      <c r="AA562" s="230" t="str">
        <f t="shared" si="93"/>
        <v/>
      </c>
      <c r="AB562" s="56"/>
      <c r="AC562" s="56"/>
      <c r="AD562" s="1"/>
      <c r="AE562" s="1"/>
    </row>
    <row r="563" spans="1:31" ht="18.75" customHeight="1" x14ac:dyDescent="0.35">
      <c r="A563" s="1"/>
      <c r="B563" s="52">
        <f>IF(O563="",0,COUNTIF($O$7:O563,O563))</f>
        <v>0</v>
      </c>
      <c r="C563" s="52" t="str">
        <f t="shared" si="84"/>
        <v>0</v>
      </c>
      <c r="D563" s="52">
        <f>IF(U563="",0,COUNTIF($U$7:U563,U563))</f>
        <v>0</v>
      </c>
      <c r="E563" s="52" t="str">
        <f t="shared" si="85"/>
        <v>0</v>
      </c>
      <c r="F563" s="52">
        <f>IF(V563="",0,COUNTIF($V$7:V563,V563))</f>
        <v>0</v>
      </c>
      <c r="G563" s="52" t="str">
        <f t="shared" si="86"/>
        <v>0</v>
      </c>
      <c r="H563" s="53" t="str">
        <f t="shared" si="87"/>
        <v>-</v>
      </c>
      <c r="I563" s="52">
        <f>IF(K563="",0,COUNTIF($K$7:K563,K563))</f>
        <v>0</v>
      </c>
      <c r="J563" s="53" t="str">
        <f t="shared" si="88"/>
        <v>0</v>
      </c>
      <c r="K563" s="52" t="str">
        <f t="shared" si="89"/>
        <v/>
      </c>
      <c r="L563" s="1"/>
      <c r="M563" s="115"/>
      <c r="N563" s="4"/>
      <c r="O563" s="4"/>
      <c r="P563" s="57" t="str">
        <f t="shared" si="90"/>
        <v/>
      </c>
      <c r="Q563" s="54"/>
      <c r="R563" s="58"/>
      <c r="S563" s="58"/>
      <c r="T563" s="229" t="str">
        <f t="shared" si="91"/>
        <v/>
      </c>
      <c r="U563" s="55"/>
      <c r="V563" s="55"/>
      <c r="W563" s="58"/>
      <c r="X563" s="58"/>
      <c r="Y563" s="58"/>
      <c r="Z563" s="230" t="str">
        <f t="shared" si="92"/>
        <v/>
      </c>
      <c r="AA563" s="230" t="str">
        <f t="shared" si="93"/>
        <v/>
      </c>
      <c r="AB563" s="56"/>
      <c r="AC563" s="56"/>
      <c r="AD563" s="1"/>
      <c r="AE563" s="1"/>
    </row>
    <row r="564" spans="1:31" ht="18.75" customHeight="1" x14ac:dyDescent="0.35">
      <c r="A564" s="1"/>
      <c r="B564" s="52">
        <f>IF(O564="",0,COUNTIF($O$7:O564,O564))</f>
        <v>0</v>
      </c>
      <c r="C564" s="52" t="str">
        <f t="shared" si="84"/>
        <v>0</v>
      </c>
      <c r="D564" s="52">
        <f>IF(U564="",0,COUNTIF($U$7:U564,U564))</f>
        <v>0</v>
      </c>
      <c r="E564" s="52" t="str">
        <f t="shared" si="85"/>
        <v>0</v>
      </c>
      <c r="F564" s="52">
        <f>IF(V564="",0,COUNTIF($V$7:V564,V564))</f>
        <v>0</v>
      </c>
      <c r="G564" s="52" t="str">
        <f t="shared" si="86"/>
        <v>0</v>
      </c>
      <c r="H564" s="53" t="str">
        <f t="shared" si="87"/>
        <v>-</v>
      </c>
      <c r="I564" s="52">
        <f>IF(K564="",0,COUNTIF($K$7:K564,K564))</f>
        <v>0</v>
      </c>
      <c r="J564" s="53" t="str">
        <f t="shared" si="88"/>
        <v>0</v>
      </c>
      <c r="K564" s="52" t="str">
        <f t="shared" si="89"/>
        <v/>
      </c>
      <c r="L564" s="1"/>
      <c r="M564" s="115"/>
      <c r="N564" s="4"/>
      <c r="O564" s="4"/>
      <c r="P564" s="57" t="str">
        <f t="shared" si="90"/>
        <v/>
      </c>
      <c r="Q564" s="54"/>
      <c r="R564" s="58"/>
      <c r="S564" s="58"/>
      <c r="T564" s="229" t="str">
        <f t="shared" si="91"/>
        <v/>
      </c>
      <c r="U564" s="55"/>
      <c r="V564" s="55"/>
      <c r="W564" s="58"/>
      <c r="X564" s="58"/>
      <c r="Y564" s="58"/>
      <c r="Z564" s="230" t="str">
        <f t="shared" si="92"/>
        <v/>
      </c>
      <c r="AA564" s="230" t="str">
        <f t="shared" si="93"/>
        <v/>
      </c>
      <c r="AB564" s="56"/>
      <c r="AC564" s="56"/>
      <c r="AD564" s="1"/>
      <c r="AE564" s="1"/>
    </row>
    <row r="565" spans="1:31" ht="18.75" customHeight="1" x14ac:dyDescent="0.35">
      <c r="A565" s="1"/>
      <c r="B565" s="52">
        <f>IF(O565="",0,COUNTIF($O$7:O565,O565))</f>
        <v>0</v>
      </c>
      <c r="C565" s="52" t="str">
        <f t="shared" si="84"/>
        <v>0</v>
      </c>
      <c r="D565" s="52">
        <f>IF(U565="",0,COUNTIF($U$7:U565,U565))</f>
        <v>0</v>
      </c>
      <c r="E565" s="52" t="str">
        <f t="shared" si="85"/>
        <v>0</v>
      </c>
      <c r="F565" s="52">
        <f>IF(V565="",0,COUNTIF($V$7:V565,V565))</f>
        <v>0</v>
      </c>
      <c r="G565" s="52" t="str">
        <f t="shared" si="86"/>
        <v>0</v>
      </c>
      <c r="H565" s="53" t="str">
        <f t="shared" si="87"/>
        <v>-</v>
      </c>
      <c r="I565" s="52">
        <f>IF(K565="",0,COUNTIF($K$7:K565,K565))</f>
        <v>0</v>
      </c>
      <c r="J565" s="53" t="str">
        <f t="shared" si="88"/>
        <v>0</v>
      </c>
      <c r="K565" s="52" t="str">
        <f t="shared" si="89"/>
        <v/>
      </c>
      <c r="L565" s="1"/>
      <c r="M565" s="115"/>
      <c r="N565" s="4"/>
      <c r="O565" s="4"/>
      <c r="P565" s="57" t="str">
        <f t="shared" si="90"/>
        <v/>
      </c>
      <c r="Q565" s="54"/>
      <c r="R565" s="58"/>
      <c r="S565" s="58"/>
      <c r="T565" s="229" t="str">
        <f t="shared" si="91"/>
        <v/>
      </c>
      <c r="U565" s="55"/>
      <c r="V565" s="55"/>
      <c r="W565" s="58"/>
      <c r="X565" s="58"/>
      <c r="Y565" s="58"/>
      <c r="Z565" s="230" t="str">
        <f t="shared" si="92"/>
        <v/>
      </c>
      <c r="AA565" s="230" t="str">
        <f t="shared" si="93"/>
        <v/>
      </c>
      <c r="AB565" s="56"/>
      <c r="AC565" s="56"/>
      <c r="AD565" s="1"/>
      <c r="AE565" s="1"/>
    </row>
    <row r="566" spans="1:31" ht="18.75" customHeight="1" x14ac:dyDescent="0.35">
      <c r="A566" s="1"/>
      <c r="B566" s="52">
        <f>IF(O566="",0,COUNTIF($O$7:O566,O566))</f>
        <v>0</v>
      </c>
      <c r="C566" s="52" t="str">
        <f t="shared" ref="C566:C629" si="94">B566&amp;O566</f>
        <v>0</v>
      </c>
      <c r="D566" s="52">
        <f>IF(U566="",0,COUNTIF($U$7:U566,U566))</f>
        <v>0</v>
      </c>
      <c r="E566" s="52" t="str">
        <f t="shared" ref="E566:E629" si="95">D566&amp;U566</f>
        <v>0</v>
      </c>
      <c r="F566" s="52">
        <f>IF(V566="",0,COUNTIF($V$7:V566,V566))</f>
        <v>0</v>
      </c>
      <c r="G566" s="52" t="str">
        <f t="shared" ref="G566:G629" si="96">F566&amp;V566</f>
        <v>0</v>
      </c>
      <c r="H566" s="53" t="str">
        <f t="shared" ref="H566:H629" si="97">IF(O566="","-",IF(M566&lt;&gt;"",M566,H565))</f>
        <v>-</v>
      </c>
      <c r="I566" s="52">
        <f>IF(K566="",0,COUNTIF($K$7:K566,K566))</f>
        <v>0</v>
      </c>
      <c r="J566" s="53" t="str">
        <f t="shared" ref="J566:J629" si="98">I566&amp;K566</f>
        <v>0</v>
      </c>
      <c r="K566" s="52" t="str">
        <f t="shared" ref="K566:K629" si="99">IF(O566="","",IF(N566&lt;&gt;"",N566,K565))</f>
        <v/>
      </c>
      <c r="L566" s="1"/>
      <c r="M566" s="115"/>
      <c r="N566" s="4"/>
      <c r="O566" s="4"/>
      <c r="P566" s="57" t="str">
        <f t="shared" ref="P566:P629" si="100">IF(O566&lt;&gt;"",VLOOKUP(O566,DP,2,FALSE),"")</f>
        <v/>
      </c>
      <c r="Q566" s="54"/>
      <c r="R566" s="58"/>
      <c r="S566" s="58"/>
      <c r="T566" s="229" t="str">
        <f t="shared" ref="T566:T629" si="101">IF(AND(O566&lt;&gt;"",R566&lt;&gt;""),$R566*$S566,"")</f>
        <v/>
      </c>
      <c r="U566" s="55"/>
      <c r="V566" s="55"/>
      <c r="W566" s="58"/>
      <c r="X566" s="58"/>
      <c r="Y566" s="58"/>
      <c r="Z566" s="230" t="str">
        <f t="shared" ref="Z566:Z629" si="102">IF(AND(O566&lt;&gt;"",U566&lt;&gt;""),$W566*$X566,"")</f>
        <v/>
      </c>
      <c r="AA566" s="230" t="str">
        <f t="shared" ref="AA566:AA629" si="103">IF(AND(O566&lt;&gt;"",U566&lt;&gt;""),$W566*$Y566,"")</f>
        <v/>
      </c>
      <c r="AB566" s="56"/>
      <c r="AC566" s="56"/>
      <c r="AD566" s="1"/>
      <c r="AE566" s="1"/>
    </row>
    <row r="567" spans="1:31" ht="18.75" customHeight="1" x14ac:dyDescent="0.35">
      <c r="A567" s="1"/>
      <c r="B567" s="52">
        <f>IF(O567="",0,COUNTIF($O$7:O567,O567))</f>
        <v>0</v>
      </c>
      <c r="C567" s="52" t="str">
        <f t="shared" si="94"/>
        <v>0</v>
      </c>
      <c r="D567" s="52">
        <f>IF(U567="",0,COUNTIF($U$7:U567,U567))</f>
        <v>0</v>
      </c>
      <c r="E567" s="52" t="str">
        <f t="shared" si="95"/>
        <v>0</v>
      </c>
      <c r="F567" s="52">
        <f>IF(V567="",0,COUNTIF($V$7:V567,V567))</f>
        <v>0</v>
      </c>
      <c r="G567" s="52" t="str">
        <f t="shared" si="96"/>
        <v>0</v>
      </c>
      <c r="H567" s="53" t="str">
        <f t="shared" si="97"/>
        <v>-</v>
      </c>
      <c r="I567" s="52">
        <f>IF(K567="",0,COUNTIF($K$7:K567,K567))</f>
        <v>0</v>
      </c>
      <c r="J567" s="53" t="str">
        <f t="shared" si="98"/>
        <v>0</v>
      </c>
      <c r="K567" s="52" t="str">
        <f t="shared" si="99"/>
        <v/>
      </c>
      <c r="L567" s="1"/>
      <c r="M567" s="115"/>
      <c r="N567" s="4"/>
      <c r="O567" s="4"/>
      <c r="P567" s="57" t="str">
        <f t="shared" si="100"/>
        <v/>
      </c>
      <c r="Q567" s="54"/>
      <c r="R567" s="58"/>
      <c r="S567" s="58"/>
      <c r="T567" s="229" t="str">
        <f t="shared" si="101"/>
        <v/>
      </c>
      <c r="U567" s="55"/>
      <c r="V567" s="55"/>
      <c r="W567" s="58"/>
      <c r="X567" s="58"/>
      <c r="Y567" s="58"/>
      <c r="Z567" s="230" t="str">
        <f t="shared" si="102"/>
        <v/>
      </c>
      <c r="AA567" s="230" t="str">
        <f t="shared" si="103"/>
        <v/>
      </c>
      <c r="AB567" s="56"/>
      <c r="AC567" s="56"/>
      <c r="AD567" s="1"/>
      <c r="AE567" s="1"/>
    </row>
    <row r="568" spans="1:31" ht="18.75" customHeight="1" x14ac:dyDescent="0.35">
      <c r="A568" s="1"/>
      <c r="B568" s="52">
        <f>IF(O568="",0,COUNTIF($O$7:O568,O568))</f>
        <v>0</v>
      </c>
      <c r="C568" s="52" t="str">
        <f t="shared" si="94"/>
        <v>0</v>
      </c>
      <c r="D568" s="52">
        <f>IF(U568="",0,COUNTIF($U$7:U568,U568))</f>
        <v>0</v>
      </c>
      <c r="E568" s="52" t="str">
        <f t="shared" si="95"/>
        <v>0</v>
      </c>
      <c r="F568" s="52">
        <f>IF(V568="",0,COUNTIF($V$7:V568,V568))</f>
        <v>0</v>
      </c>
      <c r="G568" s="52" t="str">
        <f t="shared" si="96"/>
        <v>0</v>
      </c>
      <c r="H568" s="53" t="str">
        <f t="shared" si="97"/>
        <v>-</v>
      </c>
      <c r="I568" s="52">
        <f>IF(K568="",0,COUNTIF($K$7:K568,K568))</f>
        <v>0</v>
      </c>
      <c r="J568" s="53" t="str">
        <f t="shared" si="98"/>
        <v>0</v>
      </c>
      <c r="K568" s="52" t="str">
        <f t="shared" si="99"/>
        <v/>
      </c>
      <c r="L568" s="1"/>
      <c r="M568" s="115"/>
      <c r="N568" s="4"/>
      <c r="O568" s="4"/>
      <c r="P568" s="57" t="str">
        <f t="shared" si="100"/>
        <v/>
      </c>
      <c r="Q568" s="54"/>
      <c r="R568" s="58"/>
      <c r="S568" s="58"/>
      <c r="T568" s="229" t="str">
        <f t="shared" si="101"/>
        <v/>
      </c>
      <c r="U568" s="55"/>
      <c r="V568" s="55"/>
      <c r="W568" s="58"/>
      <c r="X568" s="58"/>
      <c r="Y568" s="58"/>
      <c r="Z568" s="230" t="str">
        <f t="shared" si="102"/>
        <v/>
      </c>
      <c r="AA568" s="230" t="str">
        <f t="shared" si="103"/>
        <v/>
      </c>
      <c r="AB568" s="56"/>
      <c r="AC568" s="56"/>
      <c r="AD568" s="1"/>
      <c r="AE568" s="1"/>
    </row>
    <row r="569" spans="1:31" ht="18.75" customHeight="1" x14ac:dyDescent="0.35">
      <c r="A569" s="1"/>
      <c r="B569" s="52">
        <f>IF(O569="",0,COUNTIF($O$7:O569,O569))</f>
        <v>0</v>
      </c>
      <c r="C569" s="52" t="str">
        <f t="shared" si="94"/>
        <v>0</v>
      </c>
      <c r="D569" s="52">
        <f>IF(U569="",0,COUNTIF($U$7:U569,U569))</f>
        <v>0</v>
      </c>
      <c r="E569" s="52" t="str">
        <f t="shared" si="95"/>
        <v>0</v>
      </c>
      <c r="F569" s="52">
        <f>IF(V569="",0,COUNTIF($V$7:V569,V569))</f>
        <v>0</v>
      </c>
      <c r="G569" s="52" t="str">
        <f t="shared" si="96"/>
        <v>0</v>
      </c>
      <c r="H569" s="53" t="str">
        <f t="shared" si="97"/>
        <v>-</v>
      </c>
      <c r="I569" s="52">
        <f>IF(K569="",0,COUNTIF($K$7:K569,K569))</f>
        <v>0</v>
      </c>
      <c r="J569" s="53" t="str">
        <f t="shared" si="98"/>
        <v>0</v>
      </c>
      <c r="K569" s="52" t="str">
        <f t="shared" si="99"/>
        <v/>
      </c>
      <c r="L569" s="1"/>
      <c r="M569" s="115"/>
      <c r="N569" s="4"/>
      <c r="O569" s="4"/>
      <c r="P569" s="57" t="str">
        <f t="shared" si="100"/>
        <v/>
      </c>
      <c r="Q569" s="54"/>
      <c r="R569" s="58"/>
      <c r="S569" s="58"/>
      <c r="T569" s="229" t="str">
        <f t="shared" si="101"/>
        <v/>
      </c>
      <c r="U569" s="55"/>
      <c r="V569" s="55"/>
      <c r="W569" s="58"/>
      <c r="X569" s="58"/>
      <c r="Y569" s="58"/>
      <c r="Z569" s="230" t="str">
        <f t="shared" si="102"/>
        <v/>
      </c>
      <c r="AA569" s="230" t="str">
        <f t="shared" si="103"/>
        <v/>
      </c>
      <c r="AB569" s="56"/>
      <c r="AC569" s="56"/>
      <c r="AD569" s="1"/>
      <c r="AE569" s="1"/>
    </row>
    <row r="570" spans="1:31" ht="18.75" customHeight="1" x14ac:dyDescent="0.35">
      <c r="A570" s="1"/>
      <c r="B570" s="52">
        <f>IF(O570="",0,COUNTIF($O$7:O570,O570))</f>
        <v>0</v>
      </c>
      <c r="C570" s="52" t="str">
        <f t="shared" si="94"/>
        <v>0</v>
      </c>
      <c r="D570" s="52">
        <f>IF(U570="",0,COUNTIF($U$7:U570,U570))</f>
        <v>0</v>
      </c>
      <c r="E570" s="52" t="str">
        <f t="shared" si="95"/>
        <v>0</v>
      </c>
      <c r="F570" s="52">
        <f>IF(V570="",0,COUNTIF($V$7:V570,V570))</f>
        <v>0</v>
      </c>
      <c r="G570" s="52" t="str">
        <f t="shared" si="96"/>
        <v>0</v>
      </c>
      <c r="H570" s="53" t="str">
        <f t="shared" si="97"/>
        <v>-</v>
      </c>
      <c r="I570" s="52">
        <f>IF(K570="",0,COUNTIF($K$7:K570,K570))</f>
        <v>0</v>
      </c>
      <c r="J570" s="53" t="str">
        <f t="shared" si="98"/>
        <v>0</v>
      </c>
      <c r="K570" s="52" t="str">
        <f t="shared" si="99"/>
        <v/>
      </c>
      <c r="L570" s="1"/>
      <c r="M570" s="115"/>
      <c r="N570" s="4"/>
      <c r="O570" s="4"/>
      <c r="P570" s="57" t="str">
        <f t="shared" si="100"/>
        <v/>
      </c>
      <c r="Q570" s="54"/>
      <c r="R570" s="58"/>
      <c r="S570" s="58"/>
      <c r="T570" s="229" t="str">
        <f t="shared" si="101"/>
        <v/>
      </c>
      <c r="U570" s="55"/>
      <c r="V570" s="55"/>
      <c r="W570" s="58"/>
      <c r="X570" s="58"/>
      <c r="Y570" s="58"/>
      <c r="Z570" s="230" t="str">
        <f t="shared" si="102"/>
        <v/>
      </c>
      <c r="AA570" s="230" t="str">
        <f t="shared" si="103"/>
        <v/>
      </c>
      <c r="AB570" s="56"/>
      <c r="AC570" s="56"/>
      <c r="AD570" s="1"/>
      <c r="AE570" s="1"/>
    </row>
    <row r="571" spans="1:31" ht="18.75" customHeight="1" x14ac:dyDescent="0.35">
      <c r="A571" s="1"/>
      <c r="B571" s="52">
        <f>IF(O571="",0,COUNTIF($O$7:O571,O571))</f>
        <v>0</v>
      </c>
      <c r="C571" s="52" t="str">
        <f t="shared" si="94"/>
        <v>0</v>
      </c>
      <c r="D571" s="52">
        <f>IF(U571="",0,COUNTIF($U$7:U571,U571))</f>
        <v>0</v>
      </c>
      <c r="E571" s="52" t="str">
        <f t="shared" si="95"/>
        <v>0</v>
      </c>
      <c r="F571" s="52">
        <f>IF(V571="",0,COUNTIF($V$7:V571,V571))</f>
        <v>0</v>
      </c>
      <c r="G571" s="52" t="str">
        <f t="shared" si="96"/>
        <v>0</v>
      </c>
      <c r="H571" s="53" t="str">
        <f t="shared" si="97"/>
        <v>-</v>
      </c>
      <c r="I571" s="52">
        <f>IF(K571="",0,COUNTIF($K$7:K571,K571))</f>
        <v>0</v>
      </c>
      <c r="J571" s="53" t="str">
        <f t="shared" si="98"/>
        <v>0</v>
      </c>
      <c r="K571" s="52" t="str">
        <f t="shared" si="99"/>
        <v/>
      </c>
      <c r="L571" s="1"/>
      <c r="M571" s="115"/>
      <c r="N571" s="4"/>
      <c r="O571" s="4"/>
      <c r="P571" s="57" t="str">
        <f t="shared" si="100"/>
        <v/>
      </c>
      <c r="Q571" s="54"/>
      <c r="R571" s="58"/>
      <c r="S571" s="58"/>
      <c r="T571" s="229" t="str">
        <f t="shared" si="101"/>
        <v/>
      </c>
      <c r="U571" s="55"/>
      <c r="V571" s="55"/>
      <c r="W571" s="58"/>
      <c r="X571" s="58"/>
      <c r="Y571" s="58"/>
      <c r="Z571" s="230" t="str">
        <f t="shared" si="102"/>
        <v/>
      </c>
      <c r="AA571" s="230" t="str">
        <f t="shared" si="103"/>
        <v/>
      </c>
      <c r="AB571" s="56"/>
      <c r="AC571" s="56"/>
      <c r="AD571" s="1"/>
      <c r="AE571" s="1"/>
    </row>
    <row r="572" spans="1:31" ht="18.75" customHeight="1" x14ac:dyDescent="0.35">
      <c r="A572" s="1"/>
      <c r="B572" s="52">
        <f>IF(O572="",0,COUNTIF($O$7:O572,O572))</f>
        <v>0</v>
      </c>
      <c r="C572" s="52" t="str">
        <f t="shared" si="94"/>
        <v>0</v>
      </c>
      <c r="D572" s="52">
        <f>IF(U572="",0,COUNTIF($U$7:U572,U572))</f>
        <v>0</v>
      </c>
      <c r="E572" s="52" t="str">
        <f t="shared" si="95"/>
        <v>0</v>
      </c>
      <c r="F572" s="52">
        <f>IF(V572="",0,COUNTIF($V$7:V572,V572))</f>
        <v>0</v>
      </c>
      <c r="G572" s="52" t="str">
        <f t="shared" si="96"/>
        <v>0</v>
      </c>
      <c r="H572" s="53" t="str">
        <f t="shared" si="97"/>
        <v>-</v>
      </c>
      <c r="I572" s="52">
        <f>IF(K572="",0,COUNTIF($K$7:K572,K572))</f>
        <v>0</v>
      </c>
      <c r="J572" s="53" t="str">
        <f t="shared" si="98"/>
        <v>0</v>
      </c>
      <c r="K572" s="52" t="str">
        <f t="shared" si="99"/>
        <v/>
      </c>
      <c r="L572" s="1"/>
      <c r="M572" s="115"/>
      <c r="N572" s="4"/>
      <c r="O572" s="4"/>
      <c r="P572" s="57" t="str">
        <f t="shared" si="100"/>
        <v/>
      </c>
      <c r="Q572" s="54"/>
      <c r="R572" s="58"/>
      <c r="S572" s="58"/>
      <c r="T572" s="229" t="str">
        <f t="shared" si="101"/>
        <v/>
      </c>
      <c r="U572" s="55"/>
      <c r="V572" s="55"/>
      <c r="W572" s="58"/>
      <c r="X572" s="58"/>
      <c r="Y572" s="58"/>
      <c r="Z572" s="230" t="str">
        <f t="shared" si="102"/>
        <v/>
      </c>
      <c r="AA572" s="230" t="str">
        <f t="shared" si="103"/>
        <v/>
      </c>
      <c r="AB572" s="56"/>
      <c r="AC572" s="56"/>
      <c r="AD572" s="1"/>
      <c r="AE572" s="1"/>
    </row>
    <row r="573" spans="1:31" ht="18.75" customHeight="1" x14ac:dyDescent="0.35">
      <c r="A573" s="1"/>
      <c r="B573" s="52">
        <f>IF(O573="",0,COUNTIF($O$7:O573,O573))</f>
        <v>0</v>
      </c>
      <c r="C573" s="52" t="str">
        <f t="shared" si="94"/>
        <v>0</v>
      </c>
      <c r="D573" s="52">
        <f>IF(U573="",0,COUNTIF($U$7:U573,U573))</f>
        <v>0</v>
      </c>
      <c r="E573" s="52" t="str">
        <f t="shared" si="95"/>
        <v>0</v>
      </c>
      <c r="F573" s="52">
        <f>IF(V573="",0,COUNTIF($V$7:V573,V573))</f>
        <v>0</v>
      </c>
      <c r="G573" s="52" t="str">
        <f t="shared" si="96"/>
        <v>0</v>
      </c>
      <c r="H573" s="53" t="str">
        <f t="shared" si="97"/>
        <v>-</v>
      </c>
      <c r="I573" s="52">
        <f>IF(K573="",0,COUNTIF($K$7:K573,K573))</f>
        <v>0</v>
      </c>
      <c r="J573" s="53" t="str">
        <f t="shared" si="98"/>
        <v>0</v>
      </c>
      <c r="K573" s="52" t="str">
        <f t="shared" si="99"/>
        <v/>
      </c>
      <c r="L573" s="1"/>
      <c r="M573" s="115"/>
      <c r="N573" s="4"/>
      <c r="O573" s="4"/>
      <c r="P573" s="57" t="str">
        <f t="shared" si="100"/>
        <v/>
      </c>
      <c r="Q573" s="54"/>
      <c r="R573" s="58"/>
      <c r="S573" s="58"/>
      <c r="T573" s="229" t="str">
        <f t="shared" si="101"/>
        <v/>
      </c>
      <c r="U573" s="55"/>
      <c r="V573" s="55"/>
      <c r="W573" s="58"/>
      <c r="X573" s="58"/>
      <c r="Y573" s="58"/>
      <c r="Z573" s="230" t="str">
        <f t="shared" si="102"/>
        <v/>
      </c>
      <c r="AA573" s="230" t="str">
        <f t="shared" si="103"/>
        <v/>
      </c>
      <c r="AB573" s="56"/>
      <c r="AC573" s="56"/>
      <c r="AD573" s="1"/>
      <c r="AE573" s="1"/>
    </row>
    <row r="574" spans="1:31" ht="18.75" customHeight="1" x14ac:dyDescent="0.35">
      <c r="A574" s="1"/>
      <c r="B574" s="52">
        <f>IF(O574="",0,COUNTIF($O$7:O574,O574))</f>
        <v>0</v>
      </c>
      <c r="C574" s="52" t="str">
        <f t="shared" si="94"/>
        <v>0</v>
      </c>
      <c r="D574" s="52">
        <f>IF(U574="",0,COUNTIF($U$7:U574,U574))</f>
        <v>0</v>
      </c>
      <c r="E574" s="52" t="str">
        <f t="shared" si="95"/>
        <v>0</v>
      </c>
      <c r="F574" s="52">
        <f>IF(V574="",0,COUNTIF($V$7:V574,V574))</f>
        <v>0</v>
      </c>
      <c r="G574" s="52" t="str">
        <f t="shared" si="96"/>
        <v>0</v>
      </c>
      <c r="H574" s="53" t="str">
        <f t="shared" si="97"/>
        <v>-</v>
      </c>
      <c r="I574" s="52">
        <f>IF(K574="",0,COUNTIF($K$7:K574,K574))</f>
        <v>0</v>
      </c>
      <c r="J574" s="53" t="str">
        <f t="shared" si="98"/>
        <v>0</v>
      </c>
      <c r="K574" s="52" t="str">
        <f t="shared" si="99"/>
        <v/>
      </c>
      <c r="L574" s="1"/>
      <c r="M574" s="115"/>
      <c r="N574" s="4"/>
      <c r="O574" s="4"/>
      <c r="P574" s="57" t="str">
        <f t="shared" si="100"/>
        <v/>
      </c>
      <c r="Q574" s="54"/>
      <c r="R574" s="58"/>
      <c r="S574" s="58"/>
      <c r="T574" s="229" t="str">
        <f t="shared" si="101"/>
        <v/>
      </c>
      <c r="U574" s="55"/>
      <c r="V574" s="55"/>
      <c r="W574" s="58"/>
      <c r="X574" s="58"/>
      <c r="Y574" s="58"/>
      <c r="Z574" s="230" t="str">
        <f t="shared" si="102"/>
        <v/>
      </c>
      <c r="AA574" s="230" t="str">
        <f t="shared" si="103"/>
        <v/>
      </c>
      <c r="AB574" s="56"/>
      <c r="AC574" s="56"/>
      <c r="AD574" s="1"/>
      <c r="AE574" s="1"/>
    </row>
    <row r="575" spans="1:31" ht="18.75" customHeight="1" x14ac:dyDescent="0.35">
      <c r="A575" s="1"/>
      <c r="B575" s="52">
        <f>IF(O575="",0,COUNTIF($O$7:O575,O575))</f>
        <v>0</v>
      </c>
      <c r="C575" s="52" t="str">
        <f t="shared" si="94"/>
        <v>0</v>
      </c>
      <c r="D575" s="52">
        <f>IF(U575="",0,COUNTIF($U$7:U575,U575))</f>
        <v>0</v>
      </c>
      <c r="E575" s="52" t="str">
        <f t="shared" si="95"/>
        <v>0</v>
      </c>
      <c r="F575" s="52">
        <f>IF(V575="",0,COUNTIF($V$7:V575,V575))</f>
        <v>0</v>
      </c>
      <c r="G575" s="52" t="str">
        <f t="shared" si="96"/>
        <v>0</v>
      </c>
      <c r="H575" s="53" t="str">
        <f t="shared" si="97"/>
        <v>-</v>
      </c>
      <c r="I575" s="52">
        <f>IF(K575="",0,COUNTIF($K$7:K575,K575))</f>
        <v>0</v>
      </c>
      <c r="J575" s="53" t="str">
        <f t="shared" si="98"/>
        <v>0</v>
      </c>
      <c r="K575" s="52" t="str">
        <f t="shared" si="99"/>
        <v/>
      </c>
      <c r="L575" s="1"/>
      <c r="M575" s="115"/>
      <c r="N575" s="4"/>
      <c r="O575" s="4"/>
      <c r="P575" s="57" t="str">
        <f t="shared" si="100"/>
        <v/>
      </c>
      <c r="Q575" s="54"/>
      <c r="R575" s="58"/>
      <c r="S575" s="58"/>
      <c r="T575" s="229" t="str">
        <f t="shared" si="101"/>
        <v/>
      </c>
      <c r="U575" s="55"/>
      <c r="V575" s="55"/>
      <c r="W575" s="58"/>
      <c r="X575" s="58"/>
      <c r="Y575" s="58"/>
      <c r="Z575" s="230" t="str">
        <f t="shared" si="102"/>
        <v/>
      </c>
      <c r="AA575" s="230" t="str">
        <f t="shared" si="103"/>
        <v/>
      </c>
      <c r="AB575" s="56"/>
      <c r="AC575" s="56"/>
      <c r="AD575" s="1"/>
      <c r="AE575" s="1"/>
    </row>
    <row r="576" spans="1:31" ht="18.75" customHeight="1" x14ac:dyDescent="0.35">
      <c r="A576" s="1"/>
      <c r="B576" s="52">
        <f>IF(O576="",0,COUNTIF($O$7:O576,O576))</f>
        <v>0</v>
      </c>
      <c r="C576" s="52" t="str">
        <f t="shared" si="94"/>
        <v>0</v>
      </c>
      <c r="D576" s="52">
        <f>IF(U576="",0,COUNTIF($U$7:U576,U576))</f>
        <v>0</v>
      </c>
      <c r="E576" s="52" t="str">
        <f t="shared" si="95"/>
        <v>0</v>
      </c>
      <c r="F576" s="52">
        <f>IF(V576="",0,COUNTIF($V$7:V576,V576))</f>
        <v>0</v>
      </c>
      <c r="G576" s="52" t="str">
        <f t="shared" si="96"/>
        <v>0</v>
      </c>
      <c r="H576" s="53" t="str">
        <f t="shared" si="97"/>
        <v>-</v>
      </c>
      <c r="I576" s="52">
        <f>IF(K576="",0,COUNTIF($K$7:K576,K576))</f>
        <v>0</v>
      </c>
      <c r="J576" s="53" t="str">
        <f t="shared" si="98"/>
        <v>0</v>
      </c>
      <c r="K576" s="52" t="str">
        <f t="shared" si="99"/>
        <v/>
      </c>
      <c r="L576" s="1"/>
      <c r="M576" s="115"/>
      <c r="N576" s="4"/>
      <c r="O576" s="4"/>
      <c r="P576" s="57" t="str">
        <f t="shared" si="100"/>
        <v/>
      </c>
      <c r="Q576" s="54"/>
      <c r="R576" s="58"/>
      <c r="S576" s="58"/>
      <c r="T576" s="229" t="str">
        <f t="shared" si="101"/>
        <v/>
      </c>
      <c r="U576" s="55"/>
      <c r="V576" s="55"/>
      <c r="W576" s="58"/>
      <c r="X576" s="58"/>
      <c r="Y576" s="58"/>
      <c r="Z576" s="230" t="str">
        <f t="shared" si="102"/>
        <v/>
      </c>
      <c r="AA576" s="230" t="str">
        <f t="shared" si="103"/>
        <v/>
      </c>
      <c r="AB576" s="56"/>
      <c r="AC576" s="56"/>
      <c r="AD576" s="1"/>
      <c r="AE576" s="1"/>
    </row>
    <row r="577" spans="1:31" ht="18.75" customHeight="1" x14ac:dyDescent="0.35">
      <c r="A577" s="1"/>
      <c r="B577" s="52">
        <f>IF(O577="",0,COUNTIF($O$7:O577,O577))</f>
        <v>0</v>
      </c>
      <c r="C577" s="52" t="str">
        <f t="shared" si="94"/>
        <v>0</v>
      </c>
      <c r="D577" s="52">
        <f>IF(U577="",0,COUNTIF($U$7:U577,U577))</f>
        <v>0</v>
      </c>
      <c r="E577" s="52" t="str">
        <f t="shared" si="95"/>
        <v>0</v>
      </c>
      <c r="F577" s="52">
        <f>IF(V577="",0,COUNTIF($V$7:V577,V577))</f>
        <v>0</v>
      </c>
      <c r="G577" s="52" t="str">
        <f t="shared" si="96"/>
        <v>0</v>
      </c>
      <c r="H577" s="53" t="str">
        <f t="shared" si="97"/>
        <v>-</v>
      </c>
      <c r="I577" s="52">
        <f>IF(K577="",0,COUNTIF($K$7:K577,K577))</f>
        <v>0</v>
      </c>
      <c r="J577" s="53" t="str">
        <f t="shared" si="98"/>
        <v>0</v>
      </c>
      <c r="K577" s="52" t="str">
        <f t="shared" si="99"/>
        <v/>
      </c>
      <c r="L577" s="1"/>
      <c r="M577" s="115"/>
      <c r="N577" s="4"/>
      <c r="O577" s="4"/>
      <c r="P577" s="57" t="str">
        <f t="shared" si="100"/>
        <v/>
      </c>
      <c r="Q577" s="54"/>
      <c r="R577" s="58"/>
      <c r="S577" s="58"/>
      <c r="T577" s="229" t="str">
        <f t="shared" si="101"/>
        <v/>
      </c>
      <c r="U577" s="55"/>
      <c r="V577" s="55"/>
      <c r="W577" s="58"/>
      <c r="X577" s="58"/>
      <c r="Y577" s="58"/>
      <c r="Z577" s="230" t="str">
        <f t="shared" si="102"/>
        <v/>
      </c>
      <c r="AA577" s="230" t="str">
        <f t="shared" si="103"/>
        <v/>
      </c>
      <c r="AB577" s="56"/>
      <c r="AC577" s="56"/>
      <c r="AD577" s="1"/>
      <c r="AE577" s="1"/>
    </row>
    <row r="578" spans="1:31" ht="18.75" customHeight="1" x14ac:dyDescent="0.35">
      <c r="A578" s="1"/>
      <c r="B578" s="52">
        <f>IF(O578="",0,COUNTIF($O$7:O578,O578))</f>
        <v>0</v>
      </c>
      <c r="C578" s="52" t="str">
        <f t="shared" si="94"/>
        <v>0</v>
      </c>
      <c r="D578" s="52">
        <f>IF(U578="",0,COUNTIF($U$7:U578,U578))</f>
        <v>0</v>
      </c>
      <c r="E578" s="52" t="str">
        <f t="shared" si="95"/>
        <v>0</v>
      </c>
      <c r="F578" s="52">
        <f>IF(V578="",0,COUNTIF($V$7:V578,V578))</f>
        <v>0</v>
      </c>
      <c r="G578" s="52" t="str">
        <f t="shared" si="96"/>
        <v>0</v>
      </c>
      <c r="H578" s="53" t="str">
        <f t="shared" si="97"/>
        <v>-</v>
      </c>
      <c r="I578" s="52">
        <f>IF(K578="",0,COUNTIF($K$7:K578,K578))</f>
        <v>0</v>
      </c>
      <c r="J578" s="53" t="str">
        <f t="shared" si="98"/>
        <v>0</v>
      </c>
      <c r="K578" s="52" t="str">
        <f t="shared" si="99"/>
        <v/>
      </c>
      <c r="L578" s="1"/>
      <c r="M578" s="115"/>
      <c r="N578" s="4"/>
      <c r="O578" s="4"/>
      <c r="P578" s="57" t="str">
        <f t="shared" si="100"/>
        <v/>
      </c>
      <c r="Q578" s="54"/>
      <c r="R578" s="58"/>
      <c r="S578" s="58"/>
      <c r="T578" s="229" t="str">
        <f t="shared" si="101"/>
        <v/>
      </c>
      <c r="U578" s="55"/>
      <c r="V578" s="55"/>
      <c r="W578" s="58"/>
      <c r="X578" s="58"/>
      <c r="Y578" s="58"/>
      <c r="Z578" s="230" t="str">
        <f t="shared" si="102"/>
        <v/>
      </c>
      <c r="AA578" s="230" t="str">
        <f t="shared" si="103"/>
        <v/>
      </c>
      <c r="AB578" s="56"/>
      <c r="AC578" s="56"/>
      <c r="AD578" s="1"/>
      <c r="AE578" s="1"/>
    </row>
    <row r="579" spans="1:31" ht="18.75" customHeight="1" x14ac:dyDescent="0.35">
      <c r="A579" s="1"/>
      <c r="B579" s="52">
        <f>IF(O579="",0,COUNTIF($O$7:O579,O579))</f>
        <v>0</v>
      </c>
      <c r="C579" s="52" t="str">
        <f t="shared" si="94"/>
        <v>0</v>
      </c>
      <c r="D579" s="52">
        <f>IF(U579="",0,COUNTIF($U$7:U579,U579))</f>
        <v>0</v>
      </c>
      <c r="E579" s="52" t="str">
        <f t="shared" si="95"/>
        <v>0</v>
      </c>
      <c r="F579" s="52">
        <f>IF(V579="",0,COUNTIF($V$7:V579,V579))</f>
        <v>0</v>
      </c>
      <c r="G579" s="52" t="str">
        <f t="shared" si="96"/>
        <v>0</v>
      </c>
      <c r="H579" s="53" t="str">
        <f t="shared" si="97"/>
        <v>-</v>
      </c>
      <c r="I579" s="52">
        <f>IF(K579="",0,COUNTIF($K$7:K579,K579))</f>
        <v>0</v>
      </c>
      <c r="J579" s="53" t="str">
        <f t="shared" si="98"/>
        <v>0</v>
      </c>
      <c r="K579" s="52" t="str">
        <f t="shared" si="99"/>
        <v/>
      </c>
      <c r="L579" s="1"/>
      <c r="M579" s="115"/>
      <c r="N579" s="4"/>
      <c r="O579" s="4"/>
      <c r="P579" s="57" t="str">
        <f t="shared" si="100"/>
        <v/>
      </c>
      <c r="Q579" s="54"/>
      <c r="R579" s="58"/>
      <c r="S579" s="58"/>
      <c r="T579" s="229" t="str">
        <f t="shared" si="101"/>
        <v/>
      </c>
      <c r="U579" s="55"/>
      <c r="V579" s="55"/>
      <c r="W579" s="58"/>
      <c r="X579" s="58"/>
      <c r="Y579" s="58"/>
      <c r="Z579" s="230" t="str">
        <f t="shared" si="102"/>
        <v/>
      </c>
      <c r="AA579" s="230" t="str">
        <f t="shared" si="103"/>
        <v/>
      </c>
      <c r="AB579" s="56"/>
      <c r="AC579" s="56"/>
      <c r="AD579" s="1"/>
      <c r="AE579" s="1"/>
    </row>
    <row r="580" spans="1:31" ht="18.75" customHeight="1" x14ac:dyDescent="0.35">
      <c r="A580" s="1"/>
      <c r="B580" s="52">
        <f>IF(O580="",0,COUNTIF($O$7:O580,O580))</f>
        <v>0</v>
      </c>
      <c r="C580" s="52" t="str">
        <f t="shared" si="94"/>
        <v>0</v>
      </c>
      <c r="D580" s="52">
        <f>IF(U580="",0,COUNTIF($U$7:U580,U580))</f>
        <v>0</v>
      </c>
      <c r="E580" s="52" t="str">
        <f t="shared" si="95"/>
        <v>0</v>
      </c>
      <c r="F580" s="52">
        <f>IF(V580="",0,COUNTIF($V$7:V580,V580))</f>
        <v>0</v>
      </c>
      <c r="G580" s="52" t="str">
        <f t="shared" si="96"/>
        <v>0</v>
      </c>
      <c r="H580" s="53" t="str">
        <f t="shared" si="97"/>
        <v>-</v>
      </c>
      <c r="I580" s="52">
        <f>IF(K580="",0,COUNTIF($K$7:K580,K580))</f>
        <v>0</v>
      </c>
      <c r="J580" s="53" t="str">
        <f t="shared" si="98"/>
        <v>0</v>
      </c>
      <c r="K580" s="52" t="str">
        <f t="shared" si="99"/>
        <v/>
      </c>
      <c r="L580" s="1"/>
      <c r="M580" s="115"/>
      <c r="N580" s="4"/>
      <c r="O580" s="4"/>
      <c r="P580" s="57" t="str">
        <f t="shared" si="100"/>
        <v/>
      </c>
      <c r="Q580" s="54"/>
      <c r="R580" s="58"/>
      <c r="S580" s="58"/>
      <c r="T580" s="229" t="str">
        <f t="shared" si="101"/>
        <v/>
      </c>
      <c r="U580" s="55"/>
      <c r="V580" s="55"/>
      <c r="W580" s="58"/>
      <c r="X580" s="58"/>
      <c r="Y580" s="58"/>
      <c r="Z580" s="230" t="str">
        <f t="shared" si="102"/>
        <v/>
      </c>
      <c r="AA580" s="230" t="str">
        <f t="shared" si="103"/>
        <v/>
      </c>
      <c r="AB580" s="56"/>
      <c r="AC580" s="56"/>
      <c r="AD580" s="1"/>
      <c r="AE580" s="1"/>
    </row>
    <row r="581" spans="1:31" ht="18.75" customHeight="1" x14ac:dyDescent="0.35">
      <c r="A581" s="1"/>
      <c r="B581" s="52">
        <f>IF(O581="",0,COUNTIF($O$7:O581,O581))</f>
        <v>0</v>
      </c>
      <c r="C581" s="52" t="str">
        <f t="shared" si="94"/>
        <v>0</v>
      </c>
      <c r="D581" s="52">
        <f>IF(U581="",0,COUNTIF($U$7:U581,U581))</f>
        <v>0</v>
      </c>
      <c r="E581" s="52" t="str">
        <f t="shared" si="95"/>
        <v>0</v>
      </c>
      <c r="F581" s="52">
        <f>IF(V581="",0,COUNTIF($V$7:V581,V581))</f>
        <v>0</v>
      </c>
      <c r="G581" s="52" t="str">
        <f t="shared" si="96"/>
        <v>0</v>
      </c>
      <c r="H581" s="53" t="str">
        <f t="shared" si="97"/>
        <v>-</v>
      </c>
      <c r="I581" s="52">
        <f>IF(K581="",0,COUNTIF($K$7:K581,K581))</f>
        <v>0</v>
      </c>
      <c r="J581" s="53" t="str">
        <f t="shared" si="98"/>
        <v>0</v>
      </c>
      <c r="K581" s="52" t="str">
        <f t="shared" si="99"/>
        <v/>
      </c>
      <c r="L581" s="1"/>
      <c r="M581" s="115"/>
      <c r="N581" s="4"/>
      <c r="O581" s="4"/>
      <c r="P581" s="57" t="str">
        <f t="shared" si="100"/>
        <v/>
      </c>
      <c r="Q581" s="54"/>
      <c r="R581" s="58"/>
      <c r="S581" s="58"/>
      <c r="T581" s="229" t="str">
        <f t="shared" si="101"/>
        <v/>
      </c>
      <c r="U581" s="55"/>
      <c r="V581" s="55"/>
      <c r="W581" s="58"/>
      <c r="X581" s="58"/>
      <c r="Y581" s="58"/>
      <c r="Z581" s="230" t="str">
        <f t="shared" si="102"/>
        <v/>
      </c>
      <c r="AA581" s="230" t="str">
        <f t="shared" si="103"/>
        <v/>
      </c>
      <c r="AB581" s="56"/>
      <c r="AC581" s="56"/>
      <c r="AD581" s="1"/>
      <c r="AE581" s="1"/>
    </row>
    <row r="582" spans="1:31" ht="18.75" customHeight="1" x14ac:dyDescent="0.35">
      <c r="A582" s="1"/>
      <c r="B582" s="52">
        <f>IF(O582="",0,COUNTIF($O$7:O582,O582))</f>
        <v>0</v>
      </c>
      <c r="C582" s="52" t="str">
        <f t="shared" si="94"/>
        <v>0</v>
      </c>
      <c r="D582" s="52">
        <f>IF(U582="",0,COUNTIF($U$7:U582,U582))</f>
        <v>0</v>
      </c>
      <c r="E582" s="52" t="str">
        <f t="shared" si="95"/>
        <v>0</v>
      </c>
      <c r="F582" s="52">
        <f>IF(V582="",0,COUNTIF($V$7:V582,V582))</f>
        <v>0</v>
      </c>
      <c r="G582" s="52" t="str">
        <f t="shared" si="96"/>
        <v>0</v>
      </c>
      <c r="H582" s="53" t="str">
        <f t="shared" si="97"/>
        <v>-</v>
      </c>
      <c r="I582" s="52">
        <f>IF(K582="",0,COUNTIF($K$7:K582,K582))</f>
        <v>0</v>
      </c>
      <c r="J582" s="53" t="str">
        <f t="shared" si="98"/>
        <v>0</v>
      </c>
      <c r="K582" s="52" t="str">
        <f t="shared" si="99"/>
        <v/>
      </c>
      <c r="L582" s="1"/>
      <c r="M582" s="115"/>
      <c r="N582" s="4"/>
      <c r="O582" s="4"/>
      <c r="P582" s="57" t="str">
        <f t="shared" si="100"/>
        <v/>
      </c>
      <c r="Q582" s="54"/>
      <c r="R582" s="58"/>
      <c r="S582" s="58"/>
      <c r="T582" s="229" t="str">
        <f t="shared" si="101"/>
        <v/>
      </c>
      <c r="U582" s="55"/>
      <c r="V582" s="55"/>
      <c r="W582" s="58"/>
      <c r="X582" s="58"/>
      <c r="Y582" s="58"/>
      <c r="Z582" s="230" t="str">
        <f t="shared" si="102"/>
        <v/>
      </c>
      <c r="AA582" s="230" t="str">
        <f t="shared" si="103"/>
        <v/>
      </c>
      <c r="AB582" s="56"/>
      <c r="AC582" s="56"/>
      <c r="AD582" s="1"/>
      <c r="AE582" s="1"/>
    </row>
    <row r="583" spans="1:31" ht="18.75" customHeight="1" x14ac:dyDescent="0.35">
      <c r="A583" s="1"/>
      <c r="B583" s="52">
        <f>IF(O583="",0,COUNTIF($O$7:O583,O583))</f>
        <v>0</v>
      </c>
      <c r="C583" s="52" t="str">
        <f t="shared" si="94"/>
        <v>0</v>
      </c>
      <c r="D583" s="52">
        <f>IF(U583="",0,COUNTIF($U$7:U583,U583))</f>
        <v>0</v>
      </c>
      <c r="E583" s="52" t="str">
        <f t="shared" si="95"/>
        <v>0</v>
      </c>
      <c r="F583" s="52">
        <f>IF(V583="",0,COUNTIF($V$7:V583,V583))</f>
        <v>0</v>
      </c>
      <c r="G583" s="52" t="str">
        <f t="shared" si="96"/>
        <v>0</v>
      </c>
      <c r="H583" s="53" t="str">
        <f t="shared" si="97"/>
        <v>-</v>
      </c>
      <c r="I583" s="52">
        <f>IF(K583="",0,COUNTIF($K$7:K583,K583))</f>
        <v>0</v>
      </c>
      <c r="J583" s="53" t="str">
        <f t="shared" si="98"/>
        <v>0</v>
      </c>
      <c r="K583" s="52" t="str">
        <f t="shared" si="99"/>
        <v/>
      </c>
      <c r="L583" s="1"/>
      <c r="M583" s="115"/>
      <c r="N583" s="4"/>
      <c r="O583" s="4"/>
      <c r="P583" s="57" t="str">
        <f t="shared" si="100"/>
        <v/>
      </c>
      <c r="Q583" s="54"/>
      <c r="R583" s="58"/>
      <c r="S583" s="58"/>
      <c r="T583" s="229" t="str">
        <f t="shared" si="101"/>
        <v/>
      </c>
      <c r="U583" s="55"/>
      <c r="V583" s="55"/>
      <c r="W583" s="58"/>
      <c r="X583" s="58"/>
      <c r="Y583" s="58"/>
      <c r="Z583" s="230" t="str">
        <f t="shared" si="102"/>
        <v/>
      </c>
      <c r="AA583" s="230" t="str">
        <f t="shared" si="103"/>
        <v/>
      </c>
      <c r="AB583" s="56"/>
      <c r="AC583" s="56"/>
      <c r="AD583" s="1"/>
      <c r="AE583" s="1"/>
    </row>
    <row r="584" spans="1:31" ht="18.75" customHeight="1" x14ac:dyDescent="0.35">
      <c r="A584" s="1"/>
      <c r="B584" s="52">
        <f>IF(O584="",0,COUNTIF($O$7:O584,O584))</f>
        <v>0</v>
      </c>
      <c r="C584" s="52" t="str">
        <f t="shared" si="94"/>
        <v>0</v>
      </c>
      <c r="D584" s="52">
        <f>IF(U584="",0,COUNTIF($U$7:U584,U584))</f>
        <v>0</v>
      </c>
      <c r="E584" s="52" t="str">
        <f t="shared" si="95"/>
        <v>0</v>
      </c>
      <c r="F584" s="52">
        <f>IF(V584="",0,COUNTIF($V$7:V584,V584))</f>
        <v>0</v>
      </c>
      <c r="G584" s="52" t="str">
        <f t="shared" si="96"/>
        <v>0</v>
      </c>
      <c r="H584" s="53" t="str">
        <f t="shared" si="97"/>
        <v>-</v>
      </c>
      <c r="I584" s="52">
        <f>IF(K584="",0,COUNTIF($K$7:K584,K584))</f>
        <v>0</v>
      </c>
      <c r="J584" s="53" t="str">
        <f t="shared" si="98"/>
        <v>0</v>
      </c>
      <c r="K584" s="52" t="str">
        <f t="shared" si="99"/>
        <v/>
      </c>
      <c r="L584" s="1"/>
      <c r="M584" s="115"/>
      <c r="N584" s="4"/>
      <c r="O584" s="4"/>
      <c r="P584" s="57" t="str">
        <f t="shared" si="100"/>
        <v/>
      </c>
      <c r="Q584" s="54"/>
      <c r="R584" s="58"/>
      <c r="S584" s="58"/>
      <c r="T584" s="229" t="str">
        <f t="shared" si="101"/>
        <v/>
      </c>
      <c r="U584" s="55"/>
      <c r="V584" s="55"/>
      <c r="W584" s="58"/>
      <c r="X584" s="58"/>
      <c r="Y584" s="58"/>
      <c r="Z584" s="230" t="str">
        <f t="shared" si="102"/>
        <v/>
      </c>
      <c r="AA584" s="230" t="str">
        <f t="shared" si="103"/>
        <v/>
      </c>
      <c r="AB584" s="56"/>
      <c r="AC584" s="56"/>
      <c r="AD584" s="1"/>
      <c r="AE584" s="1"/>
    </row>
    <row r="585" spans="1:31" ht="18.75" customHeight="1" x14ac:dyDescent="0.35">
      <c r="A585" s="1"/>
      <c r="B585" s="52">
        <f>IF(O585="",0,COUNTIF($O$7:O585,O585))</f>
        <v>0</v>
      </c>
      <c r="C585" s="52" t="str">
        <f t="shared" si="94"/>
        <v>0</v>
      </c>
      <c r="D585" s="52">
        <f>IF(U585="",0,COUNTIF($U$7:U585,U585))</f>
        <v>0</v>
      </c>
      <c r="E585" s="52" t="str">
        <f t="shared" si="95"/>
        <v>0</v>
      </c>
      <c r="F585" s="52">
        <f>IF(V585="",0,COUNTIF($V$7:V585,V585))</f>
        <v>0</v>
      </c>
      <c r="G585" s="52" t="str">
        <f t="shared" si="96"/>
        <v>0</v>
      </c>
      <c r="H585" s="53" t="str">
        <f t="shared" si="97"/>
        <v>-</v>
      </c>
      <c r="I585" s="52">
        <f>IF(K585="",0,COUNTIF($K$7:K585,K585))</f>
        <v>0</v>
      </c>
      <c r="J585" s="53" t="str">
        <f t="shared" si="98"/>
        <v>0</v>
      </c>
      <c r="K585" s="52" t="str">
        <f t="shared" si="99"/>
        <v/>
      </c>
      <c r="L585" s="1"/>
      <c r="M585" s="115"/>
      <c r="N585" s="4"/>
      <c r="O585" s="4"/>
      <c r="P585" s="57" t="str">
        <f t="shared" si="100"/>
        <v/>
      </c>
      <c r="Q585" s="54"/>
      <c r="R585" s="58"/>
      <c r="S585" s="58"/>
      <c r="T585" s="229" t="str">
        <f t="shared" si="101"/>
        <v/>
      </c>
      <c r="U585" s="55"/>
      <c r="V585" s="55"/>
      <c r="W585" s="58"/>
      <c r="X585" s="58"/>
      <c r="Y585" s="58"/>
      <c r="Z585" s="230" t="str">
        <f t="shared" si="102"/>
        <v/>
      </c>
      <c r="AA585" s="230" t="str">
        <f t="shared" si="103"/>
        <v/>
      </c>
      <c r="AB585" s="56"/>
      <c r="AC585" s="56"/>
      <c r="AD585" s="1"/>
      <c r="AE585" s="1"/>
    </row>
    <row r="586" spans="1:31" ht="18.75" customHeight="1" x14ac:dyDescent="0.35">
      <c r="A586" s="1"/>
      <c r="B586" s="52">
        <f>IF(O586="",0,COUNTIF($O$7:O586,O586))</f>
        <v>0</v>
      </c>
      <c r="C586" s="52" t="str">
        <f t="shared" si="94"/>
        <v>0</v>
      </c>
      <c r="D586" s="52">
        <f>IF(U586="",0,COUNTIF($U$7:U586,U586))</f>
        <v>0</v>
      </c>
      <c r="E586" s="52" t="str">
        <f t="shared" si="95"/>
        <v>0</v>
      </c>
      <c r="F586" s="52">
        <f>IF(V586="",0,COUNTIF($V$7:V586,V586))</f>
        <v>0</v>
      </c>
      <c r="G586" s="52" t="str">
        <f t="shared" si="96"/>
        <v>0</v>
      </c>
      <c r="H586" s="53" t="str">
        <f t="shared" si="97"/>
        <v>-</v>
      </c>
      <c r="I586" s="52">
        <f>IF(K586="",0,COUNTIF($K$7:K586,K586))</f>
        <v>0</v>
      </c>
      <c r="J586" s="53" t="str">
        <f t="shared" si="98"/>
        <v>0</v>
      </c>
      <c r="K586" s="52" t="str">
        <f t="shared" si="99"/>
        <v/>
      </c>
      <c r="L586" s="1"/>
      <c r="M586" s="115"/>
      <c r="N586" s="4"/>
      <c r="O586" s="4"/>
      <c r="P586" s="57" t="str">
        <f t="shared" si="100"/>
        <v/>
      </c>
      <c r="Q586" s="54"/>
      <c r="R586" s="58"/>
      <c r="S586" s="58"/>
      <c r="T586" s="229" t="str">
        <f t="shared" si="101"/>
        <v/>
      </c>
      <c r="U586" s="55"/>
      <c r="V586" s="55"/>
      <c r="W586" s="58"/>
      <c r="X586" s="58"/>
      <c r="Y586" s="58"/>
      <c r="Z586" s="230" t="str">
        <f t="shared" si="102"/>
        <v/>
      </c>
      <c r="AA586" s="230" t="str">
        <f t="shared" si="103"/>
        <v/>
      </c>
      <c r="AB586" s="56"/>
      <c r="AC586" s="56"/>
      <c r="AD586" s="1"/>
      <c r="AE586" s="1"/>
    </row>
    <row r="587" spans="1:31" ht="18.75" customHeight="1" x14ac:dyDescent="0.35">
      <c r="A587" s="1"/>
      <c r="B587" s="52">
        <f>IF(O587="",0,COUNTIF($O$7:O587,O587))</f>
        <v>0</v>
      </c>
      <c r="C587" s="52" t="str">
        <f t="shared" si="94"/>
        <v>0</v>
      </c>
      <c r="D587" s="52">
        <f>IF(U587="",0,COUNTIF($U$7:U587,U587))</f>
        <v>0</v>
      </c>
      <c r="E587" s="52" t="str">
        <f t="shared" si="95"/>
        <v>0</v>
      </c>
      <c r="F587" s="52">
        <f>IF(V587="",0,COUNTIF($V$7:V587,V587))</f>
        <v>0</v>
      </c>
      <c r="G587" s="52" t="str">
        <f t="shared" si="96"/>
        <v>0</v>
      </c>
      <c r="H587" s="53" t="str">
        <f t="shared" si="97"/>
        <v>-</v>
      </c>
      <c r="I587" s="52">
        <f>IF(K587="",0,COUNTIF($K$7:K587,K587))</f>
        <v>0</v>
      </c>
      <c r="J587" s="53" t="str">
        <f t="shared" si="98"/>
        <v>0</v>
      </c>
      <c r="K587" s="52" t="str">
        <f t="shared" si="99"/>
        <v/>
      </c>
      <c r="L587" s="1"/>
      <c r="M587" s="115"/>
      <c r="N587" s="4"/>
      <c r="O587" s="4"/>
      <c r="P587" s="57" t="str">
        <f t="shared" si="100"/>
        <v/>
      </c>
      <c r="Q587" s="54"/>
      <c r="R587" s="58"/>
      <c r="S587" s="58"/>
      <c r="T587" s="229" t="str">
        <f t="shared" si="101"/>
        <v/>
      </c>
      <c r="U587" s="55"/>
      <c r="V587" s="55"/>
      <c r="W587" s="58"/>
      <c r="X587" s="58"/>
      <c r="Y587" s="58"/>
      <c r="Z587" s="230" t="str">
        <f t="shared" si="102"/>
        <v/>
      </c>
      <c r="AA587" s="230" t="str">
        <f t="shared" si="103"/>
        <v/>
      </c>
      <c r="AB587" s="56"/>
      <c r="AC587" s="56"/>
      <c r="AD587" s="1"/>
      <c r="AE587" s="1"/>
    </row>
    <row r="588" spans="1:31" ht="18.75" customHeight="1" x14ac:dyDescent="0.35">
      <c r="A588" s="1"/>
      <c r="B588" s="52">
        <f>IF(O588="",0,COUNTIF($O$7:O588,O588))</f>
        <v>0</v>
      </c>
      <c r="C588" s="52" t="str">
        <f t="shared" si="94"/>
        <v>0</v>
      </c>
      <c r="D588" s="52">
        <f>IF(U588="",0,COUNTIF($U$7:U588,U588))</f>
        <v>0</v>
      </c>
      <c r="E588" s="52" t="str">
        <f t="shared" si="95"/>
        <v>0</v>
      </c>
      <c r="F588" s="52">
        <f>IF(V588="",0,COUNTIF($V$7:V588,V588))</f>
        <v>0</v>
      </c>
      <c r="G588" s="52" t="str">
        <f t="shared" si="96"/>
        <v>0</v>
      </c>
      <c r="H588" s="53" t="str">
        <f t="shared" si="97"/>
        <v>-</v>
      </c>
      <c r="I588" s="52">
        <f>IF(K588="",0,COUNTIF($K$7:K588,K588))</f>
        <v>0</v>
      </c>
      <c r="J588" s="53" t="str">
        <f t="shared" si="98"/>
        <v>0</v>
      </c>
      <c r="K588" s="52" t="str">
        <f t="shared" si="99"/>
        <v/>
      </c>
      <c r="L588" s="1"/>
      <c r="M588" s="115"/>
      <c r="N588" s="4"/>
      <c r="O588" s="4"/>
      <c r="P588" s="57" t="str">
        <f t="shared" si="100"/>
        <v/>
      </c>
      <c r="Q588" s="54"/>
      <c r="R588" s="58"/>
      <c r="S588" s="58"/>
      <c r="T588" s="229" t="str">
        <f t="shared" si="101"/>
        <v/>
      </c>
      <c r="U588" s="55"/>
      <c r="V588" s="55"/>
      <c r="W588" s="58"/>
      <c r="X588" s="58"/>
      <c r="Y588" s="58"/>
      <c r="Z588" s="230" t="str">
        <f t="shared" si="102"/>
        <v/>
      </c>
      <c r="AA588" s="230" t="str">
        <f t="shared" si="103"/>
        <v/>
      </c>
      <c r="AB588" s="56"/>
      <c r="AC588" s="56"/>
      <c r="AD588" s="1"/>
      <c r="AE588" s="1"/>
    </row>
    <row r="589" spans="1:31" ht="18.75" customHeight="1" x14ac:dyDescent="0.35">
      <c r="A589" s="1"/>
      <c r="B589" s="52">
        <f>IF(O589="",0,COUNTIF($O$7:O589,O589))</f>
        <v>0</v>
      </c>
      <c r="C589" s="52" t="str">
        <f t="shared" si="94"/>
        <v>0</v>
      </c>
      <c r="D589" s="52">
        <f>IF(U589="",0,COUNTIF($U$7:U589,U589))</f>
        <v>0</v>
      </c>
      <c r="E589" s="52" t="str">
        <f t="shared" si="95"/>
        <v>0</v>
      </c>
      <c r="F589" s="52">
        <f>IF(V589="",0,COUNTIF($V$7:V589,V589))</f>
        <v>0</v>
      </c>
      <c r="G589" s="52" t="str">
        <f t="shared" si="96"/>
        <v>0</v>
      </c>
      <c r="H589" s="53" t="str">
        <f t="shared" si="97"/>
        <v>-</v>
      </c>
      <c r="I589" s="52">
        <f>IF(K589="",0,COUNTIF($K$7:K589,K589))</f>
        <v>0</v>
      </c>
      <c r="J589" s="53" t="str">
        <f t="shared" si="98"/>
        <v>0</v>
      </c>
      <c r="K589" s="52" t="str">
        <f t="shared" si="99"/>
        <v/>
      </c>
      <c r="L589" s="1"/>
      <c r="M589" s="115"/>
      <c r="N589" s="4"/>
      <c r="O589" s="4"/>
      <c r="P589" s="57" t="str">
        <f t="shared" si="100"/>
        <v/>
      </c>
      <c r="Q589" s="54"/>
      <c r="R589" s="58"/>
      <c r="S589" s="58"/>
      <c r="T589" s="229" t="str">
        <f t="shared" si="101"/>
        <v/>
      </c>
      <c r="U589" s="55"/>
      <c r="V589" s="55"/>
      <c r="W589" s="58"/>
      <c r="X589" s="58"/>
      <c r="Y589" s="58"/>
      <c r="Z589" s="230" t="str">
        <f t="shared" si="102"/>
        <v/>
      </c>
      <c r="AA589" s="230" t="str">
        <f t="shared" si="103"/>
        <v/>
      </c>
      <c r="AB589" s="56"/>
      <c r="AC589" s="56"/>
      <c r="AD589" s="1"/>
      <c r="AE589" s="1"/>
    </row>
    <row r="590" spans="1:31" ht="18.75" customHeight="1" x14ac:dyDescent="0.35">
      <c r="A590" s="1"/>
      <c r="B590" s="52">
        <f>IF(O590="",0,COUNTIF($O$7:O590,O590))</f>
        <v>0</v>
      </c>
      <c r="C590" s="52" t="str">
        <f t="shared" si="94"/>
        <v>0</v>
      </c>
      <c r="D590" s="52">
        <f>IF(U590="",0,COUNTIF($U$7:U590,U590))</f>
        <v>0</v>
      </c>
      <c r="E590" s="52" t="str">
        <f t="shared" si="95"/>
        <v>0</v>
      </c>
      <c r="F590" s="52">
        <f>IF(V590="",0,COUNTIF($V$7:V590,V590))</f>
        <v>0</v>
      </c>
      <c r="G590" s="52" t="str">
        <f t="shared" si="96"/>
        <v>0</v>
      </c>
      <c r="H590" s="53" t="str">
        <f t="shared" si="97"/>
        <v>-</v>
      </c>
      <c r="I590" s="52">
        <f>IF(K590="",0,COUNTIF($K$7:K590,K590))</f>
        <v>0</v>
      </c>
      <c r="J590" s="53" t="str">
        <f t="shared" si="98"/>
        <v>0</v>
      </c>
      <c r="K590" s="52" t="str">
        <f t="shared" si="99"/>
        <v/>
      </c>
      <c r="L590" s="1"/>
      <c r="M590" s="115"/>
      <c r="N590" s="4"/>
      <c r="O590" s="4"/>
      <c r="P590" s="57" t="str">
        <f t="shared" si="100"/>
        <v/>
      </c>
      <c r="Q590" s="54"/>
      <c r="R590" s="58"/>
      <c r="S590" s="58"/>
      <c r="T590" s="229" t="str">
        <f t="shared" si="101"/>
        <v/>
      </c>
      <c r="U590" s="55"/>
      <c r="V590" s="55"/>
      <c r="W590" s="58"/>
      <c r="X590" s="58"/>
      <c r="Y590" s="58"/>
      <c r="Z590" s="230" t="str">
        <f t="shared" si="102"/>
        <v/>
      </c>
      <c r="AA590" s="230" t="str">
        <f t="shared" si="103"/>
        <v/>
      </c>
      <c r="AB590" s="56"/>
      <c r="AC590" s="56"/>
      <c r="AD590" s="1"/>
      <c r="AE590" s="1"/>
    </row>
    <row r="591" spans="1:31" ht="18.75" customHeight="1" x14ac:dyDescent="0.35">
      <c r="A591" s="1"/>
      <c r="B591" s="52">
        <f>IF(O591="",0,COUNTIF($O$7:O591,O591))</f>
        <v>0</v>
      </c>
      <c r="C591" s="52" t="str">
        <f t="shared" si="94"/>
        <v>0</v>
      </c>
      <c r="D591" s="52">
        <f>IF(U591="",0,COUNTIF($U$7:U591,U591))</f>
        <v>0</v>
      </c>
      <c r="E591" s="52" t="str">
        <f t="shared" si="95"/>
        <v>0</v>
      </c>
      <c r="F591" s="52">
        <f>IF(V591="",0,COUNTIF($V$7:V591,V591))</f>
        <v>0</v>
      </c>
      <c r="G591" s="52" t="str">
        <f t="shared" si="96"/>
        <v>0</v>
      </c>
      <c r="H591" s="53" t="str">
        <f t="shared" si="97"/>
        <v>-</v>
      </c>
      <c r="I591" s="52">
        <f>IF(K591="",0,COUNTIF($K$7:K591,K591))</f>
        <v>0</v>
      </c>
      <c r="J591" s="53" t="str">
        <f t="shared" si="98"/>
        <v>0</v>
      </c>
      <c r="K591" s="52" t="str">
        <f t="shared" si="99"/>
        <v/>
      </c>
      <c r="L591" s="1"/>
      <c r="M591" s="115"/>
      <c r="N591" s="4"/>
      <c r="O591" s="4"/>
      <c r="P591" s="57" t="str">
        <f t="shared" si="100"/>
        <v/>
      </c>
      <c r="Q591" s="54"/>
      <c r="R591" s="58"/>
      <c r="S591" s="58"/>
      <c r="T591" s="229" t="str">
        <f t="shared" si="101"/>
        <v/>
      </c>
      <c r="U591" s="55"/>
      <c r="V591" s="55"/>
      <c r="W591" s="58"/>
      <c r="X591" s="58"/>
      <c r="Y591" s="58"/>
      <c r="Z591" s="230" t="str">
        <f t="shared" si="102"/>
        <v/>
      </c>
      <c r="AA591" s="230" t="str">
        <f t="shared" si="103"/>
        <v/>
      </c>
      <c r="AB591" s="56"/>
      <c r="AC591" s="56"/>
      <c r="AD591" s="1"/>
      <c r="AE591" s="1"/>
    </row>
    <row r="592" spans="1:31" ht="18.75" customHeight="1" x14ac:dyDescent="0.35">
      <c r="A592" s="1"/>
      <c r="B592" s="52">
        <f>IF(O592="",0,COUNTIF($O$7:O592,O592))</f>
        <v>0</v>
      </c>
      <c r="C592" s="52" t="str">
        <f t="shared" si="94"/>
        <v>0</v>
      </c>
      <c r="D592" s="52">
        <f>IF(U592="",0,COUNTIF($U$7:U592,U592))</f>
        <v>0</v>
      </c>
      <c r="E592" s="52" t="str">
        <f t="shared" si="95"/>
        <v>0</v>
      </c>
      <c r="F592" s="52">
        <f>IF(V592="",0,COUNTIF($V$7:V592,V592))</f>
        <v>0</v>
      </c>
      <c r="G592" s="52" t="str">
        <f t="shared" si="96"/>
        <v>0</v>
      </c>
      <c r="H592" s="53" t="str">
        <f t="shared" si="97"/>
        <v>-</v>
      </c>
      <c r="I592" s="52">
        <f>IF(K592="",0,COUNTIF($K$7:K592,K592))</f>
        <v>0</v>
      </c>
      <c r="J592" s="53" t="str">
        <f t="shared" si="98"/>
        <v>0</v>
      </c>
      <c r="K592" s="52" t="str">
        <f t="shared" si="99"/>
        <v/>
      </c>
      <c r="L592" s="1"/>
      <c r="M592" s="115"/>
      <c r="N592" s="4"/>
      <c r="O592" s="4"/>
      <c r="P592" s="57" t="str">
        <f t="shared" si="100"/>
        <v/>
      </c>
      <c r="Q592" s="54"/>
      <c r="R592" s="58"/>
      <c r="S592" s="58"/>
      <c r="T592" s="229" t="str">
        <f t="shared" si="101"/>
        <v/>
      </c>
      <c r="U592" s="55"/>
      <c r="V592" s="55"/>
      <c r="W592" s="58"/>
      <c r="X592" s="58"/>
      <c r="Y592" s="58"/>
      <c r="Z592" s="230" t="str">
        <f t="shared" si="102"/>
        <v/>
      </c>
      <c r="AA592" s="230" t="str">
        <f t="shared" si="103"/>
        <v/>
      </c>
      <c r="AB592" s="56"/>
      <c r="AC592" s="56"/>
      <c r="AD592" s="1"/>
      <c r="AE592" s="1"/>
    </row>
    <row r="593" spans="1:31" ht="18.75" customHeight="1" x14ac:dyDescent="0.35">
      <c r="A593" s="1"/>
      <c r="B593" s="52">
        <f>IF(O593="",0,COUNTIF($O$7:O593,O593))</f>
        <v>0</v>
      </c>
      <c r="C593" s="52" t="str">
        <f t="shared" si="94"/>
        <v>0</v>
      </c>
      <c r="D593" s="52">
        <f>IF(U593="",0,COUNTIF($U$7:U593,U593))</f>
        <v>0</v>
      </c>
      <c r="E593" s="52" t="str">
        <f t="shared" si="95"/>
        <v>0</v>
      </c>
      <c r="F593" s="52">
        <f>IF(V593="",0,COUNTIF($V$7:V593,V593))</f>
        <v>0</v>
      </c>
      <c r="G593" s="52" t="str">
        <f t="shared" si="96"/>
        <v>0</v>
      </c>
      <c r="H593" s="53" t="str">
        <f t="shared" si="97"/>
        <v>-</v>
      </c>
      <c r="I593" s="52">
        <f>IF(K593="",0,COUNTIF($K$7:K593,K593))</f>
        <v>0</v>
      </c>
      <c r="J593" s="53" t="str">
        <f t="shared" si="98"/>
        <v>0</v>
      </c>
      <c r="K593" s="52" t="str">
        <f t="shared" si="99"/>
        <v/>
      </c>
      <c r="L593" s="1"/>
      <c r="M593" s="115"/>
      <c r="N593" s="4"/>
      <c r="O593" s="4"/>
      <c r="P593" s="57" t="str">
        <f t="shared" si="100"/>
        <v/>
      </c>
      <c r="Q593" s="54"/>
      <c r="R593" s="58"/>
      <c r="S593" s="58"/>
      <c r="T593" s="229" t="str">
        <f t="shared" si="101"/>
        <v/>
      </c>
      <c r="U593" s="55"/>
      <c r="V593" s="55"/>
      <c r="W593" s="58"/>
      <c r="X593" s="58"/>
      <c r="Y593" s="58"/>
      <c r="Z593" s="230" t="str">
        <f t="shared" si="102"/>
        <v/>
      </c>
      <c r="AA593" s="230" t="str">
        <f t="shared" si="103"/>
        <v/>
      </c>
      <c r="AB593" s="56"/>
      <c r="AC593" s="56"/>
      <c r="AD593" s="1"/>
      <c r="AE593" s="1"/>
    </row>
    <row r="594" spans="1:31" ht="18.75" customHeight="1" x14ac:dyDescent="0.35">
      <c r="A594" s="1"/>
      <c r="B594" s="52">
        <f>IF(O594="",0,COUNTIF($O$7:O594,O594))</f>
        <v>0</v>
      </c>
      <c r="C594" s="52" t="str">
        <f t="shared" si="94"/>
        <v>0</v>
      </c>
      <c r="D594" s="52">
        <f>IF(U594="",0,COUNTIF($U$7:U594,U594))</f>
        <v>0</v>
      </c>
      <c r="E594" s="52" t="str">
        <f t="shared" si="95"/>
        <v>0</v>
      </c>
      <c r="F594" s="52">
        <f>IF(V594="",0,COUNTIF($V$7:V594,V594))</f>
        <v>0</v>
      </c>
      <c r="G594" s="52" t="str">
        <f t="shared" si="96"/>
        <v>0</v>
      </c>
      <c r="H594" s="53" t="str">
        <f t="shared" si="97"/>
        <v>-</v>
      </c>
      <c r="I594" s="52">
        <f>IF(K594="",0,COUNTIF($K$7:K594,K594))</f>
        <v>0</v>
      </c>
      <c r="J594" s="53" t="str">
        <f t="shared" si="98"/>
        <v>0</v>
      </c>
      <c r="K594" s="52" t="str">
        <f t="shared" si="99"/>
        <v/>
      </c>
      <c r="L594" s="1"/>
      <c r="M594" s="115"/>
      <c r="N594" s="4"/>
      <c r="O594" s="4"/>
      <c r="P594" s="57" t="str">
        <f t="shared" si="100"/>
        <v/>
      </c>
      <c r="Q594" s="54"/>
      <c r="R594" s="58"/>
      <c r="S594" s="58"/>
      <c r="T594" s="229" t="str">
        <f t="shared" si="101"/>
        <v/>
      </c>
      <c r="U594" s="55"/>
      <c r="V594" s="55"/>
      <c r="W594" s="58"/>
      <c r="X594" s="58"/>
      <c r="Y594" s="58"/>
      <c r="Z594" s="230" t="str">
        <f t="shared" si="102"/>
        <v/>
      </c>
      <c r="AA594" s="230" t="str">
        <f t="shared" si="103"/>
        <v/>
      </c>
      <c r="AB594" s="56"/>
      <c r="AC594" s="56"/>
      <c r="AD594" s="1"/>
      <c r="AE594" s="1"/>
    </row>
    <row r="595" spans="1:31" ht="18.75" customHeight="1" x14ac:dyDescent="0.35">
      <c r="A595" s="1"/>
      <c r="B595" s="52">
        <f>IF(O595="",0,COUNTIF($O$7:O595,O595))</f>
        <v>0</v>
      </c>
      <c r="C595" s="52" t="str">
        <f t="shared" si="94"/>
        <v>0</v>
      </c>
      <c r="D595" s="52">
        <f>IF(U595="",0,COUNTIF($U$7:U595,U595))</f>
        <v>0</v>
      </c>
      <c r="E595" s="52" t="str">
        <f t="shared" si="95"/>
        <v>0</v>
      </c>
      <c r="F595" s="52">
        <f>IF(V595="",0,COUNTIF($V$7:V595,V595))</f>
        <v>0</v>
      </c>
      <c r="G595" s="52" t="str">
        <f t="shared" si="96"/>
        <v>0</v>
      </c>
      <c r="H595" s="53" t="str">
        <f t="shared" si="97"/>
        <v>-</v>
      </c>
      <c r="I595" s="52">
        <f>IF(K595="",0,COUNTIF($K$7:K595,K595))</f>
        <v>0</v>
      </c>
      <c r="J595" s="53" t="str">
        <f t="shared" si="98"/>
        <v>0</v>
      </c>
      <c r="K595" s="52" t="str">
        <f t="shared" si="99"/>
        <v/>
      </c>
      <c r="L595" s="1"/>
      <c r="M595" s="115"/>
      <c r="N595" s="4"/>
      <c r="O595" s="4"/>
      <c r="P595" s="57" t="str">
        <f t="shared" si="100"/>
        <v/>
      </c>
      <c r="Q595" s="54"/>
      <c r="R595" s="58"/>
      <c r="S595" s="58"/>
      <c r="T595" s="229" t="str">
        <f t="shared" si="101"/>
        <v/>
      </c>
      <c r="U595" s="55"/>
      <c r="V595" s="55"/>
      <c r="W595" s="58"/>
      <c r="X595" s="58"/>
      <c r="Y595" s="58"/>
      <c r="Z595" s="230" t="str">
        <f t="shared" si="102"/>
        <v/>
      </c>
      <c r="AA595" s="230" t="str">
        <f t="shared" si="103"/>
        <v/>
      </c>
      <c r="AB595" s="56"/>
      <c r="AC595" s="56"/>
      <c r="AD595" s="1"/>
      <c r="AE595" s="1"/>
    </row>
    <row r="596" spans="1:31" ht="18.75" customHeight="1" x14ac:dyDescent="0.35">
      <c r="A596" s="1"/>
      <c r="B596" s="52">
        <f>IF(O596="",0,COUNTIF($O$7:O596,O596))</f>
        <v>0</v>
      </c>
      <c r="C596" s="52" t="str">
        <f t="shared" si="94"/>
        <v>0</v>
      </c>
      <c r="D596" s="52">
        <f>IF(U596="",0,COUNTIF($U$7:U596,U596))</f>
        <v>0</v>
      </c>
      <c r="E596" s="52" t="str">
        <f t="shared" si="95"/>
        <v>0</v>
      </c>
      <c r="F596" s="52">
        <f>IF(V596="",0,COUNTIF($V$7:V596,V596))</f>
        <v>0</v>
      </c>
      <c r="G596" s="52" t="str">
        <f t="shared" si="96"/>
        <v>0</v>
      </c>
      <c r="H596" s="53" t="str">
        <f t="shared" si="97"/>
        <v>-</v>
      </c>
      <c r="I596" s="52">
        <f>IF(K596="",0,COUNTIF($K$7:K596,K596))</f>
        <v>0</v>
      </c>
      <c r="J596" s="53" t="str">
        <f t="shared" si="98"/>
        <v>0</v>
      </c>
      <c r="K596" s="52" t="str">
        <f t="shared" si="99"/>
        <v/>
      </c>
      <c r="L596" s="1"/>
      <c r="M596" s="115"/>
      <c r="N596" s="4"/>
      <c r="O596" s="4"/>
      <c r="P596" s="57" t="str">
        <f t="shared" si="100"/>
        <v/>
      </c>
      <c r="Q596" s="54"/>
      <c r="R596" s="58"/>
      <c r="S596" s="58"/>
      <c r="T596" s="229" t="str">
        <f t="shared" si="101"/>
        <v/>
      </c>
      <c r="U596" s="55"/>
      <c r="V596" s="55"/>
      <c r="W596" s="58"/>
      <c r="X596" s="58"/>
      <c r="Y596" s="58"/>
      <c r="Z596" s="230" t="str">
        <f t="shared" si="102"/>
        <v/>
      </c>
      <c r="AA596" s="230" t="str">
        <f t="shared" si="103"/>
        <v/>
      </c>
      <c r="AB596" s="56"/>
      <c r="AC596" s="56"/>
      <c r="AD596" s="1"/>
      <c r="AE596" s="1"/>
    </row>
    <row r="597" spans="1:31" ht="18.75" customHeight="1" x14ac:dyDescent="0.35">
      <c r="A597" s="1"/>
      <c r="B597" s="52">
        <f>IF(O597="",0,COUNTIF($O$7:O597,O597))</f>
        <v>0</v>
      </c>
      <c r="C597" s="52" t="str">
        <f t="shared" si="94"/>
        <v>0</v>
      </c>
      <c r="D597" s="52">
        <f>IF(U597="",0,COUNTIF($U$7:U597,U597))</f>
        <v>0</v>
      </c>
      <c r="E597" s="52" t="str">
        <f t="shared" si="95"/>
        <v>0</v>
      </c>
      <c r="F597" s="52">
        <f>IF(V597="",0,COUNTIF($V$7:V597,V597))</f>
        <v>0</v>
      </c>
      <c r="G597" s="52" t="str">
        <f t="shared" si="96"/>
        <v>0</v>
      </c>
      <c r="H597" s="53" t="str">
        <f t="shared" si="97"/>
        <v>-</v>
      </c>
      <c r="I597" s="52">
        <f>IF(K597="",0,COUNTIF($K$7:K597,K597))</f>
        <v>0</v>
      </c>
      <c r="J597" s="53" t="str">
        <f t="shared" si="98"/>
        <v>0</v>
      </c>
      <c r="K597" s="52" t="str">
        <f t="shared" si="99"/>
        <v/>
      </c>
      <c r="L597" s="1"/>
      <c r="M597" s="115"/>
      <c r="N597" s="4"/>
      <c r="O597" s="4"/>
      <c r="P597" s="57" t="str">
        <f t="shared" si="100"/>
        <v/>
      </c>
      <c r="Q597" s="54"/>
      <c r="R597" s="58"/>
      <c r="S597" s="58"/>
      <c r="T597" s="229" t="str">
        <f t="shared" si="101"/>
        <v/>
      </c>
      <c r="U597" s="55"/>
      <c r="V597" s="55"/>
      <c r="W597" s="58"/>
      <c r="X597" s="58"/>
      <c r="Y597" s="58"/>
      <c r="Z597" s="230" t="str">
        <f t="shared" si="102"/>
        <v/>
      </c>
      <c r="AA597" s="230" t="str">
        <f t="shared" si="103"/>
        <v/>
      </c>
      <c r="AB597" s="56"/>
      <c r="AC597" s="56"/>
      <c r="AD597" s="1"/>
      <c r="AE597" s="1"/>
    </row>
    <row r="598" spans="1:31" ht="18.75" customHeight="1" x14ac:dyDescent="0.35">
      <c r="A598" s="1"/>
      <c r="B598" s="52">
        <f>IF(O598="",0,COUNTIF($O$7:O598,O598))</f>
        <v>0</v>
      </c>
      <c r="C598" s="52" t="str">
        <f t="shared" si="94"/>
        <v>0</v>
      </c>
      <c r="D598" s="52">
        <f>IF(U598="",0,COUNTIF($U$7:U598,U598))</f>
        <v>0</v>
      </c>
      <c r="E598" s="52" t="str">
        <f t="shared" si="95"/>
        <v>0</v>
      </c>
      <c r="F598" s="52">
        <f>IF(V598="",0,COUNTIF($V$7:V598,V598))</f>
        <v>0</v>
      </c>
      <c r="G598" s="52" t="str">
        <f t="shared" si="96"/>
        <v>0</v>
      </c>
      <c r="H598" s="53" t="str">
        <f t="shared" si="97"/>
        <v>-</v>
      </c>
      <c r="I598" s="52">
        <f>IF(K598="",0,COUNTIF($K$7:K598,K598))</f>
        <v>0</v>
      </c>
      <c r="J598" s="53" t="str">
        <f t="shared" si="98"/>
        <v>0</v>
      </c>
      <c r="K598" s="52" t="str">
        <f t="shared" si="99"/>
        <v/>
      </c>
      <c r="L598" s="1"/>
      <c r="M598" s="115"/>
      <c r="N598" s="4"/>
      <c r="O598" s="4"/>
      <c r="P598" s="57" t="str">
        <f t="shared" si="100"/>
        <v/>
      </c>
      <c r="Q598" s="54"/>
      <c r="R598" s="58"/>
      <c r="S598" s="58"/>
      <c r="T598" s="229" t="str">
        <f t="shared" si="101"/>
        <v/>
      </c>
      <c r="U598" s="55"/>
      <c r="V598" s="55"/>
      <c r="W598" s="58"/>
      <c r="X598" s="58"/>
      <c r="Y598" s="58"/>
      <c r="Z598" s="230" t="str">
        <f t="shared" si="102"/>
        <v/>
      </c>
      <c r="AA598" s="230" t="str">
        <f t="shared" si="103"/>
        <v/>
      </c>
      <c r="AB598" s="56"/>
      <c r="AC598" s="56"/>
      <c r="AD598" s="1"/>
      <c r="AE598" s="1"/>
    </row>
    <row r="599" spans="1:31" ht="18.75" customHeight="1" x14ac:dyDescent="0.35">
      <c r="A599" s="1"/>
      <c r="B599" s="52">
        <f>IF(O599="",0,COUNTIF($O$7:O599,O599))</f>
        <v>0</v>
      </c>
      <c r="C599" s="52" t="str">
        <f t="shared" si="94"/>
        <v>0</v>
      </c>
      <c r="D599" s="52">
        <f>IF(U599="",0,COUNTIF($U$7:U599,U599))</f>
        <v>0</v>
      </c>
      <c r="E599" s="52" t="str">
        <f t="shared" si="95"/>
        <v>0</v>
      </c>
      <c r="F599" s="52">
        <f>IF(V599="",0,COUNTIF($V$7:V599,V599))</f>
        <v>0</v>
      </c>
      <c r="G599" s="52" t="str">
        <f t="shared" si="96"/>
        <v>0</v>
      </c>
      <c r="H599" s="53" t="str">
        <f t="shared" si="97"/>
        <v>-</v>
      </c>
      <c r="I599" s="52">
        <f>IF(K599="",0,COUNTIF($K$7:K599,K599))</f>
        <v>0</v>
      </c>
      <c r="J599" s="53" t="str">
        <f t="shared" si="98"/>
        <v>0</v>
      </c>
      <c r="K599" s="52" t="str">
        <f t="shared" si="99"/>
        <v/>
      </c>
      <c r="L599" s="1"/>
      <c r="M599" s="115"/>
      <c r="N599" s="4"/>
      <c r="O599" s="4"/>
      <c r="P599" s="57" t="str">
        <f t="shared" si="100"/>
        <v/>
      </c>
      <c r="Q599" s="54"/>
      <c r="R599" s="58"/>
      <c r="S599" s="58"/>
      <c r="T599" s="229" t="str">
        <f t="shared" si="101"/>
        <v/>
      </c>
      <c r="U599" s="55"/>
      <c r="V599" s="55"/>
      <c r="W599" s="58"/>
      <c r="X599" s="58"/>
      <c r="Y599" s="58"/>
      <c r="Z599" s="230" t="str">
        <f t="shared" si="102"/>
        <v/>
      </c>
      <c r="AA599" s="230" t="str">
        <f t="shared" si="103"/>
        <v/>
      </c>
      <c r="AB599" s="56"/>
      <c r="AC599" s="56"/>
      <c r="AD599" s="1"/>
      <c r="AE599" s="1"/>
    </row>
    <row r="600" spans="1:31" ht="18.75" customHeight="1" x14ac:dyDescent="0.35">
      <c r="A600" s="1"/>
      <c r="B600" s="52">
        <f>IF(O600="",0,COUNTIF($O$7:O600,O600))</f>
        <v>0</v>
      </c>
      <c r="C600" s="52" t="str">
        <f t="shared" si="94"/>
        <v>0</v>
      </c>
      <c r="D600" s="52">
        <f>IF(U600="",0,COUNTIF($U$7:U600,U600))</f>
        <v>0</v>
      </c>
      <c r="E600" s="52" t="str">
        <f t="shared" si="95"/>
        <v>0</v>
      </c>
      <c r="F600" s="52">
        <f>IF(V600="",0,COUNTIF($V$7:V600,V600))</f>
        <v>0</v>
      </c>
      <c r="G600" s="52" t="str">
        <f t="shared" si="96"/>
        <v>0</v>
      </c>
      <c r="H600" s="53" t="str">
        <f t="shared" si="97"/>
        <v>-</v>
      </c>
      <c r="I600" s="52">
        <f>IF(K600="",0,COUNTIF($K$7:K600,K600))</f>
        <v>0</v>
      </c>
      <c r="J600" s="53" t="str">
        <f t="shared" si="98"/>
        <v>0</v>
      </c>
      <c r="K600" s="52" t="str">
        <f t="shared" si="99"/>
        <v/>
      </c>
      <c r="L600" s="1"/>
      <c r="M600" s="115"/>
      <c r="N600" s="4"/>
      <c r="O600" s="4"/>
      <c r="P600" s="57" t="str">
        <f t="shared" si="100"/>
        <v/>
      </c>
      <c r="Q600" s="54"/>
      <c r="R600" s="58"/>
      <c r="S600" s="58"/>
      <c r="T600" s="229" t="str">
        <f t="shared" si="101"/>
        <v/>
      </c>
      <c r="U600" s="55"/>
      <c r="V600" s="55"/>
      <c r="W600" s="58"/>
      <c r="X600" s="58"/>
      <c r="Y600" s="58"/>
      <c r="Z600" s="230" t="str">
        <f t="shared" si="102"/>
        <v/>
      </c>
      <c r="AA600" s="230" t="str">
        <f t="shared" si="103"/>
        <v/>
      </c>
      <c r="AB600" s="56"/>
      <c r="AC600" s="56"/>
      <c r="AD600" s="1"/>
      <c r="AE600" s="1"/>
    </row>
    <row r="601" spans="1:31" ht="18.75" customHeight="1" x14ac:dyDescent="0.35">
      <c r="A601" s="1"/>
      <c r="B601" s="52">
        <f>IF(O601="",0,COUNTIF($O$7:O601,O601))</f>
        <v>0</v>
      </c>
      <c r="C601" s="52" t="str">
        <f t="shared" si="94"/>
        <v>0</v>
      </c>
      <c r="D601" s="52">
        <f>IF(U601="",0,COUNTIF($U$7:U601,U601))</f>
        <v>0</v>
      </c>
      <c r="E601" s="52" t="str">
        <f t="shared" si="95"/>
        <v>0</v>
      </c>
      <c r="F601" s="52">
        <f>IF(V601="",0,COUNTIF($V$7:V601,V601))</f>
        <v>0</v>
      </c>
      <c r="G601" s="52" t="str">
        <f t="shared" si="96"/>
        <v>0</v>
      </c>
      <c r="H601" s="53" t="str">
        <f t="shared" si="97"/>
        <v>-</v>
      </c>
      <c r="I601" s="52">
        <f>IF(K601="",0,COUNTIF($K$7:K601,K601))</f>
        <v>0</v>
      </c>
      <c r="J601" s="53" t="str">
        <f t="shared" si="98"/>
        <v>0</v>
      </c>
      <c r="K601" s="52" t="str">
        <f t="shared" si="99"/>
        <v/>
      </c>
      <c r="L601" s="1"/>
      <c r="M601" s="115"/>
      <c r="N601" s="4"/>
      <c r="O601" s="4"/>
      <c r="P601" s="57" t="str">
        <f t="shared" si="100"/>
        <v/>
      </c>
      <c r="Q601" s="54"/>
      <c r="R601" s="58"/>
      <c r="S601" s="58"/>
      <c r="T601" s="229" t="str">
        <f t="shared" si="101"/>
        <v/>
      </c>
      <c r="U601" s="55"/>
      <c r="V601" s="55"/>
      <c r="W601" s="58"/>
      <c r="X601" s="58"/>
      <c r="Y601" s="58"/>
      <c r="Z601" s="230" t="str">
        <f t="shared" si="102"/>
        <v/>
      </c>
      <c r="AA601" s="230" t="str">
        <f t="shared" si="103"/>
        <v/>
      </c>
      <c r="AB601" s="56"/>
      <c r="AC601" s="56"/>
      <c r="AD601" s="1"/>
      <c r="AE601" s="1"/>
    </row>
    <row r="602" spans="1:31" ht="18.75" customHeight="1" x14ac:dyDescent="0.35">
      <c r="A602" s="1"/>
      <c r="B602" s="52">
        <f>IF(O602="",0,COUNTIF($O$7:O602,O602))</f>
        <v>0</v>
      </c>
      <c r="C602" s="52" t="str">
        <f t="shared" si="94"/>
        <v>0</v>
      </c>
      <c r="D602" s="52">
        <f>IF(U602="",0,COUNTIF($U$7:U602,U602))</f>
        <v>0</v>
      </c>
      <c r="E602" s="52" t="str">
        <f t="shared" si="95"/>
        <v>0</v>
      </c>
      <c r="F602" s="52">
        <f>IF(V602="",0,COUNTIF($V$7:V602,V602))</f>
        <v>0</v>
      </c>
      <c r="G602" s="52" t="str">
        <f t="shared" si="96"/>
        <v>0</v>
      </c>
      <c r="H602" s="53" t="str">
        <f t="shared" si="97"/>
        <v>-</v>
      </c>
      <c r="I602" s="52">
        <f>IF(K602="",0,COUNTIF($K$7:K602,K602))</f>
        <v>0</v>
      </c>
      <c r="J602" s="53" t="str">
        <f t="shared" si="98"/>
        <v>0</v>
      </c>
      <c r="K602" s="52" t="str">
        <f t="shared" si="99"/>
        <v/>
      </c>
      <c r="L602" s="1"/>
      <c r="M602" s="115"/>
      <c r="N602" s="4"/>
      <c r="O602" s="4"/>
      <c r="P602" s="57" t="str">
        <f t="shared" si="100"/>
        <v/>
      </c>
      <c r="Q602" s="54"/>
      <c r="R602" s="58"/>
      <c r="S602" s="58"/>
      <c r="T602" s="229" t="str">
        <f t="shared" si="101"/>
        <v/>
      </c>
      <c r="U602" s="55"/>
      <c r="V602" s="55"/>
      <c r="W602" s="58"/>
      <c r="X602" s="58"/>
      <c r="Y602" s="58"/>
      <c r="Z602" s="230" t="str">
        <f t="shared" si="102"/>
        <v/>
      </c>
      <c r="AA602" s="230" t="str">
        <f t="shared" si="103"/>
        <v/>
      </c>
      <c r="AB602" s="56"/>
      <c r="AC602" s="56"/>
      <c r="AD602" s="1"/>
      <c r="AE602" s="1"/>
    </row>
    <row r="603" spans="1:31" ht="18.75" customHeight="1" x14ac:dyDescent="0.35">
      <c r="A603" s="1"/>
      <c r="B603" s="52">
        <f>IF(O603="",0,COUNTIF($O$7:O603,O603))</f>
        <v>0</v>
      </c>
      <c r="C603" s="52" t="str">
        <f t="shared" si="94"/>
        <v>0</v>
      </c>
      <c r="D603" s="52">
        <f>IF(U603="",0,COUNTIF($U$7:U603,U603))</f>
        <v>0</v>
      </c>
      <c r="E603" s="52" t="str">
        <f t="shared" si="95"/>
        <v>0</v>
      </c>
      <c r="F603" s="52">
        <f>IF(V603="",0,COUNTIF($V$7:V603,V603))</f>
        <v>0</v>
      </c>
      <c r="G603" s="52" t="str">
        <f t="shared" si="96"/>
        <v>0</v>
      </c>
      <c r="H603" s="53" t="str">
        <f t="shared" si="97"/>
        <v>-</v>
      </c>
      <c r="I603" s="52">
        <f>IF(K603="",0,COUNTIF($K$7:K603,K603))</f>
        <v>0</v>
      </c>
      <c r="J603" s="53" t="str">
        <f t="shared" si="98"/>
        <v>0</v>
      </c>
      <c r="K603" s="52" t="str">
        <f t="shared" si="99"/>
        <v/>
      </c>
      <c r="L603" s="1"/>
      <c r="M603" s="115"/>
      <c r="N603" s="4"/>
      <c r="O603" s="4"/>
      <c r="P603" s="57" t="str">
        <f t="shared" si="100"/>
        <v/>
      </c>
      <c r="Q603" s="54"/>
      <c r="R603" s="58"/>
      <c r="S603" s="58"/>
      <c r="T603" s="229" t="str">
        <f t="shared" si="101"/>
        <v/>
      </c>
      <c r="U603" s="55"/>
      <c r="V603" s="55"/>
      <c r="W603" s="58"/>
      <c r="X603" s="58"/>
      <c r="Y603" s="58"/>
      <c r="Z603" s="230" t="str">
        <f t="shared" si="102"/>
        <v/>
      </c>
      <c r="AA603" s="230" t="str">
        <f t="shared" si="103"/>
        <v/>
      </c>
      <c r="AB603" s="56"/>
      <c r="AC603" s="56"/>
      <c r="AD603" s="1"/>
      <c r="AE603" s="1"/>
    </row>
    <row r="604" spans="1:31" ht="18.75" customHeight="1" x14ac:dyDescent="0.35">
      <c r="A604" s="1"/>
      <c r="B604" s="52">
        <f>IF(O604="",0,COUNTIF($O$7:O604,O604))</f>
        <v>0</v>
      </c>
      <c r="C604" s="52" t="str">
        <f t="shared" si="94"/>
        <v>0</v>
      </c>
      <c r="D604" s="52">
        <f>IF(U604="",0,COUNTIF($U$7:U604,U604))</f>
        <v>0</v>
      </c>
      <c r="E604" s="52" t="str">
        <f t="shared" si="95"/>
        <v>0</v>
      </c>
      <c r="F604" s="52">
        <f>IF(V604="",0,COUNTIF($V$7:V604,V604))</f>
        <v>0</v>
      </c>
      <c r="G604" s="52" t="str">
        <f t="shared" si="96"/>
        <v>0</v>
      </c>
      <c r="H604" s="53" t="str">
        <f t="shared" si="97"/>
        <v>-</v>
      </c>
      <c r="I604" s="52">
        <f>IF(K604="",0,COUNTIF($K$7:K604,K604))</f>
        <v>0</v>
      </c>
      <c r="J604" s="53" t="str">
        <f t="shared" si="98"/>
        <v>0</v>
      </c>
      <c r="K604" s="52" t="str">
        <f t="shared" si="99"/>
        <v/>
      </c>
      <c r="L604" s="1"/>
      <c r="M604" s="115"/>
      <c r="N604" s="4"/>
      <c r="O604" s="4"/>
      <c r="P604" s="57" t="str">
        <f t="shared" si="100"/>
        <v/>
      </c>
      <c r="Q604" s="54"/>
      <c r="R604" s="58"/>
      <c r="S604" s="58"/>
      <c r="T604" s="229" t="str">
        <f t="shared" si="101"/>
        <v/>
      </c>
      <c r="U604" s="55"/>
      <c r="V604" s="55"/>
      <c r="W604" s="58"/>
      <c r="X604" s="58"/>
      <c r="Y604" s="58"/>
      <c r="Z604" s="230" t="str">
        <f t="shared" si="102"/>
        <v/>
      </c>
      <c r="AA604" s="230" t="str">
        <f t="shared" si="103"/>
        <v/>
      </c>
      <c r="AB604" s="56"/>
      <c r="AC604" s="56"/>
      <c r="AD604" s="1"/>
      <c r="AE604" s="1"/>
    </row>
    <row r="605" spans="1:31" ht="18.75" customHeight="1" x14ac:dyDescent="0.35">
      <c r="A605" s="1"/>
      <c r="B605" s="52">
        <f>IF(O605="",0,COUNTIF($O$7:O605,O605))</f>
        <v>0</v>
      </c>
      <c r="C605" s="52" t="str">
        <f t="shared" si="94"/>
        <v>0</v>
      </c>
      <c r="D605" s="52">
        <f>IF(U605="",0,COUNTIF($U$7:U605,U605))</f>
        <v>0</v>
      </c>
      <c r="E605" s="52" t="str">
        <f t="shared" si="95"/>
        <v>0</v>
      </c>
      <c r="F605" s="52">
        <f>IF(V605="",0,COUNTIF($V$7:V605,V605))</f>
        <v>0</v>
      </c>
      <c r="G605" s="52" t="str">
        <f t="shared" si="96"/>
        <v>0</v>
      </c>
      <c r="H605" s="53" t="str">
        <f t="shared" si="97"/>
        <v>-</v>
      </c>
      <c r="I605" s="52">
        <f>IF(K605="",0,COUNTIF($K$7:K605,K605))</f>
        <v>0</v>
      </c>
      <c r="J605" s="53" t="str">
        <f t="shared" si="98"/>
        <v>0</v>
      </c>
      <c r="K605" s="52" t="str">
        <f t="shared" si="99"/>
        <v/>
      </c>
      <c r="L605" s="1"/>
      <c r="M605" s="115"/>
      <c r="N605" s="4"/>
      <c r="O605" s="4"/>
      <c r="P605" s="57" t="str">
        <f t="shared" si="100"/>
        <v/>
      </c>
      <c r="Q605" s="54"/>
      <c r="R605" s="58"/>
      <c r="S605" s="58"/>
      <c r="T605" s="229" t="str">
        <f t="shared" si="101"/>
        <v/>
      </c>
      <c r="U605" s="55"/>
      <c r="V605" s="55"/>
      <c r="W605" s="58"/>
      <c r="X605" s="58"/>
      <c r="Y605" s="58"/>
      <c r="Z605" s="230" t="str">
        <f t="shared" si="102"/>
        <v/>
      </c>
      <c r="AA605" s="230" t="str">
        <f t="shared" si="103"/>
        <v/>
      </c>
      <c r="AB605" s="56"/>
      <c r="AC605" s="56"/>
      <c r="AD605" s="1"/>
      <c r="AE605" s="1"/>
    </row>
    <row r="606" spans="1:31" ht="18.75" customHeight="1" x14ac:dyDescent="0.35">
      <c r="A606" s="1"/>
      <c r="B606" s="52">
        <f>IF(O606="",0,COUNTIF($O$7:O606,O606))</f>
        <v>0</v>
      </c>
      <c r="C606" s="52" t="str">
        <f t="shared" si="94"/>
        <v>0</v>
      </c>
      <c r="D606" s="52">
        <f>IF(U606="",0,COUNTIF($U$7:U606,U606))</f>
        <v>0</v>
      </c>
      <c r="E606" s="52" t="str">
        <f t="shared" si="95"/>
        <v>0</v>
      </c>
      <c r="F606" s="52">
        <f>IF(V606="",0,COUNTIF($V$7:V606,V606))</f>
        <v>0</v>
      </c>
      <c r="G606" s="52" t="str">
        <f t="shared" si="96"/>
        <v>0</v>
      </c>
      <c r="H606" s="53" t="str">
        <f t="shared" si="97"/>
        <v>-</v>
      </c>
      <c r="I606" s="52">
        <f>IF(K606="",0,COUNTIF($K$7:K606,K606))</f>
        <v>0</v>
      </c>
      <c r="J606" s="53" t="str">
        <f t="shared" si="98"/>
        <v>0</v>
      </c>
      <c r="K606" s="52" t="str">
        <f t="shared" si="99"/>
        <v/>
      </c>
      <c r="L606" s="1"/>
      <c r="M606" s="115"/>
      <c r="N606" s="4"/>
      <c r="O606" s="4"/>
      <c r="P606" s="57" t="str">
        <f t="shared" si="100"/>
        <v/>
      </c>
      <c r="Q606" s="54"/>
      <c r="R606" s="58"/>
      <c r="S606" s="58"/>
      <c r="T606" s="229" t="str">
        <f t="shared" si="101"/>
        <v/>
      </c>
      <c r="U606" s="55"/>
      <c r="V606" s="55"/>
      <c r="W606" s="58"/>
      <c r="X606" s="58"/>
      <c r="Y606" s="58"/>
      <c r="Z606" s="230" t="str">
        <f t="shared" si="102"/>
        <v/>
      </c>
      <c r="AA606" s="230" t="str">
        <f t="shared" si="103"/>
        <v/>
      </c>
      <c r="AB606" s="56"/>
      <c r="AC606" s="56"/>
      <c r="AD606" s="1"/>
      <c r="AE606" s="1"/>
    </row>
    <row r="607" spans="1:31" ht="18.75" customHeight="1" x14ac:dyDescent="0.35">
      <c r="A607" s="1"/>
      <c r="B607" s="52">
        <f>IF(O607="",0,COUNTIF($O$7:O607,O607))</f>
        <v>0</v>
      </c>
      <c r="C607" s="52" t="str">
        <f t="shared" si="94"/>
        <v>0</v>
      </c>
      <c r="D607" s="52">
        <f>IF(U607="",0,COUNTIF($U$7:U607,U607))</f>
        <v>0</v>
      </c>
      <c r="E607" s="52" t="str">
        <f t="shared" si="95"/>
        <v>0</v>
      </c>
      <c r="F607" s="52">
        <f>IF(V607="",0,COUNTIF($V$7:V607,V607))</f>
        <v>0</v>
      </c>
      <c r="G607" s="52" t="str">
        <f t="shared" si="96"/>
        <v>0</v>
      </c>
      <c r="H607" s="53" t="str">
        <f t="shared" si="97"/>
        <v>-</v>
      </c>
      <c r="I607" s="52">
        <f>IF(K607="",0,COUNTIF($K$7:K607,K607))</f>
        <v>0</v>
      </c>
      <c r="J607" s="53" t="str">
        <f t="shared" si="98"/>
        <v>0</v>
      </c>
      <c r="K607" s="52" t="str">
        <f t="shared" si="99"/>
        <v/>
      </c>
      <c r="L607" s="1"/>
      <c r="M607" s="115"/>
      <c r="N607" s="4"/>
      <c r="O607" s="4"/>
      <c r="P607" s="57" t="str">
        <f t="shared" si="100"/>
        <v/>
      </c>
      <c r="Q607" s="54"/>
      <c r="R607" s="58"/>
      <c r="S607" s="58"/>
      <c r="T607" s="229" t="str">
        <f t="shared" si="101"/>
        <v/>
      </c>
      <c r="U607" s="55"/>
      <c r="V607" s="55"/>
      <c r="W607" s="58"/>
      <c r="X607" s="58"/>
      <c r="Y607" s="58"/>
      <c r="Z607" s="230" t="str">
        <f t="shared" si="102"/>
        <v/>
      </c>
      <c r="AA607" s="230" t="str">
        <f t="shared" si="103"/>
        <v/>
      </c>
      <c r="AB607" s="56"/>
      <c r="AC607" s="56"/>
      <c r="AD607" s="1"/>
      <c r="AE607" s="1"/>
    </row>
    <row r="608" spans="1:31" ht="18.75" customHeight="1" x14ac:dyDescent="0.35">
      <c r="A608" s="1"/>
      <c r="B608" s="52">
        <f>IF(O608="",0,COUNTIF($O$7:O608,O608))</f>
        <v>0</v>
      </c>
      <c r="C608" s="52" t="str">
        <f t="shared" si="94"/>
        <v>0</v>
      </c>
      <c r="D608" s="52">
        <f>IF(U608="",0,COUNTIF($U$7:U608,U608))</f>
        <v>0</v>
      </c>
      <c r="E608" s="52" t="str">
        <f t="shared" si="95"/>
        <v>0</v>
      </c>
      <c r="F608" s="52">
        <f>IF(V608="",0,COUNTIF($V$7:V608,V608))</f>
        <v>0</v>
      </c>
      <c r="G608" s="52" t="str">
        <f t="shared" si="96"/>
        <v>0</v>
      </c>
      <c r="H608" s="53" t="str">
        <f t="shared" si="97"/>
        <v>-</v>
      </c>
      <c r="I608" s="52">
        <f>IF(K608="",0,COUNTIF($K$7:K608,K608))</f>
        <v>0</v>
      </c>
      <c r="J608" s="53" t="str">
        <f t="shared" si="98"/>
        <v>0</v>
      </c>
      <c r="K608" s="52" t="str">
        <f t="shared" si="99"/>
        <v/>
      </c>
      <c r="L608" s="1"/>
      <c r="M608" s="115"/>
      <c r="N608" s="4"/>
      <c r="O608" s="4"/>
      <c r="P608" s="57" t="str">
        <f t="shared" si="100"/>
        <v/>
      </c>
      <c r="Q608" s="54"/>
      <c r="R608" s="58"/>
      <c r="S608" s="58"/>
      <c r="T608" s="229" t="str">
        <f t="shared" si="101"/>
        <v/>
      </c>
      <c r="U608" s="55"/>
      <c r="V608" s="55"/>
      <c r="W608" s="58"/>
      <c r="X608" s="58"/>
      <c r="Y608" s="58"/>
      <c r="Z608" s="230" t="str">
        <f t="shared" si="102"/>
        <v/>
      </c>
      <c r="AA608" s="230" t="str">
        <f t="shared" si="103"/>
        <v/>
      </c>
      <c r="AB608" s="56"/>
      <c r="AC608" s="56"/>
      <c r="AD608" s="1"/>
      <c r="AE608" s="1"/>
    </row>
    <row r="609" spans="1:31" ht="18.75" customHeight="1" x14ac:dyDescent="0.35">
      <c r="A609" s="1"/>
      <c r="B609" s="52">
        <f>IF(O609="",0,COUNTIF($O$7:O609,O609))</f>
        <v>0</v>
      </c>
      <c r="C609" s="52" t="str">
        <f t="shared" si="94"/>
        <v>0</v>
      </c>
      <c r="D609" s="52">
        <f>IF(U609="",0,COUNTIF($U$7:U609,U609))</f>
        <v>0</v>
      </c>
      <c r="E609" s="52" t="str">
        <f t="shared" si="95"/>
        <v>0</v>
      </c>
      <c r="F609" s="52">
        <f>IF(V609="",0,COUNTIF($V$7:V609,V609))</f>
        <v>0</v>
      </c>
      <c r="G609" s="52" t="str">
        <f t="shared" si="96"/>
        <v>0</v>
      </c>
      <c r="H609" s="53" t="str">
        <f t="shared" si="97"/>
        <v>-</v>
      </c>
      <c r="I609" s="52">
        <f>IF(K609="",0,COUNTIF($K$7:K609,K609))</f>
        <v>0</v>
      </c>
      <c r="J609" s="53" t="str">
        <f t="shared" si="98"/>
        <v>0</v>
      </c>
      <c r="K609" s="52" t="str">
        <f t="shared" si="99"/>
        <v/>
      </c>
      <c r="L609" s="1"/>
      <c r="M609" s="115"/>
      <c r="N609" s="4"/>
      <c r="O609" s="4"/>
      <c r="P609" s="57" t="str">
        <f t="shared" si="100"/>
        <v/>
      </c>
      <c r="Q609" s="54"/>
      <c r="R609" s="58"/>
      <c r="S609" s="58"/>
      <c r="T609" s="229" t="str">
        <f t="shared" si="101"/>
        <v/>
      </c>
      <c r="U609" s="55"/>
      <c r="V609" s="55"/>
      <c r="W609" s="58"/>
      <c r="X609" s="58"/>
      <c r="Y609" s="58"/>
      <c r="Z609" s="230" t="str">
        <f t="shared" si="102"/>
        <v/>
      </c>
      <c r="AA609" s="230" t="str">
        <f t="shared" si="103"/>
        <v/>
      </c>
      <c r="AB609" s="56"/>
      <c r="AC609" s="56"/>
      <c r="AD609" s="1"/>
      <c r="AE609" s="1"/>
    </row>
    <row r="610" spans="1:31" ht="18.75" customHeight="1" x14ac:dyDescent="0.35">
      <c r="A610" s="1"/>
      <c r="B610" s="52">
        <f>IF(O610="",0,COUNTIF($O$7:O610,O610))</f>
        <v>0</v>
      </c>
      <c r="C610" s="52" t="str">
        <f t="shared" si="94"/>
        <v>0</v>
      </c>
      <c r="D610" s="52">
        <f>IF(U610="",0,COUNTIF($U$7:U610,U610))</f>
        <v>0</v>
      </c>
      <c r="E610" s="52" t="str">
        <f t="shared" si="95"/>
        <v>0</v>
      </c>
      <c r="F610" s="52">
        <f>IF(V610="",0,COUNTIF($V$7:V610,V610))</f>
        <v>0</v>
      </c>
      <c r="G610" s="52" t="str">
        <f t="shared" si="96"/>
        <v>0</v>
      </c>
      <c r="H610" s="53" t="str">
        <f t="shared" si="97"/>
        <v>-</v>
      </c>
      <c r="I610" s="52">
        <f>IF(K610="",0,COUNTIF($K$7:K610,K610))</f>
        <v>0</v>
      </c>
      <c r="J610" s="53" t="str">
        <f t="shared" si="98"/>
        <v>0</v>
      </c>
      <c r="K610" s="52" t="str">
        <f t="shared" si="99"/>
        <v/>
      </c>
      <c r="L610" s="1"/>
      <c r="M610" s="115"/>
      <c r="N610" s="4"/>
      <c r="O610" s="4"/>
      <c r="P610" s="57" t="str">
        <f t="shared" si="100"/>
        <v/>
      </c>
      <c r="Q610" s="54"/>
      <c r="R610" s="58"/>
      <c r="S610" s="58"/>
      <c r="T610" s="229" t="str">
        <f t="shared" si="101"/>
        <v/>
      </c>
      <c r="U610" s="55"/>
      <c r="V610" s="55"/>
      <c r="W610" s="58"/>
      <c r="X610" s="58"/>
      <c r="Y610" s="58"/>
      <c r="Z610" s="230" t="str">
        <f t="shared" si="102"/>
        <v/>
      </c>
      <c r="AA610" s="230" t="str">
        <f t="shared" si="103"/>
        <v/>
      </c>
      <c r="AB610" s="56"/>
      <c r="AC610" s="56"/>
      <c r="AD610" s="1"/>
      <c r="AE610" s="1"/>
    </row>
    <row r="611" spans="1:31" ht="18.75" customHeight="1" x14ac:dyDescent="0.35">
      <c r="A611" s="1"/>
      <c r="B611" s="52">
        <f>IF(O611="",0,COUNTIF($O$7:O611,O611))</f>
        <v>0</v>
      </c>
      <c r="C611" s="52" t="str">
        <f t="shared" si="94"/>
        <v>0</v>
      </c>
      <c r="D611" s="52">
        <f>IF(U611="",0,COUNTIF($U$7:U611,U611))</f>
        <v>0</v>
      </c>
      <c r="E611" s="52" t="str">
        <f t="shared" si="95"/>
        <v>0</v>
      </c>
      <c r="F611" s="52">
        <f>IF(V611="",0,COUNTIF($V$7:V611,V611))</f>
        <v>0</v>
      </c>
      <c r="G611" s="52" t="str">
        <f t="shared" si="96"/>
        <v>0</v>
      </c>
      <c r="H611" s="53" t="str">
        <f t="shared" si="97"/>
        <v>-</v>
      </c>
      <c r="I611" s="52">
        <f>IF(K611="",0,COUNTIF($K$7:K611,K611))</f>
        <v>0</v>
      </c>
      <c r="J611" s="53" t="str">
        <f t="shared" si="98"/>
        <v>0</v>
      </c>
      <c r="K611" s="52" t="str">
        <f t="shared" si="99"/>
        <v/>
      </c>
      <c r="L611" s="1"/>
      <c r="M611" s="115"/>
      <c r="N611" s="4"/>
      <c r="O611" s="4"/>
      <c r="P611" s="57" t="str">
        <f t="shared" si="100"/>
        <v/>
      </c>
      <c r="Q611" s="54"/>
      <c r="R611" s="58"/>
      <c r="S611" s="58"/>
      <c r="T611" s="229" t="str">
        <f t="shared" si="101"/>
        <v/>
      </c>
      <c r="U611" s="55"/>
      <c r="V611" s="55"/>
      <c r="W611" s="58"/>
      <c r="X611" s="58"/>
      <c r="Y611" s="58"/>
      <c r="Z611" s="230" t="str">
        <f t="shared" si="102"/>
        <v/>
      </c>
      <c r="AA611" s="230" t="str">
        <f t="shared" si="103"/>
        <v/>
      </c>
      <c r="AB611" s="56"/>
      <c r="AC611" s="56"/>
      <c r="AD611" s="1"/>
      <c r="AE611" s="1"/>
    </row>
    <row r="612" spans="1:31" ht="18.75" customHeight="1" x14ac:dyDescent="0.35">
      <c r="A612" s="1"/>
      <c r="B612" s="52">
        <f>IF(O612="",0,COUNTIF($O$7:O612,O612))</f>
        <v>0</v>
      </c>
      <c r="C612" s="52" t="str">
        <f t="shared" si="94"/>
        <v>0</v>
      </c>
      <c r="D612" s="52">
        <f>IF(U612="",0,COUNTIF($U$7:U612,U612))</f>
        <v>0</v>
      </c>
      <c r="E612" s="52" t="str">
        <f t="shared" si="95"/>
        <v>0</v>
      </c>
      <c r="F612" s="52">
        <f>IF(V612="",0,COUNTIF($V$7:V612,V612))</f>
        <v>0</v>
      </c>
      <c r="G612" s="52" t="str">
        <f t="shared" si="96"/>
        <v>0</v>
      </c>
      <c r="H612" s="53" t="str">
        <f t="shared" si="97"/>
        <v>-</v>
      </c>
      <c r="I612" s="52">
        <f>IF(K612="",0,COUNTIF($K$7:K612,K612))</f>
        <v>0</v>
      </c>
      <c r="J612" s="53" t="str">
        <f t="shared" si="98"/>
        <v>0</v>
      </c>
      <c r="K612" s="52" t="str">
        <f t="shared" si="99"/>
        <v/>
      </c>
      <c r="L612" s="1"/>
      <c r="M612" s="115"/>
      <c r="N612" s="4"/>
      <c r="O612" s="4"/>
      <c r="P612" s="57" t="str">
        <f t="shared" si="100"/>
        <v/>
      </c>
      <c r="Q612" s="54"/>
      <c r="R612" s="58"/>
      <c r="S612" s="58"/>
      <c r="T612" s="229" t="str">
        <f t="shared" si="101"/>
        <v/>
      </c>
      <c r="U612" s="55"/>
      <c r="V612" s="55"/>
      <c r="W612" s="58"/>
      <c r="X612" s="58"/>
      <c r="Y612" s="58"/>
      <c r="Z612" s="230" t="str">
        <f t="shared" si="102"/>
        <v/>
      </c>
      <c r="AA612" s="230" t="str">
        <f t="shared" si="103"/>
        <v/>
      </c>
      <c r="AB612" s="56"/>
      <c r="AC612" s="56"/>
      <c r="AD612" s="1"/>
      <c r="AE612" s="1"/>
    </row>
    <row r="613" spans="1:31" ht="18.75" customHeight="1" x14ac:dyDescent="0.35">
      <c r="A613" s="1"/>
      <c r="B613" s="52">
        <f>IF(O613="",0,COUNTIF($O$7:O613,O613))</f>
        <v>0</v>
      </c>
      <c r="C613" s="52" t="str">
        <f t="shared" si="94"/>
        <v>0</v>
      </c>
      <c r="D613" s="52">
        <f>IF(U613="",0,COUNTIF($U$7:U613,U613))</f>
        <v>0</v>
      </c>
      <c r="E613" s="52" t="str">
        <f t="shared" si="95"/>
        <v>0</v>
      </c>
      <c r="F613" s="52">
        <f>IF(V613="",0,COUNTIF($V$7:V613,V613))</f>
        <v>0</v>
      </c>
      <c r="G613" s="52" t="str">
        <f t="shared" si="96"/>
        <v>0</v>
      </c>
      <c r="H613" s="53" t="str">
        <f t="shared" si="97"/>
        <v>-</v>
      </c>
      <c r="I613" s="52">
        <f>IF(K613="",0,COUNTIF($K$7:K613,K613))</f>
        <v>0</v>
      </c>
      <c r="J613" s="53" t="str">
        <f t="shared" si="98"/>
        <v>0</v>
      </c>
      <c r="K613" s="52" t="str">
        <f t="shared" si="99"/>
        <v/>
      </c>
      <c r="L613" s="1"/>
      <c r="M613" s="115"/>
      <c r="N613" s="4"/>
      <c r="O613" s="4"/>
      <c r="P613" s="57" t="str">
        <f t="shared" si="100"/>
        <v/>
      </c>
      <c r="Q613" s="54"/>
      <c r="R613" s="58"/>
      <c r="S613" s="58"/>
      <c r="T613" s="229" t="str">
        <f t="shared" si="101"/>
        <v/>
      </c>
      <c r="U613" s="55"/>
      <c r="V613" s="55"/>
      <c r="W613" s="58"/>
      <c r="X613" s="58"/>
      <c r="Y613" s="58"/>
      <c r="Z613" s="230" t="str">
        <f t="shared" si="102"/>
        <v/>
      </c>
      <c r="AA613" s="230" t="str">
        <f t="shared" si="103"/>
        <v/>
      </c>
      <c r="AB613" s="56"/>
      <c r="AC613" s="56"/>
      <c r="AD613" s="1"/>
      <c r="AE613" s="1"/>
    </row>
    <row r="614" spans="1:31" ht="18.75" customHeight="1" x14ac:dyDescent="0.35">
      <c r="A614" s="1"/>
      <c r="B614" s="52">
        <f>IF(O614="",0,COUNTIF($O$7:O614,O614))</f>
        <v>0</v>
      </c>
      <c r="C614" s="52" t="str">
        <f t="shared" si="94"/>
        <v>0</v>
      </c>
      <c r="D614" s="52">
        <f>IF(U614="",0,COUNTIF($U$7:U614,U614))</f>
        <v>0</v>
      </c>
      <c r="E614" s="52" t="str">
        <f t="shared" si="95"/>
        <v>0</v>
      </c>
      <c r="F614" s="52">
        <f>IF(V614="",0,COUNTIF($V$7:V614,V614))</f>
        <v>0</v>
      </c>
      <c r="G614" s="52" t="str">
        <f t="shared" si="96"/>
        <v>0</v>
      </c>
      <c r="H614" s="53" t="str">
        <f t="shared" si="97"/>
        <v>-</v>
      </c>
      <c r="I614" s="52">
        <f>IF(K614="",0,COUNTIF($K$7:K614,K614))</f>
        <v>0</v>
      </c>
      <c r="J614" s="53" t="str">
        <f t="shared" si="98"/>
        <v>0</v>
      </c>
      <c r="K614" s="52" t="str">
        <f t="shared" si="99"/>
        <v/>
      </c>
      <c r="L614" s="1"/>
      <c r="M614" s="115"/>
      <c r="N614" s="4"/>
      <c r="O614" s="4"/>
      <c r="P614" s="57" t="str">
        <f t="shared" si="100"/>
        <v/>
      </c>
      <c r="Q614" s="54"/>
      <c r="R614" s="58"/>
      <c r="S614" s="58"/>
      <c r="T614" s="229" t="str">
        <f t="shared" si="101"/>
        <v/>
      </c>
      <c r="U614" s="55"/>
      <c r="V614" s="55"/>
      <c r="W614" s="58"/>
      <c r="X614" s="58"/>
      <c r="Y614" s="58"/>
      <c r="Z614" s="230" t="str">
        <f t="shared" si="102"/>
        <v/>
      </c>
      <c r="AA614" s="230" t="str">
        <f t="shared" si="103"/>
        <v/>
      </c>
      <c r="AB614" s="56"/>
      <c r="AC614" s="56"/>
      <c r="AD614" s="1"/>
      <c r="AE614" s="1"/>
    </row>
    <row r="615" spans="1:31" ht="18.75" customHeight="1" x14ac:dyDescent="0.35">
      <c r="A615" s="1"/>
      <c r="B615" s="52">
        <f>IF(O615="",0,COUNTIF($O$7:O615,O615))</f>
        <v>0</v>
      </c>
      <c r="C615" s="52" t="str">
        <f t="shared" si="94"/>
        <v>0</v>
      </c>
      <c r="D615" s="52">
        <f>IF(U615="",0,COUNTIF($U$7:U615,U615))</f>
        <v>0</v>
      </c>
      <c r="E615" s="52" t="str">
        <f t="shared" si="95"/>
        <v>0</v>
      </c>
      <c r="F615" s="52">
        <f>IF(V615="",0,COUNTIF($V$7:V615,V615))</f>
        <v>0</v>
      </c>
      <c r="G615" s="52" t="str">
        <f t="shared" si="96"/>
        <v>0</v>
      </c>
      <c r="H615" s="53" t="str">
        <f t="shared" si="97"/>
        <v>-</v>
      </c>
      <c r="I615" s="52">
        <f>IF(K615="",0,COUNTIF($K$7:K615,K615))</f>
        <v>0</v>
      </c>
      <c r="J615" s="53" t="str">
        <f t="shared" si="98"/>
        <v>0</v>
      </c>
      <c r="K615" s="52" t="str">
        <f t="shared" si="99"/>
        <v/>
      </c>
      <c r="L615" s="1"/>
      <c r="M615" s="115"/>
      <c r="N615" s="4"/>
      <c r="O615" s="4"/>
      <c r="P615" s="57" t="str">
        <f t="shared" si="100"/>
        <v/>
      </c>
      <c r="Q615" s="54"/>
      <c r="R615" s="58"/>
      <c r="S615" s="58"/>
      <c r="T615" s="229" t="str">
        <f t="shared" si="101"/>
        <v/>
      </c>
      <c r="U615" s="55"/>
      <c r="V615" s="55"/>
      <c r="W615" s="58"/>
      <c r="X615" s="58"/>
      <c r="Y615" s="58"/>
      <c r="Z615" s="230" t="str">
        <f t="shared" si="102"/>
        <v/>
      </c>
      <c r="AA615" s="230" t="str">
        <f t="shared" si="103"/>
        <v/>
      </c>
      <c r="AB615" s="56"/>
      <c r="AC615" s="56"/>
      <c r="AD615" s="1"/>
      <c r="AE615" s="1"/>
    </row>
    <row r="616" spans="1:31" ht="18.75" customHeight="1" x14ac:dyDescent="0.35">
      <c r="A616" s="1"/>
      <c r="B616" s="52">
        <f>IF(O616="",0,COUNTIF($O$7:O616,O616))</f>
        <v>0</v>
      </c>
      <c r="C616" s="52" t="str">
        <f t="shared" si="94"/>
        <v>0</v>
      </c>
      <c r="D616" s="52">
        <f>IF(U616="",0,COUNTIF($U$7:U616,U616))</f>
        <v>0</v>
      </c>
      <c r="E616" s="52" t="str">
        <f t="shared" si="95"/>
        <v>0</v>
      </c>
      <c r="F616" s="52">
        <f>IF(V616="",0,COUNTIF($V$7:V616,V616))</f>
        <v>0</v>
      </c>
      <c r="G616" s="52" t="str">
        <f t="shared" si="96"/>
        <v>0</v>
      </c>
      <c r="H616" s="53" t="str">
        <f t="shared" si="97"/>
        <v>-</v>
      </c>
      <c r="I616" s="52">
        <f>IF(K616="",0,COUNTIF($K$7:K616,K616))</f>
        <v>0</v>
      </c>
      <c r="J616" s="53" t="str">
        <f t="shared" si="98"/>
        <v>0</v>
      </c>
      <c r="K616" s="52" t="str">
        <f t="shared" si="99"/>
        <v/>
      </c>
      <c r="L616" s="1"/>
      <c r="M616" s="115"/>
      <c r="N616" s="4"/>
      <c r="O616" s="4"/>
      <c r="P616" s="57" t="str">
        <f t="shared" si="100"/>
        <v/>
      </c>
      <c r="Q616" s="54"/>
      <c r="R616" s="58"/>
      <c r="S616" s="58"/>
      <c r="T616" s="229" t="str">
        <f t="shared" si="101"/>
        <v/>
      </c>
      <c r="U616" s="55"/>
      <c r="V616" s="55"/>
      <c r="W616" s="58"/>
      <c r="X616" s="58"/>
      <c r="Y616" s="58"/>
      <c r="Z616" s="230" t="str">
        <f t="shared" si="102"/>
        <v/>
      </c>
      <c r="AA616" s="230" t="str">
        <f t="shared" si="103"/>
        <v/>
      </c>
      <c r="AB616" s="56"/>
      <c r="AC616" s="56"/>
      <c r="AD616" s="1"/>
      <c r="AE616" s="1"/>
    </row>
    <row r="617" spans="1:31" ht="18.75" customHeight="1" x14ac:dyDescent="0.35">
      <c r="A617" s="1"/>
      <c r="B617" s="52">
        <f>IF(O617="",0,COUNTIF($O$7:O617,O617))</f>
        <v>0</v>
      </c>
      <c r="C617" s="52" t="str">
        <f t="shared" si="94"/>
        <v>0</v>
      </c>
      <c r="D617" s="52">
        <f>IF(U617="",0,COUNTIF($U$7:U617,U617))</f>
        <v>0</v>
      </c>
      <c r="E617" s="52" t="str">
        <f t="shared" si="95"/>
        <v>0</v>
      </c>
      <c r="F617" s="52">
        <f>IF(V617="",0,COUNTIF($V$7:V617,V617))</f>
        <v>0</v>
      </c>
      <c r="G617" s="52" t="str">
        <f t="shared" si="96"/>
        <v>0</v>
      </c>
      <c r="H617" s="53" t="str">
        <f t="shared" si="97"/>
        <v>-</v>
      </c>
      <c r="I617" s="52">
        <f>IF(K617="",0,COUNTIF($K$7:K617,K617))</f>
        <v>0</v>
      </c>
      <c r="J617" s="53" t="str">
        <f t="shared" si="98"/>
        <v>0</v>
      </c>
      <c r="K617" s="52" t="str">
        <f t="shared" si="99"/>
        <v/>
      </c>
      <c r="L617" s="1"/>
      <c r="M617" s="115"/>
      <c r="N617" s="4"/>
      <c r="O617" s="4"/>
      <c r="P617" s="57" t="str">
        <f t="shared" si="100"/>
        <v/>
      </c>
      <c r="Q617" s="54"/>
      <c r="R617" s="58"/>
      <c r="S617" s="58"/>
      <c r="T617" s="229" t="str">
        <f t="shared" si="101"/>
        <v/>
      </c>
      <c r="U617" s="55"/>
      <c r="V617" s="55"/>
      <c r="W617" s="58"/>
      <c r="X617" s="58"/>
      <c r="Y617" s="58"/>
      <c r="Z617" s="230" t="str">
        <f t="shared" si="102"/>
        <v/>
      </c>
      <c r="AA617" s="230" t="str">
        <f t="shared" si="103"/>
        <v/>
      </c>
      <c r="AB617" s="56"/>
      <c r="AC617" s="56"/>
      <c r="AD617" s="1"/>
      <c r="AE617" s="1"/>
    </row>
    <row r="618" spans="1:31" ht="18.75" customHeight="1" x14ac:dyDescent="0.35">
      <c r="A618" s="1"/>
      <c r="B618" s="52">
        <f>IF(O618="",0,COUNTIF($O$7:O618,O618))</f>
        <v>0</v>
      </c>
      <c r="C618" s="52" t="str">
        <f t="shared" si="94"/>
        <v>0</v>
      </c>
      <c r="D618" s="52">
        <f>IF(U618="",0,COUNTIF($U$7:U618,U618))</f>
        <v>0</v>
      </c>
      <c r="E618" s="52" t="str">
        <f t="shared" si="95"/>
        <v>0</v>
      </c>
      <c r="F618" s="52">
        <f>IF(V618="",0,COUNTIF($V$7:V618,V618))</f>
        <v>0</v>
      </c>
      <c r="G618" s="52" t="str">
        <f t="shared" si="96"/>
        <v>0</v>
      </c>
      <c r="H618" s="53" t="str">
        <f t="shared" si="97"/>
        <v>-</v>
      </c>
      <c r="I618" s="52">
        <f>IF(K618="",0,COUNTIF($K$7:K618,K618))</f>
        <v>0</v>
      </c>
      <c r="J618" s="53" t="str">
        <f t="shared" si="98"/>
        <v>0</v>
      </c>
      <c r="K618" s="52" t="str">
        <f t="shared" si="99"/>
        <v/>
      </c>
      <c r="L618" s="1"/>
      <c r="M618" s="115"/>
      <c r="N618" s="4"/>
      <c r="O618" s="4"/>
      <c r="P618" s="57" t="str">
        <f t="shared" si="100"/>
        <v/>
      </c>
      <c r="Q618" s="54"/>
      <c r="R618" s="58"/>
      <c r="S618" s="58"/>
      <c r="T618" s="229" t="str">
        <f t="shared" si="101"/>
        <v/>
      </c>
      <c r="U618" s="55"/>
      <c r="V618" s="55"/>
      <c r="W618" s="58"/>
      <c r="X618" s="58"/>
      <c r="Y618" s="58"/>
      <c r="Z618" s="230" t="str">
        <f t="shared" si="102"/>
        <v/>
      </c>
      <c r="AA618" s="230" t="str">
        <f t="shared" si="103"/>
        <v/>
      </c>
      <c r="AB618" s="56"/>
      <c r="AC618" s="56"/>
      <c r="AD618" s="1"/>
      <c r="AE618" s="1"/>
    </row>
    <row r="619" spans="1:31" ht="18.75" customHeight="1" x14ac:dyDescent="0.35">
      <c r="A619" s="1"/>
      <c r="B619" s="52">
        <f>IF(O619="",0,COUNTIF($O$7:O619,O619))</f>
        <v>0</v>
      </c>
      <c r="C619" s="52" t="str">
        <f t="shared" si="94"/>
        <v>0</v>
      </c>
      <c r="D619" s="52">
        <f>IF(U619="",0,COUNTIF($U$7:U619,U619))</f>
        <v>0</v>
      </c>
      <c r="E619" s="52" t="str">
        <f t="shared" si="95"/>
        <v>0</v>
      </c>
      <c r="F619" s="52">
        <f>IF(V619="",0,COUNTIF($V$7:V619,V619))</f>
        <v>0</v>
      </c>
      <c r="G619" s="52" t="str">
        <f t="shared" si="96"/>
        <v>0</v>
      </c>
      <c r="H619" s="53" t="str">
        <f t="shared" si="97"/>
        <v>-</v>
      </c>
      <c r="I619" s="52">
        <f>IF(K619="",0,COUNTIF($K$7:K619,K619))</f>
        <v>0</v>
      </c>
      <c r="J619" s="53" t="str">
        <f t="shared" si="98"/>
        <v>0</v>
      </c>
      <c r="K619" s="52" t="str">
        <f t="shared" si="99"/>
        <v/>
      </c>
      <c r="L619" s="1"/>
      <c r="M619" s="115"/>
      <c r="N619" s="4"/>
      <c r="O619" s="4"/>
      <c r="P619" s="57" t="str">
        <f t="shared" si="100"/>
        <v/>
      </c>
      <c r="Q619" s="54"/>
      <c r="R619" s="58"/>
      <c r="S619" s="58"/>
      <c r="T619" s="229" t="str">
        <f t="shared" si="101"/>
        <v/>
      </c>
      <c r="U619" s="55"/>
      <c r="V619" s="55"/>
      <c r="W619" s="58"/>
      <c r="X619" s="58"/>
      <c r="Y619" s="58"/>
      <c r="Z619" s="230" t="str">
        <f t="shared" si="102"/>
        <v/>
      </c>
      <c r="AA619" s="230" t="str">
        <f t="shared" si="103"/>
        <v/>
      </c>
      <c r="AB619" s="56"/>
      <c r="AC619" s="56"/>
      <c r="AD619" s="1"/>
      <c r="AE619" s="1"/>
    </row>
    <row r="620" spans="1:31" ht="18.75" customHeight="1" x14ac:dyDescent="0.35">
      <c r="A620" s="1"/>
      <c r="B620" s="52">
        <f>IF(O620="",0,COUNTIF($O$7:O620,O620))</f>
        <v>0</v>
      </c>
      <c r="C620" s="52" t="str">
        <f t="shared" si="94"/>
        <v>0</v>
      </c>
      <c r="D620" s="52">
        <f>IF(U620="",0,COUNTIF($U$7:U620,U620))</f>
        <v>0</v>
      </c>
      <c r="E620" s="52" t="str">
        <f t="shared" si="95"/>
        <v>0</v>
      </c>
      <c r="F620" s="52">
        <f>IF(V620="",0,COUNTIF($V$7:V620,V620))</f>
        <v>0</v>
      </c>
      <c r="G620" s="52" t="str">
        <f t="shared" si="96"/>
        <v>0</v>
      </c>
      <c r="H620" s="53" t="str">
        <f t="shared" si="97"/>
        <v>-</v>
      </c>
      <c r="I620" s="52">
        <f>IF(K620="",0,COUNTIF($K$7:K620,K620))</f>
        <v>0</v>
      </c>
      <c r="J620" s="53" t="str">
        <f t="shared" si="98"/>
        <v>0</v>
      </c>
      <c r="K620" s="52" t="str">
        <f t="shared" si="99"/>
        <v/>
      </c>
      <c r="L620" s="1"/>
      <c r="M620" s="115"/>
      <c r="N620" s="4"/>
      <c r="O620" s="4"/>
      <c r="P620" s="57" t="str">
        <f t="shared" si="100"/>
        <v/>
      </c>
      <c r="Q620" s="54"/>
      <c r="R620" s="58"/>
      <c r="S620" s="58"/>
      <c r="T620" s="229" t="str">
        <f t="shared" si="101"/>
        <v/>
      </c>
      <c r="U620" s="55"/>
      <c r="V620" s="55"/>
      <c r="W620" s="58"/>
      <c r="X620" s="58"/>
      <c r="Y620" s="58"/>
      <c r="Z620" s="230" t="str">
        <f t="shared" si="102"/>
        <v/>
      </c>
      <c r="AA620" s="230" t="str">
        <f t="shared" si="103"/>
        <v/>
      </c>
      <c r="AB620" s="56"/>
      <c r="AC620" s="56"/>
      <c r="AD620" s="1"/>
      <c r="AE620" s="1"/>
    </row>
    <row r="621" spans="1:31" ht="18.75" customHeight="1" x14ac:dyDescent="0.35">
      <c r="A621" s="1"/>
      <c r="B621" s="52">
        <f>IF(O621="",0,COUNTIF($O$7:O621,O621))</f>
        <v>0</v>
      </c>
      <c r="C621" s="52" t="str">
        <f t="shared" si="94"/>
        <v>0</v>
      </c>
      <c r="D621" s="52">
        <f>IF(U621="",0,COUNTIF($U$7:U621,U621))</f>
        <v>0</v>
      </c>
      <c r="E621" s="52" t="str">
        <f t="shared" si="95"/>
        <v>0</v>
      </c>
      <c r="F621" s="52">
        <f>IF(V621="",0,COUNTIF($V$7:V621,V621))</f>
        <v>0</v>
      </c>
      <c r="G621" s="52" t="str">
        <f t="shared" si="96"/>
        <v>0</v>
      </c>
      <c r="H621" s="53" t="str">
        <f t="shared" si="97"/>
        <v>-</v>
      </c>
      <c r="I621" s="52">
        <f>IF(K621="",0,COUNTIF($K$7:K621,K621))</f>
        <v>0</v>
      </c>
      <c r="J621" s="53" t="str">
        <f t="shared" si="98"/>
        <v>0</v>
      </c>
      <c r="K621" s="52" t="str">
        <f t="shared" si="99"/>
        <v/>
      </c>
      <c r="L621" s="1"/>
      <c r="M621" s="115"/>
      <c r="N621" s="4"/>
      <c r="O621" s="4"/>
      <c r="P621" s="57" t="str">
        <f t="shared" si="100"/>
        <v/>
      </c>
      <c r="Q621" s="54"/>
      <c r="R621" s="58"/>
      <c r="S621" s="58"/>
      <c r="T621" s="229" t="str">
        <f t="shared" si="101"/>
        <v/>
      </c>
      <c r="U621" s="55"/>
      <c r="V621" s="55"/>
      <c r="W621" s="58"/>
      <c r="X621" s="58"/>
      <c r="Y621" s="58"/>
      <c r="Z621" s="230" t="str">
        <f t="shared" si="102"/>
        <v/>
      </c>
      <c r="AA621" s="230" t="str">
        <f t="shared" si="103"/>
        <v/>
      </c>
      <c r="AB621" s="56"/>
      <c r="AC621" s="56"/>
      <c r="AD621" s="1"/>
      <c r="AE621" s="1"/>
    </row>
    <row r="622" spans="1:31" ht="18.75" customHeight="1" x14ac:dyDescent="0.35">
      <c r="A622" s="1"/>
      <c r="B622" s="52">
        <f>IF(O622="",0,COUNTIF($O$7:O622,O622))</f>
        <v>0</v>
      </c>
      <c r="C622" s="52" t="str">
        <f t="shared" si="94"/>
        <v>0</v>
      </c>
      <c r="D622" s="52">
        <f>IF(U622="",0,COUNTIF($U$7:U622,U622))</f>
        <v>0</v>
      </c>
      <c r="E622" s="52" t="str">
        <f t="shared" si="95"/>
        <v>0</v>
      </c>
      <c r="F622" s="52">
        <f>IF(V622="",0,COUNTIF($V$7:V622,V622))</f>
        <v>0</v>
      </c>
      <c r="G622" s="52" t="str">
        <f t="shared" si="96"/>
        <v>0</v>
      </c>
      <c r="H622" s="53" t="str">
        <f t="shared" si="97"/>
        <v>-</v>
      </c>
      <c r="I622" s="52">
        <f>IF(K622="",0,COUNTIF($K$7:K622,K622))</f>
        <v>0</v>
      </c>
      <c r="J622" s="53" t="str">
        <f t="shared" si="98"/>
        <v>0</v>
      </c>
      <c r="K622" s="52" t="str">
        <f t="shared" si="99"/>
        <v/>
      </c>
      <c r="L622" s="1"/>
      <c r="M622" s="115"/>
      <c r="N622" s="4"/>
      <c r="O622" s="4"/>
      <c r="P622" s="57" t="str">
        <f t="shared" si="100"/>
        <v/>
      </c>
      <c r="Q622" s="54"/>
      <c r="R622" s="58"/>
      <c r="S622" s="58"/>
      <c r="T622" s="229" t="str">
        <f t="shared" si="101"/>
        <v/>
      </c>
      <c r="U622" s="55"/>
      <c r="V622" s="55"/>
      <c r="W622" s="58"/>
      <c r="X622" s="58"/>
      <c r="Y622" s="58"/>
      <c r="Z622" s="230" t="str">
        <f t="shared" si="102"/>
        <v/>
      </c>
      <c r="AA622" s="230" t="str">
        <f t="shared" si="103"/>
        <v/>
      </c>
      <c r="AB622" s="56"/>
      <c r="AC622" s="56"/>
      <c r="AD622" s="1"/>
      <c r="AE622" s="1"/>
    </row>
    <row r="623" spans="1:31" ht="18.75" customHeight="1" x14ac:dyDescent="0.35">
      <c r="A623" s="1"/>
      <c r="B623" s="52">
        <f>IF(O623="",0,COUNTIF($O$7:O623,O623))</f>
        <v>0</v>
      </c>
      <c r="C623" s="52" t="str">
        <f t="shared" si="94"/>
        <v>0</v>
      </c>
      <c r="D623" s="52">
        <f>IF(U623="",0,COUNTIF($U$7:U623,U623))</f>
        <v>0</v>
      </c>
      <c r="E623" s="52" t="str">
        <f t="shared" si="95"/>
        <v>0</v>
      </c>
      <c r="F623" s="52">
        <f>IF(V623="",0,COUNTIF($V$7:V623,V623))</f>
        <v>0</v>
      </c>
      <c r="G623" s="52" t="str">
        <f t="shared" si="96"/>
        <v>0</v>
      </c>
      <c r="H623" s="53" t="str">
        <f t="shared" si="97"/>
        <v>-</v>
      </c>
      <c r="I623" s="52">
        <f>IF(K623="",0,COUNTIF($K$7:K623,K623))</f>
        <v>0</v>
      </c>
      <c r="J623" s="53" t="str">
        <f t="shared" si="98"/>
        <v>0</v>
      </c>
      <c r="K623" s="52" t="str">
        <f t="shared" si="99"/>
        <v/>
      </c>
      <c r="L623" s="1"/>
      <c r="M623" s="115"/>
      <c r="N623" s="4"/>
      <c r="O623" s="4"/>
      <c r="P623" s="57" t="str">
        <f t="shared" si="100"/>
        <v/>
      </c>
      <c r="Q623" s="54"/>
      <c r="R623" s="58"/>
      <c r="S623" s="58"/>
      <c r="T623" s="229" t="str">
        <f t="shared" si="101"/>
        <v/>
      </c>
      <c r="U623" s="55"/>
      <c r="V623" s="55"/>
      <c r="W623" s="58"/>
      <c r="X623" s="58"/>
      <c r="Y623" s="58"/>
      <c r="Z623" s="230" t="str">
        <f t="shared" si="102"/>
        <v/>
      </c>
      <c r="AA623" s="230" t="str">
        <f t="shared" si="103"/>
        <v/>
      </c>
      <c r="AB623" s="56"/>
      <c r="AC623" s="56"/>
      <c r="AD623" s="1"/>
      <c r="AE623" s="1"/>
    </row>
    <row r="624" spans="1:31" ht="18.75" customHeight="1" x14ac:dyDescent="0.35">
      <c r="A624" s="1"/>
      <c r="B624" s="52">
        <f>IF(O624="",0,COUNTIF($O$7:O624,O624))</f>
        <v>0</v>
      </c>
      <c r="C624" s="52" t="str">
        <f t="shared" si="94"/>
        <v>0</v>
      </c>
      <c r="D624" s="52">
        <f>IF(U624="",0,COUNTIF($U$7:U624,U624))</f>
        <v>0</v>
      </c>
      <c r="E624" s="52" t="str">
        <f t="shared" si="95"/>
        <v>0</v>
      </c>
      <c r="F624" s="52">
        <f>IF(V624="",0,COUNTIF($V$7:V624,V624))</f>
        <v>0</v>
      </c>
      <c r="G624" s="52" t="str">
        <f t="shared" si="96"/>
        <v>0</v>
      </c>
      <c r="H624" s="53" t="str">
        <f t="shared" si="97"/>
        <v>-</v>
      </c>
      <c r="I624" s="52">
        <f>IF(K624="",0,COUNTIF($K$7:K624,K624))</f>
        <v>0</v>
      </c>
      <c r="J624" s="53" t="str">
        <f t="shared" si="98"/>
        <v>0</v>
      </c>
      <c r="K624" s="52" t="str">
        <f t="shared" si="99"/>
        <v/>
      </c>
      <c r="L624" s="1"/>
      <c r="M624" s="115"/>
      <c r="N624" s="4"/>
      <c r="O624" s="4"/>
      <c r="P624" s="57" t="str">
        <f t="shared" si="100"/>
        <v/>
      </c>
      <c r="Q624" s="54"/>
      <c r="R624" s="58"/>
      <c r="S624" s="58"/>
      <c r="T624" s="229" t="str">
        <f t="shared" si="101"/>
        <v/>
      </c>
      <c r="U624" s="55"/>
      <c r="V624" s="55"/>
      <c r="W624" s="58"/>
      <c r="X624" s="58"/>
      <c r="Y624" s="58"/>
      <c r="Z624" s="230" t="str">
        <f t="shared" si="102"/>
        <v/>
      </c>
      <c r="AA624" s="230" t="str">
        <f t="shared" si="103"/>
        <v/>
      </c>
      <c r="AB624" s="56"/>
      <c r="AC624" s="56"/>
      <c r="AD624" s="1"/>
      <c r="AE624" s="1"/>
    </row>
    <row r="625" spans="1:31" ht="18.75" customHeight="1" x14ac:dyDescent="0.35">
      <c r="A625" s="1"/>
      <c r="B625" s="52">
        <f>IF(O625="",0,COUNTIF($O$7:O625,O625))</f>
        <v>0</v>
      </c>
      <c r="C625" s="52" t="str">
        <f t="shared" si="94"/>
        <v>0</v>
      </c>
      <c r="D625" s="52">
        <f>IF(U625="",0,COUNTIF($U$7:U625,U625))</f>
        <v>0</v>
      </c>
      <c r="E625" s="52" t="str">
        <f t="shared" si="95"/>
        <v>0</v>
      </c>
      <c r="F625" s="52">
        <f>IF(V625="",0,COUNTIF($V$7:V625,V625))</f>
        <v>0</v>
      </c>
      <c r="G625" s="52" t="str">
        <f t="shared" si="96"/>
        <v>0</v>
      </c>
      <c r="H625" s="53" t="str">
        <f t="shared" si="97"/>
        <v>-</v>
      </c>
      <c r="I625" s="52">
        <f>IF(K625="",0,COUNTIF($K$7:K625,K625))</f>
        <v>0</v>
      </c>
      <c r="J625" s="53" t="str">
        <f t="shared" si="98"/>
        <v>0</v>
      </c>
      <c r="K625" s="52" t="str">
        <f t="shared" si="99"/>
        <v/>
      </c>
      <c r="L625" s="1"/>
      <c r="M625" s="115"/>
      <c r="N625" s="4"/>
      <c r="O625" s="4"/>
      <c r="P625" s="57" t="str">
        <f t="shared" si="100"/>
        <v/>
      </c>
      <c r="Q625" s="54"/>
      <c r="R625" s="58"/>
      <c r="S625" s="58"/>
      <c r="T625" s="229" t="str">
        <f t="shared" si="101"/>
        <v/>
      </c>
      <c r="U625" s="55"/>
      <c r="V625" s="55"/>
      <c r="W625" s="58"/>
      <c r="X625" s="58"/>
      <c r="Y625" s="58"/>
      <c r="Z625" s="230" t="str">
        <f t="shared" si="102"/>
        <v/>
      </c>
      <c r="AA625" s="230" t="str">
        <f t="shared" si="103"/>
        <v/>
      </c>
      <c r="AB625" s="56"/>
      <c r="AC625" s="56"/>
      <c r="AD625" s="1"/>
      <c r="AE625" s="1"/>
    </row>
    <row r="626" spans="1:31" ht="18.75" customHeight="1" x14ac:dyDescent="0.35">
      <c r="A626" s="1"/>
      <c r="B626" s="52">
        <f>IF(O626="",0,COUNTIF($O$7:O626,O626))</f>
        <v>0</v>
      </c>
      <c r="C626" s="52" t="str">
        <f t="shared" si="94"/>
        <v>0</v>
      </c>
      <c r="D626" s="52">
        <f>IF(U626="",0,COUNTIF($U$7:U626,U626))</f>
        <v>0</v>
      </c>
      <c r="E626" s="52" t="str">
        <f t="shared" si="95"/>
        <v>0</v>
      </c>
      <c r="F626" s="52">
        <f>IF(V626="",0,COUNTIF($V$7:V626,V626))</f>
        <v>0</v>
      </c>
      <c r="G626" s="52" t="str">
        <f t="shared" si="96"/>
        <v>0</v>
      </c>
      <c r="H626" s="53" t="str">
        <f t="shared" si="97"/>
        <v>-</v>
      </c>
      <c r="I626" s="52">
        <f>IF(K626="",0,COUNTIF($K$7:K626,K626))</f>
        <v>0</v>
      </c>
      <c r="J626" s="53" t="str">
        <f t="shared" si="98"/>
        <v>0</v>
      </c>
      <c r="K626" s="52" t="str">
        <f t="shared" si="99"/>
        <v/>
      </c>
      <c r="L626" s="1"/>
      <c r="M626" s="115"/>
      <c r="N626" s="4"/>
      <c r="O626" s="4"/>
      <c r="P626" s="57" t="str">
        <f t="shared" si="100"/>
        <v/>
      </c>
      <c r="Q626" s="54"/>
      <c r="R626" s="58"/>
      <c r="S626" s="58"/>
      <c r="T626" s="229" t="str">
        <f t="shared" si="101"/>
        <v/>
      </c>
      <c r="U626" s="55"/>
      <c r="V626" s="55"/>
      <c r="W626" s="58"/>
      <c r="X626" s="58"/>
      <c r="Y626" s="58"/>
      <c r="Z626" s="230" t="str">
        <f t="shared" si="102"/>
        <v/>
      </c>
      <c r="AA626" s="230" t="str">
        <f t="shared" si="103"/>
        <v/>
      </c>
      <c r="AB626" s="56"/>
      <c r="AC626" s="56"/>
      <c r="AD626" s="1"/>
      <c r="AE626" s="1"/>
    </row>
    <row r="627" spans="1:31" ht="18.75" customHeight="1" x14ac:dyDescent="0.35">
      <c r="A627" s="1"/>
      <c r="B627" s="52">
        <f>IF(O627="",0,COUNTIF($O$7:O627,O627))</f>
        <v>0</v>
      </c>
      <c r="C627" s="52" t="str">
        <f t="shared" si="94"/>
        <v>0</v>
      </c>
      <c r="D627" s="52">
        <f>IF(U627="",0,COUNTIF($U$7:U627,U627))</f>
        <v>0</v>
      </c>
      <c r="E627" s="52" t="str">
        <f t="shared" si="95"/>
        <v>0</v>
      </c>
      <c r="F627" s="52">
        <f>IF(V627="",0,COUNTIF($V$7:V627,V627))</f>
        <v>0</v>
      </c>
      <c r="G627" s="52" t="str">
        <f t="shared" si="96"/>
        <v>0</v>
      </c>
      <c r="H627" s="53" t="str">
        <f t="shared" si="97"/>
        <v>-</v>
      </c>
      <c r="I627" s="52">
        <f>IF(K627="",0,COUNTIF($K$7:K627,K627))</f>
        <v>0</v>
      </c>
      <c r="J627" s="53" t="str">
        <f t="shared" si="98"/>
        <v>0</v>
      </c>
      <c r="K627" s="52" t="str">
        <f t="shared" si="99"/>
        <v/>
      </c>
      <c r="L627" s="1"/>
      <c r="M627" s="115"/>
      <c r="N627" s="4"/>
      <c r="O627" s="4"/>
      <c r="P627" s="57" t="str">
        <f t="shared" si="100"/>
        <v/>
      </c>
      <c r="Q627" s="54"/>
      <c r="R627" s="58"/>
      <c r="S627" s="58"/>
      <c r="T627" s="229" t="str">
        <f t="shared" si="101"/>
        <v/>
      </c>
      <c r="U627" s="55"/>
      <c r="V627" s="55"/>
      <c r="W627" s="58"/>
      <c r="X627" s="58"/>
      <c r="Y627" s="58"/>
      <c r="Z627" s="230" t="str">
        <f t="shared" si="102"/>
        <v/>
      </c>
      <c r="AA627" s="230" t="str">
        <f t="shared" si="103"/>
        <v/>
      </c>
      <c r="AB627" s="56"/>
      <c r="AC627" s="56"/>
      <c r="AD627" s="1"/>
      <c r="AE627" s="1"/>
    </row>
    <row r="628" spans="1:31" ht="18.75" customHeight="1" x14ac:dyDescent="0.35">
      <c r="A628" s="1"/>
      <c r="B628" s="52">
        <f>IF(O628="",0,COUNTIF($O$7:O628,O628))</f>
        <v>0</v>
      </c>
      <c r="C628" s="52" t="str">
        <f t="shared" si="94"/>
        <v>0</v>
      </c>
      <c r="D628" s="52">
        <f>IF(U628="",0,COUNTIF($U$7:U628,U628))</f>
        <v>0</v>
      </c>
      <c r="E628" s="52" t="str">
        <f t="shared" si="95"/>
        <v>0</v>
      </c>
      <c r="F628" s="52">
        <f>IF(V628="",0,COUNTIF($V$7:V628,V628))</f>
        <v>0</v>
      </c>
      <c r="G628" s="52" t="str">
        <f t="shared" si="96"/>
        <v>0</v>
      </c>
      <c r="H628" s="53" t="str">
        <f t="shared" si="97"/>
        <v>-</v>
      </c>
      <c r="I628" s="52">
        <f>IF(K628="",0,COUNTIF($K$7:K628,K628))</f>
        <v>0</v>
      </c>
      <c r="J628" s="53" t="str">
        <f t="shared" si="98"/>
        <v>0</v>
      </c>
      <c r="K628" s="52" t="str">
        <f t="shared" si="99"/>
        <v/>
      </c>
      <c r="L628" s="1"/>
      <c r="M628" s="115"/>
      <c r="N628" s="4"/>
      <c r="O628" s="4"/>
      <c r="P628" s="57" t="str">
        <f t="shared" si="100"/>
        <v/>
      </c>
      <c r="Q628" s="54"/>
      <c r="R628" s="58"/>
      <c r="S628" s="58"/>
      <c r="T628" s="229" t="str">
        <f t="shared" si="101"/>
        <v/>
      </c>
      <c r="U628" s="55"/>
      <c r="V628" s="55"/>
      <c r="W628" s="58"/>
      <c r="X628" s="58"/>
      <c r="Y628" s="58"/>
      <c r="Z628" s="230" t="str">
        <f t="shared" si="102"/>
        <v/>
      </c>
      <c r="AA628" s="230" t="str">
        <f t="shared" si="103"/>
        <v/>
      </c>
      <c r="AB628" s="56"/>
      <c r="AC628" s="56"/>
      <c r="AD628" s="1"/>
      <c r="AE628" s="1"/>
    </row>
    <row r="629" spans="1:31" ht="18.75" customHeight="1" x14ac:dyDescent="0.35">
      <c r="A629" s="1"/>
      <c r="B629" s="52">
        <f>IF(O629="",0,COUNTIF($O$7:O629,O629))</f>
        <v>0</v>
      </c>
      <c r="C629" s="52" t="str">
        <f t="shared" si="94"/>
        <v>0</v>
      </c>
      <c r="D629" s="52">
        <f>IF(U629="",0,COUNTIF($U$7:U629,U629))</f>
        <v>0</v>
      </c>
      <c r="E629" s="52" t="str">
        <f t="shared" si="95"/>
        <v>0</v>
      </c>
      <c r="F629" s="52">
        <f>IF(V629="",0,COUNTIF($V$7:V629,V629))</f>
        <v>0</v>
      </c>
      <c r="G629" s="52" t="str">
        <f t="shared" si="96"/>
        <v>0</v>
      </c>
      <c r="H629" s="53" t="str">
        <f t="shared" si="97"/>
        <v>-</v>
      </c>
      <c r="I629" s="52">
        <f>IF(K629="",0,COUNTIF($K$7:K629,K629))</f>
        <v>0</v>
      </c>
      <c r="J629" s="53" t="str">
        <f t="shared" si="98"/>
        <v>0</v>
      </c>
      <c r="K629" s="52" t="str">
        <f t="shared" si="99"/>
        <v/>
      </c>
      <c r="L629" s="1"/>
      <c r="M629" s="115"/>
      <c r="N629" s="4"/>
      <c r="O629" s="4"/>
      <c r="P629" s="57" t="str">
        <f t="shared" si="100"/>
        <v/>
      </c>
      <c r="Q629" s="54"/>
      <c r="R629" s="58"/>
      <c r="S629" s="58"/>
      <c r="T629" s="229" t="str">
        <f t="shared" si="101"/>
        <v/>
      </c>
      <c r="U629" s="55"/>
      <c r="V629" s="55"/>
      <c r="W629" s="58"/>
      <c r="X629" s="58"/>
      <c r="Y629" s="58"/>
      <c r="Z629" s="230" t="str">
        <f t="shared" si="102"/>
        <v/>
      </c>
      <c r="AA629" s="230" t="str">
        <f t="shared" si="103"/>
        <v/>
      </c>
      <c r="AB629" s="56"/>
      <c r="AC629" s="56"/>
      <c r="AD629" s="1"/>
      <c r="AE629" s="1"/>
    </row>
    <row r="630" spans="1:31" ht="18.75" customHeight="1" x14ac:dyDescent="0.35">
      <c r="A630" s="1"/>
      <c r="B630" s="52">
        <f>IF(O630="",0,COUNTIF($O$7:O630,O630))</f>
        <v>0</v>
      </c>
      <c r="C630" s="52" t="str">
        <f t="shared" ref="C630:C693" si="104">B630&amp;O630</f>
        <v>0</v>
      </c>
      <c r="D630" s="52">
        <f>IF(U630="",0,COUNTIF($U$7:U630,U630))</f>
        <v>0</v>
      </c>
      <c r="E630" s="52" t="str">
        <f t="shared" ref="E630:E693" si="105">D630&amp;U630</f>
        <v>0</v>
      </c>
      <c r="F630" s="52">
        <f>IF(V630="",0,COUNTIF($V$7:V630,V630))</f>
        <v>0</v>
      </c>
      <c r="G630" s="52" t="str">
        <f t="shared" ref="G630:G693" si="106">F630&amp;V630</f>
        <v>0</v>
      </c>
      <c r="H630" s="53" t="str">
        <f t="shared" ref="H630:H693" si="107">IF(O630="","-",IF(M630&lt;&gt;"",M630,H629))</f>
        <v>-</v>
      </c>
      <c r="I630" s="52">
        <f>IF(K630="",0,COUNTIF($K$7:K630,K630))</f>
        <v>0</v>
      </c>
      <c r="J630" s="53" t="str">
        <f t="shared" ref="J630:J693" si="108">I630&amp;K630</f>
        <v>0</v>
      </c>
      <c r="K630" s="52" t="str">
        <f t="shared" ref="K630:K693" si="109">IF(O630="","",IF(N630&lt;&gt;"",N630,K629))</f>
        <v/>
      </c>
      <c r="L630" s="1"/>
      <c r="M630" s="115"/>
      <c r="N630" s="4"/>
      <c r="O630" s="4"/>
      <c r="P630" s="57" t="str">
        <f t="shared" ref="P630:P693" si="110">IF(O630&lt;&gt;"",VLOOKUP(O630,DP,2,FALSE),"")</f>
        <v/>
      </c>
      <c r="Q630" s="54"/>
      <c r="R630" s="58"/>
      <c r="S630" s="58"/>
      <c r="T630" s="229" t="str">
        <f t="shared" ref="T630:T693" si="111">IF(AND(O630&lt;&gt;"",R630&lt;&gt;""),$R630*$S630,"")</f>
        <v/>
      </c>
      <c r="U630" s="55"/>
      <c r="V630" s="55"/>
      <c r="W630" s="58"/>
      <c r="X630" s="58"/>
      <c r="Y630" s="58"/>
      <c r="Z630" s="230" t="str">
        <f t="shared" ref="Z630:Z693" si="112">IF(AND(O630&lt;&gt;"",U630&lt;&gt;""),$W630*$X630,"")</f>
        <v/>
      </c>
      <c r="AA630" s="230" t="str">
        <f t="shared" ref="AA630:AA693" si="113">IF(AND(O630&lt;&gt;"",U630&lt;&gt;""),$W630*$Y630,"")</f>
        <v/>
      </c>
      <c r="AB630" s="56"/>
      <c r="AC630" s="56"/>
      <c r="AD630" s="1"/>
      <c r="AE630" s="1"/>
    </row>
    <row r="631" spans="1:31" ht="18.75" customHeight="1" x14ac:dyDescent="0.35">
      <c r="A631" s="1"/>
      <c r="B631" s="52">
        <f>IF(O631="",0,COUNTIF($O$7:O631,O631))</f>
        <v>0</v>
      </c>
      <c r="C631" s="52" t="str">
        <f t="shared" si="104"/>
        <v>0</v>
      </c>
      <c r="D631" s="52">
        <f>IF(U631="",0,COUNTIF($U$7:U631,U631))</f>
        <v>0</v>
      </c>
      <c r="E631" s="52" t="str">
        <f t="shared" si="105"/>
        <v>0</v>
      </c>
      <c r="F631" s="52">
        <f>IF(V631="",0,COUNTIF($V$7:V631,V631))</f>
        <v>0</v>
      </c>
      <c r="G631" s="52" t="str">
        <f t="shared" si="106"/>
        <v>0</v>
      </c>
      <c r="H631" s="53" t="str">
        <f t="shared" si="107"/>
        <v>-</v>
      </c>
      <c r="I631" s="52">
        <f>IF(K631="",0,COUNTIF($K$7:K631,K631))</f>
        <v>0</v>
      </c>
      <c r="J631" s="53" t="str">
        <f t="shared" si="108"/>
        <v>0</v>
      </c>
      <c r="K631" s="52" t="str">
        <f t="shared" si="109"/>
        <v/>
      </c>
      <c r="L631" s="1"/>
      <c r="M631" s="115"/>
      <c r="N631" s="4"/>
      <c r="O631" s="4"/>
      <c r="P631" s="57" t="str">
        <f t="shared" si="110"/>
        <v/>
      </c>
      <c r="Q631" s="54"/>
      <c r="R631" s="58"/>
      <c r="S631" s="58"/>
      <c r="T631" s="229" t="str">
        <f t="shared" si="111"/>
        <v/>
      </c>
      <c r="U631" s="55"/>
      <c r="V631" s="55"/>
      <c r="W631" s="58"/>
      <c r="X631" s="58"/>
      <c r="Y631" s="58"/>
      <c r="Z631" s="230" t="str">
        <f t="shared" si="112"/>
        <v/>
      </c>
      <c r="AA631" s="230" t="str">
        <f t="shared" si="113"/>
        <v/>
      </c>
      <c r="AB631" s="56"/>
      <c r="AC631" s="56"/>
      <c r="AD631" s="1"/>
      <c r="AE631" s="1"/>
    </row>
    <row r="632" spans="1:31" ht="18.75" customHeight="1" x14ac:dyDescent="0.35">
      <c r="A632" s="1"/>
      <c r="B632" s="52">
        <f>IF(O632="",0,COUNTIF($O$7:O632,O632))</f>
        <v>0</v>
      </c>
      <c r="C632" s="52" t="str">
        <f t="shared" si="104"/>
        <v>0</v>
      </c>
      <c r="D632" s="52">
        <f>IF(U632="",0,COUNTIF($U$7:U632,U632))</f>
        <v>0</v>
      </c>
      <c r="E632" s="52" t="str">
        <f t="shared" si="105"/>
        <v>0</v>
      </c>
      <c r="F632" s="52">
        <f>IF(V632="",0,COUNTIF($V$7:V632,V632))</f>
        <v>0</v>
      </c>
      <c r="G632" s="52" t="str">
        <f t="shared" si="106"/>
        <v>0</v>
      </c>
      <c r="H632" s="53" t="str">
        <f t="shared" si="107"/>
        <v>-</v>
      </c>
      <c r="I632" s="52">
        <f>IF(K632="",0,COUNTIF($K$7:K632,K632))</f>
        <v>0</v>
      </c>
      <c r="J632" s="53" t="str">
        <f t="shared" si="108"/>
        <v>0</v>
      </c>
      <c r="K632" s="52" t="str">
        <f t="shared" si="109"/>
        <v/>
      </c>
      <c r="L632" s="1"/>
      <c r="M632" s="115"/>
      <c r="N632" s="4"/>
      <c r="O632" s="4"/>
      <c r="P632" s="57" t="str">
        <f t="shared" si="110"/>
        <v/>
      </c>
      <c r="Q632" s="54"/>
      <c r="R632" s="58"/>
      <c r="S632" s="58"/>
      <c r="T632" s="229" t="str">
        <f t="shared" si="111"/>
        <v/>
      </c>
      <c r="U632" s="55"/>
      <c r="V632" s="55"/>
      <c r="W632" s="58"/>
      <c r="X632" s="58"/>
      <c r="Y632" s="58"/>
      <c r="Z632" s="230" t="str">
        <f t="shared" si="112"/>
        <v/>
      </c>
      <c r="AA632" s="230" t="str">
        <f t="shared" si="113"/>
        <v/>
      </c>
      <c r="AB632" s="56"/>
      <c r="AC632" s="56"/>
      <c r="AD632" s="1"/>
      <c r="AE632" s="1"/>
    </row>
    <row r="633" spans="1:31" ht="18.75" customHeight="1" x14ac:dyDescent="0.35">
      <c r="A633" s="1"/>
      <c r="B633" s="52">
        <f>IF(O633="",0,COUNTIF($O$7:O633,O633))</f>
        <v>0</v>
      </c>
      <c r="C633" s="52" t="str">
        <f t="shared" si="104"/>
        <v>0</v>
      </c>
      <c r="D633" s="52">
        <f>IF(U633="",0,COUNTIF($U$7:U633,U633))</f>
        <v>0</v>
      </c>
      <c r="E633" s="52" t="str">
        <f t="shared" si="105"/>
        <v>0</v>
      </c>
      <c r="F633" s="52">
        <f>IF(V633="",0,COUNTIF($V$7:V633,V633))</f>
        <v>0</v>
      </c>
      <c r="G633" s="52" t="str">
        <f t="shared" si="106"/>
        <v>0</v>
      </c>
      <c r="H633" s="53" t="str">
        <f t="shared" si="107"/>
        <v>-</v>
      </c>
      <c r="I633" s="52">
        <f>IF(K633="",0,COUNTIF($K$7:K633,K633))</f>
        <v>0</v>
      </c>
      <c r="J633" s="53" t="str">
        <f t="shared" si="108"/>
        <v>0</v>
      </c>
      <c r="K633" s="52" t="str">
        <f t="shared" si="109"/>
        <v/>
      </c>
      <c r="L633" s="1"/>
      <c r="M633" s="115"/>
      <c r="N633" s="4"/>
      <c r="O633" s="4"/>
      <c r="P633" s="57" t="str">
        <f t="shared" si="110"/>
        <v/>
      </c>
      <c r="Q633" s="54"/>
      <c r="R633" s="58"/>
      <c r="S633" s="58"/>
      <c r="T633" s="229" t="str">
        <f t="shared" si="111"/>
        <v/>
      </c>
      <c r="U633" s="55"/>
      <c r="V633" s="55"/>
      <c r="W633" s="58"/>
      <c r="X633" s="58"/>
      <c r="Y633" s="58"/>
      <c r="Z633" s="230" t="str">
        <f t="shared" si="112"/>
        <v/>
      </c>
      <c r="AA633" s="230" t="str">
        <f t="shared" si="113"/>
        <v/>
      </c>
      <c r="AB633" s="56"/>
      <c r="AC633" s="56"/>
      <c r="AD633" s="1"/>
      <c r="AE633" s="1"/>
    </row>
    <row r="634" spans="1:31" ht="18.75" customHeight="1" x14ac:dyDescent="0.35">
      <c r="A634" s="1"/>
      <c r="B634" s="52">
        <f>IF(O634="",0,COUNTIF($O$7:O634,O634))</f>
        <v>0</v>
      </c>
      <c r="C634" s="52" t="str">
        <f t="shared" si="104"/>
        <v>0</v>
      </c>
      <c r="D634" s="52">
        <f>IF(U634="",0,COUNTIF($U$7:U634,U634))</f>
        <v>0</v>
      </c>
      <c r="E634" s="52" t="str">
        <f t="shared" si="105"/>
        <v>0</v>
      </c>
      <c r="F634" s="52">
        <f>IF(V634="",0,COUNTIF($V$7:V634,V634))</f>
        <v>0</v>
      </c>
      <c r="G634" s="52" t="str">
        <f t="shared" si="106"/>
        <v>0</v>
      </c>
      <c r="H634" s="53" t="str">
        <f t="shared" si="107"/>
        <v>-</v>
      </c>
      <c r="I634" s="52">
        <f>IF(K634="",0,COUNTIF($K$7:K634,K634))</f>
        <v>0</v>
      </c>
      <c r="J634" s="53" t="str">
        <f t="shared" si="108"/>
        <v>0</v>
      </c>
      <c r="K634" s="52" t="str">
        <f t="shared" si="109"/>
        <v/>
      </c>
      <c r="L634" s="1"/>
      <c r="M634" s="115"/>
      <c r="N634" s="4"/>
      <c r="O634" s="4"/>
      <c r="P634" s="57" t="str">
        <f t="shared" si="110"/>
        <v/>
      </c>
      <c r="Q634" s="54"/>
      <c r="R634" s="58"/>
      <c r="S634" s="58"/>
      <c r="T634" s="229" t="str">
        <f t="shared" si="111"/>
        <v/>
      </c>
      <c r="U634" s="55"/>
      <c r="V634" s="55"/>
      <c r="W634" s="58"/>
      <c r="X634" s="58"/>
      <c r="Y634" s="58"/>
      <c r="Z634" s="230" t="str">
        <f t="shared" si="112"/>
        <v/>
      </c>
      <c r="AA634" s="230" t="str">
        <f t="shared" si="113"/>
        <v/>
      </c>
      <c r="AB634" s="56"/>
      <c r="AC634" s="56"/>
      <c r="AD634" s="1"/>
      <c r="AE634" s="1"/>
    </row>
    <row r="635" spans="1:31" ht="18.75" customHeight="1" x14ac:dyDescent="0.35">
      <c r="A635" s="1"/>
      <c r="B635" s="52">
        <f>IF(O635="",0,COUNTIF($O$7:O635,O635))</f>
        <v>0</v>
      </c>
      <c r="C635" s="52" t="str">
        <f t="shared" si="104"/>
        <v>0</v>
      </c>
      <c r="D635" s="52">
        <f>IF(U635="",0,COUNTIF($U$7:U635,U635))</f>
        <v>0</v>
      </c>
      <c r="E635" s="52" t="str">
        <f t="shared" si="105"/>
        <v>0</v>
      </c>
      <c r="F635" s="52">
        <f>IF(V635="",0,COUNTIF($V$7:V635,V635))</f>
        <v>0</v>
      </c>
      <c r="G635" s="52" t="str">
        <f t="shared" si="106"/>
        <v>0</v>
      </c>
      <c r="H635" s="53" t="str">
        <f t="shared" si="107"/>
        <v>-</v>
      </c>
      <c r="I635" s="52">
        <f>IF(K635="",0,COUNTIF($K$7:K635,K635))</f>
        <v>0</v>
      </c>
      <c r="J635" s="53" t="str">
        <f t="shared" si="108"/>
        <v>0</v>
      </c>
      <c r="K635" s="52" t="str">
        <f t="shared" si="109"/>
        <v/>
      </c>
      <c r="L635" s="1"/>
      <c r="M635" s="115"/>
      <c r="N635" s="4"/>
      <c r="O635" s="4"/>
      <c r="P635" s="57" t="str">
        <f t="shared" si="110"/>
        <v/>
      </c>
      <c r="Q635" s="54"/>
      <c r="R635" s="58"/>
      <c r="S635" s="58"/>
      <c r="T635" s="229" t="str">
        <f t="shared" si="111"/>
        <v/>
      </c>
      <c r="U635" s="55"/>
      <c r="V635" s="55"/>
      <c r="W635" s="58"/>
      <c r="X635" s="58"/>
      <c r="Y635" s="58"/>
      <c r="Z635" s="230" t="str">
        <f t="shared" si="112"/>
        <v/>
      </c>
      <c r="AA635" s="230" t="str">
        <f t="shared" si="113"/>
        <v/>
      </c>
      <c r="AB635" s="56"/>
      <c r="AC635" s="56"/>
      <c r="AD635" s="1"/>
      <c r="AE635" s="1"/>
    </row>
    <row r="636" spans="1:31" ht="18.75" customHeight="1" x14ac:dyDescent="0.35">
      <c r="A636" s="1"/>
      <c r="B636" s="52">
        <f>IF(O636="",0,COUNTIF($O$7:O636,O636))</f>
        <v>0</v>
      </c>
      <c r="C636" s="52" t="str">
        <f t="shared" si="104"/>
        <v>0</v>
      </c>
      <c r="D636" s="52">
        <f>IF(U636="",0,COUNTIF($U$7:U636,U636))</f>
        <v>0</v>
      </c>
      <c r="E636" s="52" t="str">
        <f t="shared" si="105"/>
        <v>0</v>
      </c>
      <c r="F636" s="52">
        <f>IF(V636="",0,COUNTIF($V$7:V636,V636))</f>
        <v>0</v>
      </c>
      <c r="G636" s="52" t="str">
        <f t="shared" si="106"/>
        <v>0</v>
      </c>
      <c r="H636" s="53" t="str">
        <f t="shared" si="107"/>
        <v>-</v>
      </c>
      <c r="I636" s="52">
        <f>IF(K636="",0,COUNTIF($K$7:K636,K636))</f>
        <v>0</v>
      </c>
      <c r="J636" s="53" t="str">
        <f t="shared" si="108"/>
        <v>0</v>
      </c>
      <c r="K636" s="52" t="str">
        <f t="shared" si="109"/>
        <v/>
      </c>
      <c r="L636" s="1"/>
      <c r="M636" s="115"/>
      <c r="N636" s="4"/>
      <c r="O636" s="4"/>
      <c r="P636" s="57" t="str">
        <f t="shared" si="110"/>
        <v/>
      </c>
      <c r="Q636" s="54"/>
      <c r="R636" s="58"/>
      <c r="S636" s="58"/>
      <c r="T636" s="229" t="str">
        <f t="shared" si="111"/>
        <v/>
      </c>
      <c r="U636" s="55"/>
      <c r="V636" s="55"/>
      <c r="W636" s="58"/>
      <c r="X636" s="58"/>
      <c r="Y636" s="58"/>
      <c r="Z636" s="230" t="str">
        <f t="shared" si="112"/>
        <v/>
      </c>
      <c r="AA636" s="230" t="str">
        <f t="shared" si="113"/>
        <v/>
      </c>
      <c r="AB636" s="56"/>
      <c r="AC636" s="56"/>
      <c r="AD636" s="1"/>
      <c r="AE636" s="1"/>
    </row>
    <row r="637" spans="1:31" ht="18.75" customHeight="1" x14ac:dyDescent="0.35">
      <c r="A637" s="1"/>
      <c r="B637" s="52">
        <f>IF(O637="",0,COUNTIF($O$7:O637,O637))</f>
        <v>0</v>
      </c>
      <c r="C637" s="52" t="str">
        <f t="shared" si="104"/>
        <v>0</v>
      </c>
      <c r="D637" s="52">
        <f>IF(U637="",0,COUNTIF($U$7:U637,U637))</f>
        <v>0</v>
      </c>
      <c r="E637" s="52" t="str">
        <f t="shared" si="105"/>
        <v>0</v>
      </c>
      <c r="F637" s="52">
        <f>IF(V637="",0,COUNTIF($V$7:V637,V637))</f>
        <v>0</v>
      </c>
      <c r="G637" s="52" t="str">
        <f t="shared" si="106"/>
        <v>0</v>
      </c>
      <c r="H637" s="53" t="str">
        <f t="shared" si="107"/>
        <v>-</v>
      </c>
      <c r="I637" s="52">
        <f>IF(K637="",0,COUNTIF($K$7:K637,K637))</f>
        <v>0</v>
      </c>
      <c r="J637" s="53" t="str">
        <f t="shared" si="108"/>
        <v>0</v>
      </c>
      <c r="K637" s="52" t="str">
        <f t="shared" si="109"/>
        <v/>
      </c>
      <c r="L637" s="1"/>
      <c r="M637" s="115"/>
      <c r="N637" s="4"/>
      <c r="O637" s="4"/>
      <c r="P637" s="57" t="str">
        <f t="shared" si="110"/>
        <v/>
      </c>
      <c r="Q637" s="54"/>
      <c r="R637" s="58"/>
      <c r="S637" s="58"/>
      <c r="T637" s="229" t="str">
        <f t="shared" si="111"/>
        <v/>
      </c>
      <c r="U637" s="55"/>
      <c r="V637" s="55"/>
      <c r="W637" s="58"/>
      <c r="X637" s="58"/>
      <c r="Y637" s="58"/>
      <c r="Z637" s="230" t="str">
        <f t="shared" si="112"/>
        <v/>
      </c>
      <c r="AA637" s="230" t="str">
        <f t="shared" si="113"/>
        <v/>
      </c>
      <c r="AB637" s="56"/>
      <c r="AC637" s="56"/>
      <c r="AD637" s="1"/>
      <c r="AE637" s="1"/>
    </row>
    <row r="638" spans="1:31" ht="18.75" customHeight="1" x14ac:dyDescent="0.35">
      <c r="A638" s="1"/>
      <c r="B638" s="52">
        <f>IF(O638="",0,COUNTIF($O$7:O638,O638))</f>
        <v>0</v>
      </c>
      <c r="C638" s="52" t="str">
        <f t="shared" si="104"/>
        <v>0</v>
      </c>
      <c r="D638" s="52">
        <f>IF(U638="",0,COUNTIF($U$7:U638,U638))</f>
        <v>0</v>
      </c>
      <c r="E638" s="52" t="str">
        <f t="shared" si="105"/>
        <v>0</v>
      </c>
      <c r="F638" s="52">
        <f>IF(V638="",0,COUNTIF($V$7:V638,V638))</f>
        <v>0</v>
      </c>
      <c r="G638" s="52" t="str">
        <f t="shared" si="106"/>
        <v>0</v>
      </c>
      <c r="H638" s="53" t="str">
        <f t="shared" si="107"/>
        <v>-</v>
      </c>
      <c r="I638" s="52">
        <f>IF(K638="",0,COUNTIF($K$7:K638,K638))</f>
        <v>0</v>
      </c>
      <c r="J638" s="53" t="str">
        <f t="shared" si="108"/>
        <v>0</v>
      </c>
      <c r="K638" s="52" t="str">
        <f t="shared" si="109"/>
        <v/>
      </c>
      <c r="L638" s="1"/>
      <c r="M638" s="115"/>
      <c r="N638" s="4"/>
      <c r="O638" s="4"/>
      <c r="P638" s="57" t="str">
        <f t="shared" si="110"/>
        <v/>
      </c>
      <c r="Q638" s="54"/>
      <c r="R638" s="58"/>
      <c r="S638" s="58"/>
      <c r="T638" s="229" t="str">
        <f t="shared" si="111"/>
        <v/>
      </c>
      <c r="U638" s="55"/>
      <c r="V638" s="55"/>
      <c r="W638" s="58"/>
      <c r="X638" s="58"/>
      <c r="Y638" s="58"/>
      <c r="Z638" s="230" t="str">
        <f t="shared" si="112"/>
        <v/>
      </c>
      <c r="AA638" s="230" t="str">
        <f t="shared" si="113"/>
        <v/>
      </c>
      <c r="AB638" s="56"/>
      <c r="AC638" s="56"/>
      <c r="AD638" s="1"/>
      <c r="AE638" s="1"/>
    </row>
    <row r="639" spans="1:31" ht="18.75" customHeight="1" x14ac:dyDescent="0.35">
      <c r="A639" s="1"/>
      <c r="B639" s="52">
        <f>IF(O639="",0,COUNTIF($O$7:O639,O639))</f>
        <v>0</v>
      </c>
      <c r="C639" s="52" t="str">
        <f t="shared" si="104"/>
        <v>0</v>
      </c>
      <c r="D639" s="52">
        <f>IF(U639="",0,COUNTIF($U$7:U639,U639))</f>
        <v>0</v>
      </c>
      <c r="E639" s="52" t="str">
        <f t="shared" si="105"/>
        <v>0</v>
      </c>
      <c r="F639" s="52">
        <f>IF(V639="",0,COUNTIF($V$7:V639,V639))</f>
        <v>0</v>
      </c>
      <c r="G639" s="52" t="str">
        <f t="shared" si="106"/>
        <v>0</v>
      </c>
      <c r="H639" s="53" t="str">
        <f t="shared" si="107"/>
        <v>-</v>
      </c>
      <c r="I639" s="52">
        <f>IF(K639="",0,COUNTIF($K$7:K639,K639))</f>
        <v>0</v>
      </c>
      <c r="J639" s="53" t="str">
        <f t="shared" si="108"/>
        <v>0</v>
      </c>
      <c r="K639" s="52" t="str">
        <f t="shared" si="109"/>
        <v/>
      </c>
      <c r="L639" s="1"/>
      <c r="M639" s="115"/>
      <c r="N639" s="4"/>
      <c r="O639" s="4"/>
      <c r="P639" s="57" t="str">
        <f t="shared" si="110"/>
        <v/>
      </c>
      <c r="Q639" s="54"/>
      <c r="R639" s="58"/>
      <c r="S639" s="58"/>
      <c r="T639" s="229" t="str">
        <f t="shared" si="111"/>
        <v/>
      </c>
      <c r="U639" s="55"/>
      <c r="V639" s="55"/>
      <c r="W639" s="58"/>
      <c r="X639" s="58"/>
      <c r="Y639" s="58"/>
      <c r="Z639" s="230" t="str">
        <f t="shared" si="112"/>
        <v/>
      </c>
      <c r="AA639" s="230" t="str">
        <f t="shared" si="113"/>
        <v/>
      </c>
      <c r="AB639" s="56"/>
      <c r="AC639" s="56"/>
      <c r="AD639" s="1"/>
      <c r="AE639" s="1"/>
    </row>
    <row r="640" spans="1:31" ht="18.75" customHeight="1" x14ac:dyDescent="0.35">
      <c r="A640" s="1"/>
      <c r="B640" s="52">
        <f>IF(O640="",0,COUNTIF($O$7:O640,O640))</f>
        <v>0</v>
      </c>
      <c r="C640" s="52" t="str">
        <f t="shared" si="104"/>
        <v>0</v>
      </c>
      <c r="D640" s="52">
        <f>IF(U640="",0,COUNTIF($U$7:U640,U640))</f>
        <v>0</v>
      </c>
      <c r="E640" s="52" t="str">
        <f t="shared" si="105"/>
        <v>0</v>
      </c>
      <c r="F640" s="52">
        <f>IF(V640="",0,COUNTIF($V$7:V640,V640))</f>
        <v>0</v>
      </c>
      <c r="G640" s="52" t="str">
        <f t="shared" si="106"/>
        <v>0</v>
      </c>
      <c r="H640" s="53" t="str">
        <f t="shared" si="107"/>
        <v>-</v>
      </c>
      <c r="I640" s="52">
        <f>IF(K640="",0,COUNTIF($K$7:K640,K640))</f>
        <v>0</v>
      </c>
      <c r="J640" s="53" t="str">
        <f t="shared" si="108"/>
        <v>0</v>
      </c>
      <c r="K640" s="52" t="str">
        <f t="shared" si="109"/>
        <v/>
      </c>
      <c r="L640" s="1"/>
      <c r="M640" s="115"/>
      <c r="N640" s="4"/>
      <c r="O640" s="4"/>
      <c r="P640" s="57" t="str">
        <f t="shared" si="110"/>
        <v/>
      </c>
      <c r="Q640" s="54"/>
      <c r="R640" s="58"/>
      <c r="S640" s="58"/>
      <c r="T640" s="229" t="str">
        <f t="shared" si="111"/>
        <v/>
      </c>
      <c r="U640" s="55"/>
      <c r="V640" s="55"/>
      <c r="W640" s="58"/>
      <c r="X640" s="58"/>
      <c r="Y640" s="58"/>
      <c r="Z640" s="230" t="str">
        <f t="shared" si="112"/>
        <v/>
      </c>
      <c r="AA640" s="230" t="str">
        <f t="shared" si="113"/>
        <v/>
      </c>
      <c r="AB640" s="56"/>
      <c r="AC640" s="56"/>
      <c r="AD640" s="1"/>
      <c r="AE640" s="1"/>
    </row>
    <row r="641" spans="1:31" ht="18.75" customHeight="1" x14ac:dyDescent="0.35">
      <c r="A641" s="1"/>
      <c r="B641" s="52">
        <f>IF(O641="",0,COUNTIF($O$7:O641,O641))</f>
        <v>0</v>
      </c>
      <c r="C641" s="52" t="str">
        <f t="shared" si="104"/>
        <v>0</v>
      </c>
      <c r="D641" s="52">
        <f>IF(U641="",0,COUNTIF($U$7:U641,U641))</f>
        <v>0</v>
      </c>
      <c r="E641" s="52" t="str">
        <f t="shared" si="105"/>
        <v>0</v>
      </c>
      <c r="F641" s="52">
        <f>IF(V641="",0,COUNTIF($V$7:V641,V641))</f>
        <v>0</v>
      </c>
      <c r="G641" s="52" t="str">
        <f t="shared" si="106"/>
        <v>0</v>
      </c>
      <c r="H641" s="53" t="str">
        <f t="shared" si="107"/>
        <v>-</v>
      </c>
      <c r="I641" s="52">
        <f>IF(K641="",0,COUNTIF($K$7:K641,K641))</f>
        <v>0</v>
      </c>
      <c r="J641" s="53" t="str">
        <f t="shared" si="108"/>
        <v>0</v>
      </c>
      <c r="K641" s="52" t="str">
        <f t="shared" si="109"/>
        <v/>
      </c>
      <c r="L641" s="1"/>
      <c r="M641" s="115"/>
      <c r="N641" s="4"/>
      <c r="O641" s="4"/>
      <c r="P641" s="57" t="str">
        <f t="shared" si="110"/>
        <v/>
      </c>
      <c r="Q641" s="54"/>
      <c r="R641" s="58"/>
      <c r="S641" s="58"/>
      <c r="T641" s="229" t="str">
        <f t="shared" si="111"/>
        <v/>
      </c>
      <c r="U641" s="55"/>
      <c r="V641" s="55"/>
      <c r="W641" s="58"/>
      <c r="X641" s="58"/>
      <c r="Y641" s="58"/>
      <c r="Z641" s="230" t="str">
        <f t="shared" si="112"/>
        <v/>
      </c>
      <c r="AA641" s="230" t="str">
        <f t="shared" si="113"/>
        <v/>
      </c>
      <c r="AB641" s="56"/>
      <c r="AC641" s="56"/>
      <c r="AD641" s="1"/>
      <c r="AE641" s="1"/>
    </row>
    <row r="642" spans="1:31" ht="18.75" customHeight="1" x14ac:dyDescent="0.35">
      <c r="A642" s="1"/>
      <c r="B642" s="52">
        <f>IF(O642="",0,COUNTIF($O$7:O642,O642))</f>
        <v>0</v>
      </c>
      <c r="C642" s="52" t="str">
        <f t="shared" si="104"/>
        <v>0</v>
      </c>
      <c r="D642" s="52">
        <f>IF(U642="",0,COUNTIF($U$7:U642,U642))</f>
        <v>0</v>
      </c>
      <c r="E642" s="52" t="str">
        <f t="shared" si="105"/>
        <v>0</v>
      </c>
      <c r="F642" s="52">
        <f>IF(V642="",0,COUNTIF($V$7:V642,V642))</f>
        <v>0</v>
      </c>
      <c r="G642" s="52" t="str">
        <f t="shared" si="106"/>
        <v>0</v>
      </c>
      <c r="H642" s="53" t="str">
        <f t="shared" si="107"/>
        <v>-</v>
      </c>
      <c r="I642" s="52">
        <f>IF(K642="",0,COUNTIF($K$7:K642,K642))</f>
        <v>0</v>
      </c>
      <c r="J642" s="53" t="str">
        <f t="shared" si="108"/>
        <v>0</v>
      </c>
      <c r="K642" s="52" t="str">
        <f t="shared" si="109"/>
        <v/>
      </c>
      <c r="L642" s="1"/>
      <c r="M642" s="115"/>
      <c r="N642" s="4"/>
      <c r="O642" s="4"/>
      <c r="P642" s="57" t="str">
        <f t="shared" si="110"/>
        <v/>
      </c>
      <c r="Q642" s="54"/>
      <c r="R642" s="58"/>
      <c r="S642" s="58"/>
      <c r="T642" s="229" t="str">
        <f t="shared" si="111"/>
        <v/>
      </c>
      <c r="U642" s="55"/>
      <c r="V642" s="55"/>
      <c r="W642" s="58"/>
      <c r="X642" s="58"/>
      <c r="Y642" s="58"/>
      <c r="Z642" s="230" t="str">
        <f t="shared" si="112"/>
        <v/>
      </c>
      <c r="AA642" s="230" t="str">
        <f t="shared" si="113"/>
        <v/>
      </c>
      <c r="AB642" s="56"/>
      <c r="AC642" s="56"/>
      <c r="AD642" s="1"/>
      <c r="AE642" s="1"/>
    </row>
    <row r="643" spans="1:31" ht="18.75" customHeight="1" x14ac:dyDescent="0.35">
      <c r="A643" s="1"/>
      <c r="B643" s="52">
        <f>IF(O643="",0,COUNTIF($O$7:O643,O643))</f>
        <v>0</v>
      </c>
      <c r="C643" s="52" t="str">
        <f t="shared" si="104"/>
        <v>0</v>
      </c>
      <c r="D643" s="52">
        <f>IF(U643="",0,COUNTIF($U$7:U643,U643))</f>
        <v>0</v>
      </c>
      <c r="E643" s="52" t="str">
        <f t="shared" si="105"/>
        <v>0</v>
      </c>
      <c r="F643" s="52">
        <f>IF(V643="",0,COUNTIF($V$7:V643,V643))</f>
        <v>0</v>
      </c>
      <c r="G643" s="52" t="str">
        <f t="shared" si="106"/>
        <v>0</v>
      </c>
      <c r="H643" s="53" t="str">
        <f t="shared" si="107"/>
        <v>-</v>
      </c>
      <c r="I643" s="52">
        <f>IF(K643="",0,COUNTIF($K$7:K643,K643))</f>
        <v>0</v>
      </c>
      <c r="J643" s="53" t="str">
        <f t="shared" si="108"/>
        <v>0</v>
      </c>
      <c r="K643" s="52" t="str">
        <f t="shared" si="109"/>
        <v/>
      </c>
      <c r="L643" s="1"/>
      <c r="M643" s="115"/>
      <c r="N643" s="4"/>
      <c r="O643" s="4"/>
      <c r="P643" s="57" t="str">
        <f t="shared" si="110"/>
        <v/>
      </c>
      <c r="Q643" s="54"/>
      <c r="R643" s="58"/>
      <c r="S643" s="58"/>
      <c r="T643" s="229" t="str">
        <f t="shared" si="111"/>
        <v/>
      </c>
      <c r="U643" s="55"/>
      <c r="V643" s="55"/>
      <c r="W643" s="58"/>
      <c r="X643" s="58"/>
      <c r="Y643" s="58"/>
      <c r="Z643" s="230" t="str">
        <f t="shared" si="112"/>
        <v/>
      </c>
      <c r="AA643" s="230" t="str">
        <f t="shared" si="113"/>
        <v/>
      </c>
      <c r="AB643" s="56"/>
      <c r="AC643" s="56"/>
      <c r="AD643" s="1"/>
      <c r="AE643" s="1"/>
    </row>
    <row r="644" spans="1:31" ht="18.75" customHeight="1" x14ac:dyDescent="0.35">
      <c r="A644" s="1"/>
      <c r="B644" s="52">
        <f>IF(O644="",0,COUNTIF($O$7:O644,O644))</f>
        <v>0</v>
      </c>
      <c r="C644" s="52" t="str">
        <f t="shared" si="104"/>
        <v>0</v>
      </c>
      <c r="D644" s="52">
        <f>IF(U644="",0,COUNTIF($U$7:U644,U644))</f>
        <v>0</v>
      </c>
      <c r="E644" s="52" t="str">
        <f t="shared" si="105"/>
        <v>0</v>
      </c>
      <c r="F644" s="52">
        <f>IF(V644="",0,COUNTIF($V$7:V644,V644))</f>
        <v>0</v>
      </c>
      <c r="G644" s="52" t="str">
        <f t="shared" si="106"/>
        <v>0</v>
      </c>
      <c r="H644" s="53" t="str">
        <f t="shared" si="107"/>
        <v>-</v>
      </c>
      <c r="I644" s="52">
        <f>IF(K644="",0,COUNTIF($K$7:K644,K644))</f>
        <v>0</v>
      </c>
      <c r="J644" s="53" t="str">
        <f t="shared" si="108"/>
        <v>0</v>
      </c>
      <c r="K644" s="52" t="str">
        <f t="shared" si="109"/>
        <v/>
      </c>
      <c r="L644" s="1"/>
      <c r="M644" s="115"/>
      <c r="N644" s="4"/>
      <c r="O644" s="4"/>
      <c r="P644" s="57" t="str">
        <f t="shared" si="110"/>
        <v/>
      </c>
      <c r="Q644" s="54"/>
      <c r="R644" s="58"/>
      <c r="S644" s="58"/>
      <c r="T644" s="229" t="str">
        <f t="shared" si="111"/>
        <v/>
      </c>
      <c r="U644" s="55"/>
      <c r="V644" s="55"/>
      <c r="W644" s="58"/>
      <c r="X644" s="58"/>
      <c r="Y644" s="58"/>
      <c r="Z644" s="230" t="str">
        <f t="shared" si="112"/>
        <v/>
      </c>
      <c r="AA644" s="230" t="str">
        <f t="shared" si="113"/>
        <v/>
      </c>
      <c r="AB644" s="56"/>
      <c r="AC644" s="56"/>
      <c r="AD644" s="1"/>
      <c r="AE644" s="1"/>
    </row>
    <row r="645" spans="1:31" ht="18.75" customHeight="1" x14ac:dyDescent="0.35">
      <c r="A645" s="1"/>
      <c r="B645" s="52">
        <f>IF(O645="",0,COUNTIF($O$7:O645,O645))</f>
        <v>0</v>
      </c>
      <c r="C645" s="52" t="str">
        <f t="shared" si="104"/>
        <v>0</v>
      </c>
      <c r="D645" s="52">
        <f>IF(U645="",0,COUNTIF($U$7:U645,U645))</f>
        <v>0</v>
      </c>
      <c r="E645" s="52" t="str">
        <f t="shared" si="105"/>
        <v>0</v>
      </c>
      <c r="F645" s="52">
        <f>IF(V645="",0,COUNTIF($V$7:V645,V645))</f>
        <v>0</v>
      </c>
      <c r="G645" s="52" t="str">
        <f t="shared" si="106"/>
        <v>0</v>
      </c>
      <c r="H645" s="53" t="str">
        <f t="shared" si="107"/>
        <v>-</v>
      </c>
      <c r="I645" s="52">
        <f>IF(K645="",0,COUNTIF($K$7:K645,K645))</f>
        <v>0</v>
      </c>
      <c r="J645" s="53" t="str">
        <f t="shared" si="108"/>
        <v>0</v>
      </c>
      <c r="K645" s="52" t="str">
        <f t="shared" si="109"/>
        <v/>
      </c>
      <c r="L645" s="1"/>
      <c r="M645" s="115"/>
      <c r="N645" s="4"/>
      <c r="O645" s="4"/>
      <c r="P645" s="57" t="str">
        <f t="shared" si="110"/>
        <v/>
      </c>
      <c r="Q645" s="54"/>
      <c r="R645" s="58"/>
      <c r="S645" s="58"/>
      <c r="T645" s="229" t="str">
        <f t="shared" si="111"/>
        <v/>
      </c>
      <c r="U645" s="55"/>
      <c r="V645" s="55"/>
      <c r="W645" s="58"/>
      <c r="X645" s="58"/>
      <c r="Y645" s="58"/>
      <c r="Z645" s="230" t="str">
        <f t="shared" si="112"/>
        <v/>
      </c>
      <c r="AA645" s="230" t="str">
        <f t="shared" si="113"/>
        <v/>
      </c>
      <c r="AB645" s="56"/>
      <c r="AC645" s="56"/>
      <c r="AD645" s="1"/>
      <c r="AE645" s="1"/>
    </row>
    <row r="646" spans="1:31" ht="18.75" customHeight="1" x14ac:dyDescent="0.35">
      <c r="A646" s="1"/>
      <c r="B646" s="52">
        <f>IF(O646="",0,COUNTIF($O$7:O646,O646))</f>
        <v>0</v>
      </c>
      <c r="C646" s="52" t="str">
        <f t="shared" si="104"/>
        <v>0</v>
      </c>
      <c r="D646" s="52">
        <f>IF(U646="",0,COUNTIF($U$7:U646,U646))</f>
        <v>0</v>
      </c>
      <c r="E646" s="52" t="str">
        <f t="shared" si="105"/>
        <v>0</v>
      </c>
      <c r="F646" s="52">
        <f>IF(V646="",0,COUNTIF($V$7:V646,V646))</f>
        <v>0</v>
      </c>
      <c r="G646" s="52" t="str">
        <f t="shared" si="106"/>
        <v>0</v>
      </c>
      <c r="H646" s="53" t="str">
        <f t="shared" si="107"/>
        <v>-</v>
      </c>
      <c r="I646" s="52">
        <f>IF(K646="",0,COUNTIF($K$7:K646,K646))</f>
        <v>0</v>
      </c>
      <c r="J646" s="53" t="str">
        <f t="shared" si="108"/>
        <v>0</v>
      </c>
      <c r="K646" s="52" t="str">
        <f t="shared" si="109"/>
        <v/>
      </c>
      <c r="L646" s="1"/>
      <c r="M646" s="115"/>
      <c r="N646" s="4"/>
      <c r="O646" s="4"/>
      <c r="P646" s="57" t="str">
        <f t="shared" si="110"/>
        <v/>
      </c>
      <c r="Q646" s="54"/>
      <c r="R646" s="58"/>
      <c r="S646" s="58"/>
      <c r="T646" s="229" t="str">
        <f t="shared" si="111"/>
        <v/>
      </c>
      <c r="U646" s="55"/>
      <c r="V646" s="55"/>
      <c r="W646" s="58"/>
      <c r="X646" s="58"/>
      <c r="Y646" s="58"/>
      <c r="Z646" s="230" t="str">
        <f t="shared" si="112"/>
        <v/>
      </c>
      <c r="AA646" s="230" t="str">
        <f t="shared" si="113"/>
        <v/>
      </c>
      <c r="AB646" s="56"/>
      <c r="AC646" s="56"/>
      <c r="AD646" s="1"/>
      <c r="AE646" s="1"/>
    </row>
    <row r="647" spans="1:31" ht="18.75" customHeight="1" x14ac:dyDescent="0.35">
      <c r="A647" s="1"/>
      <c r="B647" s="52">
        <f>IF(O647="",0,COUNTIF($O$7:O647,O647))</f>
        <v>0</v>
      </c>
      <c r="C647" s="52" t="str">
        <f t="shared" si="104"/>
        <v>0</v>
      </c>
      <c r="D647" s="52">
        <f>IF(U647="",0,COUNTIF($U$7:U647,U647))</f>
        <v>0</v>
      </c>
      <c r="E647" s="52" t="str">
        <f t="shared" si="105"/>
        <v>0</v>
      </c>
      <c r="F647" s="52">
        <f>IF(V647="",0,COUNTIF($V$7:V647,V647))</f>
        <v>0</v>
      </c>
      <c r="G647" s="52" t="str">
        <f t="shared" si="106"/>
        <v>0</v>
      </c>
      <c r="H647" s="53" t="str">
        <f t="shared" si="107"/>
        <v>-</v>
      </c>
      <c r="I647" s="52">
        <f>IF(K647="",0,COUNTIF($K$7:K647,K647))</f>
        <v>0</v>
      </c>
      <c r="J647" s="53" t="str">
        <f t="shared" si="108"/>
        <v>0</v>
      </c>
      <c r="K647" s="52" t="str">
        <f t="shared" si="109"/>
        <v/>
      </c>
      <c r="L647" s="1"/>
      <c r="M647" s="115"/>
      <c r="N647" s="4"/>
      <c r="O647" s="4"/>
      <c r="P647" s="57" t="str">
        <f t="shared" si="110"/>
        <v/>
      </c>
      <c r="Q647" s="54"/>
      <c r="R647" s="58"/>
      <c r="S647" s="58"/>
      <c r="T647" s="229" t="str">
        <f t="shared" si="111"/>
        <v/>
      </c>
      <c r="U647" s="55"/>
      <c r="V647" s="55"/>
      <c r="W647" s="58"/>
      <c r="X647" s="58"/>
      <c r="Y647" s="58"/>
      <c r="Z647" s="230" t="str">
        <f t="shared" si="112"/>
        <v/>
      </c>
      <c r="AA647" s="230" t="str">
        <f t="shared" si="113"/>
        <v/>
      </c>
      <c r="AB647" s="56"/>
      <c r="AC647" s="56"/>
      <c r="AD647" s="1"/>
      <c r="AE647" s="1"/>
    </row>
    <row r="648" spans="1:31" ht="18.75" customHeight="1" x14ac:dyDescent="0.35">
      <c r="A648" s="1"/>
      <c r="B648" s="52">
        <f>IF(O648="",0,COUNTIF($O$7:O648,O648))</f>
        <v>0</v>
      </c>
      <c r="C648" s="52" t="str">
        <f t="shared" si="104"/>
        <v>0</v>
      </c>
      <c r="D648" s="52">
        <f>IF(U648="",0,COUNTIF($U$7:U648,U648))</f>
        <v>0</v>
      </c>
      <c r="E648" s="52" t="str">
        <f t="shared" si="105"/>
        <v>0</v>
      </c>
      <c r="F648" s="52">
        <f>IF(V648="",0,COUNTIF($V$7:V648,V648))</f>
        <v>0</v>
      </c>
      <c r="G648" s="52" t="str">
        <f t="shared" si="106"/>
        <v>0</v>
      </c>
      <c r="H648" s="53" t="str">
        <f t="shared" si="107"/>
        <v>-</v>
      </c>
      <c r="I648" s="52">
        <f>IF(K648="",0,COUNTIF($K$7:K648,K648))</f>
        <v>0</v>
      </c>
      <c r="J648" s="53" t="str">
        <f t="shared" si="108"/>
        <v>0</v>
      </c>
      <c r="K648" s="52" t="str">
        <f t="shared" si="109"/>
        <v/>
      </c>
      <c r="L648" s="1"/>
      <c r="M648" s="115"/>
      <c r="N648" s="4"/>
      <c r="O648" s="4"/>
      <c r="P648" s="57" t="str">
        <f t="shared" si="110"/>
        <v/>
      </c>
      <c r="Q648" s="54"/>
      <c r="R648" s="58"/>
      <c r="S648" s="58"/>
      <c r="T648" s="229" t="str">
        <f t="shared" si="111"/>
        <v/>
      </c>
      <c r="U648" s="55"/>
      <c r="V648" s="55"/>
      <c r="W648" s="58"/>
      <c r="X648" s="58"/>
      <c r="Y648" s="58"/>
      <c r="Z648" s="230" t="str">
        <f t="shared" si="112"/>
        <v/>
      </c>
      <c r="AA648" s="230" t="str">
        <f t="shared" si="113"/>
        <v/>
      </c>
      <c r="AB648" s="56"/>
      <c r="AC648" s="56"/>
      <c r="AD648" s="1"/>
      <c r="AE648" s="1"/>
    </row>
    <row r="649" spans="1:31" ht="18.75" customHeight="1" x14ac:dyDescent="0.35">
      <c r="A649" s="1"/>
      <c r="B649" s="52">
        <f>IF(O649="",0,COUNTIF($O$7:O649,O649))</f>
        <v>0</v>
      </c>
      <c r="C649" s="52" t="str">
        <f t="shared" si="104"/>
        <v>0</v>
      </c>
      <c r="D649" s="52">
        <f>IF(U649="",0,COUNTIF($U$7:U649,U649))</f>
        <v>0</v>
      </c>
      <c r="E649" s="52" t="str">
        <f t="shared" si="105"/>
        <v>0</v>
      </c>
      <c r="F649" s="52">
        <f>IF(V649="",0,COUNTIF($V$7:V649,V649))</f>
        <v>0</v>
      </c>
      <c r="G649" s="52" t="str">
        <f t="shared" si="106"/>
        <v>0</v>
      </c>
      <c r="H649" s="53" t="str">
        <f t="shared" si="107"/>
        <v>-</v>
      </c>
      <c r="I649" s="52">
        <f>IF(K649="",0,COUNTIF($K$7:K649,K649))</f>
        <v>0</v>
      </c>
      <c r="J649" s="53" t="str">
        <f t="shared" si="108"/>
        <v>0</v>
      </c>
      <c r="K649" s="52" t="str">
        <f t="shared" si="109"/>
        <v/>
      </c>
      <c r="L649" s="1"/>
      <c r="M649" s="115"/>
      <c r="N649" s="4"/>
      <c r="O649" s="4"/>
      <c r="P649" s="57" t="str">
        <f t="shared" si="110"/>
        <v/>
      </c>
      <c r="Q649" s="54"/>
      <c r="R649" s="58"/>
      <c r="S649" s="58"/>
      <c r="T649" s="229" t="str">
        <f t="shared" si="111"/>
        <v/>
      </c>
      <c r="U649" s="55"/>
      <c r="V649" s="55"/>
      <c r="W649" s="58"/>
      <c r="X649" s="58"/>
      <c r="Y649" s="58"/>
      <c r="Z649" s="230" t="str">
        <f t="shared" si="112"/>
        <v/>
      </c>
      <c r="AA649" s="230" t="str">
        <f t="shared" si="113"/>
        <v/>
      </c>
      <c r="AB649" s="56"/>
      <c r="AC649" s="56"/>
      <c r="AD649" s="1"/>
      <c r="AE649" s="1"/>
    </row>
    <row r="650" spans="1:31" ht="18.75" customHeight="1" x14ac:dyDescent="0.35">
      <c r="A650" s="1"/>
      <c r="B650" s="52">
        <f>IF(O650="",0,COUNTIF($O$7:O650,O650))</f>
        <v>0</v>
      </c>
      <c r="C650" s="52" t="str">
        <f t="shared" si="104"/>
        <v>0</v>
      </c>
      <c r="D650" s="52">
        <f>IF(U650="",0,COUNTIF($U$7:U650,U650))</f>
        <v>0</v>
      </c>
      <c r="E650" s="52" t="str">
        <f t="shared" si="105"/>
        <v>0</v>
      </c>
      <c r="F650" s="52">
        <f>IF(V650="",0,COUNTIF($V$7:V650,V650))</f>
        <v>0</v>
      </c>
      <c r="G650" s="52" t="str">
        <f t="shared" si="106"/>
        <v>0</v>
      </c>
      <c r="H650" s="53" t="str">
        <f t="shared" si="107"/>
        <v>-</v>
      </c>
      <c r="I650" s="52">
        <f>IF(K650="",0,COUNTIF($K$7:K650,K650))</f>
        <v>0</v>
      </c>
      <c r="J650" s="53" t="str">
        <f t="shared" si="108"/>
        <v>0</v>
      </c>
      <c r="K650" s="52" t="str">
        <f t="shared" si="109"/>
        <v/>
      </c>
      <c r="L650" s="1"/>
      <c r="M650" s="115"/>
      <c r="N650" s="4"/>
      <c r="O650" s="4"/>
      <c r="P650" s="57" t="str">
        <f t="shared" si="110"/>
        <v/>
      </c>
      <c r="Q650" s="54"/>
      <c r="R650" s="58"/>
      <c r="S650" s="58"/>
      <c r="T650" s="229" t="str">
        <f t="shared" si="111"/>
        <v/>
      </c>
      <c r="U650" s="55"/>
      <c r="V650" s="55"/>
      <c r="W650" s="58"/>
      <c r="X650" s="58"/>
      <c r="Y650" s="58"/>
      <c r="Z650" s="230" t="str">
        <f t="shared" si="112"/>
        <v/>
      </c>
      <c r="AA650" s="230" t="str">
        <f t="shared" si="113"/>
        <v/>
      </c>
      <c r="AB650" s="56"/>
      <c r="AC650" s="56"/>
      <c r="AD650" s="1"/>
      <c r="AE650" s="1"/>
    </row>
    <row r="651" spans="1:31" ht="18.75" customHeight="1" x14ac:dyDescent="0.35">
      <c r="A651" s="1"/>
      <c r="B651" s="52">
        <f>IF(O651="",0,COUNTIF($O$7:O651,O651))</f>
        <v>0</v>
      </c>
      <c r="C651" s="52" t="str">
        <f t="shared" si="104"/>
        <v>0</v>
      </c>
      <c r="D651" s="52">
        <f>IF(U651="",0,COUNTIF($U$7:U651,U651))</f>
        <v>0</v>
      </c>
      <c r="E651" s="52" t="str">
        <f t="shared" si="105"/>
        <v>0</v>
      </c>
      <c r="F651" s="52">
        <f>IF(V651="",0,COUNTIF($V$7:V651,V651))</f>
        <v>0</v>
      </c>
      <c r="G651" s="52" t="str">
        <f t="shared" si="106"/>
        <v>0</v>
      </c>
      <c r="H651" s="53" t="str">
        <f t="shared" si="107"/>
        <v>-</v>
      </c>
      <c r="I651" s="52">
        <f>IF(K651="",0,COUNTIF($K$7:K651,K651))</f>
        <v>0</v>
      </c>
      <c r="J651" s="53" t="str">
        <f t="shared" si="108"/>
        <v>0</v>
      </c>
      <c r="K651" s="52" t="str">
        <f t="shared" si="109"/>
        <v/>
      </c>
      <c r="L651" s="1"/>
      <c r="M651" s="115"/>
      <c r="N651" s="4"/>
      <c r="O651" s="4"/>
      <c r="P651" s="57" t="str">
        <f t="shared" si="110"/>
        <v/>
      </c>
      <c r="Q651" s="54"/>
      <c r="R651" s="58"/>
      <c r="S651" s="58"/>
      <c r="T651" s="229" t="str">
        <f t="shared" si="111"/>
        <v/>
      </c>
      <c r="U651" s="55"/>
      <c r="V651" s="55"/>
      <c r="W651" s="58"/>
      <c r="X651" s="58"/>
      <c r="Y651" s="58"/>
      <c r="Z651" s="230" t="str">
        <f t="shared" si="112"/>
        <v/>
      </c>
      <c r="AA651" s="230" t="str">
        <f t="shared" si="113"/>
        <v/>
      </c>
      <c r="AB651" s="56"/>
      <c r="AC651" s="56"/>
      <c r="AD651" s="1"/>
      <c r="AE651" s="1"/>
    </row>
    <row r="652" spans="1:31" ht="18.75" customHeight="1" x14ac:dyDescent="0.35">
      <c r="A652" s="1"/>
      <c r="B652" s="52">
        <f>IF(O652="",0,COUNTIF($O$7:O652,O652))</f>
        <v>0</v>
      </c>
      <c r="C652" s="52" t="str">
        <f t="shared" si="104"/>
        <v>0</v>
      </c>
      <c r="D652" s="52">
        <f>IF(U652="",0,COUNTIF($U$7:U652,U652))</f>
        <v>0</v>
      </c>
      <c r="E652" s="52" t="str">
        <f t="shared" si="105"/>
        <v>0</v>
      </c>
      <c r="F652" s="52">
        <f>IF(V652="",0,COUNTIF($V$7:V652,V652))</f>
        <v>0</v>
      </c>
      <c r="G652" s="52" t="str">
        <f t="shared" si="106"/>
        <v>0</v>
      </c>
      <c r="H652" s="53" t="str">
        <f t="shared" si="107"/>
        <v>-</v>
      </c>
      <c r="I652" s="52">
        <f>IF(K652="",0,COUNTIF($K$7:K652,K652))</f>
        <v>0</v>
      </c>
      <c r="J652" s="53" t="str">
        <f t="shared" si="108"/>
        <v>0</v>
      </c>
      <c r="K652" s="52" t="str">
        <f t="shared" si="109"/>
        <v/>
      </c>
      <c r="L652" s="1"/>
      <c r="M652" s="115"/>
      <c r="N652" s="4"/>
      <c r="O652" s="4"/>
      <c r="P652" s="57" t="str">
        <f t="shared" si="110"/>
        <v/>
      </c>
      <c r="Q652" s="54"/>
      <c r="R652" s="58"/>
      <c r="S652" s="58"/>
      <c r="T652" s="229" t="str">
        <f t="shared" si="111"/>
        <v/>
      </c>
      <c r="U652" s="55"/>
      <c r="V652" s="55"/>
      <c r="W652" s="58"/>
      <c r="X652" s="58"/>
      <c r="Y652" s="58"/>
      <c r="Z652" s="230" t="str">
        <f t="shared" si="112"/>
        <v/>
      </c>
      <c r="AA652" s="230" t="str">
        <f t="shared" si="113"/>
        <v/>
      </c>
      <c r="AB652" s="56"/>
      <c r="AC652" s="56"/>
      <c r="AD652" s="1"/>
      <c r="AE652" s="1"/>
    </row>
    <row r="653" spans="1:31" ht="18.75" customHeight="1" x14ac:dyDescent="0.35">
      <c r="A653" s="1"/>
      <c r="B653" s="52">
        <f>IF(O653="",0,COUNTIF($O$7:O653,O653))</f>
        <v>0</v>
      </c>
      <c r="C653" s="52" t="str">
        <f t="shared" si="104"/>
        <v>0</v>
      </c>
      <c r="D653" s="52">
        <f>IF(U653="",0,COUNTIF($U$7:U653,U653))</f>
        <v>0</v>
      </c>
      <c r="E653" s="52" t="str">
        <f t="shared" si="105"/>
        <v>0</v>
      </c>
      <c r="F653" s="52">
        <f>IF(V653="",0,COUNTIF($V$7:V653,V653))</f>
        <v>0</v>
      </c>
      <c r="G653" s="52" t="str">
        <f t="shared" si="106"/>
        <v>0</v>
      </c>
      <c r="H653" s="53" t="str">
        <f t="shared" si="107"/>
        <v>-</v>
      </c>
      <c r="I653" s="52">
        <f>IF(K653="",0,COUNTIF($K$7:K653,K653))</f>
        <v>0</v>
      </c>
      <c r="J653" s="53" t="str">
        <f t="shared" si="108"/>
        <v>0</v>
      </c>
      <c r="K653" s="52" t="str">
        <f t="shared" si="109"/>
        <v/>
      </c>
      <c r="L653" s="1"/>
      <c r="M653" s="115"/>
      <c r="N653" s="4"/>
      <c r="O653" s="4"/>
      <c r="P653" s="57" t="str">
        <f t="shared" si="110"/>
        <v/>
      </c>
      <c r="Q653" s="54"/>
      <c r="R653" s="58"/>
      <c r="S653" s="58"/>
      <c r="T653" s="229" t="str">
        <f t="shared" si="111"/>
        <v/>
      </c>
      <c r="U653" s="55"/>
      <c r="V653" s="55"/>
      <c r="W653" s="58"/>
      <c r="X653" s="58"/>
      <c r="Y653" s="58"/>
      <c r="Z653" s="230" t="str">
        <f t="shared" si="112"/>
        <v/>
      </c>
      <c r="AA653" s="230" t="str">
        <f t="shared" si="113"/>
        <v/>
      </c>
      <c r="AB653" s="56"/>
      <c r="AC653" s="56"/>
      <c r="AD653" s="1"/>
      <c r="AE653" s="1"/>
    </row>
    <row r="654" spans="1:31" ht="18.75" customHeight="1" x14ac:dyDescent="0.35">
      <c r="A654" s="1"/>
      <c r="B654" s="52">
        <f>IF(O654="",0,COUNTIF($O$7:O654,O654))</f>
        <v>0</v>
      </c>
      <c r="C654" s="52" t="str">
        <f t="shared" si="104"/>
        <v>0</v>
      </c>
      <c r="D654" s="52">
        <f>IF(U654="",0,COUNTIF($U$7:U654,U654))</f>
        <v>0</v>
      </c>
      <c r="E654" s="52" t="str">
        <f t="shared" si="105"/>
        <v>0</v>
      </c>
      <c r="F654" s="52">
        <f>IF(V654="",0,COUNTIF($V$7:V654,V654))</f>
        <v>0</v>
      </c>
      <c r="G654" s="52" t="str">
        <f t="shared" si="106"/>
        <v>0</v>
      </c>
      <c r="H654" s="53" t="str">
        <f t="shared" si="107"/>
        <v>-</v>
      </c>
      <c r="I654" s="52">
        <f>IF(K654="",0,COUNTIF($K$7:K654,K654))</f>
        <v>0</v>
      </c>
      <c r="J654" s="53" t="str">
        <f t="shared" si="108"/>
        <v>0</v>
      </c>
      <c r="K654" s="52" t="str">
        <f t="shared" si="109"/>
        <v/>
      </c>
      <c r="L654" s="1"/>
      <c r="M654" s="115"/>
      <c r="N654" s="4"/>
      <c r="O654" s="4"/>
      <c r="P654" s="57" t="str">
        <f t="shared" si="110"/>
        <v/>
      </c>
      <c r="Q654" s="54"/>
      <c r="R654" s="58"/>
      <c r="S654" s="58"/>
      <c r="T654" s="229" t="str">
        <f t="shared" si="111"/>
        <v/>
      </c>
      <c r="U654" s="55"/>
      <c r="V654" s="55"/>
      <c r="W654" s="58"/>
      <c r="X654" s="58"/>
      <c r="Y654" s="58"/>
      <c r="Z654" s="230" t="str">
        <f t="shared" si="112"/>
        <v/>
      </c>
      <c r="AA654" s="230" t="str">
        <f t="shared" si="113"/>
        <v/>
      </c>
      <c r="AB654" s="56"/>
      <c r="AC654" s="56"/>
      <c r="AD654" s="1"/>
      <c r="AE654" s="1"/>
    </row>
    <row r="655" spans="1:31" ht="18.75" customHeight="1" x14ac:dyDescent="0.35">
      <c r="A655" s="1"/>
      <c r="B655" s="52">
        <f>IF(O655="",0,COUNTIF($O$7:O655,O655))</f>
        <v>0</v>
      </c>
      <c r="C655" s="52" t="str">
        <f t="shared" si="104"/>
        <v>0</v>
      </c>
      <c r="D655" s="52">
        <f>IF(U655="",0,COUNTIF($U$7:U655,U655))</f>
        <v>0</v>
      </c>
      <c r="E655" s="52" t="str">
        <f t="shared" si="105"/>
        <v>0</v>
      </c>
      <c r="F655" s="52">
        <f>IF(V655="",0,COUNTIF($V$7:V655,V655))</f>
        <v>0</v>
      </c>
      <c r="G655" s="52" t="str">
        <f t="shared" si="106"/>
        <v>0</v>
      </c>
      <c r="H655" s="53" t="str">
        <f t="shared" si="107"/>
        <v>-</v>
      </c>
      <c r="I655" s="52">
        <f>IF(K655="",0,COUNTIF($K$7:K655,K655))</f>
        <v>0</v>
      </c>
      <c r="J655" s="53" t="str">
        <f t="shared" si="108"/>
        <v>0</v>
      </c>
      <c r="K655" s="52" t="str">
        <f t="shared" si="109"/>
        <v/>
      </c>
      <c r="L655" s="1"/>
      <c r="M655" s="115"/>
      <c r="N655" s="4"/>
      <c r="O655" s="4"/>
      <c r="P655" s="57" t="str">
        <f t="shared" si="110"/>
        <v/>
      </c>
      <c r="Q655" s="54"/>
      <c r="R655" s="58"/>
      <c r="S655" s="58"/>
      <c r="T655" s="229" t="str">
        <f t="shared" si="111"/>
        <v/>
      </c>
      <c r="U655" s="55"/>
      <c r="V655" s="55"/>
      <c r="W655" s="58"/>
      <c r="X655" s="58"/>
      <c r="Y655" s="58"/>
      <c r="Z655" s="230" t="str">
        <f t="shared" si="112"/>
        <v/>
      </c>
      <c r="AA655" s="230" t="str">
        <f t="shared" si="113"/>
        <v/>
      </c>
      <c r="AB655" s="56"/>
      <c r="AC655" s="56"/>
      <c r="AD655" s="1"/>
      <c r="AE655" s="1"/>
    </row>
    <row r="656" spans="1:31" ht="18.75" customHeight="1" x14ac:dyDescent="0.35">
      <c r="A656" s="1"/>
      <c r="B656" s="52">
        <f>IF(O656="",0,COUNTIF($O$7:O656,O656))</f>
        <v>0</v>
      </c>
      <c r="C656" s="52" t="str">
        <f t="shared" si="104"/>
        <v>0</v>
      </c>
      <c r="D656" s="52">
        <f>IF(U656="",0,COUNTIF($U$7:U656,U656))</f>
        <v>0</v>
      </c>
      <c r="E656" s="52" t="str">
        <f t="shared" si="105"/>
        <v>0</v>
      </c>
      <c r="F656" s="52">
        <f>IF(V656="",0,COUNTIF($V$7:V656,V656))</f>
        <v>0</v>
      </c>
      <c r="G656" s="52" t="str">
        <f t="shared" si="106"/>
        <v>0</v>
      </c>
      <c r="H656" s="53" t="str">
        <f t="shared" si="107"/>
        <v>-</v>
      </c>
      <c r="I656" s="52">
        <f>IF(K656="",0,COUNTIF($K$7:K656,K656))</f>
        <v>0</v>
      </c>
      <c r="J656" s="53" t="str">
        <f t="shared" si="108"/>
        <v>0</v>
      </c>
      <c r="K656" s="52" t="str">
        <f t="shared" si="109"/>
        <v/>
      </c>
      <c r="L656" s="1"/>
      <c r="M656" s="115"/>
      <c r="N656" s="4"/>
      <c r="O656" s="4"/>
      <c r="P656" s="57" t="str">
        <f t="shared" si="110"/>
        <v/>
      </c>
      <c r="Q656" s="54"/>
      <c r="R656" s="58"/>
      <c r="S656" s="58"/>
      <c r="T656" s="229" t="str">
        <f t="shared" si="111"/>
        <v/>
      </c>
      <c r="U656" s="55"/>
      <c r="V656" s="55"/>
      <c r="W656" s="58"/>
      <c r="X656" s="58"/>
      <c r="Y656" s="58"/>
      <c r="Z656" s="230" t="str">
        <f t="shared" si="112"/>
        <v/>
      </c>
      <c r="AA656" s="230" t="str">
        <f t="shared" si="113"/>
        <v/>
      </c>
      <c r="AB656" s="56"/>
      <c r="AC656" s="56"/>
      <c r="AD656" s="1"/>
      <c r="AE656" s="1"/>
    </row>
    <row r="657" spans="1:31" ht="18.75" customHeight="1" x14ac:dyDescent="0.35">
      <c r="A657" s="1"/>
      <c r="B657" s="52">
        <f>IF(O657="",0,COUNTIF($O$7:O657,O657))</f>
        <v>0</v>
      </c>
      <c r="C657" s="52" t="str">
        <f t="shared" si="104"/>
        <v>0</v>
      </c>
      <c r="D657" s="52">
        <f>IF(U657="",0,COUNTIF($U$7:U657,U657))</f>
        <v>0</v>
      </c>
      <c r="E657" s="52" t="str">
        <f t="shared" si="105"/>
        <v>0</v>
      </c>
      <c r="F657" s="52">
        <f>IF(V657="",0,COUNTIF($V$7:V657,V657))</f>
        <v>0</v>
      </c>
      <c r="G657" s="52" t="str">
        <f t="shared" si="106"/>
        <v>0</v>
      </c>
      <c r="H657" s="53" t="str">
        <f t="shared" si="107"/>
        <v>-</v>
      </c>
      <c r="I657" s="52">
        <f>IF(K657="",0,COUNTIF($K$7:K657,K657))</f>
        <v>0</v>
      </c>
      <c r="J657" s="53" t="str">
        <f t="shared" si="108"/>
        <v>0</v>
      </c>
      <c r="K657" s="52" t="str">
        <f t="shared" si="109"/>
        <v/>
      </c>
      <c r="L657" s="1"/>
      <c r="M657" s="115"/>
      <c r="N657" s="4"/>
      <c r="O657" s="4"/>
      <c r="P657" s="57" t="str">
        <f t="shared" si="110"/>
        <v/>
      </c>
      <c r="Q657" s="54"/>
      <c r="R657" s="58"/>
      <c r="S657" s="58"/>
      <c r="T657" s="229" t="str">
        <f t="shared" si="111"/>
        <v/>
      </c>
      <c r="U657" s="55"/>
      <c r="V657" s="55"/>
      <c r="W657" s="58"/>
      <c r="X657" s="58"/>
      <c r="Y657" s="58"/>
      <c r="Z657" s="230" t="str">
        <f t="shared" si="112"/>
        <v/>
      </c>
      <c r="AA657" s="230" t="str">
        <f t="shared" si="113"/>
        <v/>
      </c>
      <c r="AB657" s="56"/>
      <c r="AC657" s="56"/>
      <c r="AD657" s="1"/>
      <c r="AE657" s="1"/>
    </row>
    <row r="658" spans="1:31" ht="18.75" customHeight="1" x14ac:dyDescent="0.35">
      <c r="A658" s="1"/>
      <c r="B658" s="52">
        <f>IF(O658="",0,COUNTIF($O$7:O658,O658))</f>
        <v>0</v>
      </c>
      <c r="C658" s="52" t="str">
        <f t="shared" si="104"/>
        <v>0</v>
      </c>
      <c r="D658" s="52">
        <f>IF(U658="",0,COUNTIF($U$7:U658,U658))</f>
        <v>0</v>
      </c>
      <c r="E658" s="52" t="str">
        <f t="shared" si="105"/>
        <v>0</v>
      </c>
      <c r="F658" s="52">
        <f>IF(V658="",0,COUNTIF($V$7:V658,V658))</f>
        <v>0</v>
      </c>
      <c r="G658" s="52" t="str">
        <f t="shared" si="106"/>
        <v>0</v>
      </c>
      <c r="H658" s="53" t="str">
        <f t="shared" si="107"/>
        <v>-</v>
      </c>
      <c r="I658" s="52">
        <f>IF(K658="",0,COUNTIF($K$7:K658,K658))</f>
        <v>0</v>
      </c>
      <c r="J658" s="53" t="str">
        <f t="shared" si="108"/>
        <v>0</v>
      </c>
      <c r="K658" s="52" t="str">
        <f t="shared" si="109"/>
        <v/>
      </c>
      <c r="L658" s="1"/>
      <c r="M658" s="115"/>
      <c r="N658" s="4"/>
      <c r="O658" s="4"/>
      <c r="P658" s="57" t="str">
        <f t="shared" si="110"/>
        <v/>
      </c>
      <c r="Q658" s="54"/>
      <c r="R658" s="58"/>
      <c r="S658" s="58"/>
      <c r="T658" s="229" t="str">
        <f t="shared" si="111"/>
        <v/>
      </c>
      <c r="U658" s="55"/>
      <c r="V658" s="55"/>
      <c r="W658" s="58"/>
      <c r="X658" s="58"/>
      <c r="Y658" s="58"/>
      <c r="Z658" s="230" t="str">
        <f t="shared" si="112"/>
        <v/>
      </c>
      <c r="AA658" s="230" t="str">
        <f t="shared" si="113"/>
        <v/>
      </c>
      <c r="AB658" s="56"/>
      <c r="AC658" s="56"/>
      <c r="AD658" s="1"/>
      <c r="AE658" s="1"/>
    </row>
    <row r="659" spans="1:31" ht="18.75" customHeight="1" x14ac:dyDescent="0.35">
      <c r="A659" s="1"/>
      <c r="B659" s="52">
        <f>IF(O659="",0,COUNTIF($O$7:O659,O659))</f>
        <v>0</v>
      </c>
      <c r="C659" s="52" t="str">
        <f t="shared" si="104"/>
        <v>0</v>
      </c>
      <c r="D659" s="52">
        <f>IF(U659="",0,COUNTIF($U$7:U659,U659))</f>
        <v>0</v>
      </c>
      <c r="E659" s="52" t="str">
        <f t="shared" si="105"/>
        <v>0</v>
      </c>
      <c r="F659" s="52">
        <f>IF(V659="",0,COUNTIF($V$7:V659,V659))</f>
        <v>0</v>
      </c>
      <c r="G659" s="52" t="str">
        <f t="shared" si="106"/>
        <v>0</v>
      </c>
      <c r="H659" s="53" t="str">
        <f t="shared" si="107"/>
        <v>-</v>
      </c>
      <c r="I659" s="52">
        <f>IF(K659="",0,COUNTIF($K$7:K659,K659))</f>
        <v>0</v>
      </c>
      <c r="J659" s="53" t="str">
        <f t="shared" si="108"/>
        <v>0</v>
      </c>
      <c r="K659" s="52" t="str">
        <f t="shared" si="109"/>
        <v/>
      </c>
      <c r="L659" s="1"/>
      <c r="M659" s="115"/>
      <c r="N659" s="4"/>
      <c r="O659" s="4"/>
      <c r="P659" s="57" t="str">
        <f t="shared" si="110"/>
        <v/>
      </c>
      <c r="Q659" s="54"/>
      <c r="R659" s="58"/>
      <c r="S659" s="58"/>
      <c r="T659" s="229" t="str">
        <f t="shared" si="111"/>
        <v/>
      </c>
      <c r="U659" s="55"/>
      <c r="V659" s="55"/>
      <c r="W659" s="58"/>
      <c r="X659" s="58"/>
      <c r="Y659" s="58"/>
      <c r="Z659" s="230" t="str">
        <f t="shared" si="112"/>
        <v/>
      </c>
      <c r="AA659" s="230" t="str">
        <f t="shared" si="113"/>
        <v/>
      </c>
      <c r="AB659" s="56"/>
      <c r="AC659" s="56"/>
      <c r="AD659" s="1"/>
      <c r="AE659" s="1"/>
    </row>
    <row r="660" spans="1:31" ht="18.75" customHeight="1" x14ac:dyDescent="0.35">
      <c r="A660" s="1"/>
      <c r="B660" s="52">
        <f>IF(O660="",0,COUNTIF($O$7:O660,O660))</f>
        <v>0</v>
      </c>
      <c r="C660" s="52" t="str">
        <f t="shared" si="104"/>
        <v>0</v>
      </c>
      <c r="D660" s="52">
        <f>IF(U660="",0,COUNTIF($U$7:U660,U660))</f>
        <v>0</v>
      </c>
      <c r="E660" s="52" t="str">
        <f t="shared" si="105"/>
        <v>0</v>
      </c>
      <c r="F660" s="52">
        <f>IF(V660="",0,COUNTIF($V$7:V660,V660))</f>
        <v>0</v>
      </c>
      <c r="G660" s="52" t="str">
        <f t="shared" si="106"/>
        <v>0</v>
      </c>
      <c r="H660" s="53" t="str">
        <f t="shared" si="107"/>
        <v>-</v>
      </c>
      <c r="I660" s="52">
        <f>IF(K660="",0,COUNTIF($K$7:K660,K660))</f>
        <v>0</v>
      </c>
      <c r="J660" s="53" t="str">
        <f t="shared" si="108"/>
        <v>0</v>
      </c>
      <c r="K660" s="52" t="str">
        <f t="shared" si="109"/>
        <v/>
      </c>
      <c r="L660" s="1"/>
      <c r="M660" s="115"/>
      <c r="N660" s="4"/>
      <c r="O660" s="4"/>
      <c r="P660" s="57" t="str">
        <f t="shared" si="110"/>
        <v/>
      </c>
      <c r="Q660" s="54"/>
      <c r="R660" s="58"/>
      <c r="S660" s="58"/>
      <c r="T660" s="229" t="str">
        <f t="shared" si="111"/>
        <v/>
      </c>
      <c r="U660" s="55"/>
      <c r="V660" s="55"/>
      <c r="W660" s="58"/>
      <c r="X660" s="58"/>
      <c r="Y660" s="58"/>
      <c r="Z660" s="230" t="str">
        <f t="shared" si="112"/>
        <v/>
      </c>
      <c r="AA660" s="230" t="str">
        <f t="shared" si="113"/>
        <v/>
      </c>
      <c r="AB660" s="56"/>
      <c r="AC660" s="56"/>
      <c r="AD660" s="1"/>
      <c r="AE660" s="1"/>
    </row>
    <row r="661" spans="1:31" ht="18.75" customHeight="1" x14ac:dyDescent="0.35">
      <c r="A661" s="1"/>
      <c r="B661" s="52">
        <f>IF(O661="",0,COUNTIF($O$7:O661,O661))</f>
        <v>0</v>
      </c>
      <c r="C661" s="52" t="str">
        <f t="shared" si="104"/>
        <v>0</v>
      </c>
      <c r="D661" s="52">
        <f>IF(U661="",0,COUNTIF($U$7:U661,U661))</f>
        <v>0</v>
      </c>
      <c r="E661" s="52" t="str">
        <f t="shared" si="105"/>
        <v>0</v>
      </c>
      <c r="F661" s="52">
        <f>IF(V661="",0,COUNTIF($V$7:V661,V661))</f>
        <v>0</v>
      </c>
      <c r="G661" s="52" t="str">
        <f t="shared" si="106"/>
        <v>0</v>
      </c>
      <c r="H661" s="53" t="str">
        <f t="shared" si="107"/>
        <v>-</v>
      </c>
      <c r="I661" s="52">
        <f>IF(K661="",0,COUNTIF($K$7:K661,K661))</f>
        <v>0</v>
      </c>
      <c r="J661" s="53" t="str">
        <f t="shared" si="108"/>
        <v>0</v>
      </c>
      <c r="K661" s="52" t="str">
        <f t="shared" si="109"/>
        <v/>
      </c>
      <c r="L661" s="1"/>
      <c r="M661" s="115"/>
      <c r="N661" s="4"/>
      <c r="O661" s="4"/>
      <c r="P661" s="57" t="str">
        <f t="shared" si="110"/>
        <v/>
      </c>
      <c r="Q661" s="54"/>
      <c r="R661" s="58"/>
      <c r="S661" s="58"/>
      <c r="T661" s="229" t="str">
        <f t="shared" si="111"/>
        <v/>
      </c>
      <c r="U661" s="55"/>
      <c r="V661" s="55"/>
      <c r="W661" s="58"/>
      <c r="X661" s="58"/>
      <c r="Y661" s="58"/>
      <c r="Z661" s="230" t="str">
        <f t="shared" si="112"/>
        <v/>
      </c>
      <c r="AA661" s="230" t="str">
        <f t="shared" si="113"/>
        <v/>
      </c>
      <c r="AB661" s="56"/>
      <c r="AC661" s="56"/>
      <c r="AD661" s="1"/>
      <c r="AE661" s="1"/>
    </row>
    <row r="662" spans="1:31" ht="18.75" customHeight="1" x14ac:dyDescent="0.35">
      <c r="A662" s="1"/>
      <c r="B662" s="52">
        <f>IF(O662="",0,COUNTIF($O$7:O662,O662))</f>
        <v>0</v>
      </c>
      <c r="C662" s="52" t="str">
        <f t="shared" si="104"/>
        <v>0</v>
      </c>
      <c r="D662" s="52">
        <f>IF(U662="",0,COUNTIF($U$7:U662,U662))</f>
        <v>0</v>
      </c>
      <c r="E662" s="52" t="str">
        <f t="shared" si="105"/>
        <v>0</v>
      </c>
      <c r="F662" s="52">
        <f>IF(V662="",0,COUNTIF($V$7:V662,V662))</f>
        <v>0</v>
      </c>
      <c r="G662" s="52" t="str">
        <f t="shared" si="106"/>
        <v>0</v>
      </c>
      <c r="H662" s="53" t="str">
        <f t="shared" si="107"/>
        <v>-</v>
      </c>
      <c r="I662" s="52">
        <f>IF(K662="",0,COUNTIF($K$7:K662,K662))</f>
        <v>0</v>
      </c>
      <c r="J662" s="53" t="str">
        <f t="shared" si="108"/>
        <v>0</v>
      </c>
      <c r="K662" s="52" t="str">
        <f t="shared" si="109"/>
        <v/>
      </c>
      <c r="L662" s="1"/>
      <c r="M662" s="115"/>
      <c r="N662" s="4"/>
      <c r="O662" s="4"/>
      <c r="P662" s="57" t="str">
        <f t="shared" si="110"/>
        <v/>
      </c>
      <c r="Q662" s="54"/>
      <c r="R662" s="58"/>
      <c r="S662" s="58"/>
      <c r="T662" s="229" t="str">
        <f t="shared" si="111"/>
        <v/>
      </c>
      <c r="U662" s="55"/>
      <c r="V662" s="55"/>
      <c r="W662" s="58"/>
      <c r="X662" s="58"/>
      <c r="Y662" s="58"/>
      <c r="Z662" s="230" t="str">
        <f t="shared" si="112"/>
        <v/>
      </c>
      <c r="AA662" s="230" t="str">
        <f t="shared" si="113"/>
        <v/>
      </c>
      <c r="AB662" s="56"/>
      <c r="AC662" s="56"/>
      <c r="AD662" s="1"/>
      <c r="AE662" s="1"/>
    </row>
    <row r="663" spans="1:31" ht="18.75" customHeight="1" x14ac:dyDescent="0.35">
      <c r="A663" s="1"/>
      <c r="B663" s="52">
        <f>IF(O663="",0,COUNTIF($O$7:O663,O663))</f>
        <v>0</v>
      </c>
      <c r="C663" s="52" t="str">
        <f t="shared" si="104"/>
        <v>0</v>
      </c>
      <c r="D663" s="52">
        <f>IF(U663="",0,COUNTIF($U$7:U663,U663))</f>
        <v>0</v>
      </c>
      <c r="E663" s="52" t="str">
        <f t="shared" si="105"/>
        <v>0</v>
      </c>
      <c r="F663" s="52">
        <f>IF(V663="",0,COUNTIF($V$7:V663,V663))</f>
        <v>0</v>
      </c>
      <c r="G663" s="52" t="str">
        <f t="shared" si="106"/>
        <v>0</v>
      </c>
      <c r="H663" s="53" t="str">
        <f t="shared" si="107"/>
        <v>-</v>
      </c>
      <c r="I663" s="52">
        <f>IF(K663="",0,COUNTIF($K$7:K663,K663))</f>
        <v>0</v>
      </c>
      <c r="J663" s="53" t="str">
        <f t="shared" si="108"/>
        <v>0</v>
      </c>
      <c r="K663" s="52" t="str">
        <f t="shared" si="109"/>
        <v/>
      </c>
      <c r="L663" s="1"/>
      <c r="M663" s="115"/>
      <c r="N663" s="4"/>
      <c r="O663" s="4"/>
      <c r="P663" s="57" t="str">
        <f t="shared" si="110"/>
        <v/>
      </c>
      <c r="Q663" s="54"/>
      <c r="R663" s="58"/>
      <c r="S663" s="58"/>
      <c r="T663" s="229" t="str">
        <f t="shared" si="111"/>
        <v/>
      </c>
      <c r="U663" s="55"/>
      <c r="V663" s="55"/>
      <c r="W663" s="58"/>
      <c r="X663" s="58"/>
      <c r="Y663" s="58"/>
      <c r="Z663" s="230" t="str">
        <f t="shared" si="112"/>
        <v/>
      </c>
      <c r="AA663" s="230" t="str">
        <f t="shared" si="113"/>
        <v/>
      </c>
      <c r="AB663" s="56"/>
      <c r="AC663" s="56"/>
      <c r="AD663" s="1"/>
      <c r="AE663" s="1"/>
    </row>
    <row r="664" spans="1:31" ht="18.75" customHeight="1" x14ac:dyDescent="0.35">
      <c r="A664" s="1"/>
      <c r="B664" s="52">
        <f>IF(O664="",0,COUNTIF($O$7:O664,O664))</f>
        <v>0</v>
      </c>
      <c r="C664" s="52" t="str">
        <f t="shared" si="104"/>
        <v>0</v>
      </c>
      <c r="D664" s="52">
        <f>IF(U664="",0,COUNTIF($U$7:U664,U664))</f>
        <v>0</v>
      </c>
      <c r="E664" s="52" t="str">
        <f t="shared" si="105"/>
        <v>0</v>
      </c>
      <c r="F664" s="52">
        <f>IF(V664="",0,COUNTIF($V$7:V664,V664))</f>
        <v>0</v>
      </c>
      <c r="G664" s="52" t="str">
        <f t="shared" si="106"/>
        <v>0</v>
      </c>
      <c r="H664" s="53" t="str">
        <f t="shared" si="107"/>
        <v>-</v>
      </c>
      <c r="I664" s="52">
        <f>IF(K664="",0,COUNTIF($K$7:K664,K664))</f>
        <v>0</v>
      </c>
      <c r="J664" s="53" t="str">
        <f t="shared" si="108"/>
        <v>0</v>
      </c>
      <c r="K664" s="52" t="str">
        <f t="shared" si="109"/>
        <v/>
      </c>
      <c r="L664" s="1"/>
      <c r="M664" s="115"/>
      <c r="N664" s="4"/>
      <c r="O664" s="4"/>
      <c r="P664" s="57" t="str">
        <f t="shared" si="110"/>
        <v/>
      </c>
      <c r="Q664" s="54"/>
      <c r="R664" s="58"/>
      <c r="S664" s="58"/>
      <c r="T664" s="229" t="str">
        <f t="shared" si="111"/>
        <v/>
      </c>
      <c r="U664" s="55"/>
      <c r="V664" s="55"/>
      <c r="W664" s="58"/>
      <c r="X664" s="58"/>
      <c r="Y664" s="58"/>
      <c r="Z664" s="230" t="str">
        <f t="shared" si="112"/>
        <v/>
      </c>
      <c r="AA664" s="230" t="str">
        <f t="shared" si="113"/>
        <v/>
      </c>
      <c r="AB664" s="56"/>
      <c r="AC664" s="56"/>
      <c r="AD664" s="1"/>
      <c r="AE664" s="1"/>
    </row>
    <row r="665" spans="1:31" ht="18.75" customHeight="1" x14ac:dyDescent="0.35">
      <c r="A665" s="1"/>
      <c r="B665" s="52">
        <f>IF(O665="",0,COUNTIF($O$7:O665,O665))</f>
        <v>0</v>
      </c>
      <c r="C665" s="52" t="str">
        <f t="shared" si="104"/>
        <v>0</v>
      </c>
      <c r="D665" s="52">
        <f>IF(U665="",0,COUNTIF($U$7:U665,U665))</f>
        <v>0</v>
      </c>
      <c r="E665" s="52" t="str">
        <f t="shared" si="105"/>
        <v>0</v>
      </c>
      <c r="F665" s="52">
        <f>IF(V665="",0,COUNTIF($V$7:V665,V665))</f>
        <v>0</v>
      </c>
      <c r="G665" s="52" t="str">
        <f t="shared" si="106"/>
        <v>0</v>
      </c>
      <c r="H665" s="53" t="str">
        <f t="shared" si="107"/>
        <v>-</v>
      </c>
      <c r="I665" s="52">
        <f>IF(K665="",0,COUNTIF($K$7:K665,K665))</f>
        <v>0</v>
      </c>
      <c r="J665" s="53" t="str">
        <f t="shared" si="108"/>
        <v>0</v>
      </c>
      <c r="K665" s="52" t="str">
        <f t="shared" si="109"/>
        <v/>
      </c>
      <c r="L665" s="1"/>
      <c r="M665" s="115"/>
      <c r="N665" s="4"/>
      <c r="O665" s="4"/>
      <c r="P665" s="57" t="str">
        <f t="shared" si="110"/>
        <v/>
      </c>
      <c r="Q665" s="54"/>
      <c r="R665" s="58"/>
      <c r="S665" s="58"/>
      <c r="T665" s="229" t="str">
        <f t="shared" si="111"/>
        <v/>
      </c>
      <c r="U665" s="55"/>
      <c r="V665" s="55"/>
      <c r="W665" s="58"/>
      <c r="X665" s="58"/>
      <c r="Y665" s="58"/>
      <c r="Z665" s="230" t="str">
        <f t="shared" si="112"/>
        <v/>
      </c>
      <c r="AA665" s="230" t="str">
        <f t="shared" si="113"/>
        <v/>
      </c>
      <c r="AB665" s="56"/>
      <c r="AC665" s="56"/>
      <c r="AD665" s="1"/>
      <c r="AE665" s="1"/>
    </row>
    <row r="666" spans="1:31" ht="18.75" customHeight="1" x14ac:dyDescent="0.35">
      <c r="A666" s="1"/>
      <c r="B666" s="52">
        <f>IF(O666="",0,COUNTIF($O$7:O666,O666))</f>
        <v>0</v>
      </c>
      <c r="C666" s="52" t="str">
        <f t="shared" si="104"/>
        <v>0</v>
      </c>
      <c r="D666" s="52">
        <f>IF(U666="",0,COUNTIF($U$7:U666,U666))</f>
        <v>0</v>
      </c>
      <c r="E666" s="52" t="str">
        <f t="shared" si="105"/>
        <v>0</v>
      </c>
      <c r="F666" s="52">
        <f>IF(V666="",0,COUNTIF($V$7:V666,V666))</f>
        <v>0</v>
      </c>
      <c r="G666" s="52" t="str">
        <f t="shared" si="106"/>
        <v>0</v>
      </c>
      <c r="H666" s="53" t="str">
        <f t="shared" si="107"/>
        <v>-</v>
      </c>
      <c r="I666" s="52">
        <f>IF(K666="",0,COUNTIF($K$7:K666,K666))</f>
        <v>0</v>
      </c>
      <c r="J666" s="53" t="str">
        <f t="shared" si="108"/>
        <v>0</v>
      </c>
      <c r="K666" s="52" t="str">
        <f t="shared" si="109"/>
        <v/>
      </c>
      <c r="L666" s="1"/>
      <c r="M666" s="115"/>
      <c r="N666" s="4"/>
      <c r="O666" s="4"/>
      <c r="P666" s="57" t="str">
        <f t="shared" si="110"/>
        <v/>
      </c>
      <c r="Q666" s="54"/>
      <c r="R666" s="58"/>
      <c r="S666" s="58"/>
      <c r="T666" s="229" t="str">
        <f t="shared" si="111"/>
        <v/>
      </c>
      <c r="U666" s="55"/>
      <c r="V666" s="55"/>
      <c r="W666" s="58"/>
      <c r="X666" s="58"/>
      <c r="Y666" s="58"/>
      <c r="Z666" s="230" t="str">
        <f t="shared" si="112"/>
        <v/>
      </c>
      <c r="AA666" s="230" t="str">
        <f t="shared" si="113"/>
        <v/>
      </c>
      <c r="AB666" s="56"/>
      <c r="AC666" s="56"/>
      <c r="AD666" s="1"/>
      <c r="AE666" s="1"/>
    </row>
    <row r="667" spans="1:31" ht="18.75" customHeight="1" x14ac:dyDescent="0.35">
      <c r="A667" s="1"/>
      <c r="B667" s="52">
        <f>IF(O667="",0,COUNTIF($O$7:O667,O667))</f>
        <v>0</v>
      </c>
      <c r="C667" s="52" t="str">
        <f t="shared" si="104"/>
        <v>0</v>
      </c>
      <c r="D667" s="52">
        <f>IF(U667="",0,COUNTIF($U$7:U667,U667))</f>
        <v>0</v>
      </c>
      <c r="E667" s="52" t="str">
        <f t="shared" si="105"/>
        <v>0</v>
      </c>
      <c r="F667" s="52">
        <f>IF(V667="",0,COUNTIF($V$7:V667,V667))</f>
        <v>0</v>
      </c>
      <c r="G667" s="52" t="str">
        <f t="shared" si="106"/>
        <v>0</v>
      </c>
      <c r="H667" s="53" t="str">
        <f t="shared" si="107"/>
        <v>-</v>
      </c>
      <c r="I667" s="52">
        <f>IF(K667="",0,COUNTIF($K$7:K667,K667))</f>
        <v>0</v>
      </c>
      <c r="J667" s="53" t="str">
        <f t="shared" si="108"/>
        <v>0</v>
      </c>
      <c r="K667" s="52" t="str">
        <f t="shared" si="109"/>
        <v/>
      </c>
      <c r="L667" s="1"/>
      <c r="M667" s="115"/>
      <c r="N667" s="4"/>
      <c r="O667" s="4"/>
      <c r="P667" s="57" t="str">
        <f t="shared" si="110"/>
        <v/>
      </c>
      <c r="Q667" s="54"/>
      <c r="R667" s="58"/>
      <c r="S667" s="58"/>
      <c r="T667" s="229" t="str">
        <f t="shared" si="111"/>
        <v/>
      </c>
      <c r="U667" s="55"/>
      <c r="V667" s="55"/>
      <c r="W667" s="58"/>
      <c r="X667" s="58"/>
      <c r="Y667" s="58"/>
      <c r="Z667" s="230" t="str">
        <f t="shared" si="112"/>
        <v/>
      </c>
      <c r="AA667" s="230" t="str">
        <f t="shared" si="113"/>
        <v/>
      </c>
      <c r="AB667" s="56"/>
      <c r="AC667" s="56"/>
      <c r="AD667" s="1"/>
      <c r="AE667" s="1"/>
    </row>
    <row r="668" spans="1:31" ht="18.75" customHeight="1" x14ac:dyDescent="0.35">
      <c r="A668" s="1"/>
      <c r="B668" s="52">
        <f>IF(O668="",0,COUNTIF($O$7:O668,O668))</f>
        <v>0</v>
      </c>
      <c r="C668" s="52" t="str">
        <f t="shared" si="104"/>
        <v>0</v>
      </c>
      <c r="D668" s="52">
        <f>IF(U668="",0,COUNTIF($U$7:U668,U668))</f>
        <v>0</v>
      </c>
      <c r="E668" s="52" t="str">
        <f t="shared" si="105"/>
        <v>0</v>
      </c>
      <c r="F668" s="52">
        <f>IF(V668="",0,COUNTIF($V$7:V668,V668))</f>
        <v>0</v>
      </c>
      <c r="G668" s="52" t="str">
        <f t="shared" si="106"/>
        <v>0</v>
      </c>
      <c r="H668" s="53" t="str">
        <f t="shared" si="107"/>
        <v>-</v>
      </c>
      <c r="I668" s="52">
        <f>IF(K668="",0,COUNTIF($K$7:K668,K668))</f>
        <v>0</v>
      </c>
      <c r="J668" s="53" t="str">
        <f t="shared" si="108"/>
        <v>0</v>
      </c>
      <c r="K668" s="52" t="str">
        <f t="shared" si="109"/>
        <v/>
      </c>
      <c r="L668" s="1"/>
      <c r="M668" s="115"/>
      <c r="N668" s="4"/>
      <c r="O668" s="4"/>
      <c r="P668" s="57" t="str">
        <f t="shared" si="110"/>
        <v/>
      </c>
      <c r="Q668" s="54"/>
      <c r="R668" s="58"/>
      <c r="S668" s="58"/>
      <c r="T668" s="229" t="str">
        <f t="shared" si="111"/>
        <v/>
      </c>
      <c r="U668" s="55"/>
      <c r="V668" s="55"/>
      <c r="W668" s="58"/>
      <c r="X668" s="58"/>
      <c r="Y668" s="58"/>
      <c r="Z668" s="230" t="str">
        <f t="shared" si="112"/>
        <v/>
      </c>
      <c r="AA668" s="230" t="str">
        <f t="shared" si="113"/>
        <v/>
      </c>
      <c r="AB668" s="56"/>
      <c r="AC668" s="56"/>
      <c r="AD668" s="1"/>
      <c r="AE668" s="1"/>
    </row>
    <row r="669" spans="1:31" ht="18.75" customHeight="1" x14ac:dyDescent="0.35">
      <c r="A669" s="1"/>
      <c r="B669" s="52">
        <f>IF(O669="",0,COUNTIF($O$7:O669,O669))</f>
        <v>0</v>
      </c>
      <c r="C669" s="52" t="str">
        <f t="shared" si="104"/>
        <v>0</v>
      </c>
      <c r="D669" s="52">
        <f>IF(U669="",0,COUNTIF($U$7:U669,U669))</f>
        <v>0</v>
      </c>
      <c r="E669" s="52" t="str">
        <f t="shared" si="105"/>
        <v>0</v>
      </c>
      <c r="F669" s="52">
        <f>IF(V669="",0,COUNTIF($V$7:V669,V669))</f>
        <v>0</v>
      </c>
      <c r="G669" s="52" t="str">
        <f t="shared" si="106"/>
        <v>0</v>
      </c>
      <c r="H669" s="53" t="str">
        <f t="shared" si="107"/>
        <v>-</v>
      </c>
      <c r="I669" s="52">
        <f>IF(K669="",0,COUNTIF($K$7:K669,K669))</f>
        <v>0</v>
      </c>
      <c r="J669" s="53" t="str">
        <f t="shared" si="108"/>
        <v>0</v>
      </c>
      <c r="K669" s="52" t="str">
        <f t="shared" si="109"/>
        <v/>
      </c>
      <c r="L669" s="1"/>
      <c r="M669" s="115"/>
      <c r="N669" s="4"/>
      <c r="O669" s="4"/>
      <c r="P669" s="57" t="str">
        <f t="shared" si="110"/>
        <v/>
      </c>
      <c r="Q669" s="54"/>
      <c r="R669" s="58"/>
      <c r="S669" s="58"/>
      <c r="T669" s="229" t="str">
        <f t="shared" si="111"/>
        <v/>
      </c>
      <c r="U669" s="55"/>
      <c r="V669" s="55"/>
      <c r="W669" s="58"/>
      <c r="X669" s="58"/>
      <c r="Y669" s="58"/>
      <c r="Z669" s="230" t="str">
        <f t="shared" si="112"/>
        <v/>
      </c>
      <c r="AA669" s="230" t="str">
        <f t="shared" si="113"/>
        <v/>
      </c>
      <c r="AB669" s="56"/>
      <c r="AC669" s="56"/>
      <c r="AD669" s="1"/>
      <c r="AE669" s="1"/>
    </row>
    <row r="670" spans="1:31" ht="18.75" customHeight="1" x14ac:dyDescent="0.35">
      <c r="A670" s="1"/>
      <c r="B670" s="52">
        <f>IF(O670="",0,COUNTIF($O$7:O670,O670))</f>
        <v>0</v>
      </c>
      <c r="C670" s="52" t="str">
        <f t="shared" si="104"/>
        <v>0</v>
      </c>
      <c r="D670" s="52">
        <f>IF(U670="",0,COUNTIF($U$7:U670,U670))</f>
        <v>0</v>
      </c>
      <c r="E670" s="52" t="str">
        <f t="shared" si="105"/>
        <v>0</v>
      </c>
      <c r="F670" s="52">
        <f>IF(V670="",0,COUNTIF($V$7:V670,V670))</f>
        <v>0</v>
      </c>
      <c r="G670" s="52" t="str">
        <f t="shared" si="106"/>
        <v>0</v>
      </c>
      <c r="H670" s="53" t="str">
        <f t="shared" si="107"/>
        <v>-</v>
      </c>
      <c r="I670" s="52">
        <f>IF(K670="",0,COUNTIF($K$7:K670,K670))</f>
        <v>0</v>
      </c>
      <c r="J670" s="53" t="str">
        <f t="shared" si="108"/>
        <v>0</v>
      </c>
      <c r="K670" s="52" t="str">
        <f t="shared" si="109"/>
        <v/>
      </c>
      <c r="L670" s="1"/>
      <c r="M670" s="115"/>
      <c r="N670" s="4"/>
      <c r="O670" s="4"/>
      <c r="P670" s="57" t="str">
        <f t="shared" si="110"/>
        <v/>
      </c>
      <c r="Q670" s="54"/>
      <c r="R670" s="58"/>
      <c r="S670" s="58"/>
      <c r="T670" s="229" t="str">
        <f t="shared" si="111"/>
        <v/>
      </c>
      <c r="U670" s="55"/>
      <c r="V670" s="55"/>
      <c r="W670" s="58"/>
      <c r="X670" s="58"/>
      <c r="Y670" s="58"/>
      <c r="Z670" s="230" t="str">
        <f t="shared" si="112"/>
        <v/>
      </c>
      <c r="AA670" s="230" t="str">
        <f t="shared" si="113"/>
        <v/>
      </c>
      <c r="AB670" s="56"/>
      <c r="AC670" s="56"/>
      <c r="AD670" s="1"/>
      <c r="AE670" s="1"/>
    </row>
    <row r="671" spans="1:31" ht="18.75" customHeight="1" x14ac:dyDescent="0.35">
      <c r="A671" s="1"/>
      <c r="B671" s="52">
        <f>IF(O671="",0,COUNTIF($O$7:O671,O671))</f>
        <v>0</v>
      </c>
      <c r="C671" s="52" t="str">
        <f t="shared" si="104"/>
        <v>0</v>
      </c>
      <c r="D671" s="52">
        <f>IF(U671="",0,COUNTIF($U$7:U671,U671))</f>
        <v>0</v>
      </c>
      <c r="E671" s="52" t="str">
        <f t="shared" si="105"/>
        <v>0</v>
      </c>
      <c r="F671" s="52">
        <f>IF(V671="",0,COUNTIF($V$7:V671,V671))</f>
        <v>0</v>
      </c>
      <c r="G671" s="52" t="str">
        <f t="shared" si="106"/>
        <v>0</v>
      </c>
      <c r="H671" s="53" t="str">
        <f t="shared" si="107"/>
        <v>-</v>
      </c>
      <c r="I671" s="52">
        <f>IF(K671="",0,COUNTIF($K$7:K671,K671))</f>
        <v>0</v>
      </c>
      <c r="J671" s="53" t="str">
        <f t="shared" si="108"/>
        <v>0</v>
      </c>
      <c r="K671" s="52" t="str">
        <f t="shared" si="109"/>
        <v/>
      </c>
      <c r="L671" s="1"/>
      <c r="M671" s="115"/>
      <c r="N671" s="4"/>
      <c r="O671" s="4"/>
      <c r="P671" s="57" t="str">
        <f t="shared" si="110"/>
        <v/>
      </c>
      <c r="Q671" s="54"/>
      <c r="R671" s="58"/>
      <c r="S671" s="58"/>
      <c r="T671" s="229" t="str">
        <f t="shared" si="111"/>
        <v/>
      </c>
      <c r="U671" s="55"/>
      <c r="V671" s="55"/>
      <c r="W671" s="58"/>
      <c r="X671" s="58"/>
      <c r="Y671" s="58"/>
      <c r="Z671" s="230" t="str">
        <f t="shared" si="112"/>
        <v/>
      </c>
      <c r="AA671" s="230" t="str">
        <f t="shared" si="113"/>
        <v/>
      </c>
      <c r="AB671" s="56"/>
      <c r="AC671" s="56"/>
      <c r="AD671" s="1"/>
      <c r="AE671" s="1"/>
    </row>
    <row r="672" spans="1:31" ht="18.75" customHeight="1" x14ac:dyDescent="0.35">
      <c r="A672" s="1"/>
      <c r="B672" s="52">
        <f>IF(O672="",0,COUNTIF($O$7:O672,O672))</f>
        <v>0</v>
      </c>
      <c r="C672" s="52" t="str">
        <f t="shared" si="104"/>
        <v>0</v>
      </c>
      <c r="D672" s="52">
        <f>IF(U672="",0,COUNTIF($U$7:U672,U672))</f>
        <v>0</v>
      </c>
      <c r="E672" s="52" t="str">
        <f t="shared" si="105"/>
        <v>0</v>
      </c>
      <c r="F672" s="52">
        <f>IF(V672="",0,COUNTIF($V$7:V672,V672))</f>
        <v>0</v>
      </c>
      <c r="G672" s="52" t="str">
        <f t="shared" si="106"/>
        <v>0</v>
      </c>
      <c r="H672" s="53" t="str">
        <f t="shared" si="107"/>
        <v>-</v>
      </c>
      <c r="I672" s="52">
        <f>IF(K672="",0,COUNTIF($K$7:K672,K672))</f>
        <v>0</v>
      </c>
      <c r="J672" s="53" t="str">
        <f t="shared" si="108"/>
        <v>0</v>
      </c>
      <c r="K672" s="52" t="str">
        <f t="shared" si="109"/>
        <v/>
      </c>
      <c r="L672" s="1"/>
      <c r="M672" s="115"/>
      <c r="N672" s="4"/>
      <c r="O672" s="4"/>
      <c r="P672" s="57" t="str">
        <f t="shared" si="110"/>
        <v/>
      </c>
      <c r="Q672" s="54"/>
      <c r="R672" s="58"/>
      <c r="S672" s="58"/>
      <c r="T672" s="229" t="str">
        <f t="shared" si="111"/>
        <v/>
      </c>
      <c r="U672" s="55"/>
      <c r="V672" s="55"/>
      <c r="W672" s="58"/>
      <c r="X672" s="58"/>
      <c r="Y672" s="58"/>
      <c r="Z672" s="230" t="str">
        <f t="shared" si="112"/>
        <v/>
      </c>
      <c r="AA672" s="230" t="str">
        <f t="shared" si="113"/>
        <v/>
      </c>
      <c r="AB672" s="56"/>
      <c r="AC672" s="56"/>
      <c r="AD672" s="1"/>
      <c r="AE672" s="1"/>
    </row>
    <row r="673" spans="1:31" ht="18.75" customHeight="1" x14ac:dyDescent="0.35">
      <c r="A673" s="1"/>
      <c r="B673" s="52">
        <f>IF(O673="",0,COUNTIF($O$7:O673,O673))</f>
        <v>0</v>
      </c>
      <c r="C673" s="52" t="str">
        <f t="shared" si="104"/>
        <v>0</v>
      </c>
      <c r="D673" s="52">
        <f>IF(U673="",0,COUNTIF($U$7:U673,U673))</f>
        <v>0</v>
      </c>
      <c r="E673" s="52" t="str">
        <f t="shared" si="105"/>
        <v>0</v>
      </c>
      <c r="F673" s="52">
        <f>IF(V673="",0,COUNTIF($V$7:V673,V673))</f>
        <v>0</v>
      </c>
      <c r="G673" s="52" t="str">
        <f t="shared" si="106"/>
        <v>0</v>
      </c>
      <c r="H673" s="53" t="str">
        <f t="shared" si="107"/>
        <v>-</v>
      </c>
      <c r="I673" s="52">
        <f>IF(K673="",0,COUNTIF($K$7:K673,K673))</f>
        <v>0</v>
      </c>
      <c r="J673" s="53" t="str">
        <f t="shared" si="108"/>
        <v>0</v>
      </c>
      <c r="K673" s="52" t="str">
        <f t="shared" si="109"/>
        <v/>
      </c>
      <c r="L673" s="1"/>
      <c r="M673" s="115"/>
      <c r="N673" s="4"/>
      <c r="O673" s="4"/>
      <c r="P673" s="57" t="str">
        <f t="shared" si="110"/>
        <v/>
      </c>
      <c r="Q673" s="54"/>
      <c r="R673" s="58"/>
      <c r="S673" s="58"/>
      <c r="T673" s="229" t="str">
        <f t="shared" si="111"/>
        <v/>
      </c>
      <c r="U673" s="55"/>
      <c r="V673" s="55"/>
      <c r="W673" s="58"/>
      <c r="X673" s="58"/>
      <c r="Y673" s="58"/>
      <c r="Z673" s="230" t="str">
        <f t="shared" si="112"/>
        <v/>
      </c>
      <c r="AA673" s="230" t="str">
        <f t="shared" si="113"/>
        <v/>
      </c>
      <c r="AB673" s="56"/>
      <c r="AC673" s="56"/>
      <c r="AD673" s="1"/>
      <c r="AE673" s="1"/>
    </row>
    <row r="674" spans="1:31" ht="18.75" customHeight="1" x14ac:dyDescent="0.35">
      <c r="A674" s="1"/>
      <c r="B674" s="52">
        <f>IF(O674="",0,COUNTIF($O$7:O674,O674))</f>
        <v>0</v>
      </c>
      <c r="C674" s="52" t="str">
        <f t="shared" si="104"/>
        <v>0</v>
      </c>
      <c r="D674" s="52">
        <f>IF(U674="",0,COUNTIF($U$7:U674,U674))</f>
        <v>0</v>
      </c>
      <c r="E674" s="52" t="str">
        <f t="shared" si="105"/>
        <v>0</v>
      </c>
      <c r="F674" s="52">
        <f>IF(V674="",0,COUNTIF($V$7:V674,V674))</f>
        <v>0</v>
      </c>
      <c r="G674" s="52" t="str">
        <f t="shared" si="106"/>
        <v>0</v>
      </c>
      <c r="H674" s="53" t="str">
        <f t="shared" si="107"/>
        <v>-</v>
      </c>
      <c r="I674" s="52">
        <f>IF(K674="",0,COUNTIF($K$7:K674,K674))</f>
        <v>0</v>
      </c>
      <c r="J674" s="53" t="str">
        <f t="shared" si="108"/>
        <v>0</v>
      </c>
      <c r="K674" s="52" t="str">
        <f t="shared" si="109"/>
        <v/>
      </c>
      <c r="L674" s="1"/>
      <c r="M674" s="115"/>
      <c r="N674" s="4"/>
      <c r="O674" s="4"/>
      <c r="P674" s="57" t="str">
        <f t="shared" si="110"/>
        <v/>
      </c>
      <c r="Q674" s="54"/>
      <c r="R674" s="58"/>
      <c r="S674" s="58"/>
      <c r="T674" s="229" t="str">
        <f t="shared" si="111"/>
        <v/>
      </c>
      <c r="U674" s="55"/>
      <c r="V674" s="55"/>
      <c r="W674" s="58"/>
      <c r="X674" s="58"/>
      <c r="Y674" s="58"/>
      <c r="Z674" s="230" t="str">
        <f t="shared" si="112"/>
        <v/>
      </c>
      <c r="AA674" s="230" t="str">
        <f t="shared" si="113"/>
        <v/>
      </c>
      <c r="AB674" s="56"/>
      <c r="AC674" s="56"/>
      <c r="AD674" s="1"/>
      <c r="AE674" s="1"/>
    </row>
    <row r="675" spans="1:31" ht="18.75" customHeight="1" x14ac:dyDescent="0.35">
      <c r="A675" s="1"/>
      <c r="B675" s="52">
        <f>IF(O675="",0,COUNTIF($O$7:O675,O675))</f>
        <v>0</v>
      </c>
      <c r="C675" s="52" t="str">
        <f t="shared" si="104"/>
        <v>0</v>
      </c>
      <c r="D675" s="52">
        <f>IF(U675="",0,COUNTIF($U$7:U675,U675))</f>
        <v>0</v>
      </c>
      <c r="E675" s="52" t="str">
        <f t="shared" si="105"/>
        <v>0</v>
      </c>
      <c r="F675" s="52">
        <f>IF(V675="",0,COUNTIF($V$7:V675,V675))</f>
        <v>0</v>
      </c>
      <c r="G675" s="52" t="str">
        <f t="shared" si="106"/>
        <v>0</v>
      </c>
      <c r="H675" s="53" t="str">
        <f t="shared" si="107"/>
        <v>-</v>
      </c>
      <c r="I675" s="52">
        <f>IF(K675="",0,COUNTIF($K$7:K675,K675))</f>
        <v>0</v>
      </c>
      <c r="J675" s="53" t="str">
        <f t="shared" si="108"/>
        <v>0</v>
      </c>
      <c r="K675" s="52" t="str">
        <f t="shared" si="109"/>
        <v/>
      </c>
      <c r="L675" s="1"/>
      <c r="M675" s="115"/>
      <c r="N675" s="4"/>
      <c r="O675" s="4"/>
      <c r="P675" s="57" t="str">
        <f t="shared" si="110"/>
        <v/>
      </c>
      <c r="Q675" s="54"/>
      <c r="R675" s="58"/>
      <c r="S675" s="58"/>
      <c r="T675" s="229" t="str">
        <f t="shared" si="111"/>
        <v/>
      </c>
      <c r="U675" s="55"/>
      <c r="V675" s="55"/>
      <c r="W675" s="58"/>
      <c r="X675" s="58"/>
      <c r="Y675" s="58"/>
      <c r="Z675" s="230" t="str">
        <f t="shared" si="112"/>
        <v/>
      </c>
      <c r="AA675" s="230" t="str">
        <f t="shared" si="113"/>
        <v/>
      </c>
      <c r="AB675" s="56"/>
      <c r="AC675" s="56"/>
      <c r="AD675" s="1"/>
      <c r="AE675" s="1"/>
    </row>
    <row r="676" spans="1:31" ht="18.75" customHeight="1" x14ac:dyDescent="0.35">
      <c r="A676" s="1"/>
      <c r="B676" s="52">
        <f>IF(O676="",0,COUNTIF($O$7:O676,O676))</f>
        <v>0</v>
      </c>
      <c r="C676" s="52" t="str">
        <f t="shared" si="104"/>
        <v>0</v>
      </c>
      <c r="D676" s="52">
        <f>IF(U676="",0,COUNTIF($U$7:U676,U676))</f>
        <v>0</v>
      </c>
      <c r="E676" s="52" t="str">
        <f t="shared" si="105"/>
        <v>0</v>
      </c>
      <c r="F676" s="52">
        <f>IF(V676="",0,COUNTIF($V$7:V676,V676))</f>
        <v>0</v>
      </c>
      <c r="G676" s="52" t="str">
        <f t="shared" si="106"/>
        <v>0</v>
      </c>
      <c r="H676" s="53" t="str">
        <f t="shared" si="107"/>
        <v>-</v>
      </c>
      <c r="I676" s="52">
        <f>IF(K676="",0,COUNTIF($K$7:K676,K676))</f>
        <v>0</v>
      </c>
      <c r="J676" s="53" t="str">
        <f t="shared" si="108"/>
        <v>0</v>
      </c>
      <c r="K676" s="52" t="str">
        <f t="shared" si="109"/>
        <v/>
      </c>
      <c r="L676" s="1"/>
      <c r="M676" s="115"/>
      <c r="N676" s="4"/>
      <c r="O676" s="4"/>
      <c r="P676" s="57" t="str">
        <f t="shared" si="110"/>
        <v/>
      </c>
      <c r="Q676" s="54"/>
      <c r="R676" s="58"/>
      <c r="S676" s="58"/>
      <c r="T676" s="229" t="str">
        <f t="shared" si="111"/>
        <v/>
      </c>
      <c r="U676" s="55"/>
      <c r="V676" s="55"/>
      <c r="W676" s="58"/>
      <c r="X676" s="58"/>
      <c r="Y676" s="58"/>
      <c r="Z676" s="230" t="str">
        <f t="shared" si="112"/>
        <v/>
      </c>
      <c r="AA676" s="230" t="str">
        <f t="shared" si="113"/>
        <v/>
      </c>
      <c r="AB676" s="56"/>
      <c r="AC676" s="56"/>
      <c r="AD676" s="1"/>
      <c r="AE676" s="1"/>
    </row>
    <row r="677" spans="1:31" ht="18.75" customHeight="1" x14ac:dyDescent="0.35">
      <c r="A677" s="1"/>
      <c r="B677" s="52">
        <f>IF(O677="",0,COUNTIF($O$7:O677,O677))</f>
        <v>0</v>
      </c>
      <c r="C677" s="52" t="str">
        <f t="shared" si="104"/>
        <v>0</v>
      </c>
      <c r="D677" s="52">
        <f>IF(U677="",0,COUNTIF($U$7:U677,U677))</f>
        <v>0</v>
      </c>
      <c r="E677" s="52" t="str">
        <f t="shared" si="105"/>
        <v>0</v>
      </c>
      <c r="F677" s="52">
        <f>IF(V677="",0,COUNTIF($V$7:V677,V677))</f>
        <v>0</v>
      </c>
      <c r="G677" s="52" t="str">
        <f t="shared" si="106"/>
        <v>0</v>
      </c>
      <c r="H677" s="53" t="str">
        <f t="shared" si="107"/>
        <v>-</v>
      </c>
      <c r="I677" s="52">
        <f>IF(K677="",0,COUNTIF($K$7:K677,K677))</f>
        <v>0</v>
      </c>
      <c r="J677" s="53" t="str">
        <f t="shared" si="108"/>
        <v>0</v>
      </c>
      <c r="K677" s="52" t="str">
        <f t="shared" si="109"/>
        <v/>
      </c>
      <c r="L677" s="1"/>
      <c r="M677" s="115"/>
      <c r="N677" s="4"/>
      <c r="O677" s="4"/>
      <c r="P677" s="57" t="str">
        <f t="shared" si="110"/>
        <v/>
      </c>
      <c r="Q677" s="54"/>
      <c r="R677" s="58"/>
      <c r="S677" s="58"/>
      <c r="T677" s="229" t="str">
        <f t="shared" si="111"/>
        <v/>
      </c>
      <c r="U677" s="55"/>
      <c r="V677" s="55"/>
      <c r="W677" s="58"/>
      <c r="X677" s="58"/>
      <c r="Y677" s="58"/>
      <c r="Z677" s="230" t="str">
        <f t="shared" si="112"/>
        <v/>
      </c>
      <c r="AA677" s="230" t="str">
        <f t="shared" si="113"/>
        <v/>
      </c>
      <c r="AB677" s="56"/>
      <c r="AC677" s="56"/>
      <c r="AD677" s="1"/>
      <c r="AE677" s="1"/>
    </row>
    <row r="678" spans="1:31" ht="18.75" customHeight="1" x14ac:dyDescent="0.35">
      <c r="A678" s="1"/>
      <c r="B678" s="52">
        <f>IF(O678="",0,COUNTIF($O$7:O678,O678))</f>
        <v>0</v>
      </c>
      <c r="C678" s="52" t="str">
        <f t="shared" si="104"/>
        <v>0</v>
      </c>
      <c r="D678" s="52">
        <f>IF(U678="",0,COUNTIF($U$7:U678,U678))</f>
        <v>0</v>
      </c>
      <c r="E678" s="52" t="str">
        <f t="shared" si="105"/>
        <v>0</v>
      </c>
      <c r="F678" s="52">
        <f>IF(V678="",0,COUNTIF($V$7:V678,V678))</f>
        <v>0</v>
      </c>
      <c r="G678" s="52" t="str">
        <f t="shared" si="106"/>
        <v>0</v>
      </c>
      <c r="H678" s="53" t="str">
        <f t="shared" si="107"/>
        <v>-</v>
      </c>
      <c r="I678" s="52">
        <f>IF(K678="",0,COUNTIF($K$7:K678,K678))</f>
        <v>0</v>
      </c>
      <c r="J678" s="53" t="str">
        <f t="shared" si="108"/>
        <v>0</v>
      </c>
      <c r="K678" s="52" t="str">
        <f t="shared" si="109"/>
        <v/>
      </c>
      <c r="L678" s="1"/>
      <c r="M678" s="115"/>
      <c r="N678" s="4"/>
      <c r="O678" s="4"/>
      <c r="P678" s="57" t="str">
        <f t="shared" si="110"/>
        <v/>
      </c>
      <c r="Q678" s="54"/>
      <c r="R678" s="58"/>
      <c r="S678" s="58"/>
      <c r="T678" s="229" t="str">
        <f t="shared" si="111"/>
        <v/>
      </c>
      <c r="U678" s="55"/>
      <c r="V678" s="55"/>
      <c r="W678" s="58"/>
      <c r="X678" s="58"/>
      <c r="Y678" s="58"/>
      <c r="Z678" s="230" t="str">
        <f t="shared" si="112"/>
        <v/>
      </c>
      <c r="AA678" s="230" t="str">
        <f t="shared" si="113"/>
        <v/>
      </c>
      <c r="AB678" s="56"/>
      <c r="AC678" s="56"/>
      <c r="AD678" s="1"/>
      <c r="AE678" s="1"/>
    </row>
    <row r="679" spans="1:31" ht="18.75" customHeight="1" x14ac:dyDescent="0.35">
      <c r="A679" s="1"/>
      <c r="B679" s="52">
        <f>IF(O679="",0,COUNTIF($O$7:O679,O679))</f>
        <v>0</v>
      </c>
      <c r="C679" s="52" t="str">
        <f t="shared" si="104"/>
        <v>0</v>
      </c>
      <c r="D679" s="52">
        <f>IF(U679="",0,COUNTIF($U$7:U679,U679))</f>
        <v>0</v>
      </c>
      <c r="E679" s="52" t="str">
        <f t="shared" si="105"/>
        <v>0</v>
      </c>
      <c r="F679" s="52">
        <f>IF(V679="",0,COUNTIF($V$7:V679,V679))</f>
        <v>0</v>
      </c>
      <c r="G679" s="52" t="str">
        <f t="shared" si="106"/>
        <v>0</v>
      </c>
      <c r="H679" s="53" t="str">
        <f t="shared" si="107"/>
        <v>-</v>
      </c>
      <c r="I679" s="52">
        <f>IF(K679="",0,COUNTIF($K$7:K679,K679))</f>
        <v>0</v>
      </c>
      <c r="J679" s="53" t="str">
        <f t="shared" si="108"/>
        <v>0</v>
      </c>
      <c r="K679" s="52" t="str">
        <f t="shared" si="109"/>
        <v/>
      </c>
      <c r="L679" s="1"/>
      <c r="M679" s="115"/>
      <c r="N679" s="4"/>
      <c r="O679" s="4"/>
      <c r="P679" s="57" t="str">
        <f t="shared" si="110"/>
        <v/>
      </c>
      <c r="Q679" s="54"/>
      <c r="R679" s="58"/>
      <c r="S679" s="58"/>
      <c r="T679" s="229" t="str">
        <f t="shared" si="111"/>
        <v/>
      </c>
      <c r="U679" s="55"/>
      <c r="V679" s="55"/>
      <c r="W679" s="58"/>
      <c r="X679" s="58"/>
      <c r="Y679" s="58"/>
      <c r="Z679" s="230" t="str">
        <f t="shared" si="112"/>
        <v/>
      </c>
      <c r="AA679" s="230" t="str">
        <f t="shared" si="113"/>
        <v/>
      </c>
      <c r="AB679" s="56"/>
      <c r="AC679" s="56"/>
      <c r="AD679" s="1"/>
      <c r="AE679" s="1"/>
    </row>
    <row r="680" spans="1:31" ht="18.75" customHeight="1" x14ac:dyDescent="0.35">
      <c r="A680" s="1"/>
      <c r="B680" s="52">
        <f>IF(O680="",0,COUNTIF($O$7:O680,O680))</f>
        <v>0</v>
      </c>
      <c r="C680" s="52" t="str">
        <f t="shared" si="104"/>
        <v>0</v>
      </c>
      <c r="D680" s="52">
        <f>IF(U680="",0,COUNTIF($U$7:U680,U680))</f>
        <v>0</v>
      </c>
      <c r="E680" s="52" t="str">
        <f t="shared" si="105"/>
        <v>0</v>
      </c>
      <c r="F680" s="52">
        <f>IF(V680="",0,COUNTIF($V$7:V680,V680))</f>
        <v>0</v>
      </c>
      <c r="G680" s="52" t="str">
        <f t="shared" si="106"/>
        <v>0</v>
      </c>
      <c r="H680" s="53" t="str">
        <f t="shared" si="107"/>
        <v>-</v>
      </c>
      <c r="I680" s="52">
        <f>IF(K680="",0,COUNTIF($K$7:K680,K680))</f>
        <v>0</v>
      </c>
      <c r="J680" s="53" t="str">
        <f t="shared" si="108"/>
        <v>0</v>
      </c>
      <c r="K680" s="52" t="str">
        <f t="shared" si="109"/>
        <v/>
      </c>
      <c r="L680" s="1"/>
      <c r="M680" s="115"/>
      <c r="N680" s="4"/>
      <c r="O680" s="4"/>
      <c r="P680" s="57" t="str">
        <f t="shared" si="110"/>
        <v/>
      </c>
      <c r="Q680" s="54"/>
      <c r="R680" s="58"/>
      <c r="S680" s="58"/>
      <c r="T680" s="229" t="str">
        <f t="shared" si="111"/>
        <v/>
      </c>
      <c r="U680" s="55"/>
      <c r="V680" s="55"/>
      <c r="W680" s="58"/>
      <c r="X680" s="58"/>
      <c r="Y680" s="58"/>
      <c r="Z680" s="230" t="str">
        <f t="shared" si="112"/>
        <v/>
      </c>
      <c r="AA680" s="230" t="str">
        <f t="shared" si="113"/>
        <v/>
      </c>
      <c r="AB680" s="56"/>
      <c r="AC680" s="56"/>
      <c r="AD680" s="1"/>
      <c r="AE680" s="1"/>
    </row>
    <row r="681" spans="1:31" ht="18.75" customHeight="1" x14ac:dyDescent="0.35">
      <c r="A681" s="1"/>
      <c r="B681" s="52">
        <f>IF(O681="",0,COUNTIF($O$7:O681,O681))</f>
        <v>0</v>
      </c>
      <c r="C681" s="52" t="str">
        <f t="shared" si="104"/>
        <v>0</v>
      </c>
      <c r="D681" s="52">
        <f>IF(U681="",0,COUNTIF($U$7:U681,U681))</f>
        <v>0</v>
      </c>
      <c r="E681" s="52" t="str">
        <f t="shared" si="105"/>
        <v>0</v>
      </c>
      <c r="F681" s="52">
        <f>IF(V681="",0,COUNTIF($V$7:V681,V681))</f>
        <v>0</v>
      </c>
      <c r="G681" s="52" t="str">
        <f t="shared" si="106"/>
        <v>0</v>
      </c>
      <c r="H681" s="53" t="str">
        <f t="shared" si="107"/>
        <v>-</v>
      </c>
      <c r="I681" s="52">
        <f>IF(K681="",0,COUNTIF($K$7:K681,K681))</f>
        <v>0</v>
      </c>
      <c r="J681" s="53" t="str">
        <f t="shared" si="108"/>
        <v>0</v>
      </c>
      <c r="K681" s="52" t="str">
        <f t="shared" si="109"/>
        <v/>
      </c>
      <c r="L681" s="1"/>
      <c r="M681" s="115"/>
      <c r="N681" s="4"/>
      <c r="O681" s="4"/>
      <c r="P681" s="57" t="str">
        <f t="shared" si="110"/>
        <v/>
      </c>
      <c r="Q681" s="54"/>
      <c r="R681" s="58"/>
      <c r="S681" s="58"/>
      <c r="T681" s="229" t="str">
        <f t="shared" si="111"/>
        <v/>
      </c>
      <c r="U681" s="55"/>
      <c r="V681" s="55"/>
      <c r="W681" s="58"/>
      <c r="X681" s="58"/>
      <c r="Y681" s="58"/>
      <c r="Z681" s="230" t="str">
        <f t="shared" si="112"/>
        <v/>
      </c>
      <c r="AA681" s="230" t="str">
        <f t="shared" si="113"/>
        <v/>
      </c>
      <c r="AB681" s="56"/>
      <c r="AC681" s="56"/>
      <c r="AD681" s="1"/>
      <c r="AE681" s="1"/>
    </row>
    <row r="682" spans="1:31" ht="18.75" customHeight="1" x14ac:dyDescent="0.35">
      <c r="A682" s="1"/>
      <c r="B682" s="52">
        <f>IF(O682="",0,COUNTIF($O$7:O682,O682))</f>
        <v>0</v>
      </c>
      <c r="C682" s="52" t="str">
        <f t="shared" si="104"/>
        <v>0</v>
      </c>
      <c r="D682" s="52">
        <f>IF(U682="",0,COUNTIF($U$7:U682,U682))</f>
        <v>0</v>
      </c>
      <c r="E682" s="52" t="str">
        <f t="shared" si="105"/>
        <v>0</v>
      </c>
      <c r="F682" s="52">
        <f>IF(V682="",0,COUNTIF($V$7:V682,V682))</f>
        <v>0</v>
      </c>
      <c r="G682" s="52" t="str">
        <f t="shared" si="106"/>
        <v>0</v>
      </c>
      <c r="H682" s="53" t="str">
        <f t="shared" si="107"/>
        <v>-</v>
      </c>
      <c r="I682" s="52">
        <f>IF(K682="",0,COUNTIF($K$7:K682,K682))</f>
        <v>0</v>
      </c>
      <c r="J682" s="53" t="str">
        <f t="shared" si="108"/>
        <v>0</v>
      </c>
      <c r="K682" s="52" t="str">
        <f t="shared" si="109"/>
        <v/>
      </c>
      <c r="L682" s="1"/>
      <c r="M682" s="115"/>
      <c r="N682" s="4"/>
      <c r="O682" s="4"/>
      <c r="P682" s="57" t="str">
        <f t="shared" si="110"/>
        <v/>
      </c>
      <c r="Q682" s="54"/>
      <c r="R682" s="58"/>
      <c r="S682" s="58"/>
      <c r="T682" s="229" t="str">
        <f t="shared" si="111"/>
        <v/>
      </c>
      <c r="U682" s="55"/>
      <c r="V682" s="55"/>
      <c r="W682" s="58"/>
      <c r="X682" s="58"/>
      <c r="Y682" s="58"/>
      <c r="Z682" s="230" t="str">
        <f t="shared" si="112"/>
        <v/>
      </c>
      <c r="AA682" s="230" t="str">
        <f t="shared" si="113"/>
        <v/>
      </c>
      <c r="AB682" s="56"/>
      <c r="AC682" s="56"/>
      <c r="AD682" s="1"/>
      <c r="AE682" s="1"/>
    </row>
    <row r="683" spans="1:31" ht="18.75" customHeight="1" x14ac:dyDescent="0.35">
      <c r="A683" s="1"/>
      <c r="B683" s="52">
        <f>IF(O683="",0,COUNTIF($O$7:O683,O683))</f>
        <v>0</v>
      </c>
      <c r="C683" s="52" t="str">
        <f t="shared" si="104"/>
        <v>0</v>
      </c>
      <c r="D683" s="52">
        <f>IF(U683="",0,COUNTIF($U$7:U683,U683))</f>
        <v>0</v>
      </c>
      <c r="E683" s="52" t="str">
        <f t="shared" si="105"/>
        <v>0</v>
      </c>
      <c r="F683" s="52">
        <f>IF(V683="",0,COUNTIF($V$7:V683,V683))</f>
        <v>0</v>
      </c>
      <c r="G683" s="52" t="str">
        <f t="shared" si="106"/>
        <v>0</v>
      </c>
      <c r="H683" s="53" t="str">
        <f t="shared" si="107"/>
        <v>-</v>
      </c>
      <c r="I683" s="52">
        <f>IF(K683="",0,COUNTIF($K$7:K683,K683))</f>
        <v>0</v>
      </c>
      <c r="J683" s="53" t="str">
        <f t="shared" si="108"/>
        <v>0</v>
      </c>
      <c r="K683" s="52" t="str">
        <f t="shared" si="109"/>
        <v/>
      </c>
      <c r="L683" s="1"/>
      <c r="M683" s="115"/>
      <c r="N683" s="4"/>
      <c r="O683" s="4"/>
      <c r="P683" s="57" t="str">
        <f t="shared" si="110"/>
        <v/>
      </c>
      <c r="Q683" s="54"/>
      <c r="R683" s="58"/>
      <c r="S683" s="58"/>
      <c r="T683" s="229" t="str">
        <f t="shared" si="111"/>
        <v/>
      </c>
      <c r="U683" s="55"/>
      <c r="V683" s="55"/>
      <c r="W683" s="58"/>
      <c r="X683" s="58"/>
      <c r="Y683" s="58"/>
      <c r="Z683" s="230" t="str">
        <f t="shared" si="112"/>
        <v/>
      </c>
      <c r="AA683" s="230" t="str">
        <f t="shared" si="113"/>
        <v/>
      </c>
      <c r="AB683" s="56"/>
      <c r="AC683" s="56"/>
      <c r="AD683" s="1"/>
      <c r="AE683" s="1"/>
    </row>
    <row r="684" spans="1:31" ht="18.75" customHeight="1" x14ac:dyDescent="0.35">
      <c r="A684" s="1"/>
      <c r="B684" s="52">
        <f>IF(O684="",0,COUNTIF($O$7:O684,O684))</f>
        <v>0</v>
      </c>
      <c r="C684" s="52" t="str">
        <f t="shared" si="104"/>
        <v>0</v>
      </c>
      <c r="D684" s="52">
        <f>IF(U684="",0,COUNTIF($U$7:U684,U684))</f>
        <v>0</v>
      </c>
      <c r="E684" s="52" t="str">
        <f t="shared" si="105"/>
        <v>0</v>
      </c>
      <c r="F684" s="52">
        <f>IF(V684="",0,COUNTIF($V$7:V684,V684))</f>
        <v>0</v>
      </c>
      <c r="G684" s="52" t="str">
        <f t="shared" si="106"/>
        <v>0</v>
      </c>
      <c r="H684" s="53" t="str">
        <f t="shared" si="107"/>
        <v>-</v>
      </c>
      <c r="I684" s="52">
        <f>IF(K684="",0,COUNTIF($K$7:K684,K684))</f>
        <v>0</v>
      </c>
      <c r="J684" s="53" t="str">
        <f t="shared" si="108"/>
        <v>0</v>
      </c>
      <c r="K684" s="52" t="str">
        <f t="shared" si="109"/>
        <v/>
      </c>
      <c r="L684" s="1"/>
      <c r="M684" s="115"/>
      <c r="N684" s="4"/>
      <c r="O684" s="4"/>
      <c r="P684" s="57" t="str">
        <f t="shared" si="110"/>
        <v/>
      </c>
      <c r="Q684" s="54"/>
      <c r="R684" s="58"/>
      <c r="S684" s="58"/>
      <c r="T684" s="229" t="str">
        <f t="shared" si="111"/>
        <v/>
      </c>
      <c r="U684" s="55"/>
      <c r="V684" s="55"/>
      <c r="W684" s="58"/>
      <c r="X684" s="58"/>
      <c r="Y684" s="58"/>
      <c r="Z684" s="230" t="str">
        <f t="shared" si="112"/>
        <v/>
      </c>
      <c r="AA684" s="230" t="str">
        <f t="shared" si="113"/>
        <v/>
      </c>
      <c r="AB684" s="56"/>
      <c r="AC684" s="56"/>
      <c r="AD684" s="1"/>
      <c r="AE684" s="1"/>
    </row>
    <row r="685" spans="1:31" ht="18.75" customHeight="1" x14ac:dyDescent="0.35">
      <c r="A685" s="1"/>
      <c r="B685" s="52">
        <f>IF(O685="",0,COUNTIF($O$7:O685,O685))</f>
        <v>0</v>
      </c>
      <c r="C685" s="52" t="str">
        <f t="shared" si="104"/>
        <v>0</v>
      </c>
      <c r="D685" s="52">
        <f>IF(U685="",0,COUNTIF($U$7:U685,U685))</f>
        <v>0</v>
      </c>
      <c r="E685" s="52" t="str">
        <f t="shared" si="105"/>
        <v>0</v>
      </c>
      <c r="F685" s="52">
        <f>IF(V685="",0,COUNTIF($V$7:V685,V685))</f>
        <v>0</v>
      </c>
      <c r="G685" s="52" t="str">
        <f t="shared" si="106"/>
        <v>0</v>
      </c>
      <c r="H685" s="53" t="str">
        <f t="shared" si="107"/>
        <v>-</v>
      </c>
      <c r="I685" s="52">
        <f>IF(K685="",0,COUNTIF($K$7:K685,K685))</f>
        <v>0</v>
      </c>
      <c r="J685" s="53" t="str">
        <f t="shared" si="108"/>
        <v>0</v>
      </c>
      <c r="K685" s="52" t="str">
        <f t="shared" si="109"/>
        <v/>
      </c>
      <c r="L685" s="1"/>
      <c r="M685" s="115"/>
      <c r="N685" s="4"/>
      <c r="O685" s="4"/>
      <c r="P685" s="57" t="str">
        <f t="shared" si="110"/>
        <v/>
      </c>
      <c r="Q685" s="54"/>
      <c r="R685" s="58"/>
      <c r="S685" s="58"/>
      <c r="T685" s="229" t="str">
        <f t="shared" si="111"/>
        <v/>
      </c>
      <c r="U685" s="55"/>
      <c r="V685" s="55"/>
      <c r="W685" s="58"/>
      <c r="X685" s="58"/>
      <c r="Y685" s="58"/>
      <c r="Z685" s="230" t="str">
        <f t="shared" si="112"/>
        <v/>
      </c>
      <c r="AA685" s="230" t="str">
        <f t="shared" si="113"/>
        <v/>
      </c>
      <c r="AB685" s="56"/>
      <c r="AC685" s="56"/>
      <c r="AD685" s="1"/>
      <c r="AE685" s="1"/>
    </row>
    <row r="686" spans="1:31" ht="18.75" customHeight="1" x14ac:dyDescent="0.35">
      <c r="A686" s="1"/>
      <c r="B686" s="52">
        <f>IF(O686="",0,COUNTIF($O$7:O686,O686))</f>
        <v>0</v>
      </c>
      <c r="C686" s="52" t="str">
        <f t="shared" si="104"/>
        <v>0</v>
      </c>
      <c r="D686" s="52">
        <f>IF(U686="",0,COUNTIF($U$7:U686,U686))</f>
        <v>0</v>
      </c>
      <c r="E686" s="52" t="str">
        <f t="shared" si="105"/>
        <v>0</v>
      </c>
      <c r="F686" s="52">
        <f>IF(V686="",0,COUNTIF($V$7:V686,V686))</f>
        <v>0</v>
      </c>
      <c r="G686" s="52" t="str">
        <f t="shared" si="106"/>
        <v>0</v>
      </c>
      <c r="H686" s="53" t="str">
        <f t="shared" si="107"/>
        <v>-</v>
      </c>
      <c r="I686" s="52">
        <f>IF(K686="",0,COUNTIF($K$7:K686,K686))</f>
        <v>0</v>
      </c>
      <c r="J686" s="53" t="str">
        <f t="shared" si="108"/>
        <v>0</v>
      </c>
      <c r="K686" s="52" t="str">
        <f t="shared" si="109"/>
        <v/>
      </c>
      <c r="L686" s="1"/>
      <c r="M686" s="115"/>
      <c r="N686" s="4"/>
      <c r="O686" s="4"/>
      <c r="P686" s="57" t="str">
        <f t="shared" si="110"/>
        <v/>
      </c>
      <c r="Q686" s="54"/>
      <c r="R686" s="58"/>
      <c r="S686" s="58"/>
      <c r="T686" s="229" t="str">
        <f t="shared" si="111"/>
        <v/>
      </c>
      <c r="U686" s="55"/>
      <c r="V686" s="55"/>
      <c r="W686" s="58"/>
      <c r="X686" s="58"/>
      <c r="Y686" s="58"/>
      <c r="Z686" s="230" t="str">
        <f t="shared" si="112"/>
        <v/>
      </c>
      <c r="AA686" s="230" t="str">
        <f t="shared" si="113"/>
        <v/>
      </c>
      <c r="AB686" s="56"/>
      <c r="AC686" s="56"/>
      <c r="AD686" s="1"/>
      <c r="AE686" s="1"/>
    </row>
    <row r="687" spans="1:31" ht="18.75" customHeight="1" x14ac:dyDescent="0.35">
      <c r="A687" s="1"/>
      <c r="B687" s="52">
        <f>IF(O687="",0,COUNTIF($O$7:O687,O687))</f>
        <v>0</v>
      </c>
      <c r="C687" s="52" t="str">
        <f t="shared" si="104"/>
        <v>0</v>
      </c>
      <c r="D687" s="52">
        <f>IF(U687="",0,COUNTIF($U$7:U687,U687))</f>
        <v>0</v>
      </c>
      <c r="E687" s="52" t="str">
        <f t="shared" si="105"/>
        <v>0</v>
      </c>
      <c r="F687" s="52">
        <f>IF(V687="",0,COUNTIF($V$7:V687,V687))</f>
        <v>0</v>
      </c>
      <c r="G687" s="52" t="str">
        <f t="shared" si="106"/>
        <v>0</v>
      </c>
      <c r="H687" s="53" t="str">
        <f t="shared" si="107"/>
        <v>-</v>
      </c>
      <c r="I687" s="52">
        <f>IF(K687="",0,COUNTIF($K$7:K687,K687))</f>
        <v>0</v>
      </c>
      <c r="J687" s="53" t="str">
        <f t="shared" si="108"/>
        <v>0</v>
      </c>
      <c r="K687" s="52" t="str">
        <f t="shared" si="109"/>
        <v/>
      </c>
      <c r="L687" s="1"/>
      <c r="M687" s="115"/>
      <c r="N687" s="4"/>
      <c r="O687" s="4"/>
      <c r="P687" s="57" t="str">
        <f t="shared" si="110"/>
        <v/>
      </c>
      <c r="Q687" s="54"/>
      <c r="R687" s="58"/>
      <c r="S687" s="58"/>
      <c r="T687" s="229" t="str">
        <f t="shared" si="111"/>
        <v/>
      </c>
      <c r="U687" s="55"/>
      <c r="V687" s="55"/>
      <c r="W687" s="58"/>
      <c r="X687" s="58"/>
      <c r="Y687" s="58"/>
      <c r="Z687" s="230" t="str">
        <f t="shared" si="112"/>
        <v/>
      </c>
      <c r="AA687" s="230" t="str">
        <f t="shared" si="113"/>
        <v/>
      </c>
      <c r="AB687" s="56"/>
      <c r="AC687" s="56"/>
      <c r="AD687" s="1"/>
      <c r="AE687" s="1"/>
    </row>
    <row r="688" spans="1:31" ht="18.75" customHeight="1" x14ac:dyDescent="0.35">
      <c r="A688" s="1"/>
      <c r="B688" s="52">
        <f>IF(O688="",0,COUNTIF($O$7:O688,O688))</f>
        <v>0</v>
      </c>
      <c r="C688" s="52" t="str">
        <f t="shared" si="104"/>
        <v>0</v>
      </c>
      <c r="D688" s="52">
        <f>IF(U688="",0,COUNTIF($U$7:U688,U688))</f>
        <v>0</v>
      </c>
      <c r="E688" s="52" t="str">
        <f t="shared" si="105"/>
        <v>0</v>
      </c>
      <c r="F688" s="52">
        <f>IF(V688="",0,COUNTIF($V$7:V688,V688))</f>
        <v>0</v>
      </c>
      <c r="G688" s="52" t="str">
        <f t="shared" si="106"/>
        <v>0</v>
      </c>
      <c r="H688" s="53" t="str">
        <f t="shared" si="107"/>
        <v>-</v>
      </c>
      <c r="I688" s="52">
        <f>IF(K688="",0,COUNTIF($K$7:K688,K688))</f>
        <v>0</v>
      </c>
      <c r="J688" s="53" t="str">
        <f t="shared" si="108"/>
        <v>0</v>
      </c>
      <c r="K688" s="52" t="str">
        <f t="shared" si="109"/>
        <v/>
      </c>
      <c r="L688" s="1"/>
      <c r="M688" s="115"/>
      <c r="N688" s="4"/>
      <c r="O688" s="4"/>
      <c r="P688" s="57" t="str">
        <f t="shared" si="110"/>
        <v/>
      </c>
      <c r="Q688" s="54"/>
      <c r="R688" s="58"/>
      <c r="S688" s="58"/>
      <c r="T688" s="229" t="str">
        <f t="shared" si="111"/>
        <v/>
      </c>
      <c r="U688" s="55"/>
      <c r="V688" s="55"/>
      <c r="W688" s="58"/>
      <c r="X688" s="58"/>
      <c r="Y688" s="58"/>
      <c r="Z688" s="230" t="str">
        <f t="shared" si="112"/>
        <v/>
      </c>
      <c r="AA688" s="230" t="str">
        <f t="shared" si="113"/>
        <v/>
      </c>
      <c r="AB688" s="56"/>
      <c r="AC688" s="56"/>
      <c r="AD688" s="1"/>
      <c r="AE688" s="1"/>
    </row>
    <row r="689" spans="1:31" ht="18.75" customHeight="1" x14ac:dyDescent="0.35">
      <c r="A689" s="1"/>
      <c r="B689" s="52">
        <f>IF(O689="",0,COUNTIF($O$7:O689,O689))</f>
        <v>0</v>
      </c>
      <c r="C689" s="52" t="str">
        <f t="shared" si="104"/>
        <v>0</v>
      </c>
      <c r="D689" s="52">
        <f>IF(U689="",0,COUNTIF($U$7:U689,U689))</f>
        <v>0</v>
      </c>
      <c r="E689" s="52" t="str">
        <f t="shared" si="105"/>
        <v>0</v>
      </c>
      <c r="F689" s="52">
        <f>IF(V689="",0,COUNTIF($V$7:V689,V689))</f>
        <v>0</v>
      </c>
      <c r="G689" s="52" t="str">
        <f t="shared" si="106"/>
        <v>0</v>
      </c>
      <c r="H689" s="53" t="str">
        <f t="shared" si="107"/>
        <v>-</v>
      </c>
      <c r="I689" s="52">
        <f>IF(K689="",0,COUNTIF($K$7:K689,K689))</f>
        <v>0</v>
      </c>
      <c r="J689" s="53" t="str">
        <f t="shared" si="108"/>
        <v>0</v>
      </c>
      <c r="K689" s="52" t="str">
        <f t="shared" si="109"/>
        <v/>
      </c>
      <c r="L689" s="1"/>
      <c r="M689" s="115"/>
      <c r="N689" s="4"/>
      <c r="O689" s="4"/>
      <c r="P689" s="57" t="str">
        <f t="shared" si="110"/>
        <v/>
      </c>
      <c r="Q689" s="54"/>
      <c r="R689" s="58"/>
      <c r="S689" s="58"/>
      <c r="T689" s="229" t="str">
        <f t="shared" si="111"/>
        <v/>
      </c>
      <c r="U689" s="55"/>
      <c r="V689" s="55"/>
      <c r="W689" s="58"/>
      <c r="X689" s="58"/>
      <c r="Y689" s="58"/>
      <c r="Z689" s="230" t="str">
        <f t="shared" si="112"/>
        <v/>
      </c>
      <c r="AA689" s="230" t="str">
        <f t="shared" si="113"/>
        <v/>
      </c>
      <c r="AB689" s="56"/>
      <c r="AC689" s="56"/>
      <c r="AD689" s="1"/>
      <c r="AE689" s="1"/>
    </row>
    <row r="690" spans="1:31" ht="18.75" customHeight="1" x14ac:dyDescent="0.35">
      <c r="A690" s="1"/>
      <c r="B690" s="52">
        <f>IF(O690="",0,COUNTIF($O$7:O690,O690))</f>
        <v>0</v>
      </c>
      <c r="C690" s="52" t="str">
        <f t="shared" si="104"/>
        <v>0</v>
      </c>
      <c r="D690" s="52">
        <f>IF(U690="",0,COUNTIF($U$7:U690,U690))</f>
        <v>0</v>
      </c>
      <c r="E690" s="52" t="str">
        <f t="shared" si="105"/>
        <v>0</v>
      </c>
      <c r="F690" s="52">
        <f>IF(V690="",0,COUNTIF($V$7:V690,V690))</f>
        <v>0</v>
      </c>
      <c r="G690" s="52" t="str">
        <f t="shared" si="106"/>
        <v>0</v>
      </c>
      <c r="H690" s="53" t="str">
        <f t="shared" si="107"/>
        <v>-</v>
      </c>
      <c r="I690" s="52">
        <f>IF(K690="",0,COUNTIF($K$7:K690,K690))</f>
        <v>0</v>
      </c>
      <c r="J690" s="53" t="str">
        <f t="shared" si="108"/>
        <v>0</v>
      </c>
      <c r="K690" s="52" t="str">
        <f t="shared" si="109"/>
        <v/>
      </c>
      <c r="L690" s="1"/>
      <c r="M690" s="115"/>
      <c r="N690" s="4"/>
      <c r="O690" s="4"/>
      <c r="P690" s="57" t="str">
        <f t="shared" si="110"/>
        <v/>
      </c>
      <c r="Q690" s="54"/>
      <c r="R690" s="58"/>
      <c r="S690" s="58"/>
      <c r="T690" s="229" t="str">
        <f t="shared" si="111"/>
        <v/>
      </c>
      <c r="U690" s="55"/>
      <c r="V690" s="55"/>
      <c r="W690" s="58"/>
      <c r="X690" s="58"/>
      <c r="Y690" s="58"/>
      <c r="Z690" s="230" t="str">
        <f t="shared" si="112"/>
        <v/>
      </c>
      <c r="AA690" s="230" t="str">
        <f t="shared" si="113"/>
        <v/>
      </c>
      <c r="AB690" s="56"/>
      <c r="AC690" s="56"/>
      <c r="AD690" s="1"/>
      <c r="AE690" s="1"/>
    </row>
    <row r="691" spans="1:31" ht="18.75" customHeight="1" x14ac:dyDescent="0.35">
      <c r="A691" s="1"/>
      <c r="B691" s="52">
        <f>IF(O691="",0,COUNTIF($O$7:O691,O691))</f>
        <v>0</v>
      </c>
      <c r="C691" s="52" t="str">
        <f t="shared" si="104"/>
        <v>0</v>
      </c>
      <c r="D691" s="52">
        <f>IF(U691="",0,COUNTIF($U$7:U691,U691))</f>
        <v>0</v>
      </c>
      <c r="E691" s="52" t="str">
        <f t="shared" si="105"/>
        <v>0</v>
      </c>
      <c r="F691" s="52">
        <f>IF(V691="",0,COUNTIF($V$7:V691,V691))</f>
        <v>0</v>
      </c>
      <c r="G691" s="52" t="str">
        <f t="shared" si="106"/>
        <v>0</v>
      </c>
      <c r="H691" s="53" t="str">
        <f t="shared" si="107"/>
        <v>-</v>
      </c>
      <c r="I691" s="52">
        <f>IF(K691="",0,COUNTIF($K$7:K691,K691))</f>
        <v>0</v>
      </c>
      <c r="J691" s="53" t="str">
        <f t="shared" si="108"/>
        <v>0</v>
      </c>
      <c r="K691" s="52" t="str">
        <f t="shared" si="109"/>
        <v/>
      </c>
      <c r="L691" s="1"/>
      <c r="M691" s="115"/>
      <c r="N691" s="4"/>
      <c r="O691" s="4"/>
      <c r="P691" s="57" t="str">
        <f t="shared" si="110"/>
        <v/>
      </c>
      <c r="Q691" s="54"/>
      <c r="R691" s="58"/>
      <c r="S691" s="58"/>
      <c r="T691" s="229" t="str">
        <f t="shared" si="111"/>
        <v/>
      </c>
      <c r="U691" s="55"/>
      <c r="V691" s="55"/>
      <c r="W691" s="58"/>
      <c r="X691" s="58"/>
      <c r="Y691" s="58"/>
      <c r="Z691" s="230" t="str">
        <f t="shared" si="112"/>
        <v/>
      </c>
      <c r="AA691" s="230" t="str">
        <f t="shared" si="113"/>
        <v/>
      </c>
      <c r="AB691" s="56"/>
      <c r="AC691" s="56"/>
      <c r="AD691" s="1"/>
      <c r="AE691" s="1"/>
    </row>
    <row r="692" spans="1:31" ht="18.75" customHeight="1" x14ac:dyDescent="0.35">
      <c r="A692" s="1"/>
      <c r="B692" s="52">
        <f>IF(O692="",0,COUNTIF($O$7:O692,O692))</f>
        <v>0</v>
      </c>
      <c r="C692" s="52" t="str">
        <f t="shared" si="104"/>
        <v>0</v>
      </c>
      <c r="D692" s="52">
        <f>IF(U692="",0,COUNTIF($U$7:U692,U692))</f>
        <v>0</v>
      </c>
      <c r="E692" s="52" t="str">
        <f t="shared" si="105"/>
        <v>0</v>
      </c>
      <c r="F692" s="52">
        <f>IF(V692="",0,COUNTIF($V$7:V692,V692))</f>
        <v>0</v>
      </c>
      <c r="G692" s="52" t="str">
        <f t="shared" si="106"/>
        <v>0</v>
      </c>
      <c r="H692" s="53" t="str">
        <f t="shared" si="107"/>
        <v>-</v>
      </c>
      <c r="I692" s="52">
        <f>IF(K692="",0,COUNTIF($K$7:K692,K692))</f>
        <v>0</v>
      </c>
      <c r="J692" s="53" t="str">
        <f t="shared" si="108"/>
        <v>0</v>
      </c>
      <c r="K692" s="52" t="str">
        <f t="shared" si="109"/>
        <v/>
      </c>
      <c r="L692" s="1"/>
      <c r="M692" s="115"/>
      <c r="N692" s="4"/>
      <c r="O692" s="4"/>
      <c r="P692" s="57" t="str">
        <f t="shared" si="110"/>
        <v/>
      </c>
      <c r="Q692" s="54"/>
      <c r="R692" s="58"/>
      <c r="S692" s="58"/>
      <c r="T692" s="229" t="str">
        <f t="shared" si="111"/>
        <v/>
      </c>
      <c r="U692" s="55"/>
      <c r="V692" s="55"/>
      <c r="W692" s="58"/>
      <c r="X692" s="58"/>
      <c r="Y692" s="58"/>
      <c r="Z692" s="230" t="str">
        <f t="shared" si="112"/>
        <v/>
      </c>
      <c r="AA692" s="230" t="str">
        <f t="shared" si="113"/>
        <v/>
      </c>
      <c r="AB692" s="56"/>
      <c r="AC692" s="56"/>
      <c r="AD692" s="1"/>
      <c r="AE692" s="1"/>
    </row>
    <row r="693" spans="1:31" ht="18.75" customHeight="1" x14ac:dyDescent="0.35">
      <c r="A693" s="1"/>
      <c r="B693" s="52">
        <f>IF(O693="",0,COUNTIF($O$7:O693,O693))</f>
        <v>0</v>
      </c>
      <c r="C693" s="52" t="str">
        <f t="shared" si="104"/>
        <v>0</v>
      </c>
      <c r="D693" s="52">
        <f>IF(U693="",0,COUNTIF($U$7:U693,U693))</f>
        <v>0</v>
      </c>
      <c r="E693" s="52" t="str">
        <f t="shared" si="105"/>
        <v>0</v>
      </c>
      <c r="F693" s="52">
        <f>IF(V693="",0,COUNTIF($V$7:V693,V693))</f>
        <v>0</v>
      </c>
      <c r="G693" s="52" t="str">
        <f t="shared" si="106"/>
        <v>0</v>
      </c>
      <c r="H693" s="53" t="str">
        <f t="shared" si="107"/>
        <v>-</v>
      </c>
      <c r="I693" s="52">
        <f>IF(K693="",0,COUNTIF($K$7:K693,K693))</f>
        <v>0</v>
      </c>
      <c r="J693" s="53" t="str">
        <f t="shared" si="108"/>
        <v>0</v>
      </c>
      <c r="K693" s="52" t="str">
        <f t="shared" si="109"/>
        <v/>
      </c>
      <c r="L693" s="1"/>
      <c r="M693" s="115"/>
      <c r="N693" s="4"/>
      <c r="O693" s="4"/>
      <c r="P693" s="57" t="str">
        <f t="shared" si="110"/>
        <v/>
      </c>
      <c r="Q693" s="54"/>
      <c r="R693" s="58"/>
      <c r="S693" s="58"/>
      <c r="T693" s="229" t="str">
        <f t="shared" si="111"/>
        <v/>
      </c>
      <c r="U693" s="55"/>
      <c r="V693" s="55"/>
      <c r="W693" s="58"/>
      <c r="X693" s="58"/>
      <c r="Y693" s="58"/>
      <c r="Z693" s="230" t="str">
        <f t="shared" si="112"/>
        <v/>
      </c>
      <c r="AA693" s="230" t="str">
        <f t="shared" si="113"/>
        <v/>
      </c>
      <c r="AB693" s="56"/>
      <c r="AC693" s="56"/>
      <c r="AD693" s="1"/>
      <c r="AE693" s="1"/>
    </row>
    <row r="694" spans="1:31" ht="18.75" customHeight="1" x14ac:dyDescent="0.35">
      <c r="A694" s="1"/>
      <c r="B694" s="52">
        <f>IF(O694="",0,COUNTIF($O$7:O694,O694))</f>
        <v>0</v>
      </c>
      <c r="C694" s="52" t="str">
        <f t="shared" ref="C694:C757" si="114">B694&amp;O694</f>
        <v>0</v>
      </c>
      <c r="D694" s="52">
        <f>IF(U694="",0,COUNTIF($U$7:U694,U694))</f>
        <v>0</v>
      </c>
      <c r="E694" s="52" t="str">
        <f t="shared" ref="E694:E757" si="115">D694&amp;U694</f>
        <v>0</v>
      </c>
      <c r="F694" s="52">
        <f>IF(V694="",0,COUNTIF($V$7:V694,V694))</f>
        <v>0</v>
      </c>
      <c r="G694" s="52" t="str">
        <f t="shared" ref="G694:G757" si="116">F694&amp;V694</f>
        <v>0</v>
      </c>
      <c r="H694" s="53" t="str">
        <f t="shared" ref="H694:H757" si="117">IF(O694="","-",IF(M694&lt;&gt;"",M694,H693))</f>
        <v>-</v>
      </c>
      <c r="I694" s="52">
        <f>IF(K694="",0,COUNTIF($K$7:K694,K694))</f>
        <v>0</v>
      </c>
      <c r="J694" s="53" t="str">
        <f t="shared" ref="J694:J757" si="118">I694&amp;K694</f>
        <v>0</v>
      </c>
      <c r="K694" s="52" t="str">
        <f t="shared" ref="K694:K757" si="119">IF(O694="","",IF(N694&lt;&gt;"",N694,K693))</f>
        <v/>
      </c>
      <c r="L694" s="1"/>
      <c r="M694" s="115"/>
      <c r="N694" s="4"/>
      <c r="O694" s="4"/>
      <c r="P694" s="57" t="str">
        <f t="shared" ref="P694:P757" si="120">IF(O694&lt;&gt;"",VLOOKUP(O694,DP,2,FALSE),"")</f>
        <v/>
      </c>
      <c r="Q694" s="54"/>
      <c r="R694" s="58"/>
      <c r="S694" s="58"/>
      <c r="T694" s="229" t="str">
        <f t="shared" ref="T694:T757" si="121">IF(AND(O694&lt;&gt;"",R694&lt;&gt;""),$R694*$S694,"")</f>
        <v/>
      </c>
      <c r="U694" s="55"/>
      <c r="V694" s="55"/>
      <c r="W694" s="58"/>
      <c r="X694" s="58"/>
      <c r="Y694" s="58"/>
      <c r="Z694" s="230" t="str">
        <f t="shared" ref="Z694:Z757" si="122">IF(AND(O694&lt;&gt;"",U694&lt;&gt;""),$W694*$X694,"")</f>
        <v/>
      </c>
      <c r="AA694" s="230" t="str">
        <f t="shared" ref="AA694:AA757" si="123">IF(AND(O694&lt;&gt;"",U694&lt;&gt;""),$W694*$Y694,"")</f>
        <v/>
      </c>
      <c r="AB694" s="56"/>
      <c r="AC694" s="56"/>
      <c r="AD694" s="1"/>
      <c r="AE694" s="1"/>
    </row>
    <row r="695" spans="1:31" ht="18.75" customHeight="1" x14ac:dyDescent="0.35">
      <c r="A695" s="1"/>
      <c r="B695" s="52">
        <f>IF(O695="",0,COUNTIF($O$7:O695,O695))</f>
        <v>0</v>
      </c>
      <c r="C695" s="52" t="str">
        <f t="shared" si="114"/>
        <v>0</v>
      </c>
      <c r="D695" s="52">
        <f>IF(U695="",0,COUNTIF($U$7:U695,U695))</f>
        <v>0</v>
      </c>
      <c r="E695" s="52" t="str">
        <f t="shared" si="115"/>
        <v>0</v>
      </c>
      <c r="F695" s="52">
        <f>IF(V695="",0,COUNTIF($V$7:V695,V695))</f>
        <v>0</v>
      </c>
      <c r="G695" s="52" t="str">
        <f t="shared" si="116"/>
        <v>0</v>
      </c>
      <c r="H695" s="53" t="str">
        <f t="shared" si="117"/>
        <v>-</v>
      </c>
      <c r="I695" s="52">
        <f>IF(K695="",0,COUNTIF($K$7:K695,K695))</f>
        <v>0</v>
      </c>
      <c r="J695" s="53" t="str">
        <f t="shared" si="118"/>
        <v>0</v>
      </c>
      <c r="K695" s="52" t="str">
        <f t="shared" si="119"/>
        <v/>
      </c>
      <c r="L695" s="1"/>
      <c r="M695" s="115"/>
      <c r="N695" s="4"/>
      <c r="O695" s="4"/>
      <c r="P695" s="57" t="str">
        <f t="shared" si="120"/>
        <v/>
      </c>
      <c r="Q695" s="54"/>
      <c r="R695" s="58"/>
      <c r="S695" s="58"/>
      <c r="T695" s="229" t="str">
        <f t="shared" si="121"/>
        <v/>
      </c>
      <c r="U695" s="55"/>
      <c r="V695" s="55"/>
      <c r="W695" s="58"/>
      <c r="X695" s="58"/>
      <c r="Y695" s="58"/>
      <c r="Z695" s="230" t="str">
        <f t="shared" si="122"/>
        <v/>
      </c>
      <c r="AA695" s="230" t="str">
        <f t="shared" si="123"/>
        <v/>
      </c>
      <c r="AB695" s="56"/>
      <c r="AC695" s="56"/>
      <c r="AD695" s="1"/>
      <c r="AE695" s="1"/>
    </row>
    <row r="696" spans="1:31" ht="18.75" customHeight="1" x14ac:dyDescent="0.35">
      <c r="A696" s="1"/>
      <c r="B696" s="52">
        <f>IF(O696="",0,COUNTIF($O$7:O696,O696))</f>
        <v>0</v>
      </c>
      <c r="C696" s="52" t="str">
        <f t="shared" si="114"/>
        <v>0</v>
      </c>
      <c r="D696" s="52">
        <f>IF(U696="",0,COUNTIF($U$7:U696,U696))</f>
        <v>0</v>
      </c>
      <c r="E696" s="52" t="str">
        <f t="shared" si="115"/>
        <v>0</v>
      </c>
      <c r="F696" s="52">
        <f>IF(V696="",0,COUNTIF($V$7:V696,V696))</f>
        <v>0</v>
      </c>
      <c r="G696" s="52" t="str">
        <f t="shared" si="116"/>
        <v>0</v>
      </c>
      <c r="H696" s="53" t="str">
        <f t="shared" si="117"/>
        <v>-</v>
      </c>
      <c r="I696" s="52">
        <f>IF(K696="",0,COUNTIF($K$7:K696,K696))</f>
        <v>0</v>
      </c>
      <c r="J696" s="53" t="str">
        <f t="shared" si="118"/>
        <v>0</v>
      </c>
      <c r="K696" s="52" t="str">
        <f t="shared" si="119"/>
        <v/>
      </c>
      <c r="L696" s="1"/>
      <c r="M696" s="115"/>
      <c r="N696" s="4"/>
      <c r="O696" s="4"/>
      <c r="P696" s="57" t="str">
        <f t="shared" si="120"/>
        <v/>
      </c>
      <c r="Q696" s="54"/>
      <c r="R696" s="58"/>
      <c r="S696" s="58"/>
      <c r="T696" s="229" t="str">
        <f t="shared" si="121"/>
        <v/>
      </c>
      <c r="U696" s="55"/>
      <c r="V696" s="55"/>
      <c r="W696" s="58"/>
      <c r="X696" s="58"/>
      <c r="Y696" s="58"/>
      <c r="Z696" s="230" t="str">
        <f t="shared" si="122"/>
        <v/>
      </c>
      <c r="AA696" s="230" t="str">
        <f t="shared" si="123"/>
        <v/>
      </c>
      <c r="AB696" s="56"/>
      <c r="AC696" s="56"/>
      <c r="AD696" s="1"/>
      <c r="AE696" s="1"/>
    </row>
    <row r="697" spans="1:31" ht="18.75" customHeight="1" x14ac:dyDescent="0.35">
      <c r="A697" s="1"/>
      <c r="B697" s="52">
        <f>IF(O697="",0,COUNTIF($O$7:O697,O697))</f>
        <v>0</v>
      </c>
      <c r="C697" s="52" t="str">
        <f t="shared" si="114"/>
        <v>0</v>
      </c>
      <c r="D697" s="52">
        <f>IF(U697="",0,COUNTIF($U$7:U697,U697))</f>
        <v>0</v>
      </c>
      <c r="E697" s="52" t="str">
        <f t="shared" si="115"/>
        <v>0</v>
      </c>
      <c r="F697" s="52">
        <f>IF(V697="",0,COUNTIF($V$7:V697,V697))</f>
        <v>0</v>
      </c>
      <c r="G697" s="52" t="str">
        <f t="shared" si="116"/>
        <v>0</v>
      </c>
      <c r="H697" s="53" t="str">
        <f t="shared" si="117"/>
        <v>-</v>
      </c>
      <c r="I697" s="52">
        <f>IF(K697="",0,COUNTIF($K$7:K697,K697))</f>
        <v>0</v>
      </c>
      <c r="J697" s="53" t="str">
        <f t="shared" si="118"/>
        <v>0</v>
      </c>
      <c r="K697" s="52" t="str">
        <f t="shared" si="119"/>
        <v/>
      </c>
      <c r="L697" s="1"/>
      <c r="M697" s="115"/>
      <c r="N697" s="4"/>
      <c r="O697" s="4"/>
      <c r="P697" s="57" t="str">
        <f t="shared" si="120"/>
        <v/>
      </c>
      <c r="Q697" s="54"/>
      <c r="R697" s="58"/>
      <c r="S697" s="58"/>
      <c r="T697" s="229" t="str">
        <f t="shared" si="121"/>
        <v/>
      </c>
      <c r="U697" s="55"/>
      <c r="V697" s="55"/>
      <c r="W697" s="58"/>
      <c r="X697" s="58"/>
      <c r="Y697" s="58"/>
      <c r="Z697" s="230" t="str">
        <f t="shared" si="122"/>
        <v/>
      </c>
      <c r="AA697" s="230" t="str">
        <f t="shared" si="123"/>
        <v/>
      </c>
      <c r="AB697" s="56"/>
      <c r="AC697" s="56"/>
      <c r="AD697" s="1"/>
      <c r="AE697" s="1"/>
    </row>
    <row r="698" spans="1:31" ht="18.75" customHeight="1" x14ac:dyDescent="0.35">
      <c r="A698" s="1"/>
      <c r="B698" s="52">
        <f>IF(O698="",0,COUNTIF($O$7:O698,O698))</f>
        <v>0</v>
      </c>
      <c r="C698" s="52" t="str">
        <f t="shared" si="114"/>
        <v>0</v>
      </c>
      <c r="D698" s="52">
        <f>IF(U698="",0,COUNTIF($U$7:U698,U698))</f>
        <v>0</v>
      </c>
      <c r="E698" s="52" t="str">
        <f t="shared" si="115"/>
        <v>0</v>
      </c>
      <c r="F698" s="52">
        <f>IF(V698="",0,COUNTIF($V$7:V698,V698))</f>
        <v>0</v>
      </c>
      <c r="G698" s="52" t="str">
        <f t="shared" si="116"/>
        <v>0</v>
      </c>
      <c r="H698" s="53" t="str">
        <f t="shared" si="117"/>
        <v>-</v>
      </c>
      <c r="I698" s="52">
        <f>IF(K698="",0,COUNTIF($K$7:K698,K698))</f>
        <v>0</v>
      </c>
      <c r="J698" s="53" t="str">
        <f t="shared" si="118"/>
        <v>0</v>
      </c>
      <c r="K698" s="52" t="str">
        <f t="shared" si="119"/>
        <v/>
      </c>
      <c r="L698" s="1"/>
      <c r="M698" s="115"/>
      <c r="N698" s="4"/>
      <c r="O698" s="4"/>
      <c r="P698" s="57" t="str">
        <f t="shared" si="120"/>
        <v/>
      </c>
      <c r="Q698" s="54"/>
      <c r="R698" s="58"/>
      <c r="S698" s="58"/>
      <c r="T698" s="229" t="str">
        <f t="shared" si="121"/>
        <v/>
      </c>
      <c r="U698" s="55"/>
      <c r="V698" s="55"/>
      <c r="W698" s="58"/>
      <c r="X698" s="58"/>
      <c r="Y698" s="58"/>
      <c r="Z698" s="230" t="str">
        <f t="shared" si="122"/>
        <v/>
      </c>
      <c r="AA698" s="230" t="str">
        <f t="shared" si="123"/>
        <v/>
      </c>
      <c r="AB698" s="56"/>
      <c r="AC698" s="56"/>
      <c r="AD698" s="1"/>
      <c r="AE698" s="1"/>
    </row>
    <row r="699" spans="1:31" ht="18.75" customHeight="1" x14ac:dyDescent="0.35">
      <c r="A699" s="1"/>
      <c r="B699" s="52">
        <f>IF(O699="",0,COUNTIF($O$7:O699,O699))</f>
        <v>0</v>
      </c>
      <c r="C699" s="52" t="str">
        <f t="shared" si="114"/>
        <v>0</v>
      </c>
      <c r="D699" s="52">
        <f>IF(U699="",0,COUNTIF($U$7:U699,U699))</f>
        <v>0</v>
      </c>
      <c r="E699" s="52" t="str">
        <f t="shared" si="115"/>
        <v>0</v>
      </c>
      <c r="F699" s="52">
        <f>IF(V699="",0,COUNTIF($V$7:V699,V699))</f>
        <v>0</v>
      </c>
      <c r="G699" s="52" t="str">
        <f t="shared" si="116"/>
        <v>0</v>
      </c>
      <c r="H699" s="53" t="str">
        <f t="shared" si="117"/>
        <v>-</v>
      </c>
      <c r="I699" s="52">
        <f>IF(K699="",0,COUNTIF($K$7:K699,K699))</f>
        <v>0</v>
      </c>
      <c r="J699" s="53" t="str">
        <f t="shared" si="118"/>
        <v>0</v>
      </c>
      <c r="K699" s="52" t="str">
        <f t="shared" si="119"/>
        <v/>
      </c>
      <c r="L699" s="1"/>
      <c r="M699" s="115"/>
      <c r="N699" s="4"/>
      <c r="O699" s="4"/>
      <c r="P699" s="57" t="str">
        <f t="shared" si="120"/>
        <v/>
      </c>
      <c r="Q699" s="54"/>
      <c r="R699" s="58"/>
      <c r="S699" s="58"/>
      <c r="T699" s="229" t="str">
        <f t="shared" si="121"/>
        <v/>
      </c>
      <c r="U699" s="55"/>
      <c r="V699" s="55"/>
      <c r="W699" s="58"/>
      <c r="X699" s="58"/>
      <c r="Y699" s="58"/>
      <c r="Z699" s="230" t="str">
        <f t="shared" si="122"/>
        <v/>
      </c>
      <c r="AA699" s="230" t="str">
        <f t="shared" si="123"/>
        <v/>
      </c>
      <c r="AB699" s="56"/>
      <c r="AC699" s="56"/>
      <c r="AD699" s="1"/>
      <c r="AE699" s="1"/>
    </row>
    <row r="700" spans="1:31" ht="18.75" customHeight="1" x14ac:dyDescent="0.35">
      <c r="A700" s="1"/>
      <c r="B700" s="52">
        <f>IF(O700="",0,COUNTIF($O$7:O700,O700))</f>
        <v>0</v>
      </c>
      <c r="C700" s="52" t="str">
        <f t="shared" si="114"/>
        <v>0</v>
      </c>
      <c r="D700" s="52">
        <f>IF(U700="",0,COUNTIF($U$7:U700,U700))</f>
        <v>0</v>
      </c>
      <c r="E700" s="52" t="str">
        <f t="shared" si="115"/>
        <v>0</v>
      </c>
      <c r="F700" s="52">
        <f>IF(V700="",0,COUNTIF($V$7:V700,V700))</f>
        <v>0</v>
      </c>
      <c r="G700" s="52" t="str">
        <f t="shared" si="116"/>
        <v>0</v>
      </c>
      <c r="H700" s="53" t="str">
        <f t="shared" si="117"/>
        <v>-</v>
      </c>
      <c r="I700" s="52">
        <f>IF(K700="",0,COUNTIF($K$7:K700,K700))</f>
        <v>0</v>
      </c>
      <c r="J700" s="53" t="str">
        <f t="shared" si="118"/>
        <v>0</v>
      </c>
      <c r="K700" s="52" t="str">
        <f t="shared" si="119"/>
        <v/>
      </c>
      <c r="L700" s="1"/>
      <c r="M700" s="115"/>
      <c r="N700" s="4"/>
      <c r="O700" s="4"/>
      <c r="P700" s="57" t="str">
        <f t="shared" si="120"/>
        <v/>
      </c>
      <c r="Q700" s="54"/>
      <c r="R700" s="58"/>
      <c r="S700" s="58"/>
      <c r="T700" s="229" t="str">
        <f t="shared" si="121"/>
        <v/>
      </c>
      <c r="U700" s="55"/>
      <c r="V700" s="55"/>
      <c r="W700" s="58"/>
      <c r="X700" s="58"/>
      <c r="Y700" s="58"/>
      <c r="Z700" s="230" t="str">
        <f t="shared" si="122"/>
        <v/>
      </c>
      <c r="AA700" s="230" t="str">
        <f t="shared" si="123"/>
        <v/>
      </c>
      <c r="AB700" s="56"/>
      <c r="AC700" s="56"/>
      <c r="AD700" s="1"/>
      <c r="AE700" s="1"/>
    </row>
    <row r="701" spans="1:31" ht="18.75" customHeight="1" x14ac:dyDescent="0.35">
      <c r="A701" s="1"/>
      <c r="B701" s="52">
        <f>IF(O701="",0,COUNTIF($O$7:O701,O701))</f>
        <v>0</v>
      </c>
      <c r="C701" s="52" t="str">
        <f t="shared" si="114"/>
        <v>0</v>
      </c>
      <c r="D701" s="52">
        <f>IF(U701="",0,COUNTIF($U$7:U701,U701))</f>
        <v>0</v>
      </c>
      <c r="E701" s="52" t="str">
        <f t="shared" si="115"/>
        <v>0</v>
      </c>
      <c r="F701" s="52">
        <f>IF(V701="",0,COUNTIF($V$7:V701,V701))</f>
        <v>0</v>
      </c>
      <c r="G701" s="52" t="str">
        <f t="shared" si="116"/>
        <v>0</v>
      </c>
      <c r="H701" s="53" t="str">
        <f t="shared" si="117"/>
        <v>-</v>
      </c>
      <c r="I701" s="52">
        <f>IF(K701="",0,COUNTIF($K$7:K701,K701))</f>
        <v>0</v>
      </c>
      <c r="J701" s="53" t="str">
        <f t="shared" si="118"/>
        <v>0</v>
      </c>
      <c r="K701" s="52" t="str">
        <f t="shared" si="119"/>
        <v/>
      </c>
      <c r="L701" s="1"/>
      <c r="M701" s="115"/>
      <c r="N701" s="4"/>
      <c r="O701" s="4"/>
      <c r="P701" s="57" t="str">
        <f t="shared" si="120"/>
        <v/>
      </c>
      <c r="Q701" s="54"/>
      <c r="R701" s="58"/>
      <c r="S701" s="58"/>
      <c r="T701" s="229" t="str">
        <f t="shared" si="121"/>
        <v/>
      </c>
      <c r="U701" s="55"/>
      <c r="V701" s="55"/>
      <c r="W701" s="58"/>
      <c r="X701" s="58"/>
      <c r="Y701" s="58"/>
      <c r="Z701" s="230" t="str">
        <f t="shared" si="122"/>
        <v/>
      </c>
      <c r="AA701" s="230" t="str">
        <f t="shared" si="123"/>
        <v/>
      </c>
      <c r="AB701" s="56"/>
      <c r="AC701" s="56"/>
      <c r="AD701" s="1"/>
      <c r="AE701" s="1"/>
    </row>
    <row r="702" spans="1:31" ht="18.75" customHeight="1" x14ac:dyDescent="0.35">
      <c r="A702" s="1"/>
      <c r="B702" s="52">
        <f>IF(O702="",0,COUNTIF($O$7:O702,O702))</f>
        <v>0</v>
      </c>
      <c r="C702" s="52" t="str">
        <f t="shared" si="114"/>
        <v>0</v>
      </c>
      <c r="D702" s="52">
        <f>IF(U702="",0,COUNTIF($U$7:U702,U702))</f>
        <v>0</v>
      </c>
      <c r="E702" s="52" t="str">
        <f t="shared" si="115"/>
        <v>0</v>
      </c>
      <c r="F702" s="52">
        <f>IF(V702="",0,COUNTIF($V$7:V702,V702))</f>
        <v>0</v>
      </c>
      <c r="G702" s="52" t="str">
        <f t="shared" si="116"/>
        <v>0</v>
      </c>
      <c r="H702" s="53" t="str">
        <f t="shared" si="117"/>
        <v>-</v>
      </c>
      <c r="I702" s="52">
        <f>IF(K702="",0,COUNTIF($K$7:K702,K702))</f>
        <v>0</v>
      </c>
      <c r="J702" s="53" t="str">
        <f t="shared" si="118"/>
        <v>0</v>
      </c>
      <c r="K702" s="52" t="str">
        <f t="shared" si="119"/>
        <v/>
      </c>
      <c r="L702" s="1"/>
      <c r="M702" s="115"/>
      <c r="N702" s="4"/>
      <c r="O702" s="4"/>
      <c r="P702" s="57" t="str">
        <f t="shared" si="120"/>
        <v/>
      </c>
      <c r="Q702" s="54"/>
      <c r="R702" s="58"/>
      <c r="S702" s="58"/>
      <c r="T702" s="229" t="str">
        <f t="shared" si="121"/>
        <v/>
      </c>
      <c r="U702" s="55"/>
      <c r="V702" s="55"/>
      <c r="W702" s="58"/>
      <c r="X702" s="58"/>
      <c r="Y702" s="58"/>
      <c r="Z702" s="230" t="str">
        <f t="shared" si="122"/>
        <v/>
      </c>
      <c r="AA702" s="230" t="str">
        <f t="shared" si="123"/>
        <v/>
      </c>
      <c r="AB702" s="56"/>
      <c r="AC702" s="56"/>
      <c r="AD702" s="1"/>
      <c r="AE702" s="1"/>
    </row>
    <row r="703" spans="1:31" ht="18.75" customHeight="1" x14ac:dyDescent="0.35">
      <c r="A703" s="1"/>
      <c r="B703" s="52">
        <f>IF(O703="",0,COUNTIF($O$7:O703,O703))</f>
        <v>0</v>
      </c>
      <c r="C703" s="52" t="str">
        <f t="shared" si="114"/>
        <v>0</v>
      </c>
      <c r="D703" s="52">
        <f>IF(U703="",0,COUNTIF($U$7:U703,U703))</f>
        <v>0</v>
      </c>
      <c r="E703" s="52" t="str">
        <f t="shared" si="115"/>
        <v>0</v>
      </c>
      <c r="F703" s="52">
        <f>IF(V703="",0,COUNTIF($V$7:V703,V703))</f>
        <v>0</v>
      </c>
      <c r="G703" s="52" t="str">
        <f t="shared" si="116"/>
        <v>0</v>
      </c>
      <c r="H703" s="53" t="str">
        <f t="shared" si="117"/>
        <v>-</v>
      </c>
      <c r="I703" s="52">
        <f>IF(K703="",0,COUNTIF($K$7:K703,K703))</f>
        <v>0</v>
      </c>
      <c r="J703" s="53" t="str">
        <f t="shared" si="118"/>
        <v>0</v>
      </c>
      <c r="K703" s="52" t="str">
        <f t="shared" si="119"/>
        <v/>
      </c>
      <c r="L703" s="1"/>
      <c r="M703" s="115"/>
      <c r="N703" s="4"/>
      <c r="O703" s="4"/>
      <c r="P703" s="57" t="str">
        <f t="shared" si="120"/>
        <v/>
      </c>
      <c r="Q703" s="54"/>
      <c r="R703" s="58"/>
      <c r="S703" s="58"/>
      <c r="T703" s="229" t="str">
        <f t="shared" si="121"/>
        <v/>
      </c>
      <c r="U703" s="55"/>
      <c r="V703" s="55"/>
      <c r="W703" s="58"/>
      <c r="X703" s="58"/>
      <c r="Y703" s="58"/>
      <c r="Z703" s="230" t="str">
        <f t="shared" si="122"/>
        <v/>
      </c>
      <c r="AA703" s="230" t="str">
        <f t="shared" si="123"/>
        <v/>
      </c>
      <c r="AB703" s="56"/>
      <c r="AC703" s="56"/>
      <c r="AD703" s="1"/>
      <c r="AE703" s="1"/>
    </row>
    <row r="704" spans="1:31" ht="18.75" customHeight="1" x14ac:dyDescent="0.35">
      <c r="A704" s="1"/>
      <c r="B704" s="52">
        <f>IF(O704="",0,COUNTIF($O$7:O704,O704))</f>
        <v>0</v>
      </c>
      <c r="C704" s="52" t="str">
        <f t="shared" si="114"/>
        <v>0</v>
      </c>
      <c r="D704" s="52">
        <f>IF(U704="",0,COUNTIF($U$7:U704,U704))</f>
        <v>0</v>
      </c>
      <c r="E704" s="52" t="str">
        <f t="shared" si="115"/>
        <v>0</v>
      </c>
      <c r="F704" s="52">
        <f>IF(V704="",0,COUNTIF($V$7:V704,V704))</f>
        <v>0</v>
      </c>
      <c r="G704" s="52" t="str">
        <f t="shared" si="116"/>
        <v>0</v>
      </c>
      <c r="H704" s="53" t="str">
        <f t="shared" si="117"/>
        <v>-</v>
      </c>
      <c r="I704" s="52">
        <f>IF(K704="",0,COUNTIF($K$7:K704,K704))</f>
        <v>0</v>
      </c>
      <c r="J704" s="53" t="str">
        <f t="shared" si="118"/>
        <v>0</v>
      </c>
      <c r="K704" s="52" t="str">
        <f t="shared" si="119"/>
        <v/>
      </c>
      <c r="L704" s="1"/>
      <c r="M704" s="115"/>
      <c r="N704" s="4"/>
      <c r="O704" s="4"/>
      <c r="P704" s="57" t="str">
        <f t="shared" si="120"/>
        <v/>
      </c>
      <c r="Q704" s="54"/>
      <c r="R704" s="58"/>
      <c r="S704" s="58"/>
      <c r="T704" s="229" t="str">
        <f t="shared" si="121"/>
        <v/>
      </c>
      <c r="U704" s="55"/>
      <c r="V704" s="55"/>
      <c r="W704" s="58"/>
      <c r="X704" s="58"/>
      <c r="Y704" s="58"/>
      <c r="Z704" s="230" t="str">
        <f t="shared" si="122"/>
        <v/>
      </c>
      <c r="AA704" s="230" t="str">
        <f t="shared" si="123"/>
        <v/>
      </c>
      <c r="AB704" s="56"/>
      <c r="AC704" s="56"/>
      <c r="AD704" s="1"/>
      <c r="AE704" s="1"/>
    </row>
    <row r="705" spans="1:31" ht="18.75" customHeight="1" x14ac:dyDescent="0.35">
      <c r="A705" s="1"/>
      <c r="B705" s="52">
        <f>IF(O705="",0,COUNTIF($O$7:O705,O705))</f>
        <v>0</v>
      </c>
      <c r="C705" s="52" t="str">
        <f t="shared" si="114"/>
        <v>0</v>
      </c>
      <c r="D705" s="52">
        <f>IF(U705="",0,COUNTIF($U$7:U705,U705))</f>
        <v>0</v>
      </c>
      <c r="E705" s="52" t="str">
        <f t="shared" si="115"/>
        <v>0</v>
      </c>
      <c r="F705" s="52">
        <f>IF(V705="",0,COUNTIF($V$7:V705,V705))</f>
        <v>0</v>
      </c>
      <c r="G705" s="52" t="str">
        <f t="shared" si="116"/>
        <v>0</v>
      </c>
      <c r="H705" s="53" t="str">
        <f t="shared" si="117"/>
        <v>-</v>
      </c>
      <c r="I705" s="52">
        <f>IF(K705="",0,COUNTIF($K$7:K705,K705))</f>
        <v>0</v>
      </c>
      <c r="J705" s="53" t="str">
        <f t="shared" si="118"/>
        <v>0</v>
      </c>
      <c r="K705" s="52" t="str">
        <f t="shared" si="119"/>
        <v/>
      </c>
      <c r="L705" s="1"/>
      <c r="M705" s="115"/>
      <c r="N705" s="4"/>
      <c r="O705" s="4"/>
      <c r="P705" s="57" t="str">
        <f t="shared" si="120"/>
        <v/>
      </c>
      <c r="Q705" s="54"/>
      <c r="R705" s="58"/>
      <c r="S705" s="58"/>
      <c r="T705" s="229" t="str">
        <f t="shared" si="121"/>
        <v/>
      </c>
      <c r="U705" s="55"/>
      <c r="V705" s="55"/>
      <c r="W705" s="58"/>
      <c r="X705" s="58"/>
      <c r="Y705" s="58"/>
      <c r="Z705" s="230" t="str">
        <f t="shared" si="122"/>
        <v/>
      </c>
      <c r="AA705" s="230" t="str">
        <f t="shared" si="123"/>
        <v/>
      </c>
      <c r="AB705" s="56"/>
      <c r="AC705" s="56"/>
      <c r="AD705" s="1"/>
      <c r="AE705" s="1"/>
    </row>
    <row r="706" spans="1:31" ht="18.75" customHeight="1" x14ac:dyDescent="0.35">
      <c r="A706" s="1"/>
      <c r="B706" s="52">
        <f>IF(O706="",0,COUNTIF($O$7:O706,O706))</f>
        <v>0</v>
      </c>
      <c r="C706" s="52" t="str">
        <f t="shared" si="114"/>
        <v>0</v>
      </c>
      <c r="D706" s="52">
        <f>IF(U706="",0,COUNTIF($U$7:U706,U706))</f>
        <v>0</v>
      </c>
      <c r="E706" s="52" t="str">
        <f t="shared" si="115"/>
        <v>0</v>
      </c>
      <c r="F706" s="52">
        <f>IF(V706="",0,COUNTIF($V$7:V706,V706))</f>
        <v>0</v>
      </c>
      <c r="G706" s="52" t="str">
        <f t="shared" si="116"/>
        <v>0</v>
      </c>
      <c r="H706" s="53" t="str">
        <f t="shared" si="117"/>
        <v>-</v>
      </c>
      <c r="I706" s="52">
        <f>IF(K706="",0,COUNTIF($K$7:K706,K706))</f>
        <v>0</v>
      </c>
      <c r="J706" s="53" t="str">
        <f t="shared" si="118"/>
        <v>0</v>
      </c>
      <c r="K706" s="52" t="str">
        <f t="shared" si="119"/>
        <v/>
      </c>
      <c r="L706" s="1"/>
      <c r="M706" s="115"/>
      <c r="N706" s="4"/>
      <c r="O706" s="4"/>
      <c r="P706" s="57" t="str">
        <f t="shared" si="120"/>
        <v/>
      </c>
      <c r="Q706" s="54"/>
      <c r="R706" s="58"/>
      <c r="S706" s="58"/>
      <c r="T706" s="229" t="str">
        <f t="shared" si="121"/>
        <v/>
      </c>
      <c r="U706" s="55"/>
      <c r="V706" s="55"/>
      <c r="W706" s="58"/>
      <c r="X706" s="58"/>
      <c r="Y706" s="58"/>
      <c r="Z706" s="230" t="str">
        <f t="shared" si="122"/>
        <v/>
      </c>
      <c r="AA706" s="230" t="str">
        <f t="shared" si="123"/>
        <v/>
      </c>
      <c r="AB706" s="56"/>
      <c r="AC706" s="56"/>
      <c r="AD706" s="1"/>
      <c r="AE706" s="1"/>
    </row>
    <row r="707" spans="1:31" ht="18.75" customHeight="1" x14ac:dyDescent="0.35">
      <c r="A707" s="1"/>
      <c r="B707" s="52">
        <f>IF(O707="",0,COUNTIF($O$7:O707,O707))</f>
        <v>0</v>
      </c>
      <c r="C707" s="52" t="str">
        <f t="shared" si="114"/>
        <v>0</v>
      </c>
      <c r="D707" s="52">
        <f>IF(U707="",0,COUNTIF($U$7:U707,U707))</f>
        <v>0</v>
      </c>
      <c r="E707" s="52" t="str">
        <f t="shared" si="115"/>
        <v>0</v>
      </c>
      <c r="F707" s="52">
        <f>IF(V707="",0,COUNTIF($V$7:V707,V707))</f>
        <v>0</v>
      </c>
      <c r="G707" s="52" t="str">
        <f t="shared" si="116"/>
        <v>0</v>
      </c>
      <c r="H707" s="53" t="str">
        <f t="shared" si="117"/>
        <v>-</v>
      </c>
      <c r="I707" s="52">
        <f>IF(K707="",0,COUNTIF($K$7:K707,K707))</f>
        <v>0</v>
      </c>
      <c r="J707" s="53" t="str">
        <f t="shared" si="118"/>
        <v>0</v>
      </c>
      <c r="K707" s="52" t="str">
        <f t="shared" si="119"/>
        <v/>
      </c>
      <c r="L707" s="1"/>
      <c r="M707" s="115"/>
      <c r="N707" s="4"/>
      <c r="O707" s="4"/>
      <c r="P707" s="57" t="str">
        <f t="shared" si="120"/>
        <v/>
      </c>
      <c r="Q707" s="54"/>
      <c r="R707" s="58"/>
      <c r="S707" s="58"/>
      <c r="T707" s="229" t="str">
        <f t="shared" si="121"/>
        <v/>
      </c>
      <c r="U707" s="55"/>
      <c r="V707" s="55"/>
      <c r="W707" s="58"/>
      <c r="X707" s="58"/>
      <c r="Y707" s="58"/>
      <c r="Z707" s="230" t="str">
        <f t="shared" si="122"/>
        <v/>
      </c>
      <c r="AA707" s="230" t="str">
        <f t="shared" si="123"/>
        <v/>
      </c>
      <c r="AB707" s="56"/>
      <c r="AC707" s="56"/>
      <c r="AD707" s="1"/>
      <c r="AE707" s="1"/>
    </row>
    <row r="708" spans="1:31" ht="18.75" customHeight="1" x14ac:dyDescent="0.35">
      <c r="A708" s="1"/>
      <c r="B708" s="52">
        <f>IF(O708="",0,COUNTIF($O$7:O708,O708))</f>
        <v>0</v>
      </c>
      <c r="C708" s="52" t="str">
        <f t="shared" si="114"/>
        <v>0</v>
      </c>
      <c r="D708" s="52">
        <f>IF(U708="",0,COUNTIF($U$7:U708,U708))</f>
        <v>0</v>
      </c>
      <c r="E708" s="52" t="str">
        <f t="shared" si="115"/>
        <v>0</v>
      </c>
      <c r="F708" s="52">
        <f>IF(V708="",0,COUNTIF($V$7:V708,V708))</f>
        <v>0</v>
      </c>
      <c r="G708" s="52" t="str">
        <f t="shared" si="116"/>
        <v>0</v>
      </c>
      <c r="H708" s="53" t="str">
        <f t="shared" si="117"/>
        <v>-</v>
      </c>
      <c r="I708" s="52">
        <f>IF(K708="",0,COUNTIF($K$7:K708,K708))</f>
        <v>0</v>
      </c>
      <c r="J708" s="53" t="str">
        <f t="shared" si="118"/>
        <v>0</v>
      </c>
      <c r="K708" s="52" t="str">
        <f t="shared" si="119"/>
        <v/>
      </c>
      <c r="L708" s="1"/>
      <c r="M708" s="115"/>
      <c r="N708" s="4"/>
      <c r="O708" s="4"/>
      <c r="P708" s="57" t="str">
        <f t="shared" si="120"/>
        <v/>
      </c>
      <c r="Q708" s="54"/>
      <c r="R708" s="58"/>
      <c r="S708" s="58"/>
      <c r="T708" s="229" t="str">
        <f t="shared" si="121"/>
        <v/>
      </c>
      <c r="U708" s="55"/>
      <c r="V708" s="55"/>
      <c r="W708" s="58"/>
      <c r="X708" s="58"/>
      <c r="Y708" s="58"/>
      <c r="Z708" s="230" t="str">
        <f t="shared" si="122"/>
        <v/>
      </c>
      <c r="AA708" s="230" t="str">
        <f t="shared" si="123"/>
        <v/>
      </c>
      <c r="AB708" s="56"/>
      <c r="AC708" s="56"/>
      <c r="AD708" s="1"/>
      <c r="AE708" s="1"/>
    </row>
    <row r="709" spans="1:31" ht="18.75" customHeight="1" x14ac:dyDescent="0.35">
      <c r="A709" s="1"/>
      <c r="B709" s="52">
        <f>IF(O709="",0,COUNTIF($O$7:O709,O709))</f>
        <v>0</v>
      </c>
      <c r="C709" s="52" t="str">
        <f t="shared" si="114"/>
        <v>0</v>
      </c>
      <c r="D709" s="52">
        <f>IF(U709="",0,COUNTIF($U$7:U709,U709))</f>
        <v>0</v>
      </c>
      <c r="E709" s="52" t="str">
        <f t="shared" si="115"/>
        <v>0</v>
      </c>
      <c r="F709" s="52">
        <f>IF(V709="",0,COUNTIF($V$7:V709,V709))</f>
        <v>0</v>
      </c>
      <c r="G709" s="52" t="str">
        <f t="shared" si="116"/>
        <v>0</v>
      </c>
      <c r="H709" s="53" t="str">
        <f t="shared" si="117"/>
        <v>-</v>
      </c>
      <c r="I709" s="52">
        <f>IF(K709="",0,COUNTIF($K$7:K709,K709))</f>
        <v>0</v>
      </c>
      <c r="J709" s="53" t="str">
        <f t="shared" si="118"/>
        <v>0</v>
      </c>
      <c r="K709" s="52" t="str">
        <f t="shared" si="119"/>
        <v/>
      </c>
      <c r="L709" s="1"/>
      <c r="M709" s="115"/>
      <c r="N709" s="4"/>
      <c r="O709" s="4"/>
      <c r="P709" s="57" t="str">
        <f t="shared" si="120"/>
        <v/>
      </c>
      <c r="Q709" s="54"/>
      <c r="R709" s="58"/>
      <c r="S709" s="58"/>
      <c r="T709" s="229" t="str">
        <f t="shared" si="121"/>
        <v/>
      </c>
      <c r="U709" s="55"/>
      <c r="V709" s="55"/>
      <c r="W709" s="58"/>
      <c r="X709" s="58"/>
      <c r="Y709" s="58"/>
      <c r="Z709" s="230" t="str">
        <f t="shared" si="122"/>
        <v/>
      </c>
      <c r="AA709" s="230" t="str">
        <f t="shared" si="123"/>
        <v/>
      </c>
      <c r="AB709" s="56"/>
      <c r="AC709" s="56"/>
      <c r="AD709" s="1"/>
      <c r="AE709" s="1"/>
    </row>
    <row r="710" spans="1:31" ht="18.75" customHeight="1" x14ac:dyDescent="0.35">
      <c r="A710" s="1"/>
      <c r="B710" s="52">
        <f>IF(O710="",0,COUNTIF($O$7:O710,O710))</f>
        <v>0</v>
      </c>
      <c r="C710" s="52" t="str">
        <f t="shared" si="114"/>
        <v>0</v>
      </c>
      <c r="D710" s="52">
        <f>IF(U710="",0,COUNTIF($U$7:U710,U710))</f>
        <v>0</v>
      </c>
      <c r="E710" s="52" t="str">
        <f t="shared" si="115"/>
        <v>0</v>
      </c>
      <c r="F710" s="52">
        <f>IF(V710="",0,COUNTIF($V$7:V710,V710))</f>
        <v>0</v>
      </c>
      <c r="G710" s="52" t="str">
        <f t="shared" si="116"/>
        <v>0</v>
      </c>
      <c r="H710" s="53" t="str">
        <f t="shared" si="117"/>
        <v>-</v>
      </c>
      <c r="I710" s="52">
        <f>IF(K710="",0,COUNTIF($K$7:K710,K710))</f>
        <v>0</v>
      </c>
      <c r="J710" s="53" t="str">
        <f t="shared" si="118"/>
        <v>0</v>
      </c>
      <c r="K710" s="52" t="str">
        <f t="shared" si="119"/>
        <v/>
      </c>
      <c r="L710" s="1"/>
      <c r="M710" s="115"/>
      <c r="N710" s="4"/>
      <c r="O710" s="4"/>
      <c r="P710" s="57" t="str">
        <f t="shared" si="120"/>
        <v/>
      </c>
      <c r="Q710" s="54"/>
      <c r="R710" s="58"/>
      <c r="S710" s="58"/>
      <c r="T710" s="229" t="str">
        <f t="shared" si="121"/>
        <v/>
      </c>
      <c r="U710" s="55"/>
      <c r="V710" s="55"/>
      <c r="W710" s="58"/>
      <c r="X710" s="58"/>
      <c r="Y710" s="58"/>
      <c r="Z710" s="230" t="str">
        <f t="shared" si="122"/>
        <v/>
      </c>
      <c r="AA710" s="230" t="str">
        <f t="shared" si="123"/>
        <v/>
      </c>
      <c r="AB710" s="56"/>
      <c r="AC710" s="56"/>
      <c r="AD710" s="1"/>
      <c r="AE710" s="1"/>
    </row>
    <row r="711" spans="1:31" ht="18.75" customHeight="1" x14ac:dyDescent="0.35">
      <c r="A711" s="1"/>
      <c r="B711" s="52">
        <f>IF(O711="",0,COUNTIF($O$7:O711,O711))</f>
        <v>0</v>
      </c>
      <c r="C711" s="52" t="str">
        <f t="shared" si="114"/>
        <v>0</v>
      </c>
      <c r="D711" s="52">
        <f>IF(U711="",0,COUNTIF($U$7:U711,U711))</f>
        <v>0</v>
      </c>
      <c r="E711" s="52" t="str">
        <f t="shared" si="115"/>
        <v>0</v>
      </c>
      <c r="F711" s="52">
        <f>IF(V711="",0,COUNTIF($V$7:V711,V711))</f>
        <v>0</v>
      </c>
      <c r="G711" s="52" t="str">
        <f t="shared" si="116"/>
        <v>0</v>
      </c>
      <c r="H711" s="53" t="str">
        <f t="shared" si="117"/>
        <v>-</v>
      </c>
      <c r="I711" s="52">
        <f>IF(K711="",0,COUNTIF($K$7:K711,K711))</f>
        <v>0</v>
      </c>
      <c r="J711" s="53" t="str">
        <f t="shared" si="118"/>
        <v>0</v>
      </c>
      <c r="K711" s="52" t="str">
        <f t="shared" si="119"/>
        <v/>
      </c>
      <c r="L711" s="1"/>
      <c r="M711" s="115"/>
      <c r="N711" s="4"/>
      <c r="O711" s="4"/>
      <c r="P711" s="57" t="str">
        <f t="shared" si="120"/>
        <v/>
      </c>
      <c r="Q711" s="54"/>
      <c r="R711" s="58"/>
      <c r="S711" s="58"/>
      <c r="T711" s="229" t="str">
        <f t="shared" si="121"/>
        <v/>
      </c>
      <c r="U711" s="55"/>
      <c r="V711" s="55"/>
      <c r="W711" s="58"/>
      <c r="X711" s="58"/>
      <c r="Y711" s="58"/>
      <c r="Z711" s="230" t="str">
        <f t="shared" si="122"/>
        <v/>
      </c>
      <c r="AA711" s="230" t="str">
        <f t="shared" si="123"/>
        <v/>
      </c>
      <c r="AB711" s="56"/>
      <c r="AC711" s="56"/>
      <c r="AD711" s="1"/>
      <c r="AE711" s="1"/>
    </row>
    <row r="712" spans="1:31" ht="18.75" customHeight="1" x14ac:dyDescent="0.35">
      <c r="A712" s="1"/>
      <c r="B712" s="52">
        <f>IF(O712="",0,COUNTIF($O$7:O712,O712))</f>
        <v>0</v>
      </c>
      <c r="C712" s="52" t="str">
        <f t="shared" si="114"/>
        <v>0</v>
      </c>
      <c r="D712" s="52">
        <f>IF(U712="",0,COUNTIF($U$7:U712,U712))</f>
        <v>0</v>
      </c>
      <c r="E712" s="52" t="str">
        <f t="shared" si="115"/>
        <v>0</v>
      </c>
      <c r="F712" s="52">
        <f>IF(V712="",0,COUNTIF($V$7:V712,V712))</f>
        <v>0</v>
      </c>
      <c r="G712" s="52" t="str">
        <f t="shared" si="116"/>
        <v>0</v>
      </c>
      <c r="H712" s="53" t="str">
        <f t="shared" si="117"/>
        <v>-</v>
      </c>
      <c r="I712" s="52">
        <f>IF(K712="",0,COUNTIF($K$7:K712,K712))</f>
        <v>0</v>
      </c>
      <c r="J712" s="53" t="str">
        <f t="shared" si="118"/>
        <v>0</v>
      </c>
      <c r="K712" s="52" t="str">
        <f t="shared" si="119"/>
        <v/>
      </c>
      <c r="L712" s="1"/>
      <c r="M712" s="115"/>
      <c r="N712" s="4"/>
      <c r="O712" s="4"/>
      <c r="P712" s="57" t="str">
        <f t="shared" si="120"/>
        <v/>
      </c>
      <c r="Q712" s="54"/>
      <c r="R712" s="58"/>
      <c r="S712" s="58"/>
      <c r="T712" s="229" t="str">
        <f t="shared" si="121"/>
        <v/>
      </c>
      <c r="U712" s="55"/>
      <c r="V712" s="55"/>
      <c r="W712" s="58"/>
      <c r="X712" s="58"/>
      <c r="Y712" s="58"/>
      <c r="Z712" s="230" t="str">
        <f t="shared" si="122"/>
        <v/>
      </c>
      <c r="AA712" s="230" t="str">
        <f t="shared" si="123"/>
        <v/>
      </c>
      <c r="AB712" s="56"/>
      <c r="AC712" s="56"/>
      <c r="AD712" s="1"/>
      <c r="AE712" s="1"/>
    </row>
    <row r="713" spans="1:31" ht="18.75" customHeight="1" x14ac:dyDescent="0.35">
      <c r="A713" s="1"/>
      <c r="B713" s="52">
        <f>IF(O713="",0,COUNTIF($O$7:O713,O713))</f>
        <v>0</v>
      </c>
      <c r="C713" s="52" t="str">
        <f t="shared" si="114"/>
        <v>0</v>
      </c>
      <c r="D713" s="52">
        <f>IF(U713="",0,COUNTIF($U$7:U713,U713))</f>
        <v>0</v>
      </c>
      <c r="E713" s="52" t="str">
        <f t="shared" si="115"/>
        <v>0</v>
      </c>
      <c r="F713" s="52">
        <f>IF(V713="",0,COUNTIF($V$7:V713,V713))</f>
        <v>0</v>
      </c>
      <c r="G713" s="52" t="str">
        <f t="shared" si="116"/>
        <v>0</v>
      </c>
      <c r="H713" s="53" t="str">
        <f t="shared" si="117"/>
        <v>-</v>
      </c>
      <c r="I713" s="52">
        <f>IF(K713="",0,COUNTIF($K$7:K713,K713))</f>
        <v>0</v>
      </c>
      <c r="J713" s="53" t="str">
        <f t="shared" si="118"/>
        <v>0</v>
      </c>
      <c r="K713" s="52" t="str">
        <f t="shared" si="119"/>
        <v/>
      </c>
      <c r="L713" s="1"/>
      <c r="M713" s="115"/>
      <c r="N713" s="4"/>
      <c r="O713" s="4"/>
      <c r="P713" s="57" t="str">
        <f t="shared" si="120"/>
        <v/>
      </c>
      <c r="Q713" s="54"/>
      <c r="R713" s="58"/>
      <c r="S713" s="58"/>
      <c r="T713" s="229" t="str">
        <f t="shared" si="121"/>
        <v/>
      </c>
      <c r="U713" s="55"/>
      <c r="V713" s="55"/>
      <c r="W713" s="58"/>
      <c r="X713" s="58"/>
      <c r="Y713" s="58"/>
      <c r="Z713" s="230" t="str">
        <f t="shared" si="122"/>
        <v/>
      </c>
      <c r="AA713" s="230" t="str">
        <f t="shared" si="123"/>
        <v/>
      </c>
      <c r="AB713" s="56"/>
      <c r="AC713" s="56"/>
      <c r="AD713" s="1"/>
      <c r="AE713" s="1"/>
    </row>
    <row r="714" spans="1:31" ht="18.75" customHeight="1" x14ac:dyDescent="0.35">
      <c r="A714" s="1"/>
      <c r="B714" s="52">
        <f>IF(O714="",0,COUNTIF($O$7:O714,O714))</f>
        <v>0</v>
      </c>
      <c r="C714" s="52" t="str">
        <f t="shared" si="114"/>
        <v>0</v>
      </c>
      <c r="D714" s="52">
        <f>IF(U714="",0,COUNTIF($U$7:U714,U714))</f>
        <v>0</v>
      </c>
      <c r="E714" s="52" t="str">
        <f t="shared" si="115"/>
        <v>0</v>
      </c>
      <c r="F714" s="52">
        <f>IF(V714="",0,COUNTIF($V$7:V714,V714))</f>
        <v>0</v>
      </c>
      <c r="G714" s="52" t="str">
        <f t="shared" si="116"/>
        <v>0</v>
      </c>
      <c r="H714" s="53" t="str">
        <f t="shared" si="117"/>
        <v>-</v>
      </c>
      <c r="I714" s="52">
        <f>IF(K714="",0,COUNTIF($K$7:K714,K714))</f>
        <v>0</v>
      </c>
      <c r="J714" s="53" t="str">
        <f t="shared" si="118"/>
        <v>0</v>
      </c>
      <c r="K714" s="52" t="str">
        <f t="shared" si="119"/>
        <v/>
      </c>
      <c r="L714" s="1"/>
      <c r="M714" s="115"/>
      <c r="N714" s="4"/>
      <c r="O714" s="4"/>
      <c r="P714" s="57" t="str">
        <f t="shared" si="120"/>
        <v/>
      </c>
      <c r="Q714" s="54"/>
      <c r="R714" s="58"/>
      <c r="S714" s="58"/>
      <c r="T714" s="229" t="str">
        <f t="shared" si="121"/>
        <v/>
      </c>
      <c r="U714" s="55"/>
      <c r="V714" s="55"/>
      <c r="W714" s="58"/>
      <c r="X714" s="58"/>
      <c r="Y714" s="58"/>
      <c r="Z714" s="230" t="str">
        <f t="shared" si="122"/>
        <v/>
      </c>
      <c r="AA714" s="230" t="str">
        <f t="shared" si="123"/>
        <v/>
      </c>
      <c r="AB714" s="56"/>
      <c r="AC714" s="56"/>
      <c r="AD714" s="1"/>
      <c r="AE714" s="1"/>
    </row>
    <row r="715" spans="1:31" ht="18.75" customHeight="1" x14ac:dyDescent="0.35">
      <c r="A715" s="1"/>
      <c r="B715" s="52">
        <f>IF(O715="",0,COUNTIF($O$7:O715,O715))</f>
        <v>0</v>
      </c>
      <c r="C715" s="52" t="str">
        <f t="shared" si="114"/>
        <v>0</v>
      </c>
      <c r="D715" s="52">
        <f>IF(U715="",0,COUNTIF($U$7:U715,U715))</f>
        <v>0</v>
      </c>
      <c r="E715" s="52" t="str">
        <f t="shared" si="115"/>
        <v>0</v>
      </c>
      <c r="F715" s="52">
        <f>IF(V715="",0,COUNTIF($V$7:V715,V715))</f>
        <v>0</v>
      </c>
      <c r="G715" s="52" t="str">
        <f t="shared" si="116"/>
        <v>0</v>
      </c>
      <c r="H715" s="53" t="str">
        <f t="shared" si="117"/>
        <v>-</v>
      </c>
      <c r="I715" s="52">
        <f>IF(K715="",0,COUNTIF($K$7:K715,K715))</f>
        <v>0</v>
      </c>
      <c r="J715" s="53" t="str">
        <f t="shared" si="118"/>
        <v>0</v>
      </c>
      <c r="K715" s="52" t="str">
        <f t="shared" si="119"/>
        <v/>
      </c>
      <c r="L715" s="1"/>
      <c r="M715" s="115"/>
      <c r="N715" s="4"/>
      <c r="O715" s="4"/>
      <c r="P715" s="57" t="str">
        <f t="shared" si="120"/>
        <v/>
      </c>
      <c r="Q715" s="54"/>
      <c r="R715" s="58"/>
      <c r="S715" s="58"/>
      <c r="T715" s="229" t="str">
        <f t="shared" si="121"/>
        <v/>
      </c>
      <c r="U715" s="55"/>
      <c r="V715" s="55"/>
      <c r="W715" s="58"/>
      <c r="X715" s="58"/>
      <c r="Y715" s="58"/>
      <c r="Z715" s="230" t="str">
        <f t="shared" si="122"/>
        <v/>
      </c>
      <c r="AA715" s="230" t="str">
        <f t="shared" si="123"/>
        <v/>
      </c>
      <c r="AB715" s="56"/>
      <c r="AC715" s="56"/>
      <c r="AD715" s="1"/>
      <c r="AE715" s="1"/>
    </row>
    <row r="716" spans="1:31" ht="18.75" customHeight="1" x14ac:dyDescent="0.35">
      <c r="A716" s="1"/>
      <c r="B716" s="52">
        <f>IF(O716="",0,COUNTIF($O$7:O716,O716))</f>
        <v>0</v>
      </c>
      <c r="C716" s="52" t="str">
        <f t="shared" si="114"/>
        <v>0</v>
      </c>
      <c r="D716" s="52">
        <f>IF(U716="",0,COUNTIF($U$7:U716,U716))</f>
        <v>0</v>
      </c>
      <c r="E716" s="52" t="str">
        <f t="shared" si="115"/>
        <v>0</v>
      </c>
      <c r="F716" s="52">
        <f>IF(V716="",0,COUNTIF($V$7:V716,V716))</f>
        <v>0</v>
      </c>
      <c r="G716" s="52" t="str">
        <f t="shared" si="116"/>
        <v>0</v>
      </c>
      <c r="H716" s="53" t="str">
        <f t="shared" si="117"/>
        <v>-</v>
      </c>
      <c r="I716" s="52">
        <f>IF(K716="",0,COUNTIF($K$7:K716,K716))</f>
        <v>0</v>
      </c>
      <c r="J716" s="53" t="str">
        <f t="shared" si="118"/>
        <v>0</v>
      </c>
      <c r="K716" s="52" t="str">
        <f t="shared" si="119"/>
        <v/>
      </c>
      <c r="L716" s="1"/>
      <c r="M716" s="115"/>
      <c r="N716" s="4"/>
      <c r="O716" s="4"/>
      <c r="P716" s="57" t="str">
        <f t="shared" si="120"/>
        <v/>
      </c>
      <c r="Q716" s="54"/>
      <c r="R716" s="58"/>
      <c r="S716" s="58"/>
      <c r="T716" s="229" t="str">
        <f t="shared" si="121"/>
        <v/>
      </c>
      <c r="U716" s="55"/>
      <c r="V716" s="55"/>
      <c r="W716" s="58"/>
      <c r="X716" s="58"/>
      <c r="Y716" s="58"/>
      <c r="Z716" s="230" t="str">
        <f t="shared" si="122"/>
        <v/>
      </c>
      <c r="AA716" s="230" t="str">
        <f t="shared" si="123"/>
        <v/>
      </c>
      <c r="AB716" s="56"/>
      <c r="AC716" s="56"/>
      <c r="AD716" s="1"/>
      <c r="AE716" s="1"/>
    </row>
    <row r="717" spans="1:31" ht="18.75" customHeight="1" x14ac:dyDescent="0.35">
      <c r="A717" s="1"/>
      <c r="B717" s="52">
        <f>IF(O717="",0,COUNTIF($O$7:O717,O717))</f>
        <v>0</v>
      </c>
      <c r="C717" s="52" t="str">
        <f t="shared" si="114"/>
        <v>0</v>
      </c>
      <c r="D717" s="52">
        <f>IF(U717="",0,COUNTIF($U$7:U717,U717))</f>
        <v>0</v>
      </c>
      <c r="E717" s="52" t="str">
        <f t="shared" si="115"/>
        <v>0</v>
      </c>
      <c r="F717" s="52">
        <f>IF(V717="",0,COUNTIF($V$7:V717,V717))</f>
        <v>0</v>
      </c>
      <c r="G717" s="52" t="str">
        <f t="shared" si="116"/>
        <v>0</v>
      </c>
      <c r="H717" s="53" t="str">
        <f t="shared" si="117"/>
        <v>-</v>
      </c>
      <c r="I717" s="52">
        <f>IF(K717="",0,COUNTIF($K$7:K717,K717))</f>
        <v>0</v>
      </c>
      <c r="J717" s="53" t="str">
        <f t="shared" si="118"/>
        <v>0</v>
      </c>
      <c r="K717" s="52" t="str">
        <f t="shared" si="119"/>
        <v/>
      </c>
      <c r="L717" s="1"/>
      <c r="M717" s="115"/>
      <c r="N717" s="4"/>
      <c r="O717" s="4"/>
      <c r="P717" s="57" t="str">
        <f t="shared" si="120"/>
        <v/>
      </c>
      <c r="Q717" s="54"/>
      <c r="R717" s="58"/>
      <c r="S717" s="58"/>
      <c r="T717" s="229" t="str">
        <f t="shared" si="121"/>
        <v/>
      </c>
      <c r="U717" s="55"/>
      <c r="V717" s="55"/>
      <c r="W717" s="58"/>
      <c r="X717" s="58"/>
      <c r="Y717" s="58"/>
      <c r="Z717" s="230" t="str">
        <f t="shared" si="122"/>
        <v/>
      </c>
      <c r="AA717" s="230" t="str">
        <f t="shared" si="123"/>
        <v/>
      </c>
      <c r="AB717" s="56"/>
      <c r="AC717" s="56"/>
      <c r="AD717" s="1"/>
      <c r="AE717" s="1"/>
    </row>
    <row r="718" spans="1:31" ht="18.75" customHeight="1" x14ac:dyDescent="0.35">
      <c r="A718" s="1"/>
      <c r="B718" s="52">
        <f>IF(O718="",0,COUNTIF($O$7:O718,O718))</f>
        <v>0</v>
      </c>
      <c r="C718" s="52" t="str">
        <f t="shared" si="114"/>
        <v>0</v>
      </c>
      <c r="D718" s="52">
        <f>IF(U718="",0,COUNTIF($U$7:U718,U718))</f>
        <v>0</v>
      </c>
      <c r="E718" s="52" t="str">
        <f t="shared" si="115"/>
        <v>0</v>
      </c>
      <c r="F718" s="52">
        <f>IF(V718="",0,COUNTIF($V$7:V718,V718))</f>
        <v>0</v>
      </c>
      <c r="G718" s="52" t="str">
        <f t="shared" si="116"/>
        <v>0</v>
      </c>
      <c r="H718" s="53" t="str">
        <f t="shared" si="117"/>
        <v>-</v>
      </c>
      <c r="I718" s="52">
        <f>IF(K718="",0,COUNTIF($K$7:K718,K718))</f>
        <v>0</v>
      </c>
      <c r="J718" s="53" t="str">
        <f t="shared" si="118"/>
        <v>0</v>
      </c>
      <c r="K718" s="52" t="str">
        <f t="shared" si="119"/>
        <v/>
      </c>
      <c r="L718" s="1"/>
      <c r="M718" s="115"/>
      <c r="N718" s="4"/>
      <c r="O718" s="4"/>
      <c r="P718" s="57" t="str">
        <f t="shared" si="120"/>
        <v/>
      </c>
      <c r="Q718" s="54"/>
      <c r="R718" s="58"/>
      <c r="S718" s="58"/>
      <c r="T718" s="229" t="str">
        <f t="shared" si="121"/>
        <v/>
      </c>
      <c r="U718" s="55"/>
      <c r="V718" s="55"/>
      <c r="W718" s="58"/>
      <c r="X718" s="58"/>
      <c r="Y718" s="58"/>
      <c r="Z718" s="230" t="str">
        <f t="shared" si="122"/>
        <v/>
      </c>
      <c r="AA718" s="230" t="str">
        <f t="shared" si="123"/>
        <v/>
      </c>
      <c r="AB718" s="56"/>
      <c r="AC718" s="56"/>
      <c r="AD718" s="1"/>
      <c r="AE718" s="1"/>
    </row>
    <row r="719" spans="1:31" ht="18.75" customHeight="1" x14ac:dyDescent="0.35">
      <c r="A719" s="1"/>
      <c r="B719" s="52">
        <f>IF(O719="",0,COUNTIF($O$7:O719,O719))</f>
        <v>0</v>
      </c>
      <c r="C719" s="52" t="str">
        <f t="shared" si="114"/>
        <v>0</v>
      </c>
      <c r="D719" s="52">
        <f>IF(U719="",0,COUNTIF($U$7:U719,U719))</f>
        <v>0</v>
      </c>
      <c r="E719" s="52" t="str">
        <f t="shared" si="115"/>
        <v>0</v>
      </c>
      <c r="F719" s="52">
        <f>IF(V719="",0,COUNTIF($V$7:V719,V719))</f>
        <v>0</v>
      </c>
      <c r="G719" s="52" t="str">
        <f t="shared" si="116"/>
        <v>0</v>
      </c>
      <c r="H719" s="53" t="str">
        <f t="shared" si="117"/>
        <v>-</v>
      </c>
      <c r="I719" s="52">
        <f>IF(K719="",0,COUNTIF($K$7:K719,K719))</f>
        <v>0</v>
      </c>
      <c r="J719" s="53" t="str">
        <f t="shared" si="118"/>
        <v>0</v>
      </c>
      <c r="K719" s="52" t="str">
        <f t="shared" si="119"/>
        <v/>
      </c>
      <c r="L719" s="1"/>
      <c r="M719" s="115"/>
      <c r="N719" s="4"/>
      <c r="O719" s="4"/>
      <c r="P719" s="57" t="str">
        <f t="shared" si="120"/>
        <v/>
      </c>
      <c r="Q719" s="54"/>
      <c r="R719" s="58"/>
      <c r="S719" s="58"/>
      <c r="T719" s="229" t="str">
        <f t="shared" si="121"/>
        <v/>
      </c>
      <c r="U719" s="55"/>
      <c r="V719" s="55"/>
      <c r="W719" s="58"/>
      <c r="X719" s="58"/>
      <c r="Y719" s="58"/>
      <c r="Z719" s="230" t="str">
        <f t="shared" si="122"/>
        <v/>
      </c>
      <c r="AA719" s="230" t="str">
        <f t="shared" si="123"/>
        <v/>
      </c>
      <c r="AB719" s="56"/>
      <c r="AC719" s="56"/>
      <c r="AD719" s="1"/>
      <c r="AE719" s="1"/>
    </row>
    <row r="720" spans="1:31" ht="18.75" customHeight="1" x14ac:dyDescent="0.35">
      <c r="A720" s="1"/>
      <c r="B720" s="52">
        <f>IF(O720="",0,COUNTIF($O$7:O720,O720))</f>
        <v>0</v>
      </c>
      <c r="C720" s="52" t="str">
        <f t="shared" si="114"/>
        <v>0</v>
      </c>
      <c r="D720" s="52">
        <f>IF(U720="",0,COUNTIF($U$7:U720,U720))</f>
        <v>0</v>
      </c>
      <c r="E720" s="52" t="str">
        <f t="shared" si="115"/>
        <v>0</v>
      </c>
      <c r="F720" s="52">
        <f>IF(V720="",0,COUNTIF($V$7:V720,V720))</f>
        <v>0</v>
      </c>
      <c r="G720" s="52" t="str">
        <f t="shared" si="116"/>
        <v>0</v>
      </c>
      <c r="H720" s="53" t="str">
        <f t="shared" si="117"/>
        <v>-</v>
      </c>
      <c r="I720" s="52">
        <f>IF(K720="",0,COUNTIF($K$7:K720,K720))</f>
        <v>0</v>
      </c>
      <c r="J720" s="53" t="str">
        <f t="shared" si="118"/>
        <v>0</v>
      </c>
      <c r="K720" s="52" t="str">
        <f t="shared" si="119"/>
        <v/>
      </c>
      <c r="L720" s="1"/>
      <c r="M720" s="115"/>
      <c r="N720" s="4"/>
      <c r="O720" s="4"/>
      <c r="P720" s="57" t="str">
        <f t="shared" si="120"/>
        <v/>
      </c>
      <c r="Q720" s="54"/>
      <c r="R720" s="58"/>
      <c r="S720" s="58"/>
      <c r="T720" s="229" t="str">
        <f t="shared" si="121"/>
        <v/>
      </c>
      <c r="U720" s="55"/>
      <c r="V720" s="55"/>
      <c r="W720" s="58"/>
      <c r="X720" s="58"/>
      <c r="Y720" s="58"/>
      <c r="Z720" s="230" t="str">
        <f t="shared" si="122"/>
        <v/>
      </c>
      <c r="AA720" s="230" t="str">
        <f t="shared" si="123"/>
        <v/>
      </c>
      <c r="AB720" s="56"/>
      <c r="AC720" s="56"/>
      <c r="AD720" s="1"/>
      <c r="AE720" s="1"/>
    </row>
    <row r="721" spans="1:31" ht="18.75" customHeight="1" x14ac:dyDescent="0.35">
      <c r="A721" s="1"/>
      <c r="B721" s="52">
        <f>IF(O721="",0,COUNTIF($O$7:O721,O721))</f>
        <v>0</v>
      </c>
      <c r="C721" s="52" t="str">
        <f t="shared" si="114"/>
        <v>0</v>
      </c>
      <c r="D721" s="52">
        <f>IF(U721="",0,COUNTIF($U$7:U721,U721))</f>
        <v>0</v>
      </c>
      <c r="E721" s="52" t="str">
        <f t="shared" si="115"/>
        <v>0</v>
      </c>
      <c r="F721" s="52">
        <f>IF(V721="",0,COUNTIF($V$7:V721,V721))</f>
        <v>0</v>
      </c>
      <c r="G721" s="52" t="str">
        <f t="shared" si="116"/>
        <v>0</v>
      </c>
      <c r="H721" s="53" t="str">
        <f t="shared" si="117"/>
        <v>-</v>
      </c>
      <c r="I721" s="52">
        <f>IF(K721="",0,COUNTIF($K$7:K721,K721))</f>
        <v>0</v>
      </c>
      <c r="J721" s="53" t="str">
        <f t="shared" si="118"/>
        <v>0</v>
      </c>
      <c r="K721" s="52" t="str">
        <f t="shared" si="119"/>
        <v/>
      </c>
      <c r="L721" s="1"/>
      <c r="M721" s="115"/>
      <c r="N721" s="4"/>
      <c r="O721" s="4"/>
      <c r="P721" s="57" t="str">
        <f t="shared" si="120"/>
        <v/>
      </c>
      <c r="Q721" s="54"/>
      <c r="R721" s="58"/>
      <c r="S721" s="58"/>
      <c r="T721" s="229" t="str">
        <f t="shared" si="121"/>
        <v/>
      </c>
      <c r="U721" s="55"/>
      <c r="V721" s="55"/>
      <c r="W721" s="58"/>
      <c r="X721" s="58"/>
      <c r="Y721" s="58"/>
      <c r="Z721" s="230" t="str">
        <f t="shared" si="122"/>
        <v/>
      </c>
      <c r="AA721" s="230" t="str">
        <f t="shared" si="123"/>
        <v/>
      </c>
      <c r="AB721" s="56"/>
      <c r="AC721" s="56"/>
      <c r="AD721" s="1"/>
      <c r="AE721" s="1"/>
    </row>
    <row r="722" spans="1:31" ht="18.75" customHeight="1" x14ac:dyDescent="0.35">
      <c r="A722" s="1"/>
      <c r="B722" s="52">
        <f>IF(O722="",0,COUNTIF($O$7:O722,O722))</f>
        <v>0</v>
      </c>
      <c r="C722" s="52" t="str">
        <f t="shared" si="114"/>
        <v>0</v>
      </c>
      <c r="D722" s="52">
        <f>IF(U722="",0,COUNTIF($U$7:U722,U722))</f>
        <v>0</v>
      </c>
      <c r="E722" s="52" t="str">
        <f t="shared" si="115"/>
        <v>0</v>
      </c>
      <c r="F722" s="52">
        <f>IF(V722="",0,COUNTIF($V$7:V722,V722))</f>
        <v>0</v>
      </c>
      <c r="G722" s="52" t="str">
        <f t="shared" si="116"/>
        <v>0</v>
      </c>
      <c r="H722" s="53" t="str">
        <f t="shared" si="117"/>
        <v>-</v>
      </c>
      <c r="I722" s="52">
        <f>IF(K722="",0,COUNTIF($K$7:K722,K722))</f>
        <v>0</v>
      </c>
      <c r="J722" s="53" t="str">
        <f t="shared" si="118"/>
        <v>0</v>
      </c>
      <c r="K722" s="52" t="str">
        <f t="shared" si="119"/>
        <v/>
      </c>
      <c r="L722" s="1"/>
      <c r="M722" s="115"/>
      <c r="N722" s="4"/>
      <c r="O722" s="4"/>
      <c r="P722" s="57" t="str">
        <f t="shared" si="120"/>
        <v/>
      </c>
      <c r="Q722" s="54"/>
      <c r="R722" s="58"/>
      <c r="S722" s="58"/>
      <c r="T722" s="229" t="str">
        <f t="shared" si="121"/>
        <v/>
      </c>
      <c r="U722" s="55"/>
      <c r="V722" s="55"/>
      <c r="W722" s="58"/>
      <c r="X722" s="58"/>
      <c r="Y722" s="58"/>
      <c r="Z722" s="230" t="str">
        <f t="shared" si="122"/>
        <v/>
      </c>
      <c r="AA722" s="230" t="str">
        <f t="shared" si="123"/>
        <v/>
      </c>
      <c r="AB722" s="56"/>
      <c r="AC722" s="56"/>
      <c r="AD722" s="1"/>
      <c r="AE722" s="1"/>
    </row>
    <row r="723" spans="1:31" ht="18.75" customHeight="1" x14ac:dyDescent="0.35">
      <c r="A723" s="1"/>
      <c r="B723" s="52">
        <f>IF(O723="",0,COUNTIF($O$7:O723,O723))</f>
        <v>0</v>
      </c>
      <c r="C723" s="52" t="str">
        <f t="shared" si="114"/>
        <v>0</v>
      </c>
      <c r="D723" s="52">
        <f>IF(U723="",0,COUNTIF($U$7:U723,U723))</f>
        <v>0</v>
      </c>
      <c r="E723" s="52" t="str">
        <f t="shared" si="115"/>
        <v>0</v>
      </c>
      <c r="F723" s="52">
        <f>IF(V723="",0,COUNTIF($V$7:V723,V723))</f>
        <v>0</v>
      </c>
      <c r="G723" s="52" t="str">
        <f t="shared" si="116"/>
        <v>0</v>
      </c>
      <c r="H723" s="53" t="str">
        <f t="shared" si="117"/>
        <v>-</v>
      </c>
      <c r="I723" s="52">
        <f>IF(K723="",0,COUNTIF($K$7:K723,K723))</f>
        <v>0</v>
      </c>
      <c r="J723" s="53" t="str">
        <f t="shared" si="118"/>
        <v>0</v>
      </c>
      <c r="K723" s="52" t="str">
        <f t="shared" si="119"/>
        <v/>
      </c>
      <c r="L723" s="1"/>
      <c r="M723" s="115"/>
      <c r="N723" s="4"/>
      <c r="O723" s="4"/>
      <c r="P723" s="57" t="str">
        <f t="shared" si="120"/>
        <v/>
      </c>
      <c r="Q723" s="54"/>
      <c r="R723" s="58"/>
      <c r="S723" s="58"/>
      <c r="T723" s="229" t="str">
        <f t="shared" si="121"/>
        <v/>
      </c>
      <c r="U723" s="55"/>
      <c r="V723" s="55"/>
      <c r="W723" s="58"/>
      <c r="X723" s="58"/>
      <c r="Y723" s="58"/>
      <c r="Z723" s="230" t="str">
        <f t="shared" si="122"/>
        <v/>
      </c>
      <c r="AA723" s="230" t="str">
        <f t="shared" si="123"/>
        <v/>
      </c>
      <c r="AB723" s="56"/>
      <c r="AC723" s="56"/>
      <c r="AD723" s="1"/>
      <c r="AE723" s="1"/>
    </row>
    <row r="724" spans="1:31" ht="18.75" customHeight="1" x14ac:dyDescent="0.35">
      <c r="A724" s="1"/>
      <c r="B724" s="52">
        <f>IF(O724="",0,COUNTIF($O$7:O724,O724))</f>
        <v>0</v>
      </c>
      <c r="C724" s="52" t="str">
        <f t="shared" si="114"/>
        <v>0</v>
      </c>
      <c r="D724" s="52">
        <f>IF(U724="",0,COUNTIF($U$7:U724,U724))</f>
        <v>0</v>
      </c>
      <c r="E724" s="52" t="str">
        <f t="shared" si="115"/>
        <v>0</v>
      </c>
      <c r="F724" s="52">
        <f>IF(V724="",0,COUNTIF($V$7:V724,V724))</f>
        <v>0</v>
      </c>
      <c r="G724" s="52" t="str">
        <f t="shared" si="116"/>
        <v>0</v>
      </c>
      <c r="H724" s="53" t="str">
        <f t="shared" si="117"/>
        <v>-</v>
      </c>
      <c r="I724" s="52">
        <f>IF(K724="",0,COUNTIF($K$7:K724,K724))</f>
        <v>0</v>
      </c>
      <c r="J724" s="53" t="str">
        <f t="shared" si="118"/>
        <v>0</v>
      </c>
      <c r="K724" s="52" t="str">
        <f t="shared" si="119"/>
        <v/>
      </c>
      <c r="L724" s="1"/>
      <c r="M724" s="115"/>
      <c r="N724" s="4"/>
      <c r="O724" s="4"/>
      <c r="P724" s="57" t="str">
        <f t="shared" si="120"/>
        <v/>
      </c>
      <c r="Q724" s="54"/>
      <c r="R724" s="58"/>
      <c r="S724" s="58"/>
      <c r="T724" s="229" t="str">
        <f t="shared" si="121"/>
        <v/>
      </c>
      <c r="U724" s="55"/>
      <c r="V724" s="55"/>
      <c r="W724" s="58"/>
      <c r="X724" s="58"/>
      <c r="Y724" s="58"/>
      <c r="Z724" s="230" t="str">
        <f t="shared" si="122"/>
        <v/>
      </c>
      <c r="AA724" s="230" t="str">
        <f t="shared" si="123"/>
        <v/>
      </c>
      <c r="AB724" s="56"/>
      <c r="AC724" s="56"/>
      <c r="AD724" s="1"/>
      <c r="AE724" s="1"/>
    </row>
    <row r="725" spans="1:31" ht="18.75" customHeight="1" x14ac:dyDescent="0.35">
      <c r="A725" s="1"/>
      <c r="B725" s="52">
        <f>IF(O725="",0,COUNTIF($O$7:O725,O725))</f>
        <v>0</v>
      </c>
      <c r="C725" s="52" t="str">
        <f t="shared" si="114"/>
        <v>0</v>
      </c>
      <c r="D725" s="52">
        <f>IF(U725="",0,COUNTIF($U$7:U725,U725))</f>
        <v>0</v>
      </c>
      <c r="E725" s="52" t="str">
        <f t="shared" si="115"/>
        <v>0</v>
      </c>
      <c r="F725" s="52">
        <f>IF(V725="",0,COUNTIF($V$7:V725,V725))</f>
        <v>0</v>
      </c>
      <c r="G725" s="52" t="str">
        <f t="shared" si="116"/>
        <v>0</v>
      </c>
      <c r="H725" s="53" t="str">
        <f t="shared" si="117"/>
        <v>-</v>
      </c>
      <c r="I725" s="52">
        <f>IF(K725="",0,COUNTIF($K$7:K725,K725))</f>
        <v>0</v>
      </c>
      <c r="J725" s="53" t="str">
        <f t="shared" si="118"/>
        <v>0</v>
      </c>
      <c r="K725" s="52" t="str">
        <f t="shared" si="119"/>
        <v/>
      </c>
      <c r="L725" s="1"/>
      <c r="M725" s="115"/>
      <c r="N725" s="4"/>
      <c r="O725" s="4"/>
      <c r="P725" s="57" t="str">
        <f t="shared" si="120"/>
        <v/>
      </c>
      <c r="Q725" s="54"/>
      <c r="R725" s="58"/>
      <c r="S725" s="58"/>
      <c r="T725" s="229" t="str">
        <f t="shared" si="121"/>
        <v/>
      </c>
      <c r="U725" s="55"/>
      <c r="V725" s="55"/>
      <c r="W725" s="58"/>
      <c r="X725" s="58"/>
      <c r="Y725" s="58"/>
      <c r="Z725" s="230" t="str">
        <f t="shared" si="122"/>
        <v/>
      </c>
      <c r="AA725" s="230" t="str">
        <f t="shared" si="123"/>
        <v/>
      </c>
      <c r="AB725" s="56"/>
      <c r="AC725" s="56"/>
      <c r="AD725" s="1"/>
      <c r="AE725" s="1"/>
    </row>
    <row r="726" spans="1:31" ht="18.75" customHeight="1" x14ac:dyDescent="0.35">
      <c r="A726" s="1"/>
      <c r="B726" s="52">
        <f>IF(O726="",0,COUNTIF($O$7:O726,O726))</f>
        <v>0</v>
      </c>
      <c r="C726" s="52" t="str">
        <f t="shared" si="114"/>
        <v>0</v>
      </c>
      <c r="D726" s="52">
        <f>IF(U726="",0,COUNTIF($U$7:U726,U726))</f>
        <v>0</v>
      </c>
      <c r="E726" s="52" t="str">
        <f t="shared" si="115"/>
        <v>0</v>
      </c>
      <c r="F726" s="52">
        <f>IF(V726="",0,COUNTIF($V$7:V726,V726))</f>
        <v>0</v>
      </c>
      <c r="G726" s="52" t="str">
        <f t="shared" si="116"/>
        <v>0</v>
      </c>
      <c r="H726" s="53" t="str">
        <f t="shared" si="117"/>
        <v>-</v>
      </c>
      <c r="I726" s="52">
        <f>IF(K726="",0,COUNTIF($K$7:K726,K726))</f>
        <v>0</v>
      </c>
      <c r="J726" s="53" t="str">
        <f t="shared" si="118"/>
        <v>0</v>
      </c>
      <c r="K726" s="52" t="str">
        <f t="shared" si="119"/>
        <v/>
      </c>
      <c r="L726" s="1"/>
      <c r="M726" s="115"/>
      <c r="N726" s="4"/>
      <c r="O726" s="4"/>
      <c r="P726" s="57" t="str">
        <f t="shared" si="120"/>
        <v/>
      </c>
      <c r="Q726" s="54"/>
      <c r="R726" s="58"/>
      <c r="S726" s="58"/>
      <c r="T726" s="229" t="str">
        <f t="shared" si="121"/>
        <v/>
      </c>
      <c r="U726" s="55"/>
      <c r="V726" s="55"/>
      <c r="W726" s="58"/>
      <c r="X726" s="58"/>
      <c r="Y726" s="58"/>
      <c r="Z726" s="230" t="str">
        <f t="shared" si="122"/>
        <v/>
      </c>
      <c r="AA726" s="230" t="str">
        <f t="shared" si="123"/>
        <v/>
      </c>
      <c r="AB726" s="56"/>
      <c r="AC726" s="56"/>
      <c r="AD726" s="1"/>
      <c r="AE726" s="1"/>
    </row>
    <row r="727" spans="1:31" ht="18.75" customHeight="1" x14ac:dyDescent="0.35">
      <c r="A727" s="1"/>
      <c r="B727" s="52">
        <f>IF(O727="",0,COUNTIF($O$7:O727,O727))</f>
        <v>0</v>
      </c>
      <c r="C727" s="52" t="str">
        <f t="shared" si="114"/>
        <v>0</v>
      </c>
      <c r="D727" s="52">
        <f>IF(U727="",0,COUNTIF($U$7:U727,U727))</f>
        <v>0</v>
      </c>
      <c r="E727" s="52" t="str">
        <f t="shared" si="115"/>
        <v>0</v>
      </c>
      <c r="F727" s="52">
        <f>IF(V727="",0,COUNTIF($V$7:V727,V727))</f>
        <v>0</v>
      </c>
      <c r="G727" s="52" t="str">
        <f t="shared" si="116"/>
        <v>0</v>
      </c>
      <c r="H727" s="53" t="str">
        <f t="shared" si="117"/>
        <v>-</v>
      </c>
      <c r="I727" s="52">
        <f>IF(K727="",0,COUNTIF($K$7:K727,K727))</f>
        <v>0</v>
      </c>
      <c r="J727" s="53" t="str">
        <f t="shared" si="118"/>
        <v>0</v>
      </c>
      <c r="K727" s="52" t="str">
        <f t="shared" si="119"/>
        <v/>
      </c>
      <c r="L727" s="1"/>
      <c r="M727" s="115"/>
      <c r="N727" s="4"/>
      <c r="O727" s="4"/>
      <c r="P727" s="57" t="str">
        <f t="shared" si="120"/>
        <v/>
      </c>
      <c r="Q727" s="54"/>
      <c r="R727" s="58"/>
      <c r="S727" s="58"/>
      <c r="T727" s="229" t="str">
        <f t="shared" si="121"/>
        <v/>
      </c>
      <c r="U727" s="55"/>
      <c r="V727" s="55"/>
      <c r="W727" s="58"/>
      <c r="X727" s="58"/>
      <c r="Y727" s="58"/>
      <c r="Z727" s="230" t="str">
        <f t="shared" si="122"/>
        <v/>
      </c>
      <c r="AA727" s="230" t="str">
        <f t="shared" si="123"/>
        <v/>
      </c>
      <c r="AB727" s="56"/>
      <c r="AC727" s="56"/>
      <c r="AD727" s="1"/>
      <c r="AE727" s="1"/>
    </row>
    <row r="728" spans="1:31" ht="18.75" customHeight="1" x14ac:dyDescent="0.35">
      <c r="A728" s="1"/>
      <c r="B728" s="52">
        <f>IF(O728="",0,COUNTIF($O$7:O728,O728))</f>
        <v>0</v>
      </c>
      <c r="C728" s="52" t="str">
        <f t="shared" si="114"/>
        <v>0</v>
      </c>
      <c r="D728" s="52">
        <f>IF(U728="",0,COUNTIF($U$7:U728,U728))</f>
        <v>0</v>
      </c>
      <c r="E728" s="52" t="str">
        <f t="shared" si="115"/>
        <v>0</v>
      </c>
      <c r="F728" s="52">
        <f>IF(V728="",0,COUNTIF($V$7:V728,V728))</f>
        <v>0</v>
      </c>
      <c r="G728" s="52" t="str">
        <f t="shared" si="116"/>
        <v>0</v>
      </c>
      <c r="H728" s="53" t="str">
        <f t="shared" si="117"/>
        <v>-</v>
      </c>
      <c r="I728" s="52">
        <f>IF(K728="",0,COUNTIF($K$7:K728,K728))</f>
        <v>0</v>
      </c>
      <c r="J728" s="53" t="str">
        <f t="shared" si="118"/>
        <v>0</v>
      </c>
      <c r="K728" s="52" t="str">
        <f t="shared" si="119"/>
        <v/>
      </c>
      <c r="L728" s="1"/>
      <c r="M728" s="115"/>
      <c r="N728" s="4"/>
      <c r="O728" s="4"/>
      <c r="P728" s="57" t="str">
        <f t="shared" si="120"/>
        <v/>
      </c>
      <c r="Q728" s="54"/>
      <c r="R728" s="58"/>
      <c r="S728" s="58"/>
      <c r="T728" s="229" t="str">
        <f t="shared" si="121"/>
        <v/>
      </c>
      <c r="U728" s="55"/>
      <c r="V728" s="55"/>
      <c r="W728" s="58"/>
      <c r="X728" s="58"/>
      <c r="Y728" s="58"/>
      <c r="Z728" s="230" t="str">
        <f t="shared" si="122"/>
        <v/>
      </c>
      <c r="AA728" s="230" t="str">
        <f t="shared" si="123"/>
        <v/>
      </c>
      <c r="AB728" s="56"/>
      <c r="AC728" s="56"/>
      <c r="AD728" s="1"/>
      <c r="AE728" s="1"/>
    </row>
    <row r="729" spans="1:31" ht="18.75" customHeight="1" x14ac:dyDescent="0.35">
      <c r="A729" s="1"/>
      <c r="B729" s="52">
        <f>IF(O729="",0,COUNTIF($O$7:O729,O729))</f>
        <v>0</v>
      </c>
      <c r="C729" s="52" t="str">
        <f t="shared" si="114"/>
        <v>0</v>
      </c>
      <c r="D729" s="52">
        <f>IF(U729="",0,COUNTIF($U$7:U729,U729))</f>
        <v>0</v>
      </c>
      <c r="E729" s="52" t="str">
        <f t="shared" si="115"/>
        <v>0</v>
      </c>
      <c r="F729" s="52">
        <f>IF(V729="",0,COUNTIF($V$7:V729,V729))</f>
        <v>0</v>
      </c>
      <c r="G729" s="52" t="str">
        <f t="shared" si="116"/>
        <v>0</v>
      </c>
      <c r="H729" s="53" t="str">
        <f t="shared" si="117"/>
        <v>-</v>
      </c>
      <c r="I729" s="52">
        <f>IF(K729="",0,COUNTIF($K$7:K729,K729))</f>
        <v>0</v>
      </c>
      <c r="J729" s="53" t="str">
        <f t="shared" si="118"/>
        <v>0</v>
      </c>
      <c r="K729" s="52" t="str">
        <f t="shared" si="119"/>
        <v/>
      </c>
      <c r="L729" s="1"/>
      <c r="M729" s="115"/>
      <c r="N729" s="4"/>
      <c r="O729" s="4"/>
      <c r="P729" s="57" t="str">
        <f t="shared" si="120"/>
        <v/>
      </c>
      <c r="Q729" s="54"/>
      <c r="R729" s="58"/>
      <c r="S729" s="58"/>
      <c r="T729" s="229" t="str">
        <f t="shared" si="121"/>
        <v/>
      </c>
      <c r="U729" s="55"/>
      <c r="V729" s="55"/>
      <c r="W729" s="58"/>
      <c r="X729" s="58"/>
      <c r="Y729" s="58"/>
      <c r="Z729" s="230" t="str">
        <f t="shared" si="122"/>
        <v/>
      </c>
      <c r="AA729" s="230" t="str">
        <f t="shared" si="123"/>
        <v/>
      </c>
      <c r="AB729" s="56"/>
      <c r="AC729" s="56"/>
      <c r="AD729" s="1"/>
      <c r="AE729" s="1"/>
    </row>
    <row r="730" spans="1:31" ht="18.75" customHeight="1" x14ac:dyDescent="0.35">
      <c r="A730" s="1"/>
      <c r="B730" s="52">
        <f>IF(O730="",0,COUNTIF($O$7:O730,O730))</f>
        <v>0</v>
      </c>
      <c r="C730" s="52" t="str">
        <f t="shared" si="114"/>
        <v>0</v>
      </c>
      <c r="D730" s="52">
        <f>IF(U730="",0,COUNTIF($U$7:U730,U730))</f>
        <v>0</v>
      </c>
      <c r="E730" s="52" t="str">
        <f t="shared" si="115"/>
        <v>0</v>
      </c>
      <c r="F730" s="52">
        <f>IF(V730="",0,COUNTIF($V$7:V730,V730))</f>
        <v>0</v>
      </c>
      <c r="G730" s="52" t="str">
        <f t="shared" si="116"/>
        <v>0</v>
      </c>
      <c r="H730" s="53" t="str">
        <f t="shared" si="117"/>
        <v>-</v>
      </c>
      <c r="I730" s="52">
        <f>IF(K730="",0,COUNTIF($K$7:K730,K730))</f>
        <v>0</v>
      </c>
      <c r="J730" s="53" t="str">
        <f t="shared" si="118"/>
        <v>0</v>
      </c>
      <c r="K730" s="52" t="str">
        <f t="shared" si="119"/>
        <v/>
      </c>
      <c r="L730" s="1"/>
      <c r="M730" s="115"/>
      <c r="N730" s="4"/>
      <c r="O730" s="4"/>
      <c r="P730" s="57" t="str">
        <f t="shared" si="120"/>
        <v/>
      </c>
      <c r="Q730" s="54"/>
      <c r="R730" s="58"/>
      <c r="S730" s="58"/>
      <c r="T730" s="229" t="str">
        <f t="shared" si="121"/>
        <v/>
      </c>
      <c r="U730" s="55"/>
      <c r="V730" s="55"/>
      <c r="W730" s="58"/>
      <c r="X730" s="58"/>
      <c r="Y730" s="58"/>
      <c r="Z730" s="230" t="str">
        <f t="shared" si="122"/>
        <v/>
      </c>
      <c r="AA730" s="230" t="str">
        <f t="shared" si="123"/>
        <v/>
      </c>
      <c r="AB730" s="56"/>
      <c r="AC730" s="56"/>
      <c r="AD730" s="1"/>
      <c r="AE730" s="1"/>
    </row>
    <row r="731" spans="1:31" ht="18.75" customHeight="1" x14ac:dyDescent="0.35">
      <c r="A731" s="1"/>
      <c r="B731" s="52">
        <f>IF(O731="",0,COUNTIF($O$7:O731,O731))</f>
        <v>0</v>
      </c>
      <c r="C731" s="52" t="str">
        <f t="shared" si="114"/>
        <v>0</v>
      </c>
      <c r="D731" s="52">
        <f>IF(U731="",0,COUNTIF($U$7:U731,U731))</f>
        <v>0</v>
      </c>
      <c r="E731" s="52" t="str">
        <f t="shared" si="115"/>
        <v>0</v>
      </c>
      <c r="F731" s="52">
        <f>IF(V731="",0,COUNTIF($V$7:V731,V731))</f>
        <v>0</v>
      </c>
      <c r="G731" s="52" t="str">
        <f t="shared" si="116"/>
        <v>0</v>
      </c>
      <c r="H731" s="53" t="str">
        <f t="shared" si="117"/>
        <v>-</v>
      </c>
      <c r="I731" s="52">
        <f>IF(K731="",0,COUNTIF($K$7:K731,K731))</f>
        <v>0</v>
      </c>
      <c r="J731" s="53" t="str">
        <f t="shared" si="118"/>
        <v>0</v>
      </c>
      <c r="K731" s="52" t="str">
        <f t="shared" si="119"/>
        <v/>
      </c>
      <c r="L731" s="1"/>
      <c r="M731" s="115"/>
      <c r="N731" s="4"/>
      <c r="O731" s="4"/>
      <c r="P731" s="57" t="str">
        <f t="shared" si="120"/>
        <v/>
      </c>
      <c r="Q731" s="54"/>
      <c r="R731" s="58"/>
      <c r="S731" s="58"/>
      <c r="T731" s="229" t="str">
        <f t="shared" si="121"/>
        <v/>
      </c>
      <c r="U731" s="55"/>
      <c r="V731" s="55"/>
      <c r="W731" s="58"/>
      <c r="X731" s="58"/>
      <c r="Y731" s="58"/>
      <c r="Z731" s="230" t="str">
        <f t="shared" si="122"/>
        <v/>
      </c>
      <c r="AA731" s="230" t="str">
        <f t="shared" si="123"/>
        <v/>
      </c>
      <c r="AB731" s="56"/>
      <c r="AC731" s="56"/>
      <c r="AD731" s="1"/>
      <c r="AE731" s="1"/>
    </row>
    <row r="732" spans="1:31" ht="18.75" customHeight="1" x14ac:dyDescent="0.35">
      <c r="A732" s="1"/>
      <c r="B732" s="52">
        <f>IF(O732="",0,COUNTIF($O$7:O732,O732))</f>
        <v>0</v>
      </c>
      <c r="C732" s="52" t="str">
        <f t="shared" si="114"/>
        <v>0</v>
      </c>
      <c r="D732" s="52">
        <f>IF(U732="",0,COUNTIF($U$7:U732,U732))</f>
        <v>0</v>
      </c>
      <c r="E732" s="52" t="str">
        <f t="shared" si="115"/>
        <v>0</v>
      </c>
      <c r="F732" s="52">
        <f>IF(V732="",0,COUNTIF($V$7:V732,V732))</f>
        <v>0</v>
      </c>
      <c r="G732" s="52" t="str">
        <f t="shared" si="116"/>
        <v>0</v>
      </c>
      <c r="H732" s="53" t="str">
        <f t="shared" si="117"/>
        <v>-</v>
      </c>
      <c r="I732" s="52">
        <f>IF(K732="",0,COUNTIF($K$7:K732,K732))</f>
        <v>0</v>
      </c>
      <c r="J732" s="53" t="str">
        <f t="shared" si="118"/>
        <v>0</v>
      </c>
      <c r="K732" s="52" t="str">
        <f t="shared" si="119"/>
        <v/>
      </c>
      <c r="L732" s="1"/>
      <c r="M732" s="115"/>
      <c r="N732" s="4"/>
      <c r="O732" s="4"/>
      <c r="P732" s="57" t="str">
        <f t="shared" si="120"/>
        <v/>
      </c>
      <c r="Q732" s="54"/>
      <c r="R732" s="58"/>
      <c r="S732" s="58"/>
      <c r="T732" s="229" t="str">
        <f t="shared" si="121"/>
        <v/>
      </c>
      <c r="U732" s="55"/>
      <c r="V732" s="55"/>
      <c r="W732" s="58"/>
      <c r="X732" s="58"/>
      <c r="Y732" s="58"/>
      <c r="Z732" s="230" t="str">
        <f t="shared" si="122"/>
        <v/>
      </c>
      <c r="AA732" s="230" t="str">
        <f t="shared" si="123"/>
        <v/>
      </c>
      <c r="AB732" s="56"/>
      <c r="AC732" s="56"/>
      <c r="AD732" s="1"/>
      <c r="AE732" s="1"/>
    </row>
    <row r="733" spans="1:31" ht="18.75" customHeight="1" x14ac:dyDescent="0.35">
      <c r="A733" s="1"/>
      <c r="B733" s="52">
        <f>IF(O733="",0,COUNTIF($O$7:O733,O733))</f>
        <v>0</v>
      </c>
      <c r="C733" s="52" t="str">
        <f t="shared" si="114"/>
        <v>0</v>
      </c>
      <c r="D733" s="52">
        <f>IF(U733="",0,COUNTIF($U$7:U733,U733))</f>
        <v>0</v>
      </c>
      <c r="E733" s="52" t="str">
        <f t="shared" si="115"/>
        <v>0</v>
      </c>
      <c r="F733" s="52">
        <f>IF(V733="",0,COUNTIF($V$7:V733,V733))</f>
        <v>0</v>
      </c>
      <c r="G733" s="52" t="str">
        <f t="shared" si="116"/>
        <v>0</v>
      </c>
      <c r="H733" s="53" t="str">
        <f t="shared" si="117"/>
        <v>-</v>
      </c>
      <c r="I733" s="52">
        <f>IF(K733="",0,COUNTIF($K$7:K733,K733))</f>
        <v>0</v>
      </c>
      <c r="J733" s="53" t="str">
        <f t="shared" si="118"/>
        <v>0</v>
      </c>
      <c r="K733" s="52" t="str">
        <f t="shared" si="119"/>
        <v/>
      </c>
      <c r="L733" s="1"/>
      <c r="M733" s="115"/>
      <c r="N733" s="4"/>
      <c r="O733" s="4"/>
      <c r="P733" s="57" t="str">
        <f t="shared" si="120"/>
        <v/>
      </c>
      <c r="Q733" s="54"/>
      <c r="R733" s="58"/>
      <c r="S733" s="58"/>
      <c r="T733" s="229" t="str">
        <f t="shared" si="121"/>
        <v/>
      </c>
      <c r="U733" s="55"/>
      <c r="V733" s="55"/>
      <c r="W733" s="58"/>
      <c r="X733" s="58"/>
      <c r="Y733" s="58"/>
      <c r="Z733" s="230" t="str">
        <f t="shared" si="122"/>
        <v/>
      </c>
      <c r="AA733" s="230" t="str">
        <f t="shared" si="123"/>
        <v/>
      </c>
      <c r="AB733" s="56"/>
      <c r="AC733" s="56"/>
      <c r="AD733" s="1"/>
      <c r="AE733" s="1"/>
    </row>
    <row r="734" spans="1:31" ht="18.75" customHeight="1" x14ac:dyDescent="0.35">
      <c r="A734" s="1"/>
      <c r="B734" s="52">
        <f>IF(O734="",0,COUNTIF($O$7:O734,O734))</f>
        <v>0</v>
      </c>
      <c r="C734" s="52" t="str">
        <f t="shared" si="114"/>
        <v>0</v>
      </c>
      <c r="D734" s="52">
        <f>IF(U734="",0,COUNTIF($U$7:U734,U734))</f>
        <v>0</v>
      </c>
      <c r="E734" s="52" t="str">
        <f t="shared" si="115"/>
        <v>0</v>
      </c>
      <c r="F734" s="52">
        <f>IF(V734="",0,COUNTIF($V$7:V734,V734))</f>
        <v>0</v>
      </c>
      <c r="G734" s="52" t="str">
        <f t="shared" si="116"/>
        <v>0</v>
      </c>
      <c r="H734" s="53" t="str">
        <f t="shared" si="117"/>
        <v>-</v>
      </c>
      <c r="I734" s="52">
        <f>IF(K734="",0,COUNTIF($K$7:K734,K734))</f>
        <v>0</v>
      </c>
      <c r="J734" s="53" t="str">
        <f t="shared" si="118"/>
        <v>0</v>
      </c>
      <c r="K734" s="52" t="str">
        <f t="shared" si="119"/>
        <v/>
      </c>
      <c r="L734" s="1"/>
      <c r="M734" s="115"/>
      <c r="N734" s="4"/>
      <c r="O734" s="4"/>
      <c r="P734" s="57" t="str">
        <f t="shared" si="120"/>
        <v/>
      </c>
      <c r="Q734" s="54"/>
      <c r="R734" s="58"/>
      <c r="S734" s="58"/>
      <c r="T734" s="229" t="str">
        <f t="shared" si="121"/>
        <v/>
      </c>
      <c r="U734" s="55"/>
      <c r="V734" s="55"/>
      <c r="W734" s="58"/>
      <c r="X734" s="58"/>
      <c r="Y734" s="58"/>
      <c r="Z734" s="230" t="str">
        <f t="shared" si="122"/>
        <v/>
      </c>
      <c r="AA734" s="230" t="str">
        <f t="shared" si="123"/>
        <v/>
      </c>
      <c r="AB734" s="56"/>
      <c r="AC734" s="56"/>
      <c r="AD734" s="1"/>
      <c r="AE734" s="1"/>
    </row>
    <row r="735" spans="1:31" ht="18.75" customHeight="1" x14ac:dyDescent="0.35">
      <c r="A735" s="1"/>
      <c r="B735" s="52">
        <f>IF(O735="",0,COUNTIF($O$7:O735,O735))</f>
        <v>0</v>
      </c>
      <c r="C735" s="52" t="str">
        <f t="shared" si="114"/>
        <v>0</v>
      </c>
      <c r="D735" s="52">
        <f>IF(U735="",0,COUNTIF($U$7:U735,U735))</f>
        <v>0</v>
      </c>
      <c r="E735" s="52" t="str">
        <f t="shared" si="115"/>
        <v>0</v>
      </c>
      <c r="F735" s="52">
        <f>IF(V735="",0,COUNTIF($V$7:V735,V735))</f>
        <v>0</v>
      </c>
      <c r="G735" s="52" t="str">
        <f t="shared" si="116"/>
        <v>0</v>
      </c>
      <c r="H735" s="53" t="str">
        <f t="shared" si="117"/>
        <v>-</v>
      </c>
      <c r="I735" s="52">
        <f>IF(K735="",0,COUNTIF($K$7:K735,K735))</f>
        <v>0</v>
      </c>
      <c r="J735" s="53" t="str">
        <f t="shared" si="118"/>
        <v>0</v>
      </c>
      <c r="K735" s="52" t="str">
        <f t="shared" si="119"/>
        <v/>
      </c>
      <c r="L735" s="1"/>
      <c r="M735" s="115"/>
      <c r="N735" s="4"/>
      <c r="O735" s="4"/>
      <c r="P735" s="57" t="str">
        <f t="shared" si="120"/>
        <v/>
      </c>
      <c r="Q735" s="54"/>
      <c r="R735" s="58"/>
      <c r="S735" s="58"/>
      <c r="T735" s="229" t="str">
        <f t="shared" si="121"/>
        <v/>
      </c>
      <c r="U735" s="55"/>
      <c r="V735" s="55"/>
      <c r="W735" s="58"/>
      <c r="X735" s="58"/>
      <c r="Y735" s="58"/>
      <c r="Z735" s="230" t="str">
        <f t="shared" si="122"/>
        <v/>
      </c>
      <c r="AA735" s="230" t="str">
        <f t="shared" si="123"/>
        <v/>
      </c>
      <c r="AB735" s="56"/>
      <c r="AC735" s="56"/>
      <c r="AD735" s="1"/>
      <c r="AE735" s="1"/>
    </row>
    <row r="736" spans="1:31" ht="18.75" customHeight="1" x14ac:dyDescent="0.35">
      <c r="A736" s="1"/>
      <c r="B736" s="52">
        <f>IF(O736="",0,COUNTIF($O$7:O736,O736))</f>
        <v>0</v>
      </c>
      <c r="C736" s="52" t="str">
        <f t="shared" si="114"/>
        <v>0</v>
      </c>
      <c r="D736" s="52">
        <f>IF(U736="",0,COUNTIF($U$7:U736,U736))</f>
        <v>0</v>
      </c>
      <c r="E736" s="52" t="str">
        <f t="shared" si="115"/>
        <v>0</v>
      </c>
      <c r="F736" s="52">
        <f>IF(V736="",0,COUNTIF($V$7:V736,V736))</f>
        <v>0</v>
      </c>
      <c r="G736" s="52" t="str">
        <f t="shared" si="116"/>
        <v>0</v>
      </c>
      <c r="H736" s="53" t="str">
        <f t="shared" si="117"/>
        <v>-</v>
      </c>
      <c r="I736" s="52">
        <f>IF(K736="",0,COUNTIF($K$7:K736,K736))</f>
        <v>0</v>
      </c>
      <c r="J736" s="53" t="str">
        <f t="shared" si="118"/>
        <v>0</v>
      </c>
      <c r="K736" s="52" t="str">
        <f t="shared" si="119"/>
        <v/>
      </c>
      <c r="L736" s="1"/>
      <c r="M736" s="115"/>
      <c r="N736" s="4"/>
      <c r="O736" s="4"/>
      <c r="P736" s="57" t="str">
        <f t="shared" si="120"/>
        <v/>
      </c>
      <c r="Q736" s="54"/>
      <c r="R736" s="58"/>
      <c r="S736" s="58"/>
      <c r="T736" s="229" t="str">
        <f t="shared" si="121"/>
        <v/>
      </c>
      <c r="U736" s="55"/>
      <c r="V736" s="55"/>
      <c r="W736" s="58"/>
      <c r="X736" s="58"/>
      <c r="Y736" s="58"/>
      <c r="Z736" s="230" t="str">
        <f t="shared" si="122"/>
        <v/>
      </c>
      <c r="AA736" s="230" t="str">
        <f t="shared" si="123"/>
        <v/>
      </c>
      <c r="AB736" s="56"/>
      <c r="AC736" s="56"/>
      <c r="AD736" s="1"/>
      <c r="AE736" s="1"/>
    </row>
    <row r="737" spans="1:31" ht="18.75" customHeight="1" x14ac:dyDescent="0.35">
      <c r="A737" s="1"/>
      <c r="B737" s="52">
        <f>IF(O737="",0,COUNTIF($O$7:O737,O737))</f>
        <v>0</v>
      </c>
      <c r="C737" s="52" t="str">
        <f t="shared" si="114"/>
        <v>0</v>
      </c>
      <c r="D737" s="52">
        <f>IF(U737="",0,COUNTIF($U$7:U737,U737))</f>
        <v>0</v>
      </c>
      <c r="E737" s="52" t="str">
        <f t="shared" si="115"/>
        <v>0</v>
      </c>
      <c r="F737" s="52">
        <f>IF(V737="",0,COUNTIF($V$7:V737,V737))</f>
        <v>0</v>
      </c>
      <c r="G737" s="52" t="str">
        <f t="shared" si="116"/>
        <v>0</v>
      </c>
      <c r="H737" s="53" t="str">
        <f t="shared" si="117"/>
        <v>-</v>
      </c>
      <c r="I737" s="52">
        <f>IF(K737="",0,COUNTIF($K$7:K737,K737))</f>
        <v>0</v>
      </c>
      <c r="J737" s="53" t="str">
        <f t="shared" si="118"/>
        <v>0</v>
      </c>
      <c r="K737" s="52" t="str">
        <f t="shared" si="119"/>
        <v/>
      </c>
      <c r="L737" s="1"/>
      <c r="M737" s="115"/>
      <c r="N737" s="4"/>
      <c r="O737" s="4"/>
      <c r="P737" s="57" t="str">
        <f t="shared" si="120"/>
        <v/>
      </c>
      <c r="Q737" s="54"/>
      <c r="R737" s="58"/>
      <c r="S737" s="58"/>
      <c r="T737" s="229" t="str">
        <f t="shared" si="121"/>
        <v/>
      </c>
      <c r="U737" s="55"/>
      <c r="V737" s="55"/>
      <c r="W737" s="58"/>
      <c r="X737" s="58"/>
      <c r="Y737" s="58"/>
      <c r="Z737" s="230" t="str">
        <f t="shared" si="122"/>
        <v/>
      </c>
      <c r="AA737" s="230" t="str">
        <f t="shared" si="123"/>
        <v/>
      </c>
      <c r="AB737" s="56"/>
      <c r="AC737" s="56"/>
      <c r="AD737" s="1"/>
      <c r="AE737" s="1"/>
    </row>
    <row r="738" spans="1:31" ht="18.75" customHeight="1" x14ac:dyDescent="0.35">
      <c r="A738" s="1"/>
      <c r="B738" s="52">
        <f>IF(O738="",0,COUNTIF($O$7:O738,O738))</f>
        <v>0</v>
      </c>
      <c r="C738" s="52" t="str">
        <f t="shared" si="114"/>
        <v>0</v>
      </c>
      <c r="D738" s="52">
        <f>IF(U738="",0,COUNTIF($U$7:U738,U738))</f>
        <v>0</v>
      </c>
      <c r="E738" s="52" t="str">
        <f t="shared" si="115"/>
        <v>0</v>
      </c>
      <c r="F738" s="52">
        <f>IF(V738="",0,COUNTIF($V$7:V738,V738))</f>
        <v>0</v>
      </c>
      <c r="G738" s="52" t="str">
        <f t="shared" si="116"/>
        <v>0</v>
      </c>
      <c r="H738" s="53" t="str">
        <f t="shared" si="117"/>
        <v>-</v>
      </c>
      <c r="I738" s="52">
        <f>IF(K738="",0,COUNTIF($K$7:K738,K738))</f>
        <v>0</v>
      </c>
      <c r="J738" s="53" t="str">
        <f t="shared" si="118"/>
        <v>0</v>
      </c>
      <c r="K738" s="52" t="str">
        <f t="shared" si="119"/>
        <v/>
      </c>
      <c r="L738" s="1"/>
      <c r="M738" s="115"/>
      <c r="N738" s="4"/>
      <c r="O738" s="4"/>
      <c r="P738" s="57" t="str">
        <f t="shared" si="120"/>
        <v/>
      </c>
      <c r="Q738" s="54"/>
      <c r="R738" s="58"/>
      <c r="S738" s="58"/>
      <c r="T738" s="229" t="str">
        <f t="shared" si="121"/>
        <v/>
      </c>
      <c r="U738" s="55"/>
      <c r="V738" s="55"/>
      <c r="W738" s="58"/>
      <c r="X738" s="58"/>
      <c r="Y738" s="58"/>
      <c r="Z738" s="230" t="str">
        <f t="shared" si="122"/>
        <v/>
      </c>
      <c r="AA738" s="230" t="str">
        <f t="shared" si="123"/>
        <v/>
      </c>
      <c r="AB738" s="56"/>
      <c r="AC738" s="56"/>
      <c r="AD738" s="1"/>
      <c r="AE738" s="1"/>
    </row>
    <row r="739" spans="1:31" ht="18.75" customHeight="1" x14ac:dyDescent="0.35">
      <c r="A739" s="1"/>
      <c r="B739" s="52">
        <f>IF(O739="",0,COUNTIF($O$7:O739,O739))</f>
        <v>0</v>
      </c>
      <c r="C739" s="52" t="str">
        <f t="shared" si="114"/>
        <v>0</v>
      </c>
      <c r="D739" s="52">
        <f>IF(U739="",0,COUNTIF($U$7:U739,U739))</f>
        <v>0</v>
      </c>
      <c r="E739" s="52" t="str">
        <f t="shared" si="115"/>
        <v>0</v>
      </c>
      <c r="F739" s="52">
        <f>IF(V739="",0,COUNTIF($V$7:V739,V739))</f>
        <v>0</v>
      </c>
      <c r="G739" s="52" t="str">
        <f t="shared" si="116"/>
        <v>0</v>
      </c>
      <c r="H739" s="53" t="str">
        <f t="shared" si="117"/>
        <v>-</v>
      </c>
      <c r="I739" s="52">
        <f>IF(K739="",0,COUNTIF($K$7:K739,K739))</f>
        <v>0</v>
      </c>
      <c r="J739" s="53" t="str">
        <f t="shared" si="118"/>
        <v>0</v>
      </c>
      <c r="K739" s="52" t="str">
        <f t="shared" si="119"/>
        <v/>
      </c>
      <c r="L739" s="1"/>
      <c r="M739" s="115"/>
      <c r="N739" s="4"/>
      <c r="O739" s="4"/>
      <c r="P739" s="57" t="str">
        <f t="shared" si="120"/>
        <v/>
      </c>
      <c r="Q739" s="54"/>
      <c r="R739" s="58"/>
      <c r="S739" s="58"/>
      <c r="T739" s="229" t="str">
        <f t="shared" si="121"/>
        <v/>
      </c>
      <c r="U739" s="55"/>
      <c r="V739" s="55"/>
      <c r="W739" s="58"/>
      <c r="X739" s="58"/>
      <c r="Y739" s="58"/>
      <c r="Z739" s="230" t="str">
        <f t="shared" si="122"/>
        <v/>
      </c>
      <c r="AA739" s="230" t="str">
        <f t="shared" si="123"/>
        <v/>
      </c>
      <c r="AB739" s="56"/>
      <c r="AC739" s="56"/>
      <c r="AD739" s="1"/>
      <c r="AE739" s="1"/>
    </row>
    <row r="740" spans="1:31" ht="18.75" customHeight="1" x14ac:dyDescent="0.35">
      <c r="A740" s="1"/>
      <c r="B740" s="52">
        <f>IF(O740="",0,COUNTIF($O$7:O740,O740))</f>
        <v>0</v>
      </c>
      <c r="C740" s="52" t="str">
        <f t="shared" si="114"/>
        <v>0</v>
      </c>
      <c r="D740" s="52">
        <f>IF(U740="",0,COUNTIF($U$7:U740,U740))</f>
        <v>0</v>
      </c>
      <c r="E740" s="52" t="str">
        <f t="shared" si="115"/>
        <v>0</v>
      </c>
      <c r="F740" s="52">
        <f>IF(V740="",0,COUNTIF($V$7:V740,V740))</f>
        <v>0</v>
      </c>
      <c r="G740" s="52" t="str">
        <f t="shared" si="116"/>
        <v>0</v>
      </c>
      <c r="H740" s="53" t="str">
        <f t="shared" si="117"/>
        <v>-</v>
      </c>
      <c r="I740" s="52">
        <f>IF(K740="",0,COUNTIF($K$7:K740,K740))</f>
        <v>0</v>
      </c>
      <c r="J740" s="53" t="str">
        <f t="shared" si="118"/>
        <v>0</v>
      </c>
      <c r="K740" s="52" t="str">
        <f t="shared" si="119"/>
        <v/>
      </c>
      <c r="L740" s="1"/>
      <c r="M740" s="115"/>
      <c r="N740" s="4"/>
      <c r="O740" s="4"/>
      <c r="P740" s="57" t="str">
        <f t="shared" si="120"/>
        <v/>
      </c>
      <c r="Q740" s="54"/>
      <c r="R740" s="58"/>
      <c r="S740" s="58"/>
      <c r="T740" s="229" t="str">
        <f t="shared" si="121"/>
        <v/>
      </c>
      <c r="U740" s="55"/>
      <c r="V740" s="55"/>
      <c r="W740" s="58"/>
      <c r="X740" s="58"/>
      <c r="Y740" s="58"/>
      <c r="Z740" s="230" t="str">
        <f t="shared" si="122"/>
        <v/>
      </c>
      <c r="AA740" s="230" t="str">
        <f t="shared" si="123"/>
        <v/>
      </c>
      <c r="AB740" s="56"/>
      <c r="AC740" s="56"/>
      <c r="AD740" s="1"/>
      <c r="AE740" s="1"/>
    </row>
    <row r="741" spans="1:31" ht="18.75" customHeight="1" x14ac:dyDescent="0.35">
      <c r="A741" s="1"/>
      <c r="B741" s="52">
        <f>IF(O741="",0,COUNTIF($O$7:O741,O741))</f>
        <v>0</v>
      </c>
      <c r="C741" s="52" t="str">
        <f t="shared" si="114"/>
        <v>0</v>
      </c>
      <c r="D741" s="52">
        <f>IF(U741="",0,COUNTIF($U$7:U741,U741))</f>
        <v>0</v>
      </c>
      <c r="E741" s="52" t="str">
        <f t="shared" si="115"/>
        <v>0</v>
      </c>
      <c r="F741" s="52">
        <f>IF(V741="",0,COUNTIF($V$7:V741,V741))</f>
        <v>0</v>
      </c>
      <c r="G741" s="52" t="str">
        <f t="shared" si="116"/>
        <v>0</v>
      </c>
      <c r="H741" s="53" t="str">
        <f t="shared" si="117"/>
        <v>-</v>
      </c>
      <c r="I741" s="52">
        <f>IF(K741="",0,COUNTIF($K$7:K741,K741))</f>
        <v>0</v>
      </c>
      <c r="J741" s="53" t="str">
        <f t="shared" si="118"/>
        <v>0</v>
      </c>
      <c r="K741" s="52" t="str">
        <f t="shared" si="119"/>
        <v/>
      </c>
      <c r="L741" s="1"/>
      <c r="M741" s="115"/>
      <c r="N741" s="4"/>
      <c r="O741" s="4"/>
      <c r="P741" s="57" t="str">
        <f t="shared" si="120"/>
        <v/>
      </c>
      <c r="Q741" s="54"/>
      <c r="R741" s="58"/>
      <c r="S741" s="58"/>
      <c r="T741" s="229" t="str">
        <f t="shared" si="121"/>
        <v/>
      </c>
      <c r="U741" s="55"/>
      <c r="V741" s="55"/>
      <c r="W741" s="58"/>
      <c r="X741" s="58"/>
      <c r="Y741" s="58"/>
      <c r="Z741" s="230" t="str">
        <f t="shared" si="122"/>
        <v/>
      </c>
      <c r="AA741" s="230" t="str">
        <f t="shared" si="123"/>
        <v/>
      </c>
      <c r="AB741" s="56"/>
      <c r="AC741" s="56"/>
      <c r="AD741" s="1"/>
      <c r="AE741" s="1"/>
    </row>
    <row r="742" spans="1:31" ht="18.75" customHeight="1" x14ac:dyDescent="0.35">
      <c r="A742" s="1"/>
      <c r="B742" s="52">
        <f>IF(O742="",0,COUNTIF($O$7:O742,O742))</f>
        <v>0</v>
      </c>
      <c r="C742" s="52" t="str">
        <f t="shared" si="114"/>
        <v>0</v>
      </c>
      <c r="D742" s="52">
        <f>IF(U742="",0,COUNTIF($U$7:U742,U742))</f>
        <v>0</v>
      </c>
      <c r="E742" s="52" t="str">
        <f t="shared" si="115"/>
        <v>0</v>
      </c>
      <c r="F742" s="52">
        <f>IF(V742="",0,COUNTIF($V$7:V742,V742))</f>
        <v>0</v>
      </c>
      <c r="G742" s="52" t="str">
        <f t="shared" si="116"/>
        <v>0</v>
      </c>
      <c r="H742" s="53" t="str">
        <f t="shared" si="117"/>
        <v>-</v>
      </c>
      <c r="I742" s="52">
        <f>IF(K742="",0,COUNTIF($K$7:K742,K742))</f>
        <v>0</v>
      </c>
      <c r="J742" s="53" t="str">
        <f t="shared" si="118"/>
        <v>0</v>
      </c>
      <c r="K742" s="52" t="str">
        <f t="shared" si="119"/>
        <v/>
      </c>
      <c r="L742" s="1"/>
      <c r="M742" s="115"/>
      <c r="N742" s="4"/>
      <c r="O742" s="4"/>
      <c r="P742" s="57" t="str">
        <f t="shared" si="120"/>
        <v/>
      </c>
      <c r="Q742" s="54"/>
      <c r="R742" s="58"/>
      <c r="S742" s="58"/>
      <c r="T742" s="229" t="str">
        <f t="shared" si="121"/>
        <v/>
      </c>
      <c r="U742" s="55"/>
      <c r="V742" s="55"/>
      <c r="W742" s="58"/>
      <c r="X742" s="58"/>
      <c r="Y742" s="58"/>
      <c r="Z742" s="230" t="str">
        <f t="shared" si="122"/>
        <v/>
      </c>
      <c r="AA742" s="230" t="str">
        <f t="shared" si="123"/>
        <v/>
      </c>
      <c r="AB742" s="56"/>
      <c r="AC742" s="56"/>
      <c r="AD742" s="1"/>
      <c r="AE742" s="1"/>
    </row>
    <row r="743" spans="1:31" ht="18.75" customHeight="1" x14ac:dyDescent="0.35">
      <c r="A743" s="1"/>
      <c r="B743" s="52">
        <f>IF(O743="",0,COUNTIF($O$7:O743,O743))</f>
        <v>0</v>
      </c>
      <c r="C743" s="52" t="str">
        <f t="shared" si="114"/>
        <v>0</v>
      </c>
      <c r="D743" s="52">
        <f>IF(U743="",0,COUNTIF($U$7:U743,U743))</f>
        <v>0</v>
      </c>
      <c r="E743" s="52" t="str">
        <f t="shared" si="115"/>
        <v>0</v>
      </c>
      <c r="F743" s="52">
        <f>IF(V743="",0,COUNTIF($V$7:V743,V743))</f>
        <v>0</v>
      </c>
      <c r="G743" s="52" t="str">
        <f t="shared" si="116"/>
        <v>0</v>
      </c>
      <c r="H743" s="53" t="str">
        <f t="shared" si="117"/>
        <v>-</v>
      </c>
      <c r="I743" s="52">
        <f>IF(K743="",0,COUNTIF($K$7:K743,K743))</f>
        <v>0</v>
      </c>
      <c r="J743" s="53" t="str">
        <f t="shared" si="118"/>
        <v>0</v>
      </c>
      <c r="K743" s="52" t="str">
        <f t="shared" si="119"/>
        <v/>
      </c>
      <c r="L743" s="1"/>
      <c r="M743" s="115"/>
      <c r="N743" s="4"/>
      <c r="O743" s="4"/>
      <c r="P743" s="57" t="str">
        <f t="shared" si="120"/>
        <v/>
      </c>
      <c r="Q743" s="54"/>
      <c r="R743" s="58"/>
      <c r="S743" s="58"/>
      <c r="T743" s="229" t="str">
        <f t="shared" si="121"/>
        <v/>
      </c>
      <c r="U743" s="55"/>
      <c r="V743" s="55"/>
      <c r="W743" s="58"/>
      <c r="X743" s="58"/>
      <c r="Y743" s="58"/>
      <c r="Z743" s="230" t="str">
        <f t="shared" si="122"/>
        <v/>
      </c>
      <c r="AA743" s="230" t="str">
        <f t="shared" si="123"/>
        <v/>
      </c>
      <c r="AB743" s="56"/>
      <c r="AC743" s="56"/>
      <c r="AD743" s="1"/>
      <c r="AE743" s="1"/>
    </row>
    <row r="744" spans="1:31" ht="18.75" customHeight="1" x14ac:dyDescent="0.35">
      <c r="A744" s="1"/>
      <c r="B744" s="52">
        <f>IF(O744="",0,COUNTIF($O$7:O744,O744))</f>
        <v>0</v>
      </c>
      <c r="C744" s="52" t="str">
        <f t="shared" si="114"/>
        <v>0</v>
      </c>
      <c r="D744" s="52">
        <f>IF(U744="",0,COUNTIF($U$7:U744,U744))</f>
        <v>0</v>
      </c>
      <c r="E744" s="52" t="str">
        <f t="shared" si="115"/>
        <v>0</v>
      </c>
      <c r="F744" s="52">
        <f>IF(V744="",0,COUNTIF($V$7:V744,V744))</f>
        <v>0</v>
      </c>
      <c r="G744" s="52" t="str">
        <f t="shared" si="116"/>
        <v>0</v>
      </c>
      <c r="H744" s="53" t="str">
        <f t="shared" si="117"/>
        <v>-</v>
      </c>
      <c r="I744" s="52">
        <f>IF(K744="",0,COUNTIF($K$7:K744,K744))</f>
        <v>0</v>
      </c>
      <c r="J744" s="53" t="str">
        <f t="shared" si="118"/>
        <v>0</v>
      </c>
      <c r="K744" s="52" t="str">
        <f t="shared" si="119"/>
        <v/>
      </c>
      <c r="L744" s="1"/>
      <c r="M744" s="115"/>
      <c r="N744" s="4"/>
      <c r="O744" s="4"/>
      <c r="P744" s="57" t="str">
        <f t="shared" si="120"/>
        <v/>
      </c>
      <c r="Q744" s="54"/>
      <c r="R744" s="58"/>
      <c r="S744" s="58"/>
      <c r="T744" s="229" t="str">
        <f t="shared" si="121"/>
        <v/>
      </c>
      <c r="U744" s="55"/>
      <c r="V744" s="55"/>
      <c r="W744" s="58"/>
      <c r="X744" s="58"/>
      <c r="Y744" s="58"/>
      <c r="Z744" s="230" t="str">
        <f t="shared" si="122"/>
        <v/>
      </c>
      <c r="AA744" s="230" t="str">
        <f t="shared" si="123"/>
        <v/>
      </c>
      <c r="AB744" s="56"/>
      <c r="AC744" s="56"/>
      <c r="AD744" s="1"/>
      <c r="AE744" s="1"/>
    </row>
    <row r="745" spans="1:31" ht="18.75" customHeight="1" x14ac:dyDescent="0.35">
      <c r="A745" s="1"/>
      <c r="B745" s="52">
        <f>IF(O745="",0,COUNTIF($O$7:O745,O745))</f>
        <v>0</v>
      </c>
      <c r="C745" s="52" t="str">
        <f t="shared" si="114"/>
        <v>0</v>
      </c>
      <c r="D745" s="52">
        <f>IF(U745="",0,COUNTIF($U$7:U745,U745))</f>
        <v>0</v>
      </c>
      <c r="E745" s="52" t="str">
        <f t="shared" si="115"/>
        <v>0</v>
      </c>
      <c r="F745" s="52">
        <f>IF(V745="",0,COUNTIF($V$7:V745,V745))</f>
        <v>0</v>
      </c>
      <c r="G745" s="52" t="str">
        <f t="shared" si="116"/>
        <v>0</v>
      </c>
      <c r="H745" s="53" t="str">
        <f t="shared" si="117"/>
        <v>-</v>
      </c>
      <c r="I745" s="52">
        <f>IF(K745="",0,COUNTIF($K$7:K745,K745))</f>
        <v>0</v>
      </c>
      <c r="J745" s="53" t="str">
        <f t="shared" si="118"/>
        <v>0</v>
      </c>
      <c r="K745" s="52" t="str">
        <f t="shared" si="119"/>
        <v/>
      </c>
      <c r="L745" s="1"/>
      <c r="M745" s="115"/>
      <c r="N745" s="4"/>
      <c r="O745" s="4"/>
      <c r="P745" s="57" t="str">
        <f t="shared" si="120"/>
        <v/>
      </c>
      <c r="Q745" s="54"/>
      <c r="R745" s="58"/>
      <c r="S745" s="58"/>
      <c r="T745" s="229" t="str">
        <f t="shared" si="121"/>
        <v/>
      </c>
      <c r="U745" s="55"/>
      <c r="V745" s="55"/>
      <c r="W745" s="58"/>
      <c r="X745" s="58"/>
      <c r="Y745" s="58"/>
      <c r="Z745" s="230" t="str">
        <f t="shared" si="122"/>
        <v/>
      </c>
      <c r="AA745" s="230" t="str">
        <f t="shared" si="123"/>
        <v/>
      </c>
      <c r="AB745" s="56"/>
      <c r="AC745" s="56"/>
      <c r="AD745" s="1"/>
      <c r="AE745" s="1"/>
    </row>
    <row r="746" spans="1:31" ht="18.75" customHeight="1" x14ac:dyDescent="0.35">
      <c r="A746" s="1"/>
      <c r="B746" s="52">
        <f>IF(O746="",0,COUNTIF($O$7:O746,O746))</f>
        <v>0</v>
      </c>
      <c r="C746" s="52" t="str">
        <f t="shared" si="114"/>
        <v>0</v>
      </c>
      <c r="D746" s="52">
        <f>IF(U746="",0,COUNTIF($U$7:U746,U746))</f>
        <v>0</v>
      </c>
      <c r="E746" s="52" t="str">
        <f t="shared" si="115"/>
        <v>0</v>
      </c>
      <c r="F746" s="52">
        <f>IF(V746="",0,COUNTIF($V$7:V746,V746))</f>
        <v>0</v>
      </c>
      <c r="G746" s="52" t="str">
        <f t="shared" si="116"/>
        <v>0</v>
      </c>
      <c r="H746" s="53" t="str">
        <f t="shared" si="117"/>
        <v>-</v>
      </c>
      <c r="I746" s="52">
        <f>IF(K746="",0,COUNTIF($K$7:K746,K746))</f>
        <v>0</v>
      </c>
      <c r="J746" s="53" t="str">
        <f t="shared" si="118"/>
        <v>0</v>
      </c>
      <c r="K746" s="52" t="str">
        <f t="shared" si="119"/>
        <v/>
      </c>
      <c r="L746" s="1"/>
      <c r="M746" s="115"/>
      <c r="N746" s="4"/>
      <c r="O746" s="4"/>
      <c r="P746" s="57" t="str">
        <f t="shared" si="120"/>
        <v/>
      </c>
      <c r="Q746" s="54"/>
      <c r="R746" s="58"/>
      <c r="S746" s="58"/>
      <c r="T746" s="229" t="str">
        <f t="shared" si="121"/>
        <v/>
      </c>
      <c r="U746" s="55"/>
      <c r="V746" s="55"/>
      <c r="W746" s="58"/>
      <c r="X746" s="58"/>
      <c r="Y746" s="58"/>
      <c r="Z746" s="230" t="str">
        <f t="shared" si="122"/>
        <v/>
      </c>
      <c r="AA746" s="230" t="str">
        <f t="shared" si="123"/>
        <v/>
      </c>
      <c r="AB746" s="56"/>
      <c r="AC746" s="56"/>
      <c r="AD746" s="1"/>
      <c r="AE746" s="1"/>
    </row>
    <row r="747" spans="1:31" ht="18.75" customHeight="1" x14ac:dyDescent="0.35">
      <c r="A747" s="1"/>
      <c r="B747" s="52">
        <f>IF(O747="",0,COUNTIF($O$7:O747,O747))</f>
        <v>0</v>
      </c>
      <c r="C747" s="52" t="str">
        <f t="shared" si="114"/>
        <v>0</v>
      </c>
      <c r="D747" s="52">
        <f>IF(U747="",0,COUNTIF($U$7:U747,U747))</f>
        <v>0</v>
      </c>
      <c r="E747" s="52" t="str">
        <f t="shared" si="115"/>
        <v>0</v>
      </c>
      <c r="F747" s="52">
        <f>IF(V747="",0,COUNTIF($V$7:V747,V747))</f>
        <v>0</v>
      </c>
      <c r="G747" s="52" t="str">
        <f t="shared" si="116"/>
        <v>0</v>
      </c>
      <c r="H747" s="53" t="str">
        <f t="shared" si="117"/>
        <v>-</v>
      </c>
      <c r="I747" s="52">
        <f>IF(K747="",0,COUNTIF($K$7:K747,K747))</f>
        <v>0</v>
      </c>
      <c r="J747" s="53" t="str">
        <f t="shared" si="118"/>
        <v>0</v>
      </c>
      <c r="K747" s="52" t="str">
        <f t="shared" si="119"/>
        <v/>
      </c>
      <c r="L747" s="1"/>
      <c r="M747" s="115"/>
      <c r="N747" s="4"/>
      <c r="O747" s="4"/>
      <c r="P747" s="57" t="str">
        <f t="shared" si="120"/>
        <v/>
      </c>
      <c r="Q747" s="54"/>
      <c r="R747" s="58"/>
      <c r="S747" s="58"/>
      <c r="T747" s="229" t="str">
        <f t="shared" si="121"/>
        <v/>
      </c>
      <c r="U747" s="55"/>
      <c r="V747" s="55"/>
      <c r="W747" s="58"/>
      <c r="X747" s="58"/>
      <c r="Y747" s="58"/>
      <c r="Z747" s="230" t="str">
        <f t="shared" si="122"/>
        <v/>
      </c>
      <c r="AA747" s="230" t="str">
        <f t="shared" si="123"/>
        <v/>
      </c>
      <c r="AB747" s="56"/>
      <c r="AC747" s="56"/>
      <c r="AD747" s="1"/>
      <c r="AE747" s="1"/>
    </row>
    <row r="748" spans="1:31" ht="18.75" customHeight="1" x14ac:dyDescent="0.35">
      <c r="A748" s="1"/>
      <c r="B748" s="52">
        <f>IF(O748="",0,COUNTIF($O$7:O748,O748))</f>
        <v>0</v>
      </c>
      <c r="C748" s="52" t="str">
        <f t="shared" si="114"/>
        <v>0</v>
      </c>
      <c r="D748" s="52">
        <f>IF(U748="",0,COUNTIF($U$7:U748,U748))</f>
        <v>0</v>
      </c>
      <c r="E748" s="52" t="str">
        <f t="shared" si="115"/>
        <v>0</v>
      </c>
      <c r="F748" s="52">
        <f>IF(V748="",0,COUNTIF($V$7:V748,V748))</f>
        <v>0</v>
      </c>
      <c r="G748" s="52" t="str">
        <f t="shared" si="116"/>
        <v>0</v>
      </c>
      <c r="H748" s="53" t="str">
        <f t="shared" si="117"/>
        <v>-</v>
      </c>
      <c r="I748" s="52">
        <f>IF(K748="",0,COUNTIF($K$7:K748,K748))</f>
        <v>0</v>
      </c>
      <c r="J748" s="53" t="str">
        <f t="shared" si="118"/>
        <v>0</v>
      </c>
      <c r="K748" s="52" t="str">
        <f t="shared" si="119"/>
        <v/>
      </c>
      <c r="L748" s="1"/>
      <c r="M748" s="115"/>
      <c r="N748" s="4"/>
      <c r="O748" s="4"/>
      <c r="P748" s="57" t="str">
        <f t="shared" si="120"/>
        <v/>
      </c>
      <c r="Q748" s="54"/>
      <c r="R748" s="58"/>
      <c r="S748" s="58"/>
      <c r="T748" s="229" t="str">
        <f t="shared" si="121"/>
        <v/>
      </c>
      <c r="U748" s="55"/>
      <c r="V748" s="55"/>
      <c r="W748" s="58"/>
      <c r="X748" s="58"/>
      <c r="Y748" s="58"/>
      <c r="Z748" s="230" t="str">
        <f t="shared" si="122"/>
        <v/>
      </c>
      <c r="AA748" s="230" t="str">
        <f t="shared" si="123"/>
        <v/>
      </c>
      <c r="AB748" s="56"/>
      <c r="AC748" s="56"/>
      <c r="AD748" s="1"/>
      <c r="AE748" s="1"/>
    </row>
    <row r="749" spans="1:31" ht="18.75" customHeight="1" x14ac:dyDescent="0.35">
      <c r="A749" s="1"/>
      <c r="B749" s="52">
        <f>IF(O749="",0,COUNTIF($O$7:O749,O749))</f>
        <v>0</v>
      </c>
      <c r="C749" s="52" t="str">
        <f t="shared" si="114"/>
        <v>0</v>
      </c>
      <c r="D749" s="52">
        <f>IF(U749="",0,COUNTIF($U$7:U749,U749))</f>
        <v>0</v>
      </c>
      <c r="E749" s="52" t="str">
        <f t="shared" si="115"/>
        <v>0</v>
      </c>
      <c r="F749" s="52">
        <f>IF(V749="",0,COUNTIF($V$7:V749,V749))</f>
        <v>0</v>
      </c>
      <c r="G749" s="52" t="str">
        <f t="shared" si="116"/>
        <v>0</v>
      </c>
      <c r="H749" s="53" t="str">
        <f t="shared" si="117"/>
        <v>-</v>
      </c>
      <c r="I749" s="52">
        <f>IF(K749="",0,COUNTIF($K$7:K749,K749))</f>
        <v>0</v>
      </c>
      <c r="J749" s="53" t="str">
        <f t="shared" si="118"/>
        <v>0</v>
      </c>
      <c r="K749" s="52" t="str">
        <f t="shared" si="119"/>
        <v/>
      </c>
      <c r="L749" s="1"/>
      <c r="M749" s="115"/>
      <c r="N749" s="4"/>
      <c r="O749" s="4"/>
      <c r="P749" s="57" t="str">
        <f t="shared" si="120"/>
        <v/>
      </c>
      <c r="Q749" s="54"/>
      <c r="R749" s="58"/>
      <c r="S749" s="58"/>
      <c r="T749" s="229" t="str">
        <f t="shared" si="121"/>
        <v/>
      </c>
      <c r="U749" s="55"/>
      <c r="V749" s="55"/>
      <c r="W749" s="58"/>
      <c r="X749" s="58"/>
      <c r="Y749" s="58"/>
      <c r="Z749" s="230" t="str">
        <f t="shared" si="122"/>
        <v/>
      </c>
      <c r="AA749" s="230" t="str">
        <f t="shared" si="123"/>
        <v/>
      </c>
      <c r="AB749" s="56"/>
      <c r="AC749" s="56"/>
      <c r="AD749" s="1"/>
      <c r="AE749" s="1"/>
    </row>
    <row r="750" spans="1:31" ht="18.75" customHeight="1" x14ac:dyDescent="0.35">
      <c r="A750" s="1"/>
      <c r="B750" s="52">
        <f>IF(O750="",0,COUNTIF($O$7:O750,O750))</f>
        <v>0</v>
      </c>
      <c r="C750" s="52" t="str">
        <f t="shared" si="114"/>
        <v>0</v>
      </c>
      <c r="D750" s="52">
        <f>IF(U750="",0,COUNTIF($U$7:U750,U750))</f>
        <v>0</v>
      </c>
      <c r="E750" s="52" t="str">
        <f t="shared" si="115"/>
        <v>0</v>
      </c>
      <c r="F750" s="52">
        <f>IF(V750="",0,COUNTIF($V$7:V750,V750))</f>
        <v>0</v>
      </c>
      <c r="G750" s="52" t="str">
        <f t="shared" si="116"/>
        <v>0</v>
      </c>
      <c r="H750" s="53" t="str">
        <f t="shared" si="117"/>
        <v>-</v>
      </c>
      <c r="I750" s="52">
        <f>IF(K750="",0,COUNTIF($K$7:K750,K750))</f>
        <v>0</v>
      </c>
      <c r="J750" s="53" t="str">
        <f t="shared" si="118"/>
        <v>0</v>
      </c>
      <c r="K750" s="52" t="str">
        <f t="shared" si="119"/>
        <v/>
      </c>
      <c r="L750" s="1"/>
      <c r="M750" s="115"/>
      <c r="N750" s="4"/>
      <c r="O750" s="4"/>
      <c r="P750" s="57" t="str">
        <f t="shared" si="120"/>
        <v/>
      </c>
      <c r="Q750" s="54"/>
      <c r="R750" s="58"/>
      <c r="S750" s="58"/>
      <c r="T750" s="229" t="str">
        <f t="shared" si="121"/>
        <v/>
      </c>
      <c r="U750" s="55"/>
      <c r="V750" s="55"/>
      <c r="W750" s="58"/>
      <c r="X750" s="58"/>
      <c r="Y750" s="58"/>
      <c r="Z750" s="230" t="str">
        <f t="shared" si="122"/>
        <v/>
      </c>
      <c r="AA750" s="230" t="str">
        <f t="shared" si="123"/>
        <v/>
      </c>
      <c r="AB750" s="56"/>
      <c r="AC750" s="56"/>
      <c r="AD750" s="1"/>
      <c r="AE750" s="1"/>
    </row>
    <row r="751" spans="1:31" ht="18.75" customHeight="1" x14ac:dyDescent="0.35">
      <c r="A751" s="1"/>
      <c r="B751" s="52">
        <f>IF(O751="",0,COUNTIF($O$7:O751,O751))</f>
        <v>0</v>
      </c>
      <c r="C751" s="52" t="str">
        <f t="shared" si="114"/>
        <v>0</v>
      </c>
      <c r="D751" s="52">
        <f>IF(U751="",0,COUNTIF($U$7:U751,U751))</f>
        <v>0</v>
      </c>
      <c r="E751" s="52" t="str">
        <f t="shared" si="115"/>
        <v>0</v>
      </c>
      <c r="F751" s="52">
        <f>IF(V751="",0,COUNTIF($V$7:V751,V751))</f>
        <v>0</v>
      </c>
      <c r="G751" s="52" t="str">
        <f t="shared" si="116"/>
        <v>0</v>
      </c>
      <c r="H751" s="53" t="str">
        <f t="shared" si="117"/>
        <v>-</v>
      </c>
      <c r="I751" s="52">
        <f>IF(K751="",0,COUNTIF($K$7:K751,K751))</f>
        <v>0</v>
      </c>
      <c r="J751" s="53" t="str">
        <f t="shared" si="118"/>
        <v>0</v>
      </c>
      <c r="K751" s="52" t="str">
        <f t="shared" si="119"/>
        <v/>
      </c>
      <c r="L751" s="1"/>
      <c r="M751" s="115"/>
      <c r="N751" s="4"/>
      <c r="O751" s="4"/>
      <c r="P751" s="57" t="str">
        <f t="shared" si="120"/>
        <v/>
      </c>
      <c r="Q751" s="54"/>
      <c r="R751" s="58"/>
      <c r="S751" s="58"/>
      <c r="T751" s="229" t="str">
        <f t="shared" si="121"/>
        <v/>
      </c>
      <c r="U751" s="55"/>
      <c r="V751" s="55"/>
      <c r="W751" s="58"/>
      <c r="X751" s="58"/>
      <c r="Y751" s="58"/>
      <c r="Z751" s="230" t="str">
        <f t="shared" si="122"/>
        <v/>
      </c>
      <c r="AA751" s="230" t="str">
        <f t="shared" si="123"/>
        <v/>
      </c>
      <c r="AB751" s="56"/>
      <c r="AC751" s="56"/>
      <c r="AD751" s="1"/>
      <c r="AE751" s="1"/>
    </row>
    <row r="752" spans="1:31" ht="18.75" customHeight="1" x14ac:dyDescent="0.35">
      <c r="A752" s="1"/>
      <c r="B752" s="52">
        <f>IF(O752="",0,COUNTIF($O$7:O752,O752))</f>
        <v>0</v>
      </c>
      <c r="C752" s="52" t="str">
        <f t="shared" si="114"/>
        <v>0</v>
      </c>
      <c r="D752" s="52">
        <f>IF(U752="",0,COUNTIF($U$7:U752,U752))</f>
        <v>0</v>
      </c>
      <c r="E752" s="52" t="str">
        <f t="shared" si="115"/>
        <v>0</v>
      </c>
      <c r="F752" s="52">
        <f>IF(V752="",0,COUNTIF($V$7:V752,V752))</f>
        <v>0</v>
      </c>
      <c r="G752" s="52" t="str">
        <f t="shared" si="116"/>
        <v>0</v>
      </c>
      <c r="H752" s="53" t="str">
        <f t="shared" si="117"/>
        <v>-</v>
      </c>
      <c r="I752" s="52">
        <f>IF(K752="",0,COUNTIF($K$7:K752,K752))</f>
        <v>0</v>
      </c>
      <c r="J752" s="53" t="str">
        <f t="shared" si="118"/>
        <v>0</v>
      </c>
      <c r="K752" s="52" t="str">
        <f t="shared" si="119"/>
        <v/>
      </c>
      <c r="L752" s="1"/>
      <c r="M752" s="115"/>
      <c r="N752" s="4"/>
      <c r="O752" s="4"/>
      <c r="P752" s="57" t="str">
        <f t="shared" si="120"/>
        <v/>
      </c>
      <c r="Q752" s="54"/>
      <c r="R752" s="58"/>
      <c r="S752" s="58"/>
      <c r="T752" s="229" t="str">
        <f t="shared" si="121"/>
        <v/>
      </c>
      <c r="U752" s="55"/>
      <c r="V752" s="55"/>
      <c r="W752" s="58"/>
      <c r="X752" s="58"/>
      <c r="Y752" s="58"/>
      <c r="Z752" s="230" t="str">
        <f t="shared" si="122"/>
        <v/>
      </c>
      <c r="AA752" s="230" t="str">
        <f t="shared" si="123"/>
        <v/>
      </c>
      <c r="AB752" s="56"/>
      <c r="AC752" s="56"/>
      <c r="AD752" s="1"/>
      <c r="AE752" s="1"/>
    </row>
    <row r="753" spans="1:31" ht="18.75" customHeight="1" x14ac:dyDescent="0.35">
      <c r="A753" s="1"/>
      <c r="B753" s="52">
        <f>IF(O753="",0,COUNTIF($O$7:O753,O753))</f>
        <v>0</v>
      </c>
      <c r="C753" s="52" t="str">
        <f t="shared" si="114"/>
        <v>0</v>
      </c>
      <c r="D753" s="52">
        <f>IF(U753="",0,COUNTIF($U$7:U753,U753))</f>
        <v>0</v>
      </c>
      <c r="E753" s="52" t="str">
        <f t="shared" si="115"/>
        <v>0</v>
      </c>
      <c r="F753" s="52">
        <f>IF(V753="",0,COUNTIF($V$7:V753,V753))</f>
        <v>0</v>
      </c>
      <c r="G753" s="52" t="str">
        <f t="shared" si="116"/>
        <v>0</v>
      </c>
      <c r="H753" s="53" t="str">
        <f t="shared" si="117"/>
        <v>-</v>
      </c>
      <c r="I753" s="52">
        <f>IF(K753="",0,COUNTIF($K$7:K753,K753))</f>
        <v>0</v>
      </c>
      <c r="J753" s="53" t="str">
        <f t="shared" si="118"/>
        <v>0</v>
      </c>
      <c r="K753" s="52" t="str">
        <f t="shared" si="119"/>
        <v/>
      </c>
      <c r="L753" s="1"/>
      <c r="M753" s="115"/>
      <c r="N753" s="4"/>
      <c r="O753" s="4"/>
      <c r="P753" s="57" t="str">
        <f t="shared" si="120"/>
        <v/>
      </c>
      <c r="Q753" s="54"/>
      <c r="R753" s="58"/>
      <c r="S753" s="58"/>
      <c r="T753" s="229" t="str">
        <f t="shared" si="121"/>
        <v/>
      </c>
      <c r="U753" s="55"/>
      <c r="V753" s="55"/>
      <c r="W753" s="58"/>
      <c r="X753" s="58"/>
      <c r="Y753" s="58"/>
      <c r="Z753" s="230" t="str">
        <f t="shared" si="122"/>
        <v/>
      </c>
      <c r="AA753" s="230" t="str">
        <f t="shared" si="123"/>
        <v/>
      </c>
      <c r="AB753" s="56"/>
      <c r="AC753" s="56"/>
      <c r="AD753" s="1"/>
      <c r="AE753" s="1"/>
    </row>
    <row r="754" spans="1:31" ht="18.75" customHeight="1" x14ac:dyDescent="0.35">
      <c r="A754" s="1"/>
      <c r="B754" s="52">
        <f>IF(O754="",0,COUNTIF($O$7:O754,O754))</f>
        <v>0</v>
      </c>
      <c r="C754" s="52" t="str">
        <f t="shared" si="114"/>
        <v>0</v>
      </c>
      <c r="D754" s="52">
        <f>IF(U754="",0,COUNTIF($U$7:U754,U754))</f>
        <v>0</v>
      </c>
      <c r="E754" s="52" t="str">
        <f t="shared" si="115"/>
        <v>0</v>
      </c>
      <c r="F754" s="52">
        <f>IF(V754="",0,COUNTIF($V$7:V754,V754))</f>
        <v>0</v>
      </c>
      <c r="G754" s="52" t="str">
        <f t="shared" si="116"/>
        <v>0</v>
      </c>
      <c r="H754" s="53" t="str">
        <f t="shared" si="117"/>
        <v>-</v>
      </c>
      <c r="I754" s="52">
        <f>IF(K754="",0,COUNTIF($K$7:K754,K754))</f>
        <v>0</v>
      </c>
      <c r="J754" s="53" t="str">
        <f t="shared" si="118"/>
        <v>0</v>
      </c>
      <c r="K754" s="52" t="str">
        <f t="shared" si="119"/>
        <v/>
      </c>
      <c r="L754" s="1"/>
      <c r="M754" s="115"/>
      <c r="N754" s="4"/>
      <c r="O754" s="4"/>
      <c r="P754" s="57" t="str">
        <f t="shared" si="120"/>
        <v/>
      </c>
      <c r="Q754" s="54"/>
      <c r="R754" s="58"/>
      <c r="S754" s="58"/>
      <c r="T754" s="229" t="str">
        <f t="shared" si="121"/>
        <v/>
      </c>
      <c r="U754" s="55"/>
      <c r="V754" s="55"/>
      <c r="W754" s="58"/>
      <c r="X754" s="58"/>
      <c r="Y754" s="58"/>
      <c r="Z754" s="230" t="str">
        <f t="shared" si="122"/>
        <v/>
      </c>
      <c r="AA754" s="230" t="str">
        <f t="shared" si="123"/>
        <v/>
      </c>
      <c r="AB754" s="56"/>
      <c r="AC754" s="56"/>
      <c r="AD754" s="1"/>
      <c r="AE754" s="1"/>
    </row>
    <row r="755" spans="1:31" ht="18.75" customHeight="1" x14ac:dyDescent="0.35">
      <c r="A755" s="1"/>
      <c r="B755" s="52">
        <f>IF(O755="",0,COUNTIF($O$7:O755,O755))</f>
        <v>0</v>
      </c>
      <c r="C755" s="52" t="str">
        <f t="shared" si="114"/>
        <v>0</v>
      </c>
      <c r="D755" s="52">
        <f>IF(U755="",0,COUNTIF($U$7:U755,U755))</f>
        <v>0</v>
      </c>
      <c r="E755" s="52" t="str">
        <f t="shared" si="115"/>
        <v>0</v>
      </c>
      <c r="F755" s="52">
        <f>IF(V755="",0,COUNTIF($V$7:V755,V755))</f>
        <v>0</v>
      </c>
      <c r="G755" s="52" t="str">
        <f t="shared" si="116"/>
        <v>0</v>
      </c>
      <c r="H755" s="53" t="str">
        <f t="shared" si="117"/>
        <v>-</v>
      </c>
      <c r="I755" s="52">
        <f>IF(K755="",0,COUNTIF($K$7:K755,K755))</f>
        <v>0</v>
      </c>
      <c r="J755" s="53" t="str">
        <f t="shared" si="118"/>
        <v>0</v>
      </c>
      <c r="K755" s="52" t="str">
        <f t="shared" si="119"/>
        <v/>
      </c>
      <c r="L755" s="1"/>
      <c r="M755" s="115"/>
      <c r="N755" s="4"/>
      <c r="O755" s="4"/>
      <c r="P755" s="57" t="str">
        <f t="shared" si="120"/>
        <v/>
      </c>
      <c r="Q755" s="54"/>
      <c r="R755" s="58"/>
      <c r="S755" s="58"/>
      <c r="T755" s="229" t="str">
        <f t="shared" si="121"/>
        <v/>
      </c>
      <c r="U755" s="55"/>
      <c r="V755" s="55"/>
      <c r="W755" s="58"/>
      <c r="X755" s="58"/>
      <c r="Y755" s="58"/>
      <c r="Z755" s="230" t="str">
        <f t="shared" si="122"/>
        <v/>
      </c>
      <c r="AA755" s="230" t="str">
        <f t="shared" si="123"/>
        <v/>
      </c>
      <c r="AB755" s="56"/>
      <c r="AC755" s="56"/>
      <c r="AD755" s="1"/>
      <c r="AE755" s="1"/>
    </row>
    <row r="756" spans="1:31" ht="18.75" customHeight="1" x14ac:dyDescent="0.35">
      <c r="A756" s="1"/>
      <c r="B756" s="52">
        <f>IF(O756="",0,COUNTIF($O$7:O756,O756))</f>
        <v>0</v>
      </c>
      <c r="C756" s="52" t="str">
        <f t="shared" si="114"/>
        <v>0</v>
      </c>
      <c r="D756" s="52">
        <f>IF(U756="",0,COUNTIF($U$7:U756,U756))</f>
        <v>0</v>
      </c>
      <c r="E756" s="52" t="str">
        <f t="shared" si="115"/>
        <v>0</v>
      </c>
      <c r="F756" s="52">
        <f>IF(V756="",0,COUNTIF($V$7:V756,V756))</f>
        <v>0</v>
      </c>
      <c r="G756" s="52" t="str">
        <f t="shared" si="116"/>
        <v>0</v>
      </c>
      <c r="H756" s="53" t="str">
        <f t="shared" si="117"/>
        <v>-</v>
      </c>
      <c r="I756" s="52">
        <f>IF(K756="",0,COUNTIF($K$7:K756,K756))</f>
        <v>0</v>
      </c>
      <c r="J756" s="53" t="str">
        <f t="shared" si="118"/>
        <v>0</v>
      </c>
      <c r="K756" s="52" t="str">
        <f t="shared" si="119"/>
        <v/>
      </c>
      <c r="L756" s="1"/>
      <c r="M756" s="115"/>
      <c r="N756" s="4"/>
      <c r="O756" s="4"/>
      <c r="P756" s="57" t="str">
        <f t="shared" si="120"/>
        <v/>
      </c>
      <c r="Q756" s="54"/>
      <c r="R756" s="58"/>
      <c r="S756" s="58"/>
      <c r="T756" s="229" t="str">
        <f t="shared" si="121"/>
        <v/>
      </c>
      <c r="U756" s="55"/>
      <c r="V756" s="55"/>
      <c r="W756" s="58"/>
      <c r="X756" s="58"/>
      <c r="Y756" s="58"/>
      <c r="Z756" s="230" t="str">
        <f t="shared" si="122"/>
        <v/>
      </c>
      <c r="AA756" s="230" t="str">
        <f t="shared" si="123"/>
        <v/>
      </c>
      <c r="AB756" s="56"/>
      <c r="AC756" s="56"/>
      <c r="AD756" s="1"/>
      <c r="AE756" s="1"/>
    </row>
    <row r="757" spans="1:31" ht="18.75" customHeight="1" x14ac:dyDescent="0.35">
      <c r="A757" s="1"/>
      <c r="B757" s="52">
        <f>IF(O757="",0,COUNTIF($O$7:O757,O757))</f>
        <v>0</v>
      </c>
      <c r="C757" s="52" t="str">
        <f t="shared" si="114"/>
        <v>0</v>
      </c>
      <c r="D757" s="52">
        <f>IF(U757="",0,COUNTIF($U$7:U757,U757))</f>
        <v>0</v>
      </c>
      <c r="E757" s="52" t="str">
        <f t="shared" si="115"/>
        <v>0</v>
      </c>
      <c r="F757" s="52">
        <f>IF(V757="",0,COUNTIF($V$7:V757,V757))</f>
        <v>0</v>
      </c>
      <c r="G757" s="52" t="str">
        <f t="shared" si="116"/>
        <v>0</v>
      </c>
      <c r="H757" s="53" t="str">
        <f t="shared" si="117"/>
        <v>-</v>
      </c>
      <c r="I757" s="52">
        <f>IF(K757="",0,COUNTIF($K$7:K757,K757))</f>
        <v>0</v>
      </c>
      <c r="J757" s="53" t="str">
        <f t="shared" si="118"/>
        <v>0</v>
      </c>
      <c r="K757" s="52" t="str">
        <f t="shared" si="119"/>
        <v/>
      </c>
      <c r="L757" s="1"/>
      <c r="M757" s="115"/>
      <c r="N757" s="4"/>
      <c r="O757" s="4"/>
      <c r="P757" s="57" t="str">
        <f t="shared" si="120"/>
        <v/>
      </c>
      <c r="Q757" s="54"/>
      <c r="R757" s="58"/>
      <c r="S757" s="58"/>
      <c r="T757" s="229" t="str">
        <f t="shared" si="121"/>
        <v/>
      </c>
      <c r="U757" s="55"/>
      <c r="V757" s="55"/>
      <c r="W757" s="58"/>
      <c r="X757" s="58"/>
      <c r="Y757" s="58"/>
      <c r="Z757" s="230" t="str">
        <f t="shared" si="122"/>
        <v/>
      </c>
      <c r="AA757" s="230" t="str">
        <f t="shared" si="123"/>
        <v/>
      </c>
      <c r="AB757" s="56"/>
      <c r="AC757" s="56"/>
      <c r="AD757" s="1"/>
      <c r="AE757" s="1"/>
    </row>
    <row r="758" spans="1:31" ht="18.75" customHeight="1" x14ac:dyDescent="0.35">
      <c r="A758" s="1"/>
      <c r="B758" s="52">
        <f>IF(O758="",0,COUNTIF($O$7:O758,O758))</f>
        <v>0</v>
      </c>
      <c r="C758" s="52" t="str">
        <f t="shared" ref="C758:C821" si="124">B758&amp;O758</f>
        <v>0</v>
      </c>
      <c r="D758" s="52">
        <f>IF(U758="",0,COUNTIF($U$7:U758,U758))</f>
        <v>0</v>
      </c>
      <c r="E758" s="52" t="str">
        <f t="shared" ref="E758:E821" si="125">D758&amp;U758</f>
        <v>0</v>
      </c>
      <c r="F758" s="52">
        <f>IF(V758="",0,COUNTIF($V$7:V758,V758))</f>
        <v>0</v>
      </c>
      <c r="G758" s="52" t="str">
        <f t="shared" ref="G758:G821" si="126">F758&amp;V758</f>
        <v>0</v>
      </c>
      <c r="H758" s="53" t="str">
        <f t="shared" ref="H758:H821" si="127">IF(O758="","-",IF(M758&lt;&gt;"",M758,H757))</f>
        <v>-</v>
      </c>
      <c r="I758" s="52">
        <f>IF(K758="",0,COUNTIF($K$7:K758,K758))</f>
        <v>0</v>
      </c>
      <c r="J758" s="53" t="str">
        <f t="shared" ref="J758:J821" si="128">I758&amp;K758</f>
        <v>0</v>
      </c>
      <c r="K758" s="52" t="str">
        <f t="shared" ref="K758:K821" si="129">IF(O758="","",IF(N758&lt;&gt;"",N758,K757))</f>
        <v/>
      </c>
      <c r="L758" s="1"/>
      <c r="M758" s="115"/>
      <c r="N758" s="4"/>
      <c r="O758" s="4"/>
      <c r="P758" s="57" t="str">
        <f t="shared" ref="P758:P821" si="130">IF(O758&lt;&gt;"",VLOOKUP(O758,DP,2,FALSE),"")</f>
        <v/>
      </c>
      <c r="Q758" s="54"/>
      <c r="R758" s="58"/>
      <c r="S758" s="58"/>
      <c r="T758" s="229" t="str">
        <f t="shared" ref="T758:T821" si="131">IF(AND(O758&lt;&gt;"",R758&lt;&gt;""),$R758*$S758,"")</f>
        <v/>
      </c>
      <c r="U758" s="55"/>
      <c r="V758" s="55"/>
      <c r="W758" s="58"/>
      <c r="X758" s="58"/>
      <c r="Y758" s="58"/>
      <c r="Z758" s="230" t="str">
        <f t="shared" ref="Z758:Z821" si="132">IF(AND(O758&lt;&gt;"",U758&lt;&gt;""),$W758*$X758,"")</f>
        <v/>
      </c>
      <c r="AA758" s="230" t="str">
        <f t="shared" ref="AA758:AA821" si="133">IF(AND(O758&lt;&gt;"",U758&lt;&gt;""),$W758*$Y758,"")</f>
        <v/>
      </c>
      <c r="AB758" s="56"/>
      <c r="AC758" s="56"/>
      <c r="AD758" s="1"/>
      <c r="AE758" s="1"/>
    </row>
    <row r="759" spans="1:31" ht="18.75" customHeight="1" x14ac:dyDescent="0.35">
      <c r="A759" s="1"/>
      <c r="B759" s="52">
        <f>IF(O759="",0,COUNTIF($O$7:O759,O759))</f>
        <v>0</v>
      </c>
      <c r="C759" s="52" t="str">
        <f t="shared" si="124"/>
        <v>0</v>
      </c>
      <c r="D759" s="52">
        <f>IF(U759="",0,COUNTIF($U$7:U759,U759))</f>
        <v>0</v>
      </c>
      <c r="E759" s="52" t="str">
        <f t="shared" si="125"/>
        <v>0</v>
      </c>
      <c r="F759" s="52">
        <f>IF(V759="",0,COUNTIF($V$7:V759,V759))</f>
        <v>0</v>
      </c>
      <c r="G759" s="52" t="str">
        <f t="shared" si="126"/>
        <v>0</v>
      </c>
      <c r="H759" s="53" t="str">
        <f t="shared" si="127"/>
        <v>-</v>
      </c>
      <c r="I759" s="52">
        <f>IF(K759="",0,COUNTIF($K$7:K759,K759))</f>
        <v>0</v>
      </c>
      <c r="J759" s="53" t="str">
        <f t="shared" si="128"/>
        <v>0</v>
      </c>
      <c r="K759" s="52" t="str">
        <f t="shared" si="129"/>
        <v/>
      </c>
      <c r="L759" s="1"/>
      <c r="M759" s="115"/>
      <c r="N759" s="4"/>
      <c r="O759" s="4"/>
      <c r="P759" s="57" t="str">
        <f t="shared" si="130"/>
        <v/>
      </c>
      <c r="Q759" s="54"/>
      <c r="R759" s="58"/>
      <c r="S759" s="58"/>
      <c r="T759" s="229" t="str">
        <f t="shared" si="131"/>
        <v/>
      </c>
      <c r="U759" s="55"/>
      <c r="V759" s="55"/>
      <c r="W759" s="58"/>
      <c r="X759" s="58"/>
      <c r="Y759" s="58"/>
      <c r="Z759" s="230" t="str">
        <f t="shared" si="132"/>
        <v/>
      </c>
      <c r="AA759" s="230" t="str">
        <f t="shared" si="133"/>
        <v/>
      </c>
      <c r="AB759" s="56"/>
      <c r="AC759" s="56"/>
      <c r="AD759" s="1"/>
      <c r="AE759" s="1"/>
    </row>
    <row r="760" spans="1:31" ht="18.75" customHeight="1" x14ac:dyDescent="0.35">
      <c r="A760" s="1"/>
      <c r="B760" s="52">
        <f>IF(O760="",0,COUNTIF($O$7:O760,O760))</f>
        <v>0</v>
      </c>
      <c r="C760" s="52" t="str">
        <f t="shared" si="124"/>
        <v>0</v>
      </c>
      <c r="D760" s="52">
        <f>IF(U760="",0,COUNTIF($U$7:U760,U760))</f>
        <v>0</v>
      </c>
      <c r="E760" s="52" t="str">
        <f t="shared" si="125"/>
        <v>0</v>
      </c>
      <c r="F760" s="52">
        <f>IF(V760="",0,COUNTIF($V$7:V760,V760))</f>
        <v>0</v>
      </c>
      <c r="G760" s="52" t="str">
        <f t="shared" si="126"/>
        <v>0</v>
      </c>
      <c r="H760" s="53" t="str">
        <f t="shared" si="127"/>
        <v>-</v>
      </c>
      <c r="I760" s="52">
        <f>IF(K760="",0,COUNTIF($K$7:K760,K760))</f>
        <v>0</v>
      </c>
      <c r="J760" s="53" t="str">
        <f t="shared" si="128"/>
        <v>0</v>
      </c>
      <c r="K760" s="52" t="str">
        <f t="shared" si="129"/>
        <v/>
      </c>
      <c r="L760" s="1"/>
      <c r="M760" s="115"/>
      <c r="N760" s="4"/>
      <c r="O760" s="4"/>
      <c r="P760" s="57" t="str">
        <f t="shared" si="130"/>
        <v/>
      </c>
      <c r="Q760" s="54"/>
      <c r="R760" s="58"/>
      <c r="S760" s="58"/>
      <c r="T760" s="229" t="str">
        <f t="shared" si="131"/>
        <v/>
      </c>
      <c r="U760" s="55"/>
      <c r="V760" s="55"/>
      <c r="W760" s="58"/>
      <c r="X760" s="58"/>
      <c r="Y760" s="58"/>
      <c r="Z760" s="230" t="str">
        <f t="shared" si="132"/>
        <v/>
      </c>
      <c r="AA760" s="230" t="str">
        <f t="shared" si="133"/>
        <v/>
      </c>
      <c r="AB760" s="56"/>
      <c r="AC760" s="56"/>
      <c r="AD760" s="1"/>
      <c r="AE760" s="1"/>
    </row>
    <row r="761" spans="1:31" ht="18.75" customHeight="1" x14ac:dyDescent="0.35">
      <c r="A761" s="1"/>
      <c r="B761" s="52">
        <f>IF(O761="",0,COUNTIF($O$7:O761,O761))</f>
        <v>0</v>
      </c>
      <c r="C761" s="52" t="str">
        <f t="shared" si="124"/>
        <v>0</v>
      </c>
      <c r="D761" s="52">
        <f>IF(U761="",0,COUNTIF($U$7:U761,U761))</f>
        <v>0</v>
      </c>
      <c r="E761" s="52" t="str">
        <f t="shared" si="125"/>
        <v>0</v>
      </c>
      <c r="F761" s="52">
        <f>IF(V761="",0,COUNTIF($V$7:V761,V761))</f>
        <v>0</v>
      </c>
      <c r="G761" s="52" t="str">
        <f t="shared" si="126"/>
        <v>0</v>
      </c>
      <c r="H761" s="53" t="str">
        <f t="shared" si="127"/>
        <v>-</v>
      </c>
      <c r="I761" s="52">
        <f>IF(K761="",0,COUNTIF($K$7:K761,K761))</f>
        <v>0</v>
      </c>
      <c r="J761" s="53" t="str">
        <f t="shared" si="128"/>
        <v>0</v>
      </c>
      <c r="K761" s="52" t="str">
        <f t="shared" si="129"/>
        <v/>
      </c>
      <c r="L761" s="1"/>
      <c r="M761" s="115"/>
      <c r="N761" s="4"/>
      <c r="O761" s="4"/>
      <c r="P761" s="57" t="str">
        <f t="shared" si="130"/>
        <v/>
      </c>
      <c r="Q761" s="54"/>
      <c r="R761" s="58"/>
      <c r="S761" s="58"/>
      <c r="T761" s="229" t="str">
        <f t="shared" si="131"/>
        <v/>
      </c>
      <c r="U761" s="55"/>
      <c r="V761" s="55"/>
      <c r="W761" s="58"/>
      <c r="X761" s="58"/>
      <c r="Y761" s="58"/>
      <c r="Z761" s="230" t="str">
        <f t="shared" si="132"/>
        <v/>
      </c>
      <c r="AA761" s="230" t="str">
        <f t="shared" si="133"/>
        <v/>
      </c>
      <c r="AB761" s="56"/>
      <c r="AC761" s="56"/>
      <c r="AD761" s="1"/>
      <c r="AE761" s="1"/>
    </row>
    <row r="762" spans="1:31" ht="18.75" customHeight="1" x14ac:dyDescent="0.35">
      <c r="A762" s="1"/>
      <c r="B762" s="52">
        <f>IF(O762="",0,COUNTIF($O$7:O762,O762))</f>
        <v>0</v>
      </c>
      <c r="C762" s="52" t="str">
        <f t="shared" si="124"/>
        <v>0</v>
      </c>
      <c r="D762" s="52">
        <f>IF(U762="",0,COUNTIF($U$7:U762,U762))</f>
        <v>0</v>
      </c>
      <c r="E762" s="52" t="str">
        <f t="shared" si="125"/>
        <v>0</v>
      </c>
      <c r="F762" s="52">
        <f>IF(V762="",0,COUNTIF($V$7:V762,V762))</f>
        <v>0</v>
      </c>
      <c r="G762" s="52" t="str">
        <f t="shared" si="126"/>
        <v>0</v>
      </c>
      <c r="H762" s="53" t="str">
        <f t="shared" si="127"/>
        <v>-</v>
      </c>
      <c r="I762" s="52">
        <f>IF(K762="",0,COUNTIF($K$7:K762,K762))</f>
        <v>0</v>
      </c>
      <c r="J762" s="53" t="str">
        <f t="shared" si="128"/>
        <v>0</v>
      </c>
      <c r="K762" s="52" t="str">
        <f t="shared" si="129"/>
        <v/>
      </c>
      <c r="L762" s="1"/>
      <c r="M762" s="115"/>
      <c r="N762" s="4"/>
      <c r="O762" s="4"/>
      <c r="P762" s="57" t="str">
        <f t="shared" si="130"/>
        <v/>
      </c>
      <c r="Q762" s="54"/>
      <c r="R762" s="58"/>
      <c r="S762" s="58"/>
      <c r="T762" s="229" t="str">
        <f t="shared" si="131"/>
        <v/>
      </c>
      <c r="U762" s="55"/>
      <c r="V762" s="55"/>
      <c r="W762" s="58"/>
      <c r="X762" s="58"/>
      <c r="Y762" s="58"/>
      <c r="Z762" s="230" t="str">
        <f t="shared" si="132"/>
        <v/>
      </c>
      <c r="AA762" s="230" t="str">
        <f t="shared" si="133"/>
        <v/>
      </c>
      <c r="AB762" s="56"/>
      <c r="AC762" s="56"/>
      <c r="AD762" s="1"/>
      <c r="AE762" s="1"/>
    </row>
    <row r="763" spans="1:31" ht="18.75" customHeight="1" x14ac:dyDescent="0.35">
      <c r="A763" s="1"/>
      <c r="B763" s="52">
        <f>IF(O763="",0,COUNTIF($O$7:O763,O763))</f>
        <v>0</v>
      </c>
      <c r="C763" s="52" t="str">
        <f t="shared" si="124"/>
        <v>0</v>
      </c>
      <c r="D763" s="52">
        <f>IF(U763="",0,COUNTIF($U$7:U763,U763))</f>
        <v>0</v>
      </c>
      <c r="E763" s="52" t="str">
        <f t="shared" si="125"/>
        <v>0</v>
      </c>
      <c r="F763" s="52">
        <f>IF(V763="",0,COUNTIF($V$7:V763,V763))</f>
        <v>0</v>
      </c>
      <c r="G763" s="52" t="str">
        <f t="shared" si="126"/>
        <v>0</v>
      </c>
      <c r="H763" s="53" t="str">
        <f t="shared" si="127"/>
        <v>-</v>
      </c>
      <c r="I763" s="52">
        <f>IF(K763="",0,COUNTIF($K$7:K763,K763))</f>
        <v>0</v>
      </c>
      <c r="J763" s="53" t="str">
        <f t="shared" si="128"/>
        <v>0</v>
      </c>
      <c r="K763" s="52" t="str">
        <f t="shared" si="129"/>
        <v/>
      </c>
      <c r="L763" s="1"/>
      <c r="M763" s="115"/>
      <c r="N763" s="4"/>
      <c r="O763" s="4"/>
      <c r="P763" s="57" t="str">
        <f t="shared" si="130"/>
        <v/>
      </c>
      <c r="Q763" s="54"/>
      <c r="R763" s="58"/>
      <c r="S763" s="58"/>
      <c r="T763" s="229" t="str">
        <f t="shared" si="131"/>
        <v/>
      </c>
      <c r="U763" s="55"/>
      <c r="V763" s="55"/>
      <c r="W763" s="58"/>
      <c r="X763" s="58"/>
      <c r="Y763" s="58"/>
      <c r="Z763" s="230" t="str">
        <f t="shared" si="132"/>
        <v/>
      </c>
      <c r="AA763" s="230" t="str">
        <f t="shared" si="133"/>
        <v/>
      </c>
      <c r="AB763" s="56"/>
      <c r="AC763" s="56"/>
      <c r="AD763" s="1"/>
      <c r="AE763" s="1"/>
    </row>
    <row r="764" spans="1:31" ht="18.75" customHeight="1" x14ac:dyDescent="0.35">
      <c r="A764" s="1"/>
      <c r="B764" s="52">
        <f>IF(O764="",0,COUNTIF($O$7:O764,O764))</f>
        <v>0</v>
      </c>
      <c r="C764" s="52" t="str">
        <f t="shared" si="124"/>
        <v>0</v>
      </c>
      <c r="D764" s="52">
        <f>IF(U764="",0,COUNTIF($U$7:U764,U764))</f>
        <v>0</v>
      </c>
      <c r="E764" s="52" t="str">
        <f t="shared" si="125"/>
        <v>0</v>
      </c>
      <c r="F764" s="52">
        <f>IF(V764="",0,COUNTIF($V$7:V764,V764))</f>
        <v>0</v>
      </c>
      <c r="G764" s="52" t="str">
        <f t="shared" si="126"/>
        <v>0</v>
      </c>
      <c r="H764" s="53" t="str">
        <f t="shared" si="127"/>
        <v>-</v>
      </c>
      <c r="I764" s="52">
        <f>IF(K764="",0,COUNTIF($K$7:K764,K764))</f>
        <v>0</v>
      </c>
      <c r="J764" s="53" t="str">
        <f t="shared" si="128"/>
        <v>0</v>
      </c>
      <c r="K764" s="52" t="str">
        <f t="shared" si="129"/>
        <v/>
      </c>
      <c r="L764" s="1"/>
      <c r="M764" s="115"/>
      <c r="N764" s="4"/>
      <c r="O764" s="4"/>
      <c r="P764" s="57" t="str">
        <f t="shared" si="130"/>
        <v/>
      </c>
      <c r="Q764" s="54"/>
      <c r="R764" s="58"/>
      <c r="S764" s="58"/>
      <c r="T764" s="229" t="str">
        <f t="shared" si="131"/>
        <v/>
      </c>
      <c r="U764" s="55"/>
      <c r="V764" s="55"/>
      <c r="W764" s="58"/>
      <c r="X764" s="58"/>
      <c r="Y764" s="58"/>
      <c r="Z764" s="230" t="str">
        <f t="shared" si="132"/>
        <v/>
      </c>
      <c r="AA764" s="230" t="str">
        <f t="shared" si="133"/>
        <v/>
      </c>
      <c r="AB764" s="56"/>
      <c r="AC764" s="56"/>
      <c r="AD764" s="1"/>
      <c r="AE764" s="1"/>
    </row>
    <row r="765" spans="1:31" ht="18.75" customHeight="1" x14ac:dyDescent="0.35">
      <c r="A765" s="1"/>
      <c r="B765" s="52">
        <f>IF(O765="",0,COUNTIF($O$7:O765,O765))</f>
        <v>0</v>
      </c>
      <c r="C765" s="52" t="str">
        <f t="shared" si="124"/>
        <v>0</v>
      </c>
      <c r="D765" s="52">
        <f>IF(U765="",0,COUNTIF($U$7:U765,U765))</f>
        <v>0</v>
      </c>
      <c r="E765" s="52" t="str">
        <f t="shared" si="125"/>
        <v>0</v>
      </c>
      <c r="F765" s="52">
        <f>IF(V765="",0,COUNTIF($V$7:V765,V765))</f>
        <v>0</v>
      </c>
      <c r="G765" s="52" t="str">
        <f t="shared" si="126"/>
        <v>0</v>
      </c>
      <c r="H765" s="53" t="str">
        <f t="shared" si="127"/>
        <v>-</v>
      </c>
      <c r="I765" s="52">
        <f>IF(K765="",0,COUNTIF($K$7:K765,K765))</f>
        <v>0</v>
      </c>
      <c r="J765" s="53" t="str">
        <f t="shared" si="128"/>
        <v>0</v>
      </c>
      <c r="K765" s="52" t="str">
        <f t="shared" si="129"/>
        <v/>
      </c>
      <c r="L765" s="1"/>
      <c r="M765" s="115"/>
      <c r="N765" s="4"/>
      <c r="O765" s="4"/>
      <c r="P765" s="57" t="str">
        <f t="shared" si="130"/>
        <v/>
      </c>
      <c r="Q765" s="54"/>
      <c r="R765" s="58"/>
      <c r="S765" s="58"/>
      <c r="T765" s="229" t="str">
        <f t="shared" si="131"/>
        <v/>
      </c>
      <c r="U765" s="55"/>
      <c r="V765" s="55"/>
      <c r="W765" s="58"/>
      <c r="X765" s="58"/>
      <c r="Y765" s="58"/>
      <c r="Z765" s="230" t="str">
        <f t="shared" si="132"/>
        <v/>
      </c>
      <c r="AA765" s="230" t="str">
        <f t="shared" si="133"/>
        <v/>
      </c>
      <c r="AB765" s="56"/>
      <c r="AC765" s="56"/>
      <c r="AD765" s="1"/>
      <c r="AE765" s="1"/>
    </row>
    <row r="766" spans="1:31" ht="18.75" customHeight="1" x14ac:dyDescent="0.35">
      <c r="A766" s="1"/>
      <c r="B766" s="52">
        <f>IF(O766="",0,COUNTIF($O$7:O766,O766))</f>
        <v>0</v>
      </c>
      <c r="C766" s="52" t="str">
        <f t="shared" si="124"/>
        <v>0</v>
      </c>
      <c r="D766" s="52">
        <f>IF(U766="",0,COUNTIF($U$7:U766,U766))</f>
        <v>0</v>
      </c>
      <c r="E766" s="52" t="str">
        <f t="shared" si="125"/>
        <v>0</v>
      </c>
      <c r="F766" s="52">
        <f>IF(V766="",0,COUNTIF($V$7:V766,V766))</f>
        <v>0</v>
      </c>
      <c r="G766" s="52" t="str">
        <f t="shared" si="126"/>
        <v>0</v>
      </c>
      <c r="H766" s="53" t="str">
        <f t="shared" si="127"/>
        <v>-</v>
      </c>
      <c r="I766" s="52">
        <f>IF(K766="",0,COUNTIF($K$7:K766,K766))</f>
        <v>0</v>
      </c>
      <c r="J766" s="53" t="str">
        <f t="shared" si="128"/>
        <v>0</v>
      </c>
      <c r="K766" s="52" t="str">
        <f t="shared" si="129"/>
        <v/>
      </c>
      <c r="L766" s="1"/>
      <c r="M766" s="115"/>
      <c r="N766" s="4"/>
      <c r="O766" s="4"/>
      <c r="P766" s="57" t="str">
        <f t="shared" si="130"/>
        <v/>
      </c>
      <c r="Q766" s="54"/>
      <c r="R766" s="58"/>
      <c r="S766" s="58"/>
      <c r="T766" s="229" t="str">
        <f t="shared" si="131"/>
        <v/>
      </c>
      <c r="U766" s="55"/>
      <c r="V766" s="55"/>
      <c r="W766" s="58"/>
      <c r="X766" s="58"/>
      <c r="Y766" s="58"/>
      <c r="Z766" s="230" t="str">
        <f t="shared" si="132"/>
        <v/>
      </c>
      <c r="AA766" s="230" t="str">
        <f t="shared" si="133"/>
        <v/>
      </c>
      <c r="AB766" s="56"/>
      <c r="AC766" s="56"/>
      <c r="AD766" s="1"/>
      <c r="AE766" s="1"/>
    </row>
    <row r="767" spans="1:31" ht="18.75" customHeight="1" x14ac:dyDescent="0.35">
      <c r="A767" s="1"/>
      <c r="B767" s="52">
        <f>IF(O767="",0,COUNTIF($O$7:O767,O767))</f>
        <v>0</v>
      </c>
      <c r="C767" s="52" t="str">
        <f t="shared" si="124"/>
        <v>0</v>
      </c>
      <c r="D767" s="52">
        <f>IF(U767="",0,COUNTIF($U$7:U767,U767))</f>
        <v>0</v>
      </c>
      <c r="E767" s="52" t="str">
        <f t="shared" si="125"/>
        <v>0</v>
      </c>
      <c r="F767" s="52">
        <f>IF(V767="",0,COUNTIF($V$7:V767,V767))</f>
        <v>0</v>
      </c>
      <c r="G767" s="52" t="str">
        <f t="shared" si="126"/>
        <v>0</v>
      </c>
      <c r="H767" s="53" t="str">
        <f t="shared" si="127"/>
        <v>-</v>
      </c>
      <c r="I767" s="52">
        <f>IF(K767="",0,COUNTIF($K$7:K767,K767))</f>
        <v>0</v>
      </c>
      <c r="J767" s="53" t="str">
        <f t="shared" si="128"/>
        <v>0</v>
      </c>
      <c r="K767" s="52" t="str">
        <f t="shared" si="129"/>
        <v/>
      </c>
      <c r="L767" s="1"/>
      <c r="M767" s="115"/>
      <c r="N767" s="4"/>
      <c r="O767" s="4"/>
      <c r="P767" s="57" t="str">
        <f t="shared" si="130"/>
        <v/>
      </c>
      <c r="Q767" s="54"/>
      <c r="R767" s="58"/>
      <c r="S767" s="58"/>
      <c r="T767" s="229" t="str">
        <f t="shared" si="131"/>
        <v/>
      </c>
      <c r="U767" s="55"/>
      <c r="V767" s="55"/>
      <c r="W767" s="58"/>
      <c r="X767" s="58"/>
      <c r="Y767" s="58"/>
      <c r="Z767" s="230" t="str">
        <f t="shared" si="132"/>
        <v/>
      </c>
      <c r="AA767" s="230" t="str">
        <f t="shared" si="133"/>
        <v/>
      </c>
      <c r="AB767" s="56"/>
      <c r="AC767" s="56"/>
      <c r="AD767" s="1"/>
      <c r="AE767" s="1"/>
    </row>
    <row r="768" spans="1:31" ht="18.75" customHeight="1" x14ac:dyDescent="0.35">
      <c r="A768" s="1"/>
      <c r="B768" s="52">
        <f>IF(O768="",0,COUNTIF($O$7:O768,O768))</f>
        <v>0</v>
      </c>
      <c r="C768" s="52" t="str">
        <f t="shared" si="124"/>
        <v>0</v>
      </c>
      <c r="D768" s="52">
        <f>IF(U768="",0,COUNTIF($U$7:U768,U768))</f>
        <v>0</v>
      </c>
      <c r="E768" s="52" t="str">
        <f t="shared" si="125"/>
        <v>0</v>
      </c>
      <c r="F768" s="52">
        <f>IF(V768="",0,COUNTIF($V$7:V768,V768))</f>
        <v>0</v>
      </c>
      <c r="G768" s="52" t="str">
        <f t="shared" si="126"/>
        <v>0</v>
      </c>
      <c r="H768" s="53" t="str">
        <f t="shared" si="127"/>
        <v>-</v>
      </c>
      <c r="I768" s="52">
        <f>IF(K768="",0,COUNTIF($K$7:K768,K768))</f>
        <v>0</v>
      </c>
      <c r="J768" s="53" t="str">
        <f t="shared" si="128"/>
        <v>0</v>
      </c>
      <c r="K768" s="52" t="str">
        <f t="shared" si="129"/>
        <v/>
      </c>
      <c r="L768" s="1"/>
      <c r="M768" s="115"/>
      <c r="N768" s="4"/>
      <c r="O768" s="4"/>
      <c r="P768" s="57" t="str">
        <f t="shared" si="130"/>
        <v/>
      </c>
      <c r="Q768" s="54"/>
      <c r="R768" s="58"/>
      <c r="S768" s="58"/>
      <c r="T768" s="229" t="str">
        <f t="shared" si="131"/>
        <v/>
      </c>
      <c r="U768" s="55"/>
      <c r="V768" s="55"/>
      <c r="W768" s="58"/>
      <c r="X768" s="58"/>
      <c r="Y768" s="58"/>
      <c r="Z768" s="230" t="str">
        <f t="shared" si="132"/>
        <v/>
      </c>
      <c r="AA768" s="230" t="str">
        <f t="shared" si="133"/>
        <v/>
      </c>
      <c r="AB768" s="56"/>
      <c r="AC768" s="56"/>
      <c r="AD768" s="1"/>
      <c r="AE768" s="1"/>
    </row>
    <row r="769" spans="1:31" ht="18.75" customHeight="1" x14ac:dyDescent="0.35">
      <c r="A769" s="1"/>
      <c r="B769" s="52">
        <f>IF(O769="",0,COUNTIF($O$7:O769,O769))</f>
        <v>0</v>
      </c>
      <c r="C769" s="52" t="str">
        <f t="shared" si="124"/>
        <v>0</v>
      </c>
      <c r="D769" s="52">
        <f>IF(U769="",0,COUNTIF($U$7:U769,U769))</f>
        <v>0</v>
      </c>
      <c r="E769" s="52" t="str">
        <f t="shared" si="125"/>
        <v>0</v>
      </c>
      <c r="F769" s="52">
        <f>IF(V769="",0,COUNTIF($V$7:V769,V769))</f>
        <v>0</v>
      </c>
      <c r="G769" s="52" t="str">
        <f t="shared" si="126"/>
        <v>0</v>
      </c>
      <c r="H769" s="53" t="str">
        <f t="shared" si="127"/>
        <v>-</v>
      </c>
      <c r="I769" s="52">
        <f>IF(K769="",0,COUNTIF($K$7:K769,K769))</f>
        <v>0</v>
      </c>
      <c r="J769" s="53" t="str">
        <f t="shared" si="128"/>
        <v>0</v>
      </c>
      <c r="K769" s="52" t="str">
        <f t="shared" si="129"/>
        <v/>
      </c>
      <c r="L769" s="1"/>
      <c r="M769" s="115"/>
      <c r="N769" s="4"/>
      <c r="O769" s="4"/>
      <c r="P769" s="57" t="str">
        <f t="shared" si="130"/>
        <v/>
      </c>
      <c r="Q769" s="54"/>
      <c r="R769" s="58"/>
      <c r="S769" s="58"/>
      <c r="T769" s="229" t="str">
        <f t="shared" si="131"/>
        <v/>
      </c>
      <c r="U769" s="55"/>
      <c r="V769" s="55"/>
      <c r="W769" s="58"/>
      <c r="X769" s="58"/>
      <c r="Y769" s="58"/>
      <c r="Z769" s="230" t="str">
        <f t="shared" si="132"/>
        <v/>
      </c>
      <c r="AA769" s="230" t="str">
        <f t="shared" si="133"/>
        <v/>
      </c>
      <c r="AB769" s="56"/>
      <c r="AC769" s="56"/>
      <c r="AD769" s="1"/>
      <c r="AE769" s="1"/>
    </row>
    <row r="770" spans="1:31" ht="18.75" customHeight="1" x14ac:dyDescent="0.35">
      <c r="A770" s="1"/>
      <c r="B770" s="52">
        <f>IF(O770="",0,COUNTIF($O$7:O770,O770))</f>
        <v>0</v>
      </c>
      <c r="C770" s="52" t="str">
        <f t="shared" si="124"/>
        <v>0</v>
      </c>
      <c r="D770" s="52">
        <f>IF(U770="",0,COUNTIF($U$7:U770,U770))</f>
        <v>0</v>
      </c>
      <c r="E770" s="52" t="str">
        <f t="shared" si="125"/>
        <v>0</v>
      </c>
      <c r="F770" s="52">
        <f>IF(V770="",0,COUNTIF($V$7:V770,V770))</f>
        <v>0</v>
      </c>
      <c r="G770" s="52" t="str">
        <f t="shared" si="126"/>
        <v>0</v>
      </c>
      <c r="H770" s="53" t="str">
        <f t="shared" si="127"/>
        <v>-</v>
      </c>
      <c r="I770" s="52">
        <f>IF(K770="",0,COUNTIF($K$7:K770,K770))</f>
        <v>0</v>
      </c>
      <c r="J770" s="53" t="str">
        <f t="shared" si="128"/>
        <v>0</v>
      </c>
      <c r="K770" s="52" t="str">
        <f t="shared" si="129"/>
        <v/>
      </c>
      <c r="L770" s="1"/>
      <c r="M770" s="115"/>
      <c r="N770" s="4"/>
      <c r="O770" s="4"/>
      <c r="P770" s="57" t="str">
        <f t="shared" si="130"/>
        <v/>
      </c>
      <c r="Q770" s="54"/>
      <c r="R770" s="58"/>
      <c r="S770" s="58"/>
      <c r="T770" s="229" t="str">
        <f t="shared" si="131"/>
        <v/>
      </c>
      <c r="U770" s="55"/>
      <c r="V770" s="55"/>
      <c r="W770" s="58"/>
      <c r="X770" s="58"/>
      <c r="Y770" s="58"/>
      <c r="Z770" s="230" t="str">
        <f t="shared" si="132"/>
        <v/>
      </c>
      <c r="AA770" s="230" t="str">
        <f t="shared" si="133"/>
        <v/>
      </c>
      <c r="AB770" s="56"/>
      <c r="AC770" s="56"/>
      <c r="AD770" s="1"/>
      <c r="AE770" s="1"/>
    </row>
    <row r="771" spans="1:31" ht="18.75" customHeight="1" x14ac:dyDescent="0.35">
      <c r="A771" s="1"/>
      <c r="B771" s="52">
        <f>IF(O771="",0,COUNTIF($O$7:O771,O771))</f>
        <v>0</v>
      </c>
      <c r="C771" s="52" t="str">
        <f t="shared" si="124"/>
        <v>0</v>
      </c>
      <c r="D771" s="52">
        <f>IF(U771="",0,COUNTIF($U$7:U771,U771))</f>
        <v>0</v>
      </c>
      <c r="E771" s="52" t="str">
        <f t="shared" si="125"/>
        <v>0</v>
      </c>
      <c r="F771" s="52">
        <f>IF(V771="",0,COUNTIF($V$7:V771,V771))</f>
        <v>0</v>
      </c>
      <c r="G771" s="52" t="str">
        <f t="shared" si="126"/>
        <v>0</v>
      </c>
      <c r="H771" s="53" t="str">
        <f t="shared" si="127"/>
        <v>-</v>
      </c>
      <c r="I771" s="52">
        <f>IF(K771="",0,COUNTIF($K$7:K771,K771))</f>
        <v>0</v>
      </c>
      <c r="J771" s="53" t="str">
        <f t="shared" si="128"/>
        <v>0</v>
      </c>
      <c r="K771" s="52" t="str">
        <f t="shared" si="129"/>
        <v/>
      </c>
      <c r="L771" s="1"/>
      <c r="M771" s="115"/>
      <c r="N771" s="4"/>
      <c r="O771" s="4"/>
      <c r="P771" s="57" t="str">
        <f t="shared" si="130"/>
        <v/>
      </c>
      <c r="Q771" s="54"/>
      <c r="R771" s="58"/>
      <c r="S771" s="58"/>
      <c r="T771" s="229" t="str">
        <f t="shared" si="131"/>
        <v/>
      </c>
      <c r="U771" s="55"/>
      <c r="V771" s="55"/>
      <c r="W771" s="58"/>
      <c r="X771" s="58"/>
      <c r="Y771" s="58"/>
      <c r="Z771" s="230" t="str">
        <f t="shared" si="132"/>
        <v/>
      </c>
      <c r="AA771" s="230" t="str">
        <f t="shared" si="133"/>
        <v/>
      </c>
      <c r="AB771" s="56"/>
      <c r="AC771" s="56"/>
      <c r="AD771" s="1"/>
      <c r="AE771" s="1"/>
    </row>
    <row r="772" spans="1:31" ht="18.75" customHeight="1" x14ac:dyDescent="0.35">
      <c r="A772" s="1"/>
      <c r="B772" s="52">
        <f>IF(O772="",0,COUNTIF($O$7:O772,O772))</f>
        <v>0</v>
      </c>
      <c r="C772" s="52" t="str">
        <f t="shared" si="124"/>
        <v>0</v>
      </c>
      <c r="D772" s="52">
        <f>IF(U772="",0,COUNTIF($U$7:U772,U772))</f>
        <v>0</v>
      </c>
      <c r="E772" s="52" t="str">
        <f t="shared" si="125"/>
        <v>0</v>
      </c>
      <c r="F772" s="52">
        <f>IF(V772="",0,COUNTIF($V$7:V772,V772))</f>
        <v>0</v>
      </c>
      <c r="G772" s="52" t="str">
        <f t="shared" si="126"/>
        <v>0</v>
      </c>
      <c r="H772" s="53" t="str">
        <f t="shared" si="127"/>
        <v>-</v>
      </c>
      <c r="I772" s="52">
        <f>IF(K772="",0,COUNTIF($K$7:K772,K772))</f>
        <v>0</v>
      </c>
      <c r="J772" s="53" t="str">
        <f t="shared" si="128"/>
        <v>0</v>
      </c>
      <c r="K772" s="52" t="str">
        <f t="shared" si="129"/>
        <v/>
      </c>
      <c r="L772" s="1"/>
      <c r="M772" s="115"/>
      <c r="N772" s="4"/>
      <c r="O772" s="4"/>
      <c r="P772" s="57" t="str">
        <f t="shared" si="130"/>
        <v/>
      </c>
      <c r="Q772" s="54"/>
      <c r="R772" s="58"/>
      <c r="S772" s="58"/>
      <c r="T772" s="229" t="str">
        <f t="shared" si="131"/>
        <v/>
      </c>
      <c r="U772" s="55"/>
      <c r="V772" s="55"/>
      <c r="W772" s="58"/>
      <c r="X772" s="58"/>
      <c r="Y772" s="58"/>
      <c r="Z772" s="230" t="str">
        <f t="shared" si="132"/>
        <v/>
      </c>
      <c r="AA772" s="230" t="str">
        <f t="shared" si="133"/>
        <v/>
      </c>
      <c r="AB772" s="56"/>
      <c r="AC772" s="56"/>
      <c r="AD772" s="1"/>
      <c r="AE772" s="1"/>
    </row>
    <row r="773" spans="1:31" ht="18.75" customHeight="1" x14ac:dyDescent="0.35">
      <c r="A773" s="1"/>
      <c r="B773" s="52">
        <f>IF(O773="",0,COUNTIF($O$7:O773,O773))</f>
        <v>0</v>
      </c>
      <c r="C773" s="52" t="str">
        <f t="shared" si="124"/>
        <v>0</v>
      </c>
      <c r="D773" s="52">
        <f>IF(U773="",0,COUNTIF($U$7:U773,U773))</f>
        <v>0</v>
      </c>
      <c r="E773" s="52" t="str">
        <f t="shared" si="125"/>
        <v>0</v>
      </c>
      <c r="F773" s="52">
        <f>IF(V773="",0,COUNTIF($V$7:V773,V773))</f>
        <v>0</v>
      </c>
      <c r="G773" s="52" t="str">
        <f t="shared" si="126"/>
        <v>0</v>
      </c>
      <c r="H773" s="53" t="str">
        <f t="shared" si="127"/>
        <v>-</v>
      </c>
      <c r="I773" s="52">
        <f>IF(K773="",0,COUNTIF($K$7:K773,K773))</f>
        <v>0</v>
      </c>
      <c r="J773" s="53" t="str">
        <f t="shared" si="128"/>
        <v>0</v>
      </c>
      <c r="K773" s="52" t="str">
        <f t="shared" si="129"/>
        <v/>
      </c>
      <c r="L773" s="1"/>
      <c r="M773" s="115"/>
      <c r="N773" s="4"/>
      <c r="O773" s="4"/>
      <c r="P773" s="57" t="str">
        <f t="shared" si="130"/>
        <v/>
      </c>
      <c r="Q773" s="54"/>
      <c r="R773" s="58"/>
      <c r="S773" s="58"/>
      <c r="T773" s="229" t="str">
        <f t="shared" si="131"/>
        <v/>
      </c>
      <c r="U773" s="55"/>
      <c r="V773" s="55"/>
      <c r="W773" s="58"/>
      <c r="X773" s="58"/>
      <c r="Y773" s="58"/>
      <c r="Z773" s="230" t="str">
        <f t="shared" si="132"/>
        <v/>
      </c>
      <c r="AA773" s="230" t="str">
        <f t="shared" si="133"/>
        <v/>
      </c>
      <c r="AB773" s="56"/>
      <c r="AC773" s="56"/>
      <c r="AD773" s="1"/>
      <c r="AE773" s="1"/>
    </row>
    <row r="774" spans="1:31" ht="18.75" customHeight="1" x14ac:dyDescent="0.35">
      <c r="A774" s="1"/>
      <c r="B774" s="52">
        <f>IF(O774="",0,COUNTIF($O$7:O774,O774))</f>
        <v>0</v>
      </c>
      <c r="C774" s="52" t="str">
        <f t="shared" si="124"/>
        <v>0</v>
      </c>
      <c r="D774" s="52">
        <f>IF(U774="",0,COUNTIF($U$7:U774,U774))</f>
        <v>0</v>
      </c>
      <c r="E774" s="52" t="str">
        <f t="shared" si="125"/>
        <v>0</v>
      </c>
      <c r="F774" s="52">
        <f>IF(V774="",0,COUNTIF($V$7:V774,V774))</f>
        <v>0</v>
      </c>
      <c r="G774" s="52" t="str">
        <f t="shared" si="126"/>
        <v>0</v>
      </c>
      <c r="H774" s="53" t="str">
        <f t="shared" si="127"/>
        <v>-</v>
      </c>
      <c r="I774" s="52">
        <f>IF(K774="",0,COUNTIF($K$7:K774,K774))</f>
        <v>0</v>
      </c>
      <c r="J774" s="53" t="str">
        <f t="shared" si="128"/>
        <v>0</v>
      </c>
      <c r="K774" s="52" t="str">
        <f t="shared" si="129"/>
        <v/>
      </c>
      <c r="L774" s="1"/>
      <c r="M774" s="115"/>
      <c r="N774" s="4"/>
      <c r="O774" s="4"/>
      <c r="P774" s="57" t="str">
        <f t="shared" si="130"/>
        <v/>
      </c>
      <c r="Q774" s="54"/>
      <c r="R774" s="58"/>
      <c r="S774" s="58"/>
      <c r="T774" s="229" t="str">
        <f t="shared" si="131"/>
        <v/>
      </c>
      <c r="U774" s="55"/>
      <c r="V774" s="55"/>
      <c r="W774" s="58"/>
      <c r="X774" s="58"/>
      <c r="Y774" s="58"/>
      <c r="Z774" s="230" t="str">
        <f t="shared" si="132"/>
        <v/>
      </c>
      <c r="AA774" s="230" t="str">
        <f t="shared" si="133"/>
        <v/>
      </c>
      <c r="AB774" s="56"/>
      <c r="AC774" s="56"/>
      <c r="AD774" s="1"/>
      <c r="AE774" s="1"/>
    </row>
    <row r="775" spans="1:31" ht="18.75" customHeight="1" x14ac:dyDescent="0.35">
      <c r="A775" s="1"/>
      <c r="B775" s="52">
        <f>IF(O775="",0,COUNTIF($O$7:O775,O775))</f>
        <v>0</v>
      </c>
      <c r="C775" s="52" t="str">
        <f t="shared" si="124"/>
        <v>0</v>
      </c>
      <c r="D775" s="52">
        <f>IF(U775="",0,COUNTIF($U$7:U775,U775))</f>
        <v>0</v>
      </c>
      <c r="E775" s="52" t="str">
        <f t="shared" si="125"/>
        <v>0</v>
      </c>
      <c r="F775" s="52">
        <f>IF(V775="",0,COUNTIF($V$7:V775,V775))</f>
        <v>0</v>
      </c>
      <c r="G775" s="52" t="str">
        <f t="shared" si="126"/>
        <v>0</v>
      </c>
      <c r="H775" s="53" t="str">
        <f t="shared" si="127"/>
        <v>-</v>
      </c>
      <c r="I775" s="52">
        <f>IF(K775="",0,COUNTIF($K$7:K775,K775))</f>
        <v>0</v>
      </c>
      <c r="J775" s="53" t="str">
        <f t="shared" si="128"/>
        <v>0</v>
      </c>
      <c r="K775" s="52" t="str">
        <f t="shared" si="129"/>
        <v/>
      </c>
      <c r="L775" s="1"/>
      <c r="M775" s="115"/>
      <c r="N775" s="4"/>
      <c r="O775" s="4"/>
      <c r="P775" s="57" t="str">
        <f t="shared" si="130"/>
        <v/>
      </c>
      <c r="Q775" s="54"/>
      <c r="R775" s="58"/>
      <c r="S775" s="58"/>
      <c r="T775" s="229" t="str">
        <f t="shared" si="131"/>
        <v/>
      </c>
      <c r="U775" s="55"/>
      <c r="V775" s="55"/>
      <c r="W775" s="58"/>
      <c r="X775" s="58"/>
      <c r="Y775" s="58"/>
      <c r="Z775" s="230" t="str">
        <f t="shared" si="132"/>
        <v/>
      </c>
      <c r="AA775" s="230" t="str">
        <f t="shared" si="133"/>
        <v/>
      </c>
      <c r="AB775" s="56"/>
      <c r="AC775" s="56"/>
      <c r="AD775" s="1"/>
      <c r="AE775" s="1"/>
    </row>
    <row r="776" spans="1:31" ht="18.75" customHeight="1" x14ac:dyDescent="0.35">
      <c r="A776" s="1"/>
      <c r="B776" s="52">
        <f>IF(O776="",0,COUNTIF($O$7:O776,O776))</f>
        <v>0</v>
      </c>
      <c r="C776" s="52" t="str">
        <f t="shared" si="124"/>
        <v>0</v>
      </c>
      <c r="D776" s="52">
        <f>IF(U776="",0,COUNTIF($U$7:U776,U776))</f>
        <v>0</v>
      </c>
      <c r="E776" s="52" t="str">
        <f t="shared" si="125"/>
        <v>0</v>
      </c>
      <c r="F776" s="52">
        <f>IF(V776="",0,COUNTIF($V$7:V776,V776))</f>
        <v>0</v>
      </c>
      <c r="G776" s="52" t="str">
        <f t="shared" si="126"/>
        <v>0</v>
      </c>
      <c r="H776" s="53" t="str">
        <f t="shared" si="127"/>
        <v>-</v>
      </c>
      <c r="I776" s="52">
        <f>IF(K776="",0,COUNTIF($K$7:K776,K776))</f>
        <v>0</v>
      </c>
      <c r="J776" s="53" t="str">
        <f t="shared" si="128"/>
        <v>0</v>
      </c>
      <c r="K776" s="52" t="str">
        <f t="shared" si="129"/>
        <v/>
      </c>
      <c r="L776" s="1"/>
      <c r="M776" s="115"/>
      <c r="N776" s="4"/>
      <c r="O776" s="4"/>
      <c r="P776" s="57" t="str">
        <f t="shared" si="130"/>
        <v/>
      </c>
      <c r="Q776" s="54"/>
      <c r="R776" s="58"/>
      <c r="S776" s="58"/>
      <c r="T776" s="229" t="str">
        <f t="shared" si="131"/>
        <v/>
      </c>
      <c r="U776" s="55"/>
      <c r="V776" s="55"/>
      <c r="W776" s="58"/>
      <c r="X776" s="58"/>
      <c r="Y776" s="58"/>
      <c r="Z776" s="230" t="str">
        <f t="shared" si="132"/>
        <v/>
      </c>
      <c r="AA776" s="230" t="str">
        <f t="shared" si="133"/>
        <v/>
      </c>
      <c r="AB776" s="56"/>
      <c r="AC776" s="56"/>
      <c r="AD776" s="1"/>
      <c r="AE776" s="1"/>
    </row>
    <row r="777" spans="1:31" ht="18.75" customHeight="1" x14ac:dyDescent="0.35">
      <c r="A777" s="1"/>
      <c r="B777" s="52">
        <f>IF(O777="",0,COUNTIF($O$7:O777,O777))</f>
        <v>0</v>
      </c>
      <c r="C777" s="52" t="str">
        <f t="shared" si="124"/>
        <v>0</v>
      </c>
      <c r="D777" s="52">
        <f>IF(U777="",0,COUNTIF($U$7:U777,U777))</f>
        <v>0</v>
      </c>
      <c r="E777" s="52" t="str">
        <f t="shared" si="125"/>
        <v>0</v>
      </c>
      <c r="F777" s="52">
        <f>IF(V777="",0,COUNTIF($V$7:V777,V777))</f>
        <v>0</v>
      </c>
      <c r="G777" s="52" t="str">
        <f t="shared" si="126"/>
        <v>0</v>
      </c>
      <c r="H777" s="53" t="str">
        <f t="shared" si="127"/>
        <v>-</v>
      </c>
      <c r="I777" s="52">
        <f>IF(K777="",0,COUNTIF($K$7:K777,K777))</f>
        <v>0</v>
      </c>
      <c r="J777" s="53" t="str">
        <f t="shared" si="128"/>
        <v>0</v>
      </c>
      <c r="K777" s="52" t="str">
        <f t="shared" si="129"/>
        <v/>
      </c>
      <c r="L777" s="1"/>
      <c r="M777" s="115"/>
      <c r="N777" s="4"/>
      <c r="O777" s="4"/>
      <c r="P777" s="57" t="str">
        <f t="shared" si="130"/>
        <v/>
      </c>
      <c r="Q777" s="54"/>
      <c r="R777" s="58"/>
      <c r="S777" s="58"/>
      <c r="T777" s="229" t="str">
        <f t="shared" si="131"/>
        <v/>
      </c>
      <c r="U777" s="55"/>
      <c r="V777" s="55"/>
      <c r="W777" s="58"/>
      <c r="X777" s="58"/>
      <c r="Y777" s="58"/>
      <c r="Z777" s="230" t="str">
        <f t="shared" si="132"/>
        <v/>
      </c>
      <c r="AA777" s="230" t="str">
        <f t="shared" si="133"/>
        <v/>
      </c>
      <c r="AB777" s="56"/>
      <c r="AC777" s="56"/>
      <c r="AD777" s="1"/>
      <c r="AE777" s="1"/>
    </row>
    <row r="778" spans="1:31" ht="18.75" customHeight="1" x14ac:dyDescent="0.35">
      <c r="A778" s="1"/>
      <c r="B778" s="52">
        <f>IF(O778="",0,COUNTIF($O$7:O778,O778))</f>
        <v>0</v>
      </c>
      <c r="C778" s="52" t="str">
        <f t="shared" si="124"/>
        <v>0</v>
      </c>
      <c r="D778" s="52">
        <f>IF(U778="",0,COUNTIF($U$7:U778,U778))</f>
        <v>0</v>
      </c>
      <c r="E778" s="52" t="str">
        <f t="shared" si="125"/>
        <v>0</v>
      </c>
      <c r="F778" s="52">
        <f>IF(V778="",0,COUNTIF($V$7:V778,V778))</f>
        <v>0</v>
      </c>
      <c r="G778" s="52" t="str">
        <f t="shared" si="126"/>
        <v>0</v>
      </c>
      <c r="H778" s="53" t="str">
        <f t="shared" si="127"/>
        <v>-</v>
      </c>
      <c r="I778" s="52">
        <f>IF(K778="",0,COUNTIF($K$7:K778,K778))</f>
        <v>0</v>
      </c>
      <c r="J778" s="53" t="str">
        <f t="shared" si="128"/>
        <v>0</v>
      </c>
      <c r="K778" s="52" t="str">
        <f t="shared" si="129"/>
        <v/>
      </c>
      <c r="L778" s="1"/>
      <c r="M778" s="115"/>
      <c r="N778" s="4"/>
      <c r="O778" s="4"/>
      <c r="P778" s="57" t="str">
        <f t="shared" si="130"/>
        <v/>
      </c>
      <c r="Q778" s="54"/>
      <c r="R778" s="58"/>
      <c r="S778" s="58"/>
      <c r="T778" s="229" t="str">
        <f t="shared" si="131"/>
        <v/>
      </c>
      <c r="U778" s="55"/>
      <c r="V778" s="55"/>
      <c r="W778" s="58"/>
      <c r="X778" s="58"/>
      <c r="Y778" s="58"/>
      <c r="Z778" s="230" t="str">
        <f t="shared" si="132"/>
        <v/>
      </c>
      <c r="AA778" s="230" t="str">
        <f t="shared" si="133"/>
        <v/>
      </c>
      <c r="AB778" s="56"/>
      <c r="AC778" s="56"/>
      <c r="AD778" s="1"/>
      <c r="AE778" s="1"/>
    </row>
    <row r="779" spans="1:31" ht="18.75" customHeight="1" x14ac:dyDescent="0.35">
      <c r="A779" s="1"/>
      <c r="B779" s="52">
        <f>IF(O779="",0,COUNTIF($O$7:O779,O779))</f>
        <v>0</v>
      </c>
      <c r="C779" s="52" t="str">
        <f t="shared" si="124"/>
        <v>0</v>
      </c>
      <c r="D779" s="52">
        <f>IF(U779="",0,COUNTIF($U$7:U779,U779))</f>
        <v>0</v>
      </c>
      <c r="E779" s="52" t="str">
        <f t="shared" si="125"/>
        <v>0</v>
      </c>
      <c r="F779" s="52">
        <f>IF(V779="",0,COUNTIF($V$7:V779,V779))</f>
        <v>0</v>
      </c>
      <c r="G779" s="52" t="str">
        <f t="shared" si="126"/>
        <v>0</v>
      </c>
      <c r="H779" s="53" t="str">
        <f t="shared" si="127"/>
        <v>-</v>
      </c>
      <c r="I779" s="52">
        <f>IF(K779="",0,COUNTIF($K$7:K779,K779))</f>
        <v>0</v>
      </c>
      <c r="J779" s="53" t="str">
        <f t="shared" si="128"/>
        <v>0</v>
      </c>
      <c r="K779" s="52" t="str">
        <f t="shared" si="129"/>
        <v/>
      </c>
      <c r="L779" s="1"/>
      <c r="M779" s="115"/>
      <c r="N779" s="4"/>
      <c r="O779" s="4"/>
      <c r="P779" s="57" t="str">
        <f t="shared" si="130"/>
        <v/>
      </c>
      <c r="Q779" s="54"/>
      <c r="R779" s="58"/>
      <c r="S779" s="58"/>
      <c r="T779" s="229" t="str">
        <f t="shared" si="131"/>
        <v/>
      </c>
      <c r="U779" s="55"/>
      <c r="V779" s="55"/>
      <c r="W779" s="58"/>
      <c r="X779" s="58"/>
      <c r="Y779" s="58"/>
      <c r="Z779" s="230" t="str">
        <f t="shared" si="132"/>
        <v/>
      </c>
      <c r="AA779" s="230" t="str">
        <f t="shared" si="133"/>
        <v/>
      </c>
      <c r="AB779" s="56"/>
      <c r="AC779" s="56"/>
      <c r="AD779" s="1"/>
      <c r="AE779" s="1"/>
    </row>
    <row r="780" spans="1:31" ht="18.75" customHeight="1" x14ac:dyDescent="0.35">
      <c r="A780" s="1"/>
      <c r="B780" s="52">
        <f>IF(O780="",0,COUNTIF($O$7:O780,O780))</f>
        <v>0</v>
      </c>
      <c r="C780" s="52" t="str">
        <f t="shared" si="124"/>
        <v>0</v>
      </c>
      <c r="D780" s="52">
        <f>IF(U780="",0,COUNTIF($U$7:U780,U780))</f>
        <v>0</v>
      </c>
      <c r="E780" s="52" t="str">
        <f t="shared" si="125"/>
        <v>0</v>
      </c>
      <c r="F780" s="52">
        <f>IF(V780="",0,COUNTIF($V$7:V780,V780))</f>
        <v>0</v>
      </c>
      <c r="G780" s="52" t="str">
        <f t="shared" si="126"/>
        <v>0</v>
      </c>
      <c r="H780" s="53" t="str">
        <f t="shared" si="127"/>
        <v>-</v>
      </c>
      <c r="I780" s="52">
        <f>IF(K780="",0,COUNTIF($K$7:K780,K780))</f>
        <v>0</v>
      </c>
      <c r="J780" s="53" t="str">
        <f t="shared" si="128"/>
        <v>0</v>
      </c>
      <c r="K780" s="52" t="str">
        <f t="shared" si="129"/>
        <v/>
      </c>
      <c r="L780" s="1"/>
      <c r="M780" s="115"/>
      <c r="N780" s="4"/>
      <c r="O780" s="4"/>
      <c r="P780" s="57" t="str">
        <f t="shared" si="130"/>
        <v/>
      </c>
      <c r="Q780" s="54"/>
      <c r="R780" s="58"/>
      <c r="S780" s="58"/>
      <c r="T780" s="229" t="str">
        <f t="shared" si="131"/>
        <v/>
      </c>
      <c r="U780" s="55"/>
      <c r="V780" s="55"/>
      <c r="W780" s="58"/>
      <c r="X780" s="58"/>
      <c r="Y780" s="58"/>
      <c r="Z780" s="230" t="str">
        <f t="shared" si="132"/>
        <v/>
      </c>
      <c r="AA780" s="230" t="str">
        <f t="shared" si="133"/>
        <v/>
      </c>
      <c r="AB780" s="56"/>
      <c r="AC780" s="56"/>
      <c r="AD780" s="1"/>
      <c r="AE780" s="1"/>
    </row>
    <row r="781" spans="1:31" ht="18.75" customHeight="1" x14ac:dyDescent="0.35">
      <c r="A781" s="1"/>
      <c r="B781" s="52">
        <f>IF(O781="",0,COUNTIF($O$7:O781,O781))</f>
        <v>0</v>
      </c>
      <c r="C781" s="52" t="str">
        <f t="shared" si="124"/>
        <v>0</v>
      </c>
      <c r="D781" s="52">
        <f>IF(U781="",0,COUNTIF($U$7:U781,U781))</f>
        <v>0</v>
      </c>
      <c r="E781" s="52" t="str">
        <f t="shared" si="125"/>
        <v>0</v>
      </c>
      <c r="F781" s="52">
        <f>IF(V781="",0,COUNTIF($V$7:V781,V781))</f>
        <v>0</v>
      </c>
      <c r="G781" s="52" t="str">
        <f t="shared" si="126"/>
        <v>0</v>
      </c>
      <c r="H781" s="53" t="str">
        <f t="shared" si="127"/>
        <v>-</v>
      </c>
      <c r="I781" s="52">
        <f>IF(K781="",0,COUNTIF($K$7:K781,K781))</f>
        <v>0</v>
      </c>
      <c r="J781" s="53" t="str">
        <f t="shared" si="128"/>
        <v>0</v>
      </c>
      <c r="K781" s="52" t="str">
        <f t="shared" si="129"/>
        <v/>
      </c>
      <c r="L781" s="1"/>
      <c r="M781" s="115"/>
      <c r="N781" s="4"/>
      <c r="O781" s="4"/>
      <c r="P781" s="57" t="str">
        <f t="shared" si="130"/>
        <v/>
      </c>
      <c r="Q781" s="54"/>
      <c r="R781" s="58"/>
      <c r="S781" s="58"/>
      <c r="T781" s="229" t="str">
        <f t="shared" si="131"/>
        <v/>
      </c>
      <c r="U781" s="55"/>
      <c r="V781" s="55"/>
      <c r="W781" s="58"/>
      <c r="X781" s="58"/>
      <c r="Y781" s="58"/>
      <c r="Z781" s="230" t="str">
        <f t="shared" si="132"/>
        <v/>
      </c>
      <c r="AA781" s="230" t="str">
        <f t="shared" si="133"/>
        <v/>
      </c>
      <c r="AB781" s="56"/>
      <c r="AC781" s="56"/>
      <c r="AD781" s="1"/>
      <c r="AE781" s="1"/>
    </row>
    <row r="782" spans="1:31" ht="18.75" customHeight="1" x14ac:dyDescent="0.35">
      <c r="A782" s="1"/>
      <c r="B782" s="52">
        <f>IF(O782="",0,COUNTIF($O$7:O782,O782))</f>
        <v>0</v>
      </c>
      <c r="C782" s="52" t="str">
        <f t="shared" si="124"/>
        <v>0</v>
      </c>
      <c r="D782" s="52">
        <f>IF(U782="",0,COUNTIF($U$7:U782,U782))</f>
        <v>0</v>
      </c>
      <c r="E782" s="52" t="str">
        <f t="shared" si="125"/>
        <v>0</v>
      </c>
      <c r="F782" s="52">
        <f>IF(V782="",0,COUNTIF($V$7:V782,V782))</f>
        <v>0</v>
      </c>
      <c r="G782" s="52" t="str">
        <f t="shared" si="126"/>
        <v>0</v>
      </c>
      <c r="H782" s="53" t="str">
        <f t="shared" si="127"/>
        <v>-</v>
      </c>
      <c r="I782" s="52">
        <f>IF(K782="",0,COUNTIF($K$7:K782,K782))</f>
        <v>0</v>
      </c>
      <c r="J782" s="53" t="str">
        <f t="shared" si="128"/>
        <v>0</v>
      </c>
      <c r="K782" s="52" t="str">
        <f t="shared" si="129"/>
        <v/>
      </c>
      <c r="L782" s="1"/>
      <c r="M782" s="115"/>
      <c r="N782" s="4"/>
      <c r="O782" s="4"/>
      <c r="P782" s="57" t="str">
        <f t="shared" si="130"/>
        <v/>
      </c>
      <c r="Q782" s="54"/>
      <c r="R782" s="58"/>
      <c r="S782" s="58"/>
      <c r="T782" s="229" t="str">
        <f t="shared" si="131"/>
        <v/>
      </c>
      <c r="U782" s="55"/>
      <c r="V782" s="55"/>
      <c r="W782" s="58"/>
      <c r="X782" s="58"/>
      <c r="Y782" s="58"/>
      <c r="Z782" s="230" t="str">
        <f t="shared" si="132"/>
        <v/>
      </c>
      <c r="AA782" s="230" t="str">
        <f t="shared" si="133"/>
        <v/>
      </c>
      <c r="AB782" s="56"/>
      <c r="AC782" s="56"/>
      <c r="AD782" s="1"/>
      <c r="AE782" s="1"/>
    </row>
    <row r="783" spans="1:31" ht="18.75" customHeight="1" x14ac:dyDescent="0.35">
      <c r="A783" s="1"/>
      <c r="B783" s="52">
        <f>IF(O783="",0,COUNTIF($O$7:O783,O783))</f>
        <v>0</v>
      </c>
      <c r="C783" s="52" t="str">
        <f t="shared" si="124"/>
        <v>0</v>
      </c>
      <c r="D783" s="52">
        <f>IF(U783="",0,COUNTIF($U$7:U783,U783))</f>
        <v>0</v>
      </c>
      <c r="E783" s="52" t="str">
        <f t="shared" si="125"/>
        <v>0</v>
      </c>
      <c r="F783" s="52">
        <f>IF(V783="",0,COUNTIF($V$7:V783,V783))</f>
        <v>0</v>
      </c>
      <c r="G783" s="52" t="str">
        <f t="shared" si="126"/>
        <v>0</v>
      </c>
      <c r="H783" s="53" t="str">
        <f t="shared" si="127"/>
        <v>-</v>
      </c>
      <c r="I783" s="52">
        <f>IF(K783="",0,COUNTIF($K$7:K783,K783))</f>
        <v>0</v>
      </c>
      <c r="J783" s="53" t="str">
        <f t="shared" si="128"/>
        <v>0</v>
      </c>
      <c r="K783" s="52" t="str">
        <f t="shared" si="129"/>
        <v/>
      </c>
      <c r="L783" s="1"/>
      <c r="M783" s="115"/>
      <c r="N783" s="4"/>
      <c r="O783" s="4"/>
      <c r="P783" s="57" t="str">
        <f t="shared" si="130"/>
        <v/>
      </c>
      <c r="Q783" s="54"/>
      <c r="R783" s="58"/>
      <c r="S783" s="58"/>
      <c r="T783" s="229" t="str">
        <f t="shared" si="131"/>
        <v/>
      </c>
      <c r="U783" s="55"/>
      <c r="V783" s="55"/>
      <c r="W783" s="58"/>
      <c r="X783" s="58"/>
      <c r="Y783" s="58"/>
      <c r="Z783" s="230" t="str">
        <f t="shared" si="132"/>
        <v/>
      </c>
      <c r="AA783" s="230" t="str">
        <f t="shared" si="133"/>
        <v/>
      </c>
      <c r="AB783" s="56"/>
      <c r="AC783" s="56"/>
      <c r="AD783" s="1"/>
      <c r="AE783" s="1"/>
    </row>
    <row r="784" spans="1:31" ht="18.75" customHeight="1" x14ac:dyDescent="0.35">
      <c r="A784" s="1"/>
      <c r="B784" s="52">
        <f>IF(O784="",0,COUNTIF($O$7:O784,O784))</f>
        <v>0</v>
      </c>
      <c r="C784" s="52" t="str">
        <f t="shared" si="124"/>
        <v>0</v>
      </c>
      <c r="D784" s="52">
        <f>IF(U784="",0,COUNTIF($U$7:U784,U784))</f>
        <v>0</v>
      </c>
      <c r="E784" s="52" t="str">
        <f t="shared" si="125"/>
        <v>0</v>
      </c>
      <c r="F784" s="52">
        <f>IF(V784="",0,COUNTIF($V$7:V784,V784))</f>
        <v>0</v>
      </c>
      <c r="G784" s="52" t="str">
        <f t="shared" si="126"/>
        <v>0</v>
      </c>
      <c r="H784" s="53" t="str">
        <f t="shared" si="127"/>
        <v>-</v>
      </c>
      <c r="I784" s="52">
        <f>IF(K784="",0,COUNTIF($K$7:K784,K784))</f>
        <v>0</v>
      </c>
      <c r="J784" s="53" t="str">
        <f t="shared" si="128"/>
        <v>0</v>
      </c>
      <c r="K784" s="52" t="str">
        <f t="shared" si="129"/>
        <v/>
      </c>
      <c r="L784" s="1"/>
      <c r="M784" s="115"/>
      <c r="N784" s="4"/>
      <c r="O784" s="4"/>
      <c r="P784" s="57" t="str">
        <f t="shared" si="130"/>
        <v/>
      </c>
      <c r="Q784" s="54"/>
      <c r="R784" s="58"/>
      <c r="S784" s="58"/>
      <c r="T784" s="229" t="str">
        <f t="shared" si="131"/>
        <v/>
      </c>
      <c r="U784" s="55"/>
      <c r="V784" s="55"/>
      <c r="W784" s="58"/>
      <c r="X784" s="58"/>
      <c r="Y784" s="58"/>
      <c r="Z784" s="230" t="str">
        <f t="shared" si="132"/>
        <v/>
      </c>
      <c r="AA784" s="230" t="str">
        <f t="shared" si="133"/>
        <v/>
      </c>
      <c r="AB784" s="56"/>
      <c r="AC784" s="56"/>
      <c r="AD784" s="1"/>
      <c r="AE784" s="1"/>
    </row>
    <row r="785" spans="1:31" ht="18.75" customHeight="1" x14ac:dyDescent="0.35">
      <c r="A785" s="1"/>
      <c r="B785" s="52">
        <f>IF(O785="",0,COUNTIF($O$7:O785,O785))</f>
        <v>0</v>
      </c>
      <c r="C785" s="52" t="str">
        <f t="shared" si="124"/>
        <v>0</v>
      </c>
      <c r="D785" s="52">
        <f>IF(U785="",0,COUNTIF($U$7:U785,U785))</f>
        <v>0</v>
      </c>
      <c r="E785" s="52" t="str">
        <f t="shared" si="125"/>
        <v>0</v>
      </c>
      <c r="F785" s="52">
        <f>IF(V785="",0,COUNTIF($V$7:V785,V785))</f>
        <v>0</v>
      </c>
      <c r="G785" s="52" t="str">
        <f t="shared" si="126"/>
        <v>0</v>
      </c>
      <c r="H785" s="53" t="str">
        <f t="shared" si="127"/>
        <v>-</v>
      </c>
      <c r="I785" s="52">
        <f>IF(K785="",0,COUNTIF($K$7:K785,K785))</f>
        <v>0</v>
      </c>
      <c r="J785" s="53" t="str">
        <f t="shared" si="128"/>
        <v>0</v>
      </c>
      <c r="K785" s="52" t="str">
        <f t="shared" si="129"/>
        <v/>
      </c>
      <c r="L785" s="1"/>
      <c r="M785" s="115"/>
      <c r="N785" s="4"/>
      <c r="O785" s="4"/>
      <c r="P785" s="57" t="str">
        <f t="shared" si="130"/>
        <v/>
      </c>
      <c r="Q785" s="54"/>
      <c r="R785" s="58"/>
      <c r="S785" s="58"/>
      <c r="T785" s="229" t="str">
        <f t="shared" si="131"/>
        <v/>
      </c>
      <c r="U785" s="55"/>
      <c r="V785" s="55"/>
      <c r="W785" s="58"/>
      <c r="X785" s="58"/>
      <c r="Y785" s="58"/>
      <c r="Z785" s="230" t="str">
        <f t="shared" si="132"/>
        <v/>
      </c>
      <c r="AA785" s="230" t="str">
        <f t="shared" si="133"/>
        <v/>
      </c>
      <c r="AB785" s="56"/>
      <c r="AC785" s="56"/>
      <c r="AD785" s="1"/>
      <c r="AE785" s="1"/>
    </row>
    <row r="786" spans="1:31" ht="18.75" customHeight="1" x14ac:dyDescent="0.35">
      <c r="A786" s="1"/>
      <c r="B786" s="52">
        <f>IF(O786="",0,COUNTIF($O$7:O786,O786))</f>
        <v>0</v>
      </c>
      <c r="C786" s="52" t="str">
        <f t="shared" si="124"/>
        <v>0</v>
      </c>
      <c r="D786" s="52">
        <f>IF(U786="",0,COUNTIF($U$7:U786,U786))</f>
        <v>0</v>
      </c>
      <c r="E786" s="52" t="str">
        <f t="shared" si="125"/>
        <v>0</v>
      </c>
      <c r="F786" s="52">
        <f>IF(V786="",0,COUNTIF($V$7:V786,V786))</f>
        <v>0</v>
      </c>
      <c r="G786" s="52" t="str">
        <f t="shared" si="126"/>
        <v>0</v>
      </c>
      <c r="H786" s="53" t="str">
        <f t="shared" si="127"/>
        <v>-</v>
      </c>
      <c r="I786" s="52">
        <f>IF(K786="",0,COUNTIF($K$7:K786,K786))</f>
        <v>0</v>
      </c>
      <c r="J786" s="53" t="str">
        <f t="shared" si="128"/>
        <v>0</v>
      </c>
      <c r="K786" s="52" t="str">
        <f t="shared" si="129"/>
        <v/>
      </c>
      <c r="L786" s="1"/>
      <c r="M786" s="115"/>
      <c r="N786" s="4"/>
      <c r="O786" s="4"/>
      <c r="P786" s="57" t="str">
        <f t="shared" si="130"/>
        <v/>
      </c>
      <c r="Q786" s="54"/>
      <c r="R786" s="58"/>
      <c r="S786" s="58"/>
      <c r="T786" s="229" t="str">
        <f t="shared" si="131"/>
        <v/>
      </c>
      <c r="U786" s="55"/>
      <c r="V786" s="55"/>
      <c r="W786" s="58"/>
      <c r="X786" s="58"/>
      <c r="Y786" s="58"/>
      <c r="Z786" s="230" t="str">
        <f t="shared" si="132"/>
        <v/>
      </c>
      <c r="AA786" s="230" t="str">
        <f t="shared" si="133"/>
        <v/>
      </c>
      <c r="AB786" s="56"/>
      <c r="AC786" s="56"/>
      <c r="AD786" s="1"/>
      <c r="AE786" s="1"/>
    </row>
    <row r="787" spans="1:31" ht="18.75" customHeight="1" x14ac:dyDescent="0.35">
      <c r="A787" s="1"/>
      <c r="B787" s="52">
        <f>IF(O787="",0,COUNTIF($O$7:O787,O787))</f>
        <v>0</v>
      </c>
      <c r="C787" s="52" t="str">
        <f t="shared" si="124"/>
        <v>0</v>
      </c>
      <c r="D787" s="52">
        <f>IF(U787="",0,COUNTIF($U$7:U787,U787))</f>
        <v>0</v>
      </c>
      <c r="E787" s="52" t="str">
        <f t="shared" si="125"/>
        <v>0</v>
      </c>
      <c r="F787" s="52">
        <f>IF(V787="",0,COUNTIF($V$7:V787,V787))</f>
        <v>0</v>
      </c>
      <c r="G787" s="52" t="str">
        <f t="shared" si="126"/>
        <v>0</v>
      </c>
      <c r="H787" s="53" t="str">
        <f t="shared" si="127"/>
        <v>-</v>
      </c>
      <c r="I787" s="52">
        <f>IF(K787="",0,COUNTIF($K$7:K787,K787))</f>
        <v>0</v>
      </c>
      <c r="J787" s="53" t="str">
        <f t="shared" si="128"/>
        <v>0</v>
      </c>
      <c r="K787" s="52" t="str">
        <f t="shared" si="129"/>
        <v/>
      </c>
      <c r="L787" s="1"/>
      <c r="M787" s="115"/>
      <c r="N787" s="4"/>
      <c r="O787" s="4"/>
      <c r="P787" s="57" t="str">
        <f t="shared" si="130"/>
        <v/>
      </c>
      <c r="Q787" s="54"/>
      <c r="R787" s="58"/>
      <c r="S787" s="58"/>
      <c r="T787" s="229" t="str">
        <f t="shared" si="131"/>
        <v/>
      </c>
      <c r="U787" s="55"/>
      <c r="V787" s="55"/>
      <c r="W787" s="58"/>
      <c r="X787" s="58"/>
      <c r="Y787" s="58"/>
      <c r="Z787" s="230" t="str">
        <f t="shared" si="132"/>
        <v/>
      </c>
      <c r="AA787" s="230" t="str">
        <f t="shared" si="133"/>
        <v/>
      </c>
      <c r="AB787" s="56"/>
      <c r="AC787" s="56"/>
      <c r="AD787" s="1"/>
      <c r="AE787" s="1"/>
    </row>
    <row r="788" spans="1:31" ht="18.75" customHeight="1" x14ac:dyDescent="0.35">
      <c r="A788" s="1"/>
      <c r="B788" s="52">
        <f>IF(O788="",0,COUNTIF($O$7:O788,O788))</f>
        <v>0</v>
      </c>
      <c r="C788" s="52" t="str">
        <f t="shared" si="124"/>
        <v>0</v>
      </c>
      <c r="D788" s="52">
        <f>IF(U788="",0,COUNTIF($U$7:U788,U788))</f>
        <v>0</v>
      </c>
      <c r="E788" s="52" t="str">
        <f t="shared" si="125"/>
        <v>0</v>
      </c>
      <c r="F788" s="52">
        <f>IF(V788="",0,COUNTIF($V$7:V788,V788))</f>
        <v>0</v>
      </c>
      <c r="G788" s="52" t="str">
        <f t="shared" si="126"/>
        <v>0</v>
      </c>
      <c r="H788" s="53" t="str">
        <f t="shared" si="127"/>
        <v>-</v>
      </c>
      <c r="I788" s="52">
        <f>IF(K788="",0,COUNTIF($K$7:K788,K788))</f>
        <v>0</v>
      </c>
      <c r="J788" s="53" t="str">
        <f t="shared" si="128"/>
        <v>0</v>
      </c>
      <c r="K788" s="52" t="str">
        <f t="shared" si="129"/>
        <v/>
      </c>
      <c r="L788" s="1"/>
      <c r="M788" s="115"/>
      <c r="N788" s="4"/>
      <c r="O788" s="4"/>
      <c r="P788" s="57" t="str">
        <f t="shared" si="130"/>
        <v/>
      </c>
      <c r="Q788" s="54"/>
      <c r="R788" s="58"/>
      <c r="S788" s="58"/>
      <c r="T788" s="229" t="str">
        <f t="shared" si="131"/>
        <v/>
      </c>
      <c r="U788" s="55"/>
      <c r="V788" s="55"/>
      <c r="W788" s="58"/>
      <c r="X788" s="58"/>
      <c r="Y788" s="58"/>
      <c r="Z788" s="230" t="str">
        <f t="shared" si="132"/>
        <v/>
      </c>
      <c r="AA788" s="230" t="str">
        <f t="shared" si="133"/>
        <v/>
      </c>
      <c r="AB788" s="56"/>
      <c r="AC788" s="56"/>
      <c r="AD788" s="1"/>
      <c r="AE788" s="1"/>
    </row>
    <row r="789" spans="1:31" ht="18.75" customHeight="1" x14ac:dyDescent="0.35">
      <c r="A789" s="1"/>
      <c r="B789" s="52">
        <f>IF(O789="",0,COUNTIF($O$7:O789,O789))</f>
        <v>0</v>
      </c>
      <c r="C789" s="52" t="str">
        <f t="shared" si="124"/>
        <v>0</v>
      </c>
      <c r="D789" s="52">
        <f>IF(U789="",0,COUNTIF($U$7:U789,U789))</f>
        <v>0</v>
      </c>
      <c r="E789" s="52" t="str">
        <f t="shared" si="125"/>
        <v>0</v>
      </c>
      <c r="F789" s="52">
        <f>IF(V789="",0,COUNTIF($V$7:V789,V789))</f>
        <v>0</v>
      </c>
      <c r="G789" s="52" t="str">
        <f t="shared" si="126"/>
        <v>0</v>
      </c>
      <c r="H789" s="53" t="str">
        <f t="shared" si="127"/>
        <v>-</v>
      </c>
      <c r="I789" s="52">
        <f>IF(K789="",0,COUNTIF($K$7:K789,K789))</f>
        <v>0</v>
      </c>
      <c r="J789" s="53" t="str">
        <f t="shared" si="128"/>
        <v>0</v>
      </c>
      <c r="K789" s="52" t="str">
        <f t="shared" si="129"/>
        <v/>
      </c>
      <c r="L789" s="1"/>
      <c r="M789" s="115"/>
      <c r="N789" s="4"/>
      <c r="O789" s="4"/>
      <c r="P789" s="57" t="str">
        <f t="shared" si="130"/>
        <v/>
      </c>
      <c r="Q789" s="54"/>
      <c r="R789" s="58"/>
      <c r="S789" s="58"/>
      <c r="T789" s="229" t="str">
        <f t="shared" si="131"/>
        <v/>
      </c>
      <c r="U789" s="55"/>
      <c r="V789" s="55"/>
      <c r="W789" s="58"/>
      <c r="X789" s="58"/>
      <c r="Y789" s="58"/>
      <c r="Z789" s="230" t="str">
        <f t="shared" si="132"/>
        <v/>
      </c>
      <c r="AA789" s="230" t="str">
        <f t="shared" si="133"/>
        <v/>
      </c>
      <c r="AB789" s="56"/>
      <c r="AC789" s="56"/>
      <c r="AD789" s="1"/>
      <c r="AE789" s="1"/>
    </row>
    <row r="790" spans="1:31" ht="18.75" customHeight="1" x14ac:dyDescent="0.35">
      <c r="A790" s="1"/>
      <c r="B790" s="52">
        <f>IF(O790="",0,COUNTIF($O$7:O790,O790))</f>
        <v>0</v>
      </c>
      <c r="C790" s="52" t="str">
        <f t="shared" si="124"/>
        <v>0</v>
      </c>
      <c r="D790" s="52">
        <f>IF(U790="",0,COUNTIF($U$7:U790,U790))</f>
        <v>0</v>
      </c>
      <c r="E790" s="52" t="str">
        <f t="shared" si="125"/>
        <v>0</v>
      </c>
      <c r="F790" s="52">
        <f>IF(V790="",0,COUNTIF($V$7:V790,V790))</f>
        <v>0</v>
      </c>
      <c r="G790" s="52" t="str">
        <f t="shared" si="126"/>
        <v>0</v>
      </c>
      <c r="H790" s="53" t="str">
        <f t="shared" si="127"/>
        <v>-</v>
      </c>
      <c r="I790" s="52">
        <f>IF(K790="",0,COUNTIF($K$7:K790,K790))</f>
        <v>0</v>
      </c>
      <c r="J790" s="53" t="str">
        <f t="shared" si="128"/>
        <v>0</v>
      </c>
      <c r="K790" s="52" t="str">
        <f t="shared" si="129"/>
        <v/>
      </c>
      <c r="L790" s="1"/>
      <c r="M790" s="115"/>
      <c r="N790" s="4"/>
      <c r="O790" s="4"/>
      <c r="P790" s="57" t="str">
        <f t="shared" si="130"/>
        <v/>
      </c>
      <c r="Q790" s="54"/>
      <c r="R790" s="58"/>
      <c r="S790" s="58"/>
      <c r="T790" s="229" t="str">
        <f t="shared" si="131"/>
        <v/>
      </c>
      <c r="U790" s="55"/>
      <c r="V790" s="55"/>
      <c r="W790" s="58"/>
      <c r="X790" s="58"/>
      <c r="Y790" s="58"/>
      <c r="Z790" s="230" t="str">
        <f t="shared" si="132"/>
        <v/>
      </c>
      <c r="AA790" s="230" t="str">
        <f t="shared" si="133"/>
        <v/>
      </c>
      <c r="AB790" s="56"/>
      <c r="AC790" s="56"/>
      <c r="AD790" s="1"/>
      <c r="AE790" s="1"/>
    </row>
    <row r="791" spans="1:31" ht="18.75" customHeight="1" x14ac:dyDescent="0.35">
      <c r="A791" s="1"/>
      <c r="B791" s="52">
        <f>IF(O791="",0,COUNTIF($O$7:O791,O791))</f>
        <v>0</v>
      </c>
      <c r="C791" s="52" t="str">
        <f t="shared" si="124"/>
        <v>0</v>
      </c>
      <c r="D791" s="52">
        <f>IF(U791="",0,COUNTIF($U$7:U791,U791))</f>
        <v>0</v>
      </c>
      <c r="E791" s="52" t="str">
        <f t="shared" si="125"/>
        <v>0</v>
      </c>
      <c r="F791" s="52">
        <f>IF(V791="",0,COUNTIF($V$7:V791,V791))</f>
        <v>0</v>
      </c>
      <c r="G791" s="52" t="str">
        <f t="shared" si="126"/>
        <v>0</v>
      </c>
      <c r="H791" s="53" t="str">
        <f t="shared" si="127"/>
        <v>-</v>
      </c>
      <c r="I791" s="52">
        <f>IF(K791="",0,COUNTIF($K$7:K791,K791))</f>
        <v>0</v>
      </c>
      <c r="J791" s="53" t="str">
        <f t="shared" si="128"/>
        <v>0</v>
      </c>
      <c r="K791" s="52" t="str">
        <f t="shared" si="129"/>
        <v/>
      </c>
      <c r="L791" s="1"/>
      <c r="M791" s="115"/>
      <c r="N791" s="4"/>
      <c r="O791" s="4"/>
      <c r="P791" s="57" t="str">
        <f t="shared" si="130"/>
        <v/>
      </c>
      <c r="Q791" s="54"/>
      <c r="R791" s="58"/>
      <c r="S791" s="58"/>
      <c r="T791" s="229" t="str">
        <f t="shared" si="131"/>
        <v/>
      </c>
      <c r="U791" s="55"/>
      <c r="V791" s="55"/>
      <c r="W791" s="58"/>
      <c r="X791" s="58"/>
      <c r="Y791" s="58"/>
      <c r="Z791" s="230" t="str">
        <f t="shared" si="132"/>
        <v/>
      </c>
      <c r="AA791" s="230" t="str">
        <f t="shared" si="133"/>
        <v/>
      </c>
      <c r="AB791" s="56"/>
      <c r="AC791" s="56"/>
      <c r="AD791" s="1"/>
      <c r="AE791" s="1"/>
    </row>
    <row r="792" spans="1:31" ht="18.75" customHeight="1" x14ac:dyDescent="0.35">
      <c r="A792" s="1"/>
      <c r="B792" s="52">
        <f>IF(O792="",0,COUNTIF($O$7:O792,O792))</f>
        <v>0</v>
      </c>
      <c r="C792" s="52" t="str">
        <f t="shared" si="124"/>
        <v>0</v>
      </c>
      <c r="D792" s="52">
        <f>IF(U792="",0,COUNTIF($U$7:U792,U792))</f>
        <v>0</v>
      </c>
      <c r="E792" s="52" t="str">
        <f t="shared" si="125"/>
        <v>0</v>
      </c>
      <c r="F792" s="52">
        <f>IF(V792="",0,COUNTIF($V$7:V792,V792))</f>
        <v>0</v>
      </c>
      <c r="G792" s="52" t="str">
        <f t="shared" si="126"/>
        <v>0</v>
      </c>
      <c r="H792" s="53" t="str">
        <f t="shared" si="127"/>
        <v>-</v>
      </c>
      <c r="I792" s="52">
        <f>IF(K792="",0,COUNTIF($K$7:K792,K792))</f>
        <v>0</v>
      </c>
      <c r="J792" s="53" t="str">
        <f t="shared" si="128"/>
        <v>0</v>
      </c>
      <c r="K792" s="52" t="str">
        <f t="shared" si="129"/>
        <v/>
      </c>
      <c r="L792" s="1"/>
      <c r="M792" s="115"/>
      <c r="N792" s="4"/>
      <c r="O792" s="4"/>
      <c r="P792" s="57" t="str">
        <f t="shared" si="130"/>
        <v/>
      </c>
      <c r="Q792" s="54"/>
      <c r="R792" s="58"/>
      <c r="S792" s="58"/>
      <c r="T792" s="229" t="str">
        <f t="shared" si="131"/>
        <v/>
      </c>
      <c r="U792" s="55"/>
      <c r="V792" s="55"/>
      <c r="W792" s="58"/>
      <c r="X792" s="58"/>
      <c r="Y792" s="58"/>
      <c r="Z792" s="230" t="str">
        <f t="shared" si="132"/>
        <v/>
      </c>
      <c r="AA792" s="230" t="str">
        <f t="shared" si="133"/>
        <v/>
      </c>
      <c r="AB792" s="56"/>
      <c r="AC792" s="56"/>
      <c r="AD792" s="1"/>
      <c r="AE792" s="1"/>
    </row>
    <row r="793" spans="1:31" ht="18.75" customHeight="1" x14ac:dyDescent="0.35">
      <c r="A793" s="1"/>
      <c r="B793" s="52">
        <f>IF(O793="",0,COUNTIF($O$7:O793,O793))</f>
        <v>0</v>
      </c>
      <c r="C793" s="52" t="str">
        <f t="shared" si="124"/>
        <v>0</v>
      </c>
      <c r="D793" s="52">
        <f>IF(U793="",0,COUNTIF($U$7:U793,U793))</f>
        <v>0</v>
      </c>
      <c r="E793" s="52" t="str">
        <f t="shared" si="125"/>
        <v>0</v>
      </c>
      <c r="F793" s="52">
        <f>IF(V793="",0,COUNTIF($V$7:V793,V793))</f>
        <v>0</v>
      </c>
      <c r="G793" s="52" t="str">
        <f t="shared" si="126"/>
        <v>0</v>
      </c>
      <c r="H793" s="53" t="str">
        <f t="shared" si="127"/>
        <v>-</v>
      </c>
      <c r="I793" s="52">
        <f>IF(K793="",0,COUNTIF($K$7:K793,K793))</f>
        <v>0</v>
      </c>
      <c r="J793" s="53" t="str">
        <f t="shared" si="128"/>
        <v>0</v>
      </c>
      <c r="K793" s="52" t="str">
        <f t="shared" si="129"/>
        <v/>
      </c>
      <c r="L793" s="1"/>
      <c r="M793" s="115"/>
      <c r="N793" s="4"/>
      <c r="O793" s="4"/>
      <c r="P793" s="57" t="str">
        <f t="shared" si="130"/>
        <v/>
      </c>
      <c r="Q793" s="54"/>
      <c r="R793" s="58"/>
      <c r="S793" s="58"/>
      <c r="T793" s="229" t="str">
        <f t="shared" si="131"/>
        <v/>
      </c>
      <c r="U793" s="55"/>
      <c r="V793" s="55"/>
      <c r="W793" s="58"/>
      <c r="X793" s="58"/>
      <c r="Y793" s="58"/>
      <c r="Z793" s="230" t="str">
        <f t="shared" si="132"/>
        <v/>
      </c>
      <c r="AA793" s="230" t="str">
        <f t="shared" si="133"/>
        <v/>
      </c>
      <c r="AB793" s="56"/>
      <c r="AC793" s="56"/>
      <c r="AD793" s="1"/>
      <c r="AE793" s="1"/>
    </row>
    <row r="794" spans="1:31" ht="18.75" customHeight="1" x14ac:dyDescent="0.35">
      <c r="A794" s="1"/>
      <c r="B794" s="52">
        <f>IF(O794="",0,COUNTIF($O$7:O794,O794))</f>
        <v>0</v>
      </c>
      <c r="C794" s="52" t="str">
        <f t="shared" si="124"/>
        <v>0</v>
      </c>
      <c r="D794" s="52">
        <f>IF(U794="",0,COUNTIF($U$7:U794,U794))</f>
        <v>0</v>
      </c>
      <c r="E794" s="52" t="str">
        <f t="shared" si="125"/>
        <v>0</v>
      </c>
      <c r="F794" s="52">
        <f>IF(V794="",0,COUNTIF($V$7:V794,V794))</f>
        <v>0</v>
      </c>
      <c r="G794" s="52" t="str">
        <f t="shared" si="126"/>
        <v>0</v>
      </c>
      <c r="H794" s="53" t="str">
        <f t="shared" si="127"/>
        <v>-</v>
      </c>
      <c r="I794" s="52">
        <f>IF(K794="",0,COUNTIF($K$7:K794,K794))</f>
        <v>0</v>
      </c>
      <c r="J794" s="53" t="str">
        <f t="shared" si="128"/>
        <v>0</v>
      </c>
      <c r="K794" s="52" t="str">
        <f t="shared" si="129"/>
        <v/>
      </c>
      <c r="L794" s="1"/>
      <c r="M794" s="115"/>
      <c r="N794" s="4"/>
      <c r="O794" s="4"/>
      <c r="P794" s="57" t="str">
        <f t="shared" si="130"/>
        <v/>
      </c>
      <c r="Q794" s="54"/>
      <c r="R794" s="58"/>
      <c r="S794" s="58"/>
      <c r="T794" s="229" t="str">
        <f t="shared" si="131"/>
        <v/>
      </c>
      <c r="U794" s="55"/>
      <c r="V794" s="55"/>
      <c r="W794" s="58"/>
      <c r="X794" s="58"/>
      <c r="Y794" s="58"/>
      <c r="Z794" s="230" t="str">
        <f t="shared" si="132"/>
        <v/>
      </c>
      <c r="AA794" s="230" t="str">
        <f t="shared" si="133"/>
        <v/>
      </c>
      <c r="AB794" s="56"/>
      <c r="AC794" s="56"/>
      <c r="AD794" s="1"/>
      <c r="AE794" s="1"/>
    </row>
    <row r="795" spans="1:31" ht="18.75" customHeight="1" x14ac:dyDescent="0.35">
      <c r="A795" s="1"/>
      <c r="B795" s="52">
        <f>IF(O795="",0,COUNTIF($O$7:O795,O795))</f>
        <v>0</v>
      </c>
      <c r="C795" s="52" t="str">
        <f t="shared" si="124"/>
        <v>0</v>
      </c>
      <c r="D795" s="52">
        <f>IF(U795="",0,COUNTIF($U$7:U795,U795))</f>
        <v>0</v>
      </c>
      <c r="E795" s="52" t="str">
        <f t="shared" si="125"/>
        <v>0</v>
      </c>
      <c r="F795" s="52">
        <f>IF(V795="",0,COUNTIF($V$7:V795,V795))</f>
        <v>0</v>
      </c>
      <c r="G795" s="52" t="str">
        <f t="shared" si="126"/>
        <v>0</v>
      </c>
      <c r="H795" s="53" t="str">
        <f t="shared" si="127"/>
        <v>-</v>
      </c>
      <c r="I795" s="52">
        <f>IF(K795="",0,COUNTIF($K$7:K795,K795))</f>
        <v>0</v>
      </c>
      <c r="J795" s="53" t="str">
        <f t="shared" si="128"/>
        <v>0</v>
      </c>
      <c r="K795" s="52" t="str">
        <f t="shared" si="129"/>
        <v/>
      </c>
      <c r="L795" s="1"/>
      <c r="M795" s="115"/>
      <c r="N795" s="4"/>
      <c r="O795" s="4"/>
      <c r="P795" s="57" t="str">
        <f t="shared" si="130"/>
        <v/>
      </c>
      <c r="Q795" s="54"/>
      <c r="R795" s="58"/>
      <c r="S795" s="58"/>
      <c r="T795" s="229" t="str">
        <f t="shared" si="131"/>
        <v/>
      </c>
      <c r="U795" s="55"/>
      <c r="V795" s="55"/>
      <c r="W795" s="58"/>
      <c r="X795" s="58"/>
      <c r="Y795" s="58"/>
      <c r="Z795" s="230" t="str">
        <f t="shared" si="132"/>
        <v/>
      </c>
      <c r="AA795" s="230" t="str">
        <f t="shared" si="133"/>
        <v/>
      </c>
      <c r="AB795" s="56"/>
      <c r="AC795" s="56"/>
      <c r="AD795" s="1"/>
      <c r="AE795" s="1"/>
    </row>
    <row r="796" spans="1:31" ht="18.75" customHeight="1" x14ac:dyDescent="0.35">
      <c r="A796" s="1"/>
      <c r="B796" s="52">
        <f>IF(O796="",0,COUNTIF($O$7:O796,O796))</f>
        <v>0</v>
      </c>
      <c r="C796" s="52" t="str">
        <f t="shared" si="124"/>
        <v>0</v>
      </c>
      <c r="D796" s="52">
        <f>IF(U796="",0,COUNTIF($U$7:U796,U796))</f>
        <v>0</v>
      </c>
      <c r="E796" s="52" t="str">
        <f t="shared" si="125"/>
        <v>0</v>
      </c>
      <c r="F796" s="52">
        <f>IF(V796="",0,COUNTIF($V$7:V796,V796))</f>
        <v>0</v>
      </c>
      <c r="G796" s="52" t="str">
        <f t="shared" si="126"/>
        <v>0</v>
      </c>
      <c r="H796" s="53" t="str">
        <f t="shared" si="127"/>
        <v>-</v>
      </c>
      <c r="I796" s="52">
        <f>IF(K796="",0,COUNTIF($K$7:K796,K796))</f>
        <v>0</v>
      </c>
      <c r="J796" s="53" t="str">
        <f t="shared" si="128"/>
        <v>0</v>
      </c>
      <c r="K796" s="52" t="str">
        <f t="shared" si="129"/>
        <v/>
      </c>
      <c r="L796" s="1"/>
      <c r="M796" s="115"/>
      <c r="N796" s="4"/>
      <c r="O796" s="4"/>
      <c r="P796" s="57" t="str">
        <f t="shared" si="130"/>
        <v/>
      </c>
      <c r="Q796" s="54"/>
      <c r="R796" s="58"/>
      <c r="S796" s="58"/>
      <c r="T796" s="229" t="str">
        <f t="shared" si="131"/>
        <v/>
      </c>
      <c r="U796" s="55"/>
      <c r="V796" s="55"/>
      <c r="W796" s="58"/>
      <c r="X796" s="58"/>
      <c r="Y796" s="58"/>
      <c r="Z796" s="230" t="str">
        <f t="shared" si="132"/>
        <v/>
      </c>
      <c r="AA796" s="230" t="str">
        <f t="shared" si="133"/>
        <v/>
      </c>
      <c r="AB796" s="56"/>
      <c r="AC796" s="56"/>
      <c r="AD796" s="1"/>
      <c r="AE796" s="1"/>
    </row>
    <row r="797" spans="1:31" ht="18.75" customHeight="1" x14ac:dyDescent="0.35">
      <c r="A797" s="1"/>
      <c r="B797" s="52">
        <f>IF(O797="",0,COUNTIF($O$7:O797,O797))</f>
        <v>0</v>
      </c>
      <c r="C797" s="52" t="str">
        <f t="shared" si="124"/>
        <v>0</v>
      </c>
      <c r="D797" s="52">
        <f>IF(U797="",0,COUNTIF($U$7:U797,U797))</f>
        <v>0</v>
      </c>
      <c r="E797" s="52" t="str">
        <f t="shared" si="125"/>
        <v>0</v>
      </c>
      <c r="F797" s="52">
        <f>IF(V797="",0,COUNTIF($V$7:V797,V797))</f>
        <v>0</v>
      </c>
      <c r="G797" s="52" t="str">
        <f t="shared" si="126"/>
        <v>0</v>
      </c>
      <c r="H797" s="53" t="str">
        <f t="shared" si="127"/>
        <v>-</v>
      </c>
      <c r="I797" s="52">
        <f>IF(K797="",0,COUNTIF($K$7:K797,K797))</f>
        <v>0</v>
      </c>
      <c r="J797" s="53" t="str">
        <f t="shared" si="128"/>
        <v>0</v>
      </c>
      <c r="K797" s="52" t="str">
        <f t="shared" si="129"/>
        <v/>
      </c>
      <c r="L797" s="1"/>
      <c r="M797" s="115"/>
      <c r="N797" s="4"/>
      <c r="O797" s="4"/>
      <c r="P797" s="57" t="str">
        <f t="shared" si="130"/>
        <v/>
      </c>
      <c r="Q797" s="54"/>
      <c r="R797" s="58"/>
      <c r="S797" s="58"/>
      <c r="T797" s="229" t="str">
        <f t="shared" si="131"/>
        <v/>
      </c>
      <c r="U797" s="55"/>
      <c r="V797" s="55"/>
      <c r="W797" s="58"/>
      <c r="X797" s="58"/>
      <c r="Y797" s="58"/>
      <c r="Z797" s="230" t="str">
        <f t="shared" si="132"/>
        <v/>
      </c>
      <c r="AA797" s="230" t="str">
        <f t="shared" si="133"/>
        <v/>
      </c>
      <c r="AB797" s="56"/>
      <c r="AC797" s="56"/>
      <c r="AD797" s="1"/>
      <c r="AE797" s="1"/>
    </row>
    <row r="798" spans="1:31" ht="18.75" customHeight="1" x14ac:dyDescent="0.35">
      <c r="A798" s="1"/>
      <c r="B798" s="52">
        <f>IF(O798="",0,COUNTIF($O$7:O798,O798))</f>
        <v>0</v>
      </c>
      <c r="C798" s="52" t="str">
        <f t="shared" si="124"/>
        <v>0</v>
      </c>
      <c r="D798" s="52">
        <f>IF(U798="",0,COUNTIF($U$7:U798,U798))</f>
        <v>0</v>
      </c>
      <c r="E798" s="52" t="str">
        <f t="shared" si="125"/>
        <v>0</v>
      </c>
      <c r="F798" s="52">
        <f>IF(V798="",0,COUNTIF($V$7:V798,V798))</f>
        <v>0</v>
      </c>
      <c r="G798" s="52" t="str">
        <f t="shared" si="126"/>
        <v>0</v>
      </c>
      <c r="H798" s="53" t="str">
        <f t="shared" si="127"/>
        <v>-</v>
      </c>
      <c r="I798" s="52">
        <f>IF(K798="",0,COUNTIF($K$7:K798,K798))</f>
        <v>0</v>
      </c>
      <c r="J798" s="53" t="str">
        <f t="shared" si="128"/>
        <v>0</v>
      </c>
      <c r="K798" s="52" t="str">
        <f t="shared" si="129"/>
        <v/>
      </c>
      <c r="L798" s="1"/>
      <c r="M798" s="115"/>
      <c r="N798" s="4"/>
      <c r="O798" s="4"/>
      <c r="P798" s="57" t="str">
        <f t="shared" si="130"/>
        <v/>
      </c>
      <c r="Q798" s="54"/>
      <c r="R798" s="58"/>
      <c r="S798" s="58"/>
      <c r="T798" s="229" t="str">
        <f t="shared" si="131"/>
        <v/>
      </c>
      <c r="U798" s="55"/>
      <c r="V798" s="55"/>
      <c r="W798" s="58"/>
      <c r="X798" s="58"/>
      <c r="Y798" s="58"/>
      <c r="Z798" s="230" t="str">
        <f t="shared" si="132"/>
        <v/>
      </c>
      <c r="AA798" s="230" t="str">
        <f t="shared" si="133"/>
        <v/>
      </c>
      <c r="AB798" s="56"/>
      <c r="AC798" s="56"/>
      <c r="AD798" s="1"/>
      <c r="AE798" s="1"/>
    </row>
    <row r="799" spans="1:31" ht="18.75" customHeight="1" x14ac:dyDescent="0.35">
      <c r="A799" s="1"/>
      <c r="B799" s="52">
        <f>IF(O799="",0,COUNTIF($O$7:O799,O799))</f>
        <v>0</v>
      </c>
      <c r="C799" s="52" t="str">
        <f t="shared" si="124"/>
        <v>0</v>
      </c>
      <c r="D799" s="52">
        <f>IF(U799="",0,COUNTIF($U$7:U799,U799))</f>
        <v>0</v>
      </c>
      <c r="E799" s="52" t="str">
        <f t="shared" si="125"/>
        <v>0</v>
      </c>
      <c r="F799" s="52">
        <f>IF(V799="",0,COUNTIF($V$7:V799,V799))</f>
        <v>0</v>
      </c>
      <c r="G799" s="52" t="str">
        <f t="shared" si="126"/>
        <v>0</v>
      </c>
      <c r="H799" s="53" t="str">
        <f t="shared" si="127"/>
        <v>-</v>
      </c>
      <c r="I799" s="52">
        <f>IF(K799="",0,COUNTIF($K$7:K799,K799))</f>
        <v>0</v>
      </c>
      <c r="J799" s="53" t="str">
        <f t="shared" si="128"/>
        <v>0</v>
      </c>
      <c r="K799" s="52" t="str">
        <f t="shared" si="129"/>
        <v/>
      </c>
      <c r="L799" s="1"/>
      <c r="M799" s="115"/>
      <c r="N799" s="4"/>
      <c r="O799" s="4"/>
      <c r="P799" s="57" t="str">
        <f t="shared" si="130"/>
        <v/>
      </c>
      <c r="Q799" s="54"/>
      <c r="R799" s="58"/>
      <c r="S799" s="58"/>
      <c r="T799" s="229" t="str">
        <f t="shared" si="131"/>
        <v/>
      </c>
      <c r="U799" s="55"/>
      <c r="V799" s="55"/>
      <c r="W799" s="58"/>
      <c r="X799" s="58"/>
      <c r="Y799" s="58"/>
      <c r="Z799" s="230" t="str">
        <f t="shared" si="132"/>
        <v/>
      </c>
      <c r="AA799" s="230" t="str">
        <f t="shared" si="133"/>
        <v/>
      </c>
      <c r="AB799" s="56"/>
      <c r="AC799" s="56"/>
      <c r="AD799" s="1"/>
      <c r="AE799" s="1"/>
    </row>
    <row r="800" spans="1:31" ht="18.75" customHeight="1" x14ac:dyDescent="0.35">
      <c r="A800" s="1"/>
      <c r="B800" s="52">
        <f>IF(O800="",0,COUNTIF($O$7:O800,O800))</f>
        <v>0</v>
      </c>
      <c r="C800" s="52" t="str">
        <f t="shared" si="124"/>
        <v>0</v>
      </c>
      <c r="D800" s="52">
        <f>IF(U800="",0,COUNTIF($U$7:U800,U800))</f>
        <v>0</v>
      </c>
      <c r="E800" s="52" t="str">
        <f t="shared" si="125"/>
        <v>0</v>
      </c>
      <c r="F800" s="52">
        <f>IF(V800="",0,COUNTIF($V$7:V800,V800))</f>
        <v>0</v>
      </c>
      <c r="G800" s="52" t="str">
        <f t="shared" si="126"/>
        <v>0</v>
      </c>
      <c r="H800" s="53" t="str">
        <f t="shared" si="127"/>
        <v>-</v>
      </c>
      <c r="I800" s="52">
        <f>IF(K800="",0,COUNTIF($K$7:K800,K800))</f>
        <v>0</v>
      </c>
      <c r="J800" s="53" t="str">
        <f t="shared" si="128"/>
        <v>0</v>
      </c>
      <c r="K800" s="52" t="str">
        <f t="shared" si="129"/>
        <v/>
      </c>
      <c r="L800" s="1"/>
      <c r="M800" s="115"/>
      <c r="N800" s="4"/>
      <c r="O800" s="4"/>
      <c r="P800" s="57" t="str">
        <f t="shared" si="130"/>
        <v/>
      </c>
      <c r="Q800" s="54"/>
      <c r="R800" s="58"/>
      <c r="S800" s="58"/>
      <c r="T800" s="229" t="str">
        <f t="shared" si="131"/>
        <v/>
      </c>
      <c r="U800" s="55"/>
      <c r="V800" s="55"/>
      <c r="W800" s="58"/>
      <c r="X800" s="58"/>
      <c r="Y800" s="58"/>
      <c r="Z800" s="230" t="str">
        <f t="shared" si="132"/>
        <v/>
      </c>
      <c r="AA800" s="230" t="str">
        <f t="shared" si="133"/>
        <v/>
      </c>
      <c r="AB800" s="56"/>
      <c r="AC800" s="56"/>
      <c r="AD800" s="1"/>
      <c r="AE800" s="1"/>
    </row>
    <row r="801" spans="1:31" ht="18.75" customHeight="1" x14ac:dyDescent="0.35">
      <c r="A801" s="1"/>
      <c r="B801" s="52">
        <f>IF(O801="",0,COUNTIF($O$7:O801,O801))</f>
        <v>0</v>
      </c>
      <c r="C801" s="52" t="str">
        <f t="shared" si="124"/>
        <v>0</v>
      </c>
      <c r="D801" s="52">
        <f>IF(U801="",0,COUNTIF($U$7:U801,U801))</f>
        <v>0</v>
      </c>
      <c r="E801" s="52" t="str">
        <f t="shared" si="125"/>
        <v>0</v>
      </c>
      <c r="F801" s="52">
        <f>IF(V801="",0,COUNTIF($V$7:V801,V801))</f>
        <v>0</v>
      </c>
      <c r="G801" s="52" t="str">
        <f t="shared" si="126"/>
        <v>0</v>
      </c>
      <c r="H801" s="53" t="str">
        <f t="shared" si="127"/>
        <v>-</v>
      </c>
      <c r="I801" s="52">
        <f>IF(K801="",0,COUNTIF($K$7:K801,K801))</f>
        <v>0</v>
      </c>
      <c r="J801" s="53" t="str">
        <f t="shared" si="128"/>
        <v>0</v>
      </c>
      <c r="K801" s="52" t="str">
        <f t="shared" si="129"/>
        <v/>
      </c>
      <c r="L801" s="1"/>
      <c r="M801" s="115"/>
      <c r="N801" s="4"/>
      <c r="O801" s="4"/>
      <c r="P801" s="57" t="str">
        <f t="shared" si="130"/>
        <v/>
      </c>
      <c r="Q801" s="54"/>
      <c r="R801" s="58"/>
      <c r="S801" s="58"/>
      <c r="T801" s="229" t="str">
        <f t="shared" si="131"/>
        <v/>
      </c>
      <c r="U801" s="55"/>
      <c r="V801" s="55"/>
      <c r="W801" s="58"/>
      <c r="X801" s="58"/>
      <c r="Y801" s="58"/>
      <c r="Z801" s="230" t="str">
        <f t="shared" si="132"/>
        <v/>
      </c>
      <c r="AA801" s="230" t="str">
        <f t="shared" si="133"/>
        <v/>
      </c>
      <c r="AB801" s="56"/>
      <c r="AC801" s="56"/>
      <c r="AD801" s="1"/>
      <c r="AE801" s="1"/>
    </row>
    <row r="802" spans="1:31" ht="18.75" customHeight="1" x14ac:dyDescent="0.35">
      <c r="A802" s="1"/>
      <c r="B802" s="52">
        <f>IF(O802="",0,COUNTIF($O$7:O802,O802))</f>
        <v>0</v>
      </c>
      <c r="C802" s="52" t="str">
        <f t="shared" si="124"/>
        <v>0</v>
      </c>
      <c r="D802" s="52">
        <f>IF(U802="",0,COUNTIF($U$7:U802,U802))</f>
        <v>0</v>
      </c>
      <c r="E802" s="52" t="str">
        <f t="shared" si="125"/>
        <v>0</v>
      </c>
      <c r="F802" s="52">
        <f>IF(V802="",0,COUNTIF($V$7:V802,V802))</f>
        <v>0</v>
      </c>
      <c r="G802" s="52" t="str">
        <f t="shared" si="126"/>
        <v>0</v>
      </c>
      <c r="H802" s="53" t="str">
        <f t="shared" si="127"/>
        <v>-</v>
      </c>
      <c r="I802" s="52">
        <f>IF(K802="",0,COUNTIF($K$7:K802,K802))</f>
        <v>0</v>
      </c>
      <c r="J802" s="53" t="str">
        <f t="shared" si="128"/>
        <v>0</v>
      </c>
      <c r="K802" s="52" t="str">
        <f t="shared" si="129"/>
        <v/>
      </c>
      <c r="L802" s="1"/>
      <c r="M802" s="115"/>
      <c r="N802" s="4"/>
      <c r="O802" s="4"/>
      <c r="P802" s="57" t="str">
        <f t="shared" si="130"/>
        <v/>
      </c>
      <c r="Q802" s="54"/>
      <c r="R802" s="58"/>
      <c r="S802" s="58"/>
      <c r="T802" s="229" t="str">
        <f t="shared" si="131"/>
        <v/>
      </c>
      <c r="U802" s="55"/>
      <c r="V802" s="55"/>
      <c r="W802" s="58"/>
      <c r="X802" s="58"/>
      <c r="Y802" s="58"/>
      <c r="Z802" s="230" t="str">
        <f t="shared" si="132"/>
        <v/>
      </c>
      <c r="AA802" s="230" t="str">
        <f t="shared" si="133"/>
        <v/>
      </c>
      <c r="AB802" s="56"/>
      <c r="AC802" s="56"/>
      <c r="AD802" s="1"/>
      <c r="AE802" s="1"/>
    </row>
    <row r="803" spans="1:31" ht="18.75" customHeight="1" x14ac:dyDescent="0.35">
      <c r="A803" s="1"/>
      <c r="B803" s="52">
        <f>IF(O803="",0,COUNTIF($O$7:O803,O803))</f>
        <v>0</v>
      </c>
      <c r="C803" s="52" t="str">
        <f t="shared" si="124"/>
        <v>0</v>
      </c>
      <c r="D803" s="52">
        <f>IF(U803="",0,COUNTIF($U$7:U803,U803))</f>
        <v>0</v>
      </c>
      <c r="E803" s="52" t="str">
        <f t="shared" si="125"/>
        <v>0</v>
      </c>
      <c r="F803" s="52">
        <f>IF(V803="",0,COUNTIF($V$7:V803,V803))</f>
        <v>0</v>
      </c>
      <c r="G803" s="52" t="str">
        <f t="shared" si="126"/>
        <v>0</v>
      </c>
      <c r="H803" s="53" t="str">
        <f t="shared" si="127"/>
        <v>-</v>
      </c>
      <c r="I803" s="52">
        <f>IF(K803="",0,COUNTIF($K$7:K803,K803))</f>
        <v>0</v>
      </c>
      <c r="J803" s="53" t="str">
        <f t="shared" si="128"/>
        <v>0</v>
      </c>
      <c r="K803" s="52" t="str">
        <f t="shared" si="129"/>
        <v/>
      </c>
      <c r="L803" s="1"/>
      <c r="M803" s="115"/>
      <c r="N803" s="4"/>
      <c r="O803" s="4"/>
      <c r="P803" s="57" t="str">
        <f t="shared" si="130"/>
        <v/>
      </c>
      <c r="Q803" s="54"/>
      <c r="R803" s="58"/>
      <c r="S803" s="58"/>
      <c r="T803" s="229" t="str">
        <f t="shared" si="131"/>
        <v/>
      </c>
      <c r="U803" s="55"/>
      <c r="V803" s="55"/>
      <c r="W803" s="58"/>
      <c r="X803" s="58"/>
      <c r="Y803" s="58"/>
      <c r="Z803" s="230" t="str">
        <f t="shared" si="132"/>
        <v/>
      </c>
      <c r="AA803" s="230" t="str">
        <f t="shared" si="133"/>
        <v/>
      </c>
      <c r="AB803" s="56"/>
      <c r="AC803" s="56"/>
      <c r="AD803" s="1"/>
      <c r="AE803" s="1"/>
    </row>
    <row r="804" spans="1:31" ht="18.75" customHeight="1" x14ac:dyDescent="0.35">
      <c r="A804" s="1"/>
      <c r="B804" s="52">
        <f>IF(O804="",0,COUNTIF($O$7:O804,O804))</f>
        <v>0</v>
      </c>
      <c r="C804" s="52" t="str">
        <f t="shared" si="124"/>
        <v>0</v>
      </c>
      <c r="D804" s="52">
        <f>IF(U804="",0,COUNTIF($U$7:U804,U804))</f>
        <v>0</v>
      </c>
      <c r="E804" s="52" t="str">
        <f t="shared" si="125"/>
        <v>0</v>
      </c>
      <c r="F804" s="52">
        <f>IF(V804="",0,COUNTIF($V$7:V804,V804))</f>
        <v>0</v>
      </c>
      <c r="G804" s="52" t="str">
        <f t="shared" si="126"/>
        <v>0</v>
      </c>
      <c r="H804" s="53" t="str">
        <f t="shared" si="127"/>
        <v>-</v>
      </c>
      <c r="I804" s="52">
        <f>IF(K804="",0,COUNTIF($K$7:K804,K804))</f>
        <v>0</v>
      </c>
      <c r="J804" s="53" t="str">
        <f t="shared" si="128"/>
        <v>0</v>
      </c>
      <c r="K804" s="52" t="str">
        <f t="shared" si="129"/>
        <v/>
      </c>
      <c r="L804" s="1"/>
      <c r="M804" s="115"/>
      <c r="N804" s="4"/>
      <c r="O804" s="4"/>
      <c r="P804" s="57" t="str">
        <f t="shared" si="130"/>
        <v/>
      </c>
      <c r="Q804" s="54"/>
      <c r="R804" s="58"/>
      <c r="S804" s="58"/>
      <c r="T804" s="229" t="str">
        <f t="shared" si="131"/>
        <v/>
      </c>
      <c r="U804" s="55"/>
      <c r="V804" s="55"/>
      <c r="W804" s="58"/>
      <c r="X804" s="58"/>
      <c r="Y804" s="58"/>
      <c r="Z804" s="230" t="str">
        <f t="shared" si="132"/>
        <v/>
      </c>
      <c r="AA804" s="230" t="str">
        <f t="shared" si="133"/>
        <v/>
      </c>
      <c r="AB804" s="56"/>
      <c r="AC804" s="56"/>
      <c r="AD804" s="1"/>
      <c r="AE804" s="1"/>
    </row>
    <row r="805" spans="1:31" ht="18.75" customHeight="1" x14ac:dyDescent="0.35">
      <c r="A805" s="1"/>
      <c r="B805" s="52">
        <f>IF(O805="",0,COUNTIF($O$7:O805,O805))</f>
        <v>0</v>
      </c>
      <c r="C805" s="52" t="str">
        <f t="shared" si="124"/>
        <v>0</v>
      </c>
      <c r="D805" s="52">
        <f>IF(U805="",0,COUNTIF($U$7:U805,U805))</f>
        <v>0</v>
      </c>
      <c r="E805" s="52" t="str">
        <f t="shared" si="125"/>
        <v>0</v>
      </c>
      <c r="F805" s="52">
        <f>IF(V805="",0,COUNTIF($V$7:V805,V805))</f>
        <v>0</v>
      </c>
      <c r="G805" s="52" t="str">
        <f t="shared" si="126"/>
        <v>0</v>
      </c>
      <c r="H805" s="53" t="str">
        <f t="shared" si="127"/>
        <v>-</v>
      </c>
      <c r="I805" s="52">
        <f>IF(K805="",0,COUNTIF($K$7:K805,K805))</f>
        <v>0</v>
      </c>
      <c r="J805" s="53" t="str">
        <f t="shared" si="128"/>
        <v>0</v>
      </c>
      <c r="K805" s="52" t="str">
        <f t="shared" si="129"/>
        <v/>
      </c>
      <c r="L805" s="1"/>
      <c r="M805" s="115"/>
      <c r="N805" s="4"/>
      <c r="O805" s="4"/>
      <c r="P805" s="57" t="str">
        <f t="shared" si="130"/>
        <v/>
      </c>
      <c r="Q805" s="54"/>
      <c r="R805" s="58"/>
      <c r="S805" s="58"/>
      <c r="T805" s="229" t="str">
        <f t="shared" si="131"/>
        <v/>
      </c>
      <c r="U805" s="55"/>
      <c r="V805" s="55"/>
      <c r="W805" s="58"/>
      <c r="X805" s="58"/>
      <c r="Y805" s="58"/>
      <c r="Z805" s="230" t="str">
        <f t="shared" si="132"/>
        <v/>
      </c>
      <c r="AA805" s="230" t="str">
        <f t="shared" si="133"/>
        <v/>
      </c>
      <c r="AB805" s="56"/>
      <c r="AC805" s="56"/>
      <c r="AD805" s="1"/>
      <c r="AE805" s="1"/>
    </row>
    <row r="806" spans="1:31" ht="18.75" customHeight="1" x14ac:dyDescent="0.35">
      <c r="A806" s="1"/>
      <c r="B806" s="52">
        <f>IF(O806="",0,COUNTIF($O$7:O806,O806))</f>
        <v>0</v>
      </c>
      <c r="C806" s="52" t="str">
        <f t="shared" si="124"/>
        <v>0</v>
      </c>
      <c r="D806" s="52">
        <f>IF(U806="",0,COUNTIF($U$7:U806,U806))</f>
        <v>0</v>
      </c>
      <c r="E806" s="52" t="str">
        <f t="shared" si="125"/>
        <v>0</v>
      </c>
      <c r="F806" s="52">
        <f>IF(V806="",0,COUNTIF($V$7:V806,V806))</f>
        <v>0</v>
      </c>
      <c r="G806" s="52" t="str">
        <f t="shared" si="126"/>
        <v>0</v>
      </c>
      <c r="H806" s="53" t="str">
        <f t="shared" si="127"/>
        <v>-</v>
      </c>
      <c r="I806" s="52">
        <f>IF(K806="",0,COUNTIF($K$7:K806,K806))</f>
        <v>0</v>
      </c>
      <c r="J806" s="53" t="str">
        <f t="shared" si="128"/>
        <v>0</v>
      </c>
      <c r="K806" s="52" t="str">
        <f t="shared" si="129"/>
        <v/>
      </c>
      <c r="L806" s="1"/>
      <c r="M806" s="115"/>
      <c r="N806" s="4"/>
      <c r="O806" s="4"/>
      <c r="P806" s="57" t="str">
        <f t="shared" si="130"/>
        <v/>
      </c>
      <c r="Q806" s="54"/>
      <c r="R806" s="58"/>
      <c r="S806" s="58"/>
      <c r="T806" s="229" t="str">
        <f t="shared" si="131"/>
        <v/>
      </c>
      <c r="U806" s="55"/>
      <c r="V806" s="55"/>
      <c r="W806" s="58"/>
      <c r="X806" s="58"/>
      <c r="Y806" s="58"/>
      <c r="Z806" s="230" t="str">
        <f t="shared" si="132"/>
        <v/>
      </c>
      <c r="AA806" s="230" t="str">
        <f t="shared" si="133"/>
        <v/>
      </c>
      <c r="AB806" s="56"/>
      <c r="AC806" s="56"/>
      <c r="AD806" s="1"/>
      <c r="AE806" s="1"/>
    </row>
    <row r="807" spans="1:31" ht="18.75" customHeight="1" x14ac:dyDescent="0.35">
      <c r="A807" s="1"/>
      <c r="B807" s="52">
        <f>IF(O807="",0,COUNTIF($O$7:O807,O807))</f>
        <v>0</v>
      </c>
      <c r="C807" s="52" t="str">
        <f t="shared" si="124"/>
        <v>0</v>
      </c>
      <c r="D807" s="52">
        <f>IF(U807="",0,COUNTIF($U$7:U807,U807))</f>
        <v>0</v>
      </c>
      <c r="E807" s="52" t="str">
        <f t="shared" si="125"/>
        <v>0</v>
      </c>
      <c r="F807" s="52">
        <f>IF(V807="",0,COUNTIF($V$7:V807,V807))</f>
        <v>0</v>
      </c>
      <c r="G807" s="52" t="str">
        <f t="shared" si="126"/>
        <v>0</v>
      </c>
      <c r="H807" s="53" t="str">
        <f t="shared" si="127"/>
        <v>-</v>
      </c>
      <c r="I807" s="52">
        <f>IF(K807="",0,COUNTIF($K$7:K807,K807))</f>
        <v>0</v>
      </c>
      <c r="J807" s="53" t="str">
        <f t="shared" si="128"/>
        <v>0</v>
      </c>
      <c r="K807" s="52" t="str">
        <f t="shared" si="129"/>
        <v/>
      </c>
      <c r="L807" s="1"/>
      <c r="M807" s="115"/>
      <c r="N807" s="4"/>
      <c r="O807" s="4"/>
      <c r="P807" s="57" t="str">
        <f t="shared" si="130"/>
        <v/>
      </c>
      <c r="Q807" s="54"/>
      <c r="R807" s="58"/>
      <c r="S807" s="58"/>
      <c r="T807" s="229" t="str">
        <f t="shared" si="131"/>
        <v/>
      </c>
      <c r="U807" s="55"/>
      <c r="V807" s="55"/>
      <c r="W807" s="58"/>
      <c r="X807" s="58"/>
      <c r="Y807" s="58"/>
      <c r="Z807" s="230" t="str">
        <f t="shared" si="132"/>
        <v/>
      </c>
      <c r="AA807" s="230" t="str">
        <f t="shared" si="133"/>
        <v/>
      </c>
      <c r="AB807" s="56"/>
      <c r="AC807" s="56"/>
      <c r="AD807" s="1"/>
      <c r="AE807" s="1"/>
    </row>
    <row r="808" spans="1:31" ht="18.75" customHeight="1" x14ac:dyDescent="0.35">
      <c r="A808" s="1"/>
      <c r="B808" s="52">
        <f>IF(O808="",0,COUNTIF($O$7:O808,O808))</f>
        <v>0</v>
      </c>
      <c r="C808" s="52" t="str">
        <f t="shared" si="124"/>
        <v>0</v>
      </c>
      <c r="D808" s="52">
        <f>IF(U808="",0,COUNTIF($U$7:U808,U808))</f>
        <v>0</v>
      </c>
      <c r="E808" s="52" t="str">
        <f t="shared" si="125"/>
        <v>0</v>
      </c>
      <c r="F808" s="52">
        <f>IF(V808="",0,COUNTIF($V$7:V808,V808))</f>
        <v>0</v>
      </c>
      <c r="G808" s="52" t="str">
        <f t="shared" si="126"/>
        <v>0</v>
      </c>
      <c r="H808" s="53" t="str">
        <f t="shared" si="127"/>
        <v>-</v>
      </c>
      <c r="I808" s="52">
        <f>IF(K808="",0,COUNTIF($K$7:K808,K808))</f>
        <v>0</v>
      </c>
      <c r="J808" s="53" t="str">
        <f t="shared" si="128"/>
        <v>0</v>
      </c>
      <c r="K808" s="52" t="str">
        <f t="shared" si="129"/>
        <v/>
      </c>
      <c r="L808" s="1"/>
      <c r="M808" s="115"/>
      <c r="N808" s="4"/>
      <c r="O808" s="4"/>
      <c r="P808" s="57" t="str">
        <f t="shared" si="130"/>
        <v/>
      </c>
      <c r="Q808" s="54"/>
      <c r="R808" s="58"/>
      <c r="S808" s="58"/>
      <c r="T808" s="229" t="str">
        <f t="shared" si="131"/>
        <v/>
      </c>
      <c r="U808" s="55"/>
      <c r="V808" s="55"/>
      <c r="W808" s="58"/>
      <c r="X808" s="58"/>
      <c r="Y808" s="58"/>
      <c r="Z808" s="230" t="str">
        <f t="shared" si="132"/>
        <v/>
      </c>
      <c r="AA808" s="230" t="str">
        <f t="shared" si="133"/>
        <v/>
      </c>
      <c r="AB808" s="56"/>
      <c r="AC808" s="56"/>
      <c r="AD808" s="1"/>
      <c r="AE808" s="1"/>
    </row>
    <row r="809" spans="1:31" ht="18.75" customHeight="1" x14ac:dyDescent="0.35">
      <c r="A809" s="1"/>
      <c r="B809" s="52">
        <f>IF(O809="",0,COUNTIF($O$7:O809,O809))</f>
        <v>0</v>
      </c>
      <c r="C809" s="52" t="str">
        <f t="shared" si="124"/>
        <v>0</v>
      </c>
      <c r="D809" s="52">
        <f>IF(U809="",0,COUNTIF($U$7:U809,U809))</f>
        <v>0</v>
      </c>
      <c r="E809" s="52" t="str">
        <f t="shared" si="125"/>
        <v>0</v>
      </c>
      <c r="F809" s="52">
        <f>IF(V809="",0,COUNTIF($V$7:V809,V809))</f>
        <v>0</v>
      </c>
      <c r="G809" s="52" t="str">
        <f t="shared" si="126"/>
        <v>0</v>
      </c>
      <c r="H809" s="53" t="str">
        <f t="shared" si="127"/>
        <v>-</v>
      </c>
      <c r="I809" s="52">
        <f>IF(K809="",0,COUNTIF($K$7:K809,K809))</f>
        <v>0</v>
      </c>
      <c r="J809" s="53" t="str">
        <f t="shared" si="128"/>
        <v>0</v>
      </c>
      <c r="K809" s="52" t="str">
        <f t="shared" si="129"/>
        <v/>
      </c>
      <c r="L809" s="1"/>
      <c r="M809" s="115"/>
      <c r="N809" s="4"/>
      <c r="O809" s="4"/>
      <c r="P809" s="57" t="str">
        <f t="shared" si="130"/>
        <v/>
      </c>
      <c r="Q809" s="54"/>
      <c r="R809" s="58"/>
      <c r="S809" s="58"/>
      <c r="T809" s="229" t="str">
        <f t="shared" si="131"/>
        <v/>
      </c>
      <c r="U809" s="55"/>
      <c r="V809" s="55"/>
      <c r="W809" s="58"/>
      <c r="X809" s="58"/>
      <c r="Y809" s="58"/>
      <c r="Z809" s="230" t="str">
        <f t="shared" si="132"/>
        <v/>
      </c>
      <c r="AA809" s="230" t="str">
        <f t="shared" si="133"/>
        <v/>
      </c>
      <c r="AB809" s="56"/>
      <c r="AC809" s="56"/>
      <c r="AD809" s="1"/>
      <c r="AE809" s="1"/>
    </row>
    <row r="810" spans="1:31" ht="18.75" customHeight="1" x14ac:dyDescent="0.35">
      <c r="A810" s="1"/>
      <c r="B810" s="52">
        <f>IF(O810="",0,COUNTIF($O$7:O810,O810))</f>
        <v>0</v>
      </c>
      <c r="C810" s="52" t="str">
        <f t="shared" si="124"/>
        <v>0</v>
      </c>
      <c r="D810" s="52">
        <f>IF(U810="",0,COUNTIF($U$7:U810,U810))</f>
        <v>0</v>
      </c>
      <c r="E810" s="52" t="str">
        <f t="shared" si="125"/>
        <v>0</v>
      </c>
      <c r="F810" s="52">
        <f>IF(V810="",0,COUNTIF($V$7:V810,V810))</f>
        <v>0</v>
      </c>
      <c r="G810" s="52" t="str">
        <f t="shared" si="126"/>
        <v>0</v>
      </c>
      <c r="H810" s="53" t="str">
        <f t="shared" si="127"/>
        <v>-</v>
      </c>
      <c r="I810" s="52">
        <f>IF(K810="",0,COUNTIF($K$7:K810,K810))</f>
        <v>0</v>
      </c>
      <c r="J810" s="53" t="str">
        <f t="shared" si="128"/>
        <v>0</v>
      </c>
      <c r="K810" s="52" t="str">
        <f t="shared" si="129"/>
        <v/>
      </c>
      <c r="L810" s="1"/>
      <c r="M810" s="115"/>
      <c r="N810" s="4"/>
      <c r="O810" s="4"/>
      <c r="P810" s="57" t="str">
        <f t="shared" si="130"/>
        <v/>
      </c>
      <c r="Q810" s="54"/>
      <c r="R810" s="58"/>
      <c r="S810" s="58"/>
      <c r="T810" s="229" t="str">
        <f t="shared" si="131"/>
        <v/>
      </c>
      <c r="U810" s="55"/>
      <c r="V810" s="55"/>
      <c r="W810" s="58"/>
      <c r="X810" s="58"/>
      <c r="Y810" s="58"/>
      <c r="Z810" s="230" t="str">
        <f t="shared" si="132"/>
        <v/>
      </c>
      <c r="AA810" s="230" t="str">
        <f t="shared" si="133"/>
        <v/>
      </c>
      <c r="AB810" s="56"/>
      <c r="AC810" s="56"/>
      <c r="AD810" s="1"/>
      <c r="AE810" s="1"/>
    </row>
    <row r="811" spans="1:31" ht="18.75" customHeight="1" x14ac:dyDescent="0.35">
      <c r="A811" s="1"/>
      <c r="B811" s="52">
        <f>IF(O811="",0,COUNTIF($O$7:O811,O811))</f>
        <v>0</v>
      </c>
      <c r="C811" s="52" t="str">
        <f t="shared" si="124"/>
        <v>0</v>
      </c>
      <c r="D811" s="52">
        <f>IF(U811="",0,COUNTIF($U$7:U811,U811))</f>
        <v>0</v>
      </c>
      <c r="E811" s="52" t="str">
        <f t="shared" si="125"/>
        <v>0</v>
      </c>
      <c r="F811" s="52">
        <f>IF(V811="",0,COUNTIF($V$7:V811,V811))</f>
        <v>0</v>
      </c>
      <c r="G811" s="52" t="str">
        <f t="shared" si="126"/>
        <v>0</v>
      </c>
      <c r="H811" s="53" t="str">
        <f t="shared" si="127"/>
        <v>-</v>
      </c>
      <c r="I811" s="52">
        <f>IF(K811="",0,COUNTIF($K$7:K811,K811))</f>
        <v>0</v>
      </c>
      <c r="J811" s="53" t="str">
        <f t="shared" si="128"/>
        <v>0</v>
      </c>
      <c r="K811" s="52" t="str">
        <f t="shared" si="129"/>
        <v/>
      </c>
      <c r="L811" s="1"/>
      <c r="M811" s="115"/>
      <c r="N811" s="4"/>
      <c r="O811" s="4"/>
      <c r="P811" s="57" t="str">
        <f t="shared" si="130"/>
        <v/>
      </c>
      <c r="Q811" s="54"/>
      <c r="R811" s="58"/>
      <c r="S811" s="58"/>
      <c r="T811" s="229" t="str">
        <f t="shared" si="131"/>
        <v/>
      </c>
      <c r="U811" s="55"/>
      <c r="V811" s="55"/>
      <c r="W811" s="58"/>
      <c r="X811" s="58"/>
      <c r="Y811" s="58"/>
      <c r="Z811" s="230" t="str">
        <f t="shared" si="132"/>
        <v/>
      </c>
      <c r="AA811" s="230" t="str">
        <f t="shared" si="133"/>
        <v/>
      </c>
      <c r="AB811" s="56"/>
      <c r="AC811" s="56"/>
      <c r="AD811" s="1"/>
      <c r="AE811" s="1"/>
    </row>
    <row r="812" spans="1:31" ht="18.75" customHeight="1" x14ac:dyDescent="0.35">
      <c r="A812" s="1"/>
      <c r="B812" s="52">
        <f>IF(O812="",0,COUNTIF($O$7:O812,O812))</f>
        <v>0</v>
      </c>
      <c r="C812" s="52" t="str">
        <f t="shared" si="124"/>
        <v>0</v>
      </c>
      <c r="D812" s="52">
        <f>IF(U812="",0,COUNTIF($U$7:U812,U812))</f>
        <v>0</v>
      </c>
      <c r="E812" s="52" t="str">
        <f t="shared" si="125"/>
        <v>0</v>
      </c>
      <c r="F812" s="52">
        <f>IF(V812="",0,COUNTIF($V$7:V812,V812))</f>
        <v>0</v>
      </c>
      <c r="G812" s="52" t="str">
        <f t="shared" si="126"/>
        <v>0</v>
      </c>
      <c r="H812" s="53" t="str">
        <f t="shared" si="127"/>
        <v>-</v>
      </c>
      <c r="I812" s="52">
        <f>IF(K812="",0,COUNTIF($K$7:K812,K812))</f>
        <v>0</v>
      </c>
      <c r="J812" s="53" t="str">
        <f t="shared" si="128"/>
        <v>0</v>
      </c>
      <c r="K812" s="52" t="str">
        <f t="shared" si="129"/>
        <v/>
      </c>
      <c r="L812" s="1"/>
      <c r="M812" s="115"/>
      <c r="N812" s="4"/>
      <c r="O812" s="4"/>
      <c r="P812" s="57" t="str">
        <f t="shared" si="130"/>
        <v/>
      </c>
      <c r="Q812" s="54"/>
      <c r="R812" s="58"/>
      <c r="S812" s="58"/>
      <c r="T812" s="229" t="str">
        <f t="shared" si="131"/>
        <v/>
      </c>
      <c r="U812" s="55"/>
      <c r="V812" s="55"/>
      <c r="W812" s="58"/>
      <c r="X812" s="58"/>
      <c r="Y812" s="58"/>
      <c r="Z812" s="230" t="str">
        <f t="shared" si="132"/>
        <v/>
      </c>
      <c r="AA812" s="230" t="str">
        <f t="shared" si="133"/>
        <v/>
      </c>
      <c r="AB812" s="56"/>
      <c r="AC812" s="56"/>
      <c r="AD812" s="1"/>
      <c r="AE812" s="1"/>
    </row>
    <row r="813" spans="1:31" ht="18.75" customHeight="1" x14ac:dyDescent="0.35">
      <c r="A813" s="1"/>
      <c r="B813" s="52">
        <f>IF(O813="",0,COUNTIF($O$7:O813,O813))</f>
        <v>0</v>
      </c>
      <c r="C813" s="52" t="str">
        <f t="shared" si="124"/>
        <v>0</v>
      </c>
      <c r="D813" s="52">
        <f>IF(U813="",0,COUNTIF($U$7:U813,U813))</f>
        <v>0</v>
      </c>
      <c r="E813" s="52" t="str">
        <f t="shared" si="125"/>
        <v>0</v>
      </c>
      <c r="F813" s="52">
        <f>IF(V813="",0,COUNTIF($V$7:V813,V813))</f>
        <v>0</v>
      </c>
      <c r="G813" s="52" t="str">
        <f t="shared" si="126"/>
        <v>0</v>
      </c>
      <c r="H813" s="53" t="str">
        <f t="shared" si="127"/>
        <v>-</v>
      </c>
      <c r="I813" s="52">
        <f>IF(K813="",0,COUNTIF($K$7:K813,K813))</f>
        <v>0</v>
      </c>
      <c r="J813" s="53" t="str">
        <f t="shared" si="128"/>
        <v>0</v>
      </c>
      <c r="K813" s="52" t="str">
        <f t="shared" si="129"/>
        <v/>
      </c>
      <c r="L813" s="1"/>
      <c r="M813" s="115"/>
      <c r="N813" s="4"/>
      <c r="O813" s="4"/>
      <c r="P813" s="57" t="str">
        <f t="shared" si="130"/>
        <v/>
      </c>
      <c r="Q813" s="54"/>
      <c r="R813" s="58"/>
      <c r="S813" s="58"/>
      <c r="T813" s="229" t="str">
        <f t="shared" si="131"/>
        <v/>
      </c>
      <c r="U813" s="55"/>
      <c r="V813" s="55"/>
      <c r="W813" s="58"/>
      <c r="X813" s="58"/>
      <c r="Y813" s="58"/>
      <c r="Z813" s="230" t="str">
        <f t="shared" si="132"/>
        <v/>
      </c>
      <c r="AA813" s="230" t="str">
        <f t="shared" si="133"/>
        <v/>
      </c>
      <c r="AB813" s="56"/>
      <c r="AC813" s="56"/>
      <c r="AD813" s="1"/>
      <c r="AE813" s="1"/>
    </row>
    <row r="814" spans="1:31" ht="18.75" customHeight="1" x14ac:dyDescent="0.35">
      <c r="A814" s="1"/>
      <c r="B814" s="52">
        <f>IF(O814="",0,COUNTIF($O$7:O814,O814))</f>
        <v>0</v>
      </c>
      <c r="C814" s="52" t="str">
        <f t="shared" si="124"/>
        <v>0</v>
      </c>
      <c r="D814" s="52">
        <f>IF(U814="",0,COUNTIF($U$7:U814,U814))</f>
        <v>0</v>
      </c>
      <c r="E814" s="52" t="str">
        <f t="shared" si="125"/>
        <v>0</v>
      </c>
      <c r="F814" s="52">
        <f>IF(V814="",0,COUNTIF($V$7:V814,V814))</f>
        <v>0</v>
      </c>
      <c r="G814" s="52" t="str">
        <f t="shared" si="126"/>
        <v>0</v>
      </c>
      <c r="H814" s="53" t="str">
        <f t="shared" si="127"/>
        <v>-</v>
      </c>
      <c r="I814" s="52">
        <f>IF(K814="",0,COUNTIF($K$7:K814,K814))</f>
        <v>0</v>
      </c>
      <c r="J814" s="53" t="str">
        <f t="shared" si="128"/>
        <v>0</v>
      </c>
      <c r="K814" s="52" t="str">
        <f t="shared" si="129"/>
        <v/>
      </c>
      <c r="L814" s="1"/>
      <c r="M814" s="115"/>
      <c r="N814" s="4"/>
      <c r="O814" s="4"/>
      <c r="P814" s="57" t="str">
        <f t="shared" si="130"/>
        <v/>
      </c>
      <c r="Q814" s="54"/>
      <c r="R814" s="58"/>
      <c r="S814" s="58"/>
      <c r="T814" s="229" t="str">
        <f t="shared" si="131"/>
        <v/>
      </c>
      <c r="U814" s="55"/>
      <c r="V814" s="55"/>
      <c r="W814" s="58"/>
      <c r="X814" s="58"/>
      <c r="Y814" s="58"/>
      <c r="Z814" s="230" t="str">
        <f t="shared" si="132"/>
        <v/>
      </c>
      <c r="AA814" s="230" t="str">
        <f t="shared" si="133"/>
        <v/>
      </c>
      <c r="AB814" s="56"/>
      <c r="AC814" s="56"/>
      <c r="AD814" s="1"/>
      <c r="AE814" s="1"/>
    </row>
    <row r="815" spans="1:31" ht="18.75" customHeight="1" x14ac:dyDescent="0.35">
      <c r="A815" s="1"/>
      <c r="B815" s="52">
        <f>IF(O815="",0,COUNTIF($O$7:O815,O815))</f>
        <v>0</v>
      </c>
      <c r="C815" s="52" t="str">
        <f t="shared" si="124"/>
        <v>0</v>
      </c>
      <c r="D815" s="52">
        <f>IF(U815="",0,COUNTIF($U$7:U815,U815))</f>
        <v>0</v>
      </c>
      <c r="E815" s="52" t="str">
        <f t="shared" si="125"/>
        <v>0</v>
      </c>
      <c r="F815" s="52">
        <f>IF(V815="",0,COUNTIF($V$7:V815,V815))</f>
        <v>0</v>
      </c>
      <c r="G815" s="52" t="str">
        <f t="shared" si="126"/>
        <v>0</v>
      </c>
      <c r="H815" s="53" t="str">
        <f t="shared" si="127"/>
        <v>-</v>
      </c>
      <c r="I815" s="52">
        <f>IF(K815="",0,COUNTIF($K$7:K815,K815))</f>
        <v>0</v>
      </c>
      <c r="J815" s="53" t="str">
        <f t="shared" si="128"/>
        <v>0</v>
      </c>
      <c r="K815" s="52" t="str">
        <f t="shared" si="129"/>
        <v/>
      </c>
      <c r="L815" s="1"/>
      <c r="M815" s="115"/>
      <c r="N815" s="4"/>
      <c r="O815" s="4"/>
      <c r="P815" s="57" t="str">
        <f t="shared" si="130"/>
        <v/>
      </c>
      <c r="Q815" s="54"/>
      <c r="R815" s="58"/>
      <c r="S815" s="58"/>
      <c r="T815" s="229" t="str">
        <f t="shared" si="131"/>
        <v/>
      </c>
      <c r="U815" s="55"/>
      <c r="V815" s="55"/>
      <c r="W815" s="58"/>
      <c r="X815" s="58"/>
      <c r="Y815" s="58"/>
      <c r="Z815" s="230" t="str">
        <f t="shared" si="132"/>
        <v/>
      </c>
      <c r="AA815" s="230" t="str">
        <f t="shared" si="133"/>
        <v/>
      </c>
      <c r="AB815" s="56"/>
      <c r="AC815" s="56"/>
      <c r="AD815" s="1"/>
      <c r="AE815" s="1"/>
    </row>
    <row r="816" spans="1:31" ht="18.75" customHeight="1" x14ac:dyDescent="0.35">
      <c r="A816" s="1"/>
      <c r="B816" s="52">
        <f>IF(O816="",0,COUNTIF($O$7:O816,O816))</f>
        <v>0</v>
      </c>
      <c r="C816" s="52" t="str">
        <f t="shared" si="124"/>
        <v>0</v>
      </c>
      <c r="D816" s="52">
        <f>IF(U816="",0,COUNTIF($U$7:U816,U816))</f>
        <v>0</v>
      </c>
      <c r="E816" s="52" t="str">
        <f t="shared" si="125"/>
        <v>0</v>
      </c>
      <c r="F816" s="52">
        <f>IF(V816="",0,COUNTIF($V$7:V816,V816))</f>
        <v>0</v>
      </c>
      <c r="G816" s="52" t="str">
        <f t="shared" si="126"/>
        <v>0</v>
      </c>
      <c r="H816" s="53" t="str">
        <f t="shared" si="127"/>
        <v>-</v>
      </c>
      <c r="I816" s="52">
        <f>IF(K816="",0,COUNTIF($K$7:K816,K816))</f>
        <v>0</v>
      </c>
      <c r="J816" s="53" t="str">
        <f t="shared" si="128"/>
        <v>0</v>
      </c>
      <c r="K816" s="52" t="str">
        <f t="shared" si="129"/>
        <v/>
      </c>
      <c r="L816" s="1"/>
      <c r="M816" s="115"/>
      <c r="N816" s="4"/>
      <c r="O816" s="4"/>
      <c r="P816" s="57" t="str">
        <f t="shared" si="130"/>
        <v/>
      </c>
      <c r="Q816" s="54"/>
      <c r="R816" s="58"/>
      <c r="S816" s="58"/>
      <c r="T816" s="229" t="str">
        <f t="shared" si="131"/>
        <v/>
      </c>
      <c r="U816" s="55"/>
      <c r="V816" s="55"/>
      <c r="W816" s="58"/>
      <c r="X816" s="58"/>
      <c r="Y816" s="58"/>
      <c r="Z816" s="230" t="str">
        <f t="shared" si="132"/>
        <v/>
      </c>
      <c r="AA816" s="230" t="str">
        <f t="shared" si="133"/>
        <v/>
      </c>
      <c r="AB816" s="56"/>
      <c r="AC816" s="56"/>
      <c r="AD816" s="1"/>
      <c r="AE816" s="1"/>
    </row>
    <row r="817" spans="1:31" ht="18.75" customHeight="1" x14ac:dyDescent="0.35">
      <c r="A817" s="1"/>
      <c r="B817" s="52">
        <f>IF(O817="",0,COUNTIF($O$7:O817,O817))</f>
        <v>0</v>
      </c>
      <c r="C817" s="52" t="str">
        <f t="shared" si="124"/>
        <v>0</v>
      </c>
      <c r="D817" s="52">
        <f>IF(U817="",0,COUNTIF($U$7:U817,U817))</f>
        <v>0</v>
      </c>
      <c r="E817" s="52" t="str">
        <f t="shared" si="125"/>
        <v>0</v>
      </c>
      <c r="F817" s="52">
        <f>IF(V817="",0,COUNTIF($V$7:V817,V817))</f>
        <v>0</v>
      </c>
      <c r="G817" s="52" t="str">
        <f t="shared" si="126"/>
        <v>0</v>
      </c>
      <c r="H817" s="53" t="str">
        <f t="shared" si="127"/>
        <v>-</v>
      </c>
      <c r="I817" s="52">
        <f>IF(K817="",0,COUNTIF($K$7:K817,K817))</f>
        <v>0</v>
      </c>
      <c r="J817" s="53" t="str">
        <f t="shared" si="128"/>
        <v>0</v>
      </c>
      <c r="K817" s="52" t="str">
        <f t="shared" si="129"/>
        <v/>
      </c>
      <c r="L817" s="1"/>
      <c r="M817" s="115"/>
      <c r="N817" s="4"/>
      <c r="O817" s="4"/>
      <c r="P817" s="57" t="str">
        <f t="shared" si="130"/>
        <v/>
      </c>
      <c r="Q817" s="54"/>
      <c r="R817" s="58"/>
      <c r="S817" s="58"/>
      <c r="T817" s="229" t="str">
        <f t="shared" si="131"/>
        <v/>
      </c>
      <c r="U817" s="55"/>
      <c r="V817" s="55"/>
      <c r="W817" s="58"/>
      <c r="X817" s="58"/>
      <c r="Y817" s="58"/>
      <c r="Z817" s="230" t="str">
        <f t="shared" si="132"/>
        <v/>
      </c>
      <c r="AA817" s="230" t="str">
        <f t="shared" si="133"/>
        <v/>
      </c>
      <c r="AB817" s="56"/>
      <c r="AC817" s="56"/>
      <c r="AD817" s="1"/>
      <c r="AE817" s="1"/>
    </row>
    <row r="818" spans="1:31" ht="18.75" customHeight="1" x14ac:dyDescent="0.35">
      <c r="A818" s="1"/>
      <c r="B818" s="52">
        <f>IF(O818="",0,COUNTIF($O$7:O818,O818))</f>
        <v>0</v>
      </c>
      <c r="C818" s="52" t="str">
        <f t="shared" si="124"/>
        <v>0</v>
      </c>
      <c r="D818" s="52">
        <f>IF(U818="",0,COUNTIF($U$7:U818,U818))</f>
        <v>0</v>
      </c>
      <c r="E818" s="52" t="str">
        <f t="shared" si="125"/>
        <v>0</v>
      </c>
      <c r="F818" s="52">
        <f>IF(V818="",0,COUNTIF($V$7:V818,V818))</f>
        <v>0</v>
      </c>
      <c r="G818" s="52" t="str">
        <f t="shared" si="126"/>
        <v>0</v>
      </c>
      <c r="H818" s="53" t="str">
        <f t="shared" si="127"/>
        <v>-</v>
      </c>
      <c r="I818" s="52">
        <f>IF(K818="",0,COUNTIF($K$7:K818,K818))</f>
        <v>0</v>
      </c>
      <c r="J818" s="53" t="str">
        <f t="shared" si="128"/>
        <v>0</v>
      </c>
      <c r="K818" s="52" t="str">
        <f t="shared" si="129"/>
        <v/>
      </c>
      <c r="L818" s="1"/>
      <c r="M818" s="115"/>
      <c r="N818" s="4"/>
      <c r="O818" s="4"/>
      <c r="P818" s="57" t="str">
        <f t="shared" si="130"/>
        <v/>
      </c>
      <c r="Q818" s="54"/>
      <c r="R818" s="58"/>
      <c r="S818" s="58"/>
      <c r="T818" s="229" t="str">
        <f t="shared" si="131"/>
        <v/>
      </c>
      <c r="U818" s="55"/>
      <c r="V818" s="55"/>
      <c r="W818" s="58"/>
      <c r="X818" s="58"/>
      <c r="Y818" s="58"/>
      <c r="Z818" s="230" t="str">
        <f t="shared" si="132"/>
        <v/>
      </c>
      <c r="AA818" s="230" t="str">
        <f t="shared" si="133"/>
        <v/>
      </c>
      <c r="AB818" s="56"/>
      <c r="AC818" s="56"/>
      <c r="AD818" s="1"/>
      <c r="AE818" s="1"/>
    </row>
    <row r="819" spans="1:31" ht="18.75" customHeight="1" x14ac:dyDescent="0.35">
      <c r="A819" s="1"/>
      <c r="B819" s="52">
        <f>IF(O819="",0,COUNTIF($O$7:O819,O819))</f>
        <v>0</v>
      </c>
      <c r="C819" s="52" t="str">
        <f t="shared" si="124"/>
        <v>0</v>
      </c>
      <c r="D819" s="52">
        <f>IF(U819="",0,COUNTIF($U$7:U819,U819))</f>
        <v>0</v>
      </c>
      <c r="E819" s="52" t="str">
        <f t="shared" si="125"/>
        <v>0</v>
      </c>
      <c r="F819" s="52">
        <f>IF(V819="",0,COUNTIF($V$7:V819,V819))</f>
        <v>0</v>
      </c>
      <c r="G819" s="52" t="str">
        <f t="shared" si="126"/>
        <v>0</v>
      </c>
      <c r="H819" s="53" t="str">
        <f t="shared" si="127"/>
        <v>-</v>
      </c>
      <c r="I819" s="52">
        <f>IF(K819="",0,COUNTIF($K$7:K819,K819))</f>
        <v>0</v>
      </c>
      <c r="J819" s="53" t="str">
        <f t="shared" si="128"/>
        <v>0</v>
      </c>
      <c r="K819" s="52" t="str">
        <f t="shared" si="129"/>
        <v/>
      </c>
      <c r="L819" s="1"/>
      <c r="M819" s="115"/>
      <c r="N819" s="4"/>
      <c r="O819" s="4"/>
      <c r="P819" s="57" t="str">
        <f t="shared" si="130"/>
        <v/>
      </c>
      <c r="Q819" s="54"/>
      <c r="R819" s="58"/>
      <c r="S819" s="58"/>
      <c r="T819" s="229" t="str">
        <f t="shared" si="131"/>
        <v/>
      </c>
      <c r="U819" s="55"/>
      <c r="V819" s="55"/>
      <c r="W819" s="58"/>
      <c r="X819" s="58"/>
      <c r="Y819" s="58"/>
      <c r="Z819" s="230" t="str">
        <f t="shared" si="132"/>
        <v/>
      </c>
      <c r="AA819" s="230" t="str">
        <f t="shared" si="133"/>
        <v/>
      </c>
      <c r="AB819" s="56"/>
      <c r="AC819" s="56"/>
      <c r="AD819" s="1"/>
      <c r="AE819" s="1"/>
    </row>
    <row r="820" spans="1:31" ht="18.75" customHeight="1" x14ac:dyDescent="0.35">
      <c r="A820" s="1"/>
      <c r="B820" s="52">
        <f>IF(O820="",0,COUNTIF($O$7:O820,O820))</f>
        <v>0</v>
      </c>
      <c r="C820" s="52" t="str">
        <f t="shared" si="124"/>
        <v>0</v>
      </c>
      <c r="D820" s="52">
        <f>IF(U820="",0,COUNTIF($U$7:U820,U820))</f>
        <v>0</v>
      </c>
      <c r="E820" s="52" t="str">
        <f t="shared" si="125"/>
        <v>0</v>
      </c>
      <c r="F820" s="52">
        <f>IF(V820="",0,COUNTIF($V$7:V820,V820))</f>
        <v>0</v>
      </c>
      <c r="G820" s="52" t="str">
        <f t="shared" si="126"/>
        <v>0</v>
      </c>
      <c r="H820" s="53" t="str">
        <f t="shared" si="127"/>
        <v>-</v>
      </c>
      <c r="I820" s="52">
        <f>IF(K820="",0,COUNTIF($K$7:K820,K820))</f>
        <v>0</v>
      </c>
      <c r="J820" s="53" t="str">
        <f t="shared" si="128"/>
        <v>0</v>
      </c>
      <c r="K820" s="52" t="str">
        <f t="shared" si="129"/>
        <v/>
      </c>
      <c r="L820" s="1"/>
      <c r="M820" s="115"/>
      <c r="N820" s="4"/>
      <c r="O820" s="4"/>
      <c r="P820" s="57" t="str">
        <f t="shared" si="130"/>
        <v/>
      </c>
      <c r="Q820" s="54"/>
      <c r="R820" s="58"/>
      <c r="S820" s="58"/>
      <c r="T820" s="229" t="str">
        <f t="shared" si="131"/>
        <v/>
      </c>
      <c r="U820" s="55"/>
      <c r="V820" s="55"/>
      <c r="W820" s="58"/>
      <c r="X820" s="58"/>
      <c r="Y820" s="58"/>
      <c r="Z820" s="230" t="str">
        <f t="shared" si="132"/>
        <v/>
      </c>
      <c r="AA820" s="230" t="str">
        <f t="shared" si="133"/>
        <v/>
      </c>
      <c r="AB820" s="56"/>
      <c r="AC820" s="56"/>
      <c r="AD820" s="1"/>
      <c r="AE820" s="1"/>
    </row>
    <row r="821" spans="1:31" ht="18.75" customHeight="1" x14ac:dyDescent="0.35">
      <c r="A821" s="1"/>
      <c r="B821" s="52">
        <f>IF(O821="",0,COUNTIF($O$7:O821,O821))</f>
        <v>0</v>
      </c>
      <c r="C821" s="52" t="str">
        <f t="shared" si="124"/>
        <v>0</v>
      </c>
      <c r="D821" s="52">
        <f>IF(U821="",0,COUNTIF($U$7:U821,U821))</f>
        <v>0</v>
      </c>
      <c r="E821" s="52" t="str">
        <f t="shared" si="125"/>
        <v>0</v>
      </c>
      <c r="F821" s="52">
        <f>IF(V821="",0,COUNTIF($V$7:V821,V821))</f>
        <v>0</v>
      </c>
      <c r="G821" s="52" t="str">
        <f t="shared" si="126"/>
        <v>0</v>
      </c>
      <c r="H821" s="53" t="str">
        <f t="shared" si="127"/>
        <v>-</v>
      </c>
      <c r="I821" s="52">
        <f>IF(K821="",0,COUNTIF($K$7:K821,K821))</f>
        <v>0</v>
      </c>
      <c r="J821" s="53" t="str">
        <f t="shared" si="128"/>
        <v>0</v>
      </c>
      <c r="K821" s="52" t="str">
        <f t="shared" si="129"/>
        <v/>
      </c>
      <c r="L821" s="1"/>
      <c r="M821" s="115"/>
      <c r="N821" s="4"/>
      <c r="O821" s="4"/>
      <c r="P821" s="57" t="str">
        <f t="shared" si="130"/>
        <v/>
      </c>
      <c r="Q821" s="54"/>
      <c r="R821" s="58"/>
      <c r="S821" s="58"/>
      <c r="T821" s="229" t="str">
        <f t="shared" si="131"/>
        <v/>
      </c>
      <c r="U821" s="55"/>
      <c r="V821" s="55"/>
      <c r="W821" s="58"/>
      <c r="X821" s="58"/>
      <c r="Y821" s="58"/>
      <c r="Z821" s="230" t="str">
        <f t="shared" si="132"/>
        <v/>
      </c>
      <c r="AA821" s="230" t="str">
        <f t="shared" si="133"/>
        <v/>
      </c>
      <c r="AB821" s="56"/>
      <c r="AC821" s="56"/>
      <c r="AD821" s="1"/>
      <c r="AE821" s="1"/>
    </row>
    <row r="822" spans="1:31" ht="18.75" customHeight="1" x14ac:dyDescent="0.35">
      <c r="A822" s="1"/>
      <c r="B822" s="52">
        <f>IF(O822="",0,COUNTIF($O$7:O822,O822))</f>
        <v>0</v>
      </c>
      <c r="C822" s="52" t="str">
        <f t="shared" ref="C822:C885" si="134">B822&amp;O822</f>
        <v>0</v>
      </c>
      <c r="D822" s="52">
        <f>IF(U822="",0,COUNTIF($U$7:U822,U822))</f>
        <v>0</v>
      </c>
      <c r="E822" s="52" t="str">
        <f t="shared" ref="E822:E885" si="135">D822&amp;U822</f>
        <v>0</v>
      </c>
      <c r="F822" s="52">
        <f>IF(V822="",0,COUNTIF($V$7:V822,V822))</f>
        <v>0</v>
      </c>
      <c r="G822" s="52" t="str">
        <f t="shared" ref="G822:G885" si="136">F822&amp;V822</f>
        <v>0</v>
      </c>
      <c r="H822" s="53" t="str">
        <f t="shared" ref="H822:H885" si="137">IF(O822="","-",IF(M822&lt;&gt;"",M822,H821))</f>
        <v>-</v>
      </c>
      <c r="I822" s="52">
        <f>IF(K822="",0,COUNTIF($K$7:K822,K822))</f>
        <v>0</v>
      </c>
      <c r="J822" s="53" t="str">
        <f t="shared" ref="J822:J885" si="138">I822&amp;K822</f>
        <v>0</v>
      </c>
      <c r="K822" s="52" t="str">
        <f t="shared" ref="K822:K885" si="139">IF(O822="","",IF(N822&lt;&gt;"",N822,K821))</f>
        <v/>
      </c>
      <c r="L822" s="1"/>
      <c r="M822" s="115"/>
      <c r="N822" s="4"/>
      <c r="O822" s="4"/>
      <c r="P822" s="57" t="str">
        <f t="shared" ref="P822:P885" si="140">IF(O822&lt;&gt;"",VLOOKUP(O822,DP,2,FALSE),"")</f>
        <v/>
      </c>
      <c r="Q822" s="54"/>
      <c r="R822" s="58"/>
      <c r="S822" s="58"/>
      <c r="T822" s="229" t="str">
        <f t="shared" ref="T822:T885" si="141">IF(AND(O822&lt;&gt;"",R822&lt;&gt;""),$R822*$S822,"")</f>
        <v/>
      </c>
      <c r="U822" s="55"/>
      <c r="V822" s="55"/>
      <c r="W822" s="58"/>
      <c r="X822" s="58"/>
      <c r="Y822" s="58"/>
      <c r="Z822" s="230" t="str">
        <f t="shared" ref="Z822:Z885" si="142">IF(AND(O822&lt;&gt;"",U822&lt;&gt;""),$W822*$X822,"")</f>
        <v/>
      </c>
      <c r="AA822" s="230" t="str">
        <f t="shared" ref="AA822:AA885" si="143">IF(AND(O822&lt;&gt;"",U822&lt;&gt;""),$W822*$Y822,"")</f>
        <v/>
      </c>
      <c r="AB822" s="56"/>
      <c r="AC822" s="56"/>
      <c r="AD822" s="1"/>
      <c r="AE822" s="1"/>
    </row>
    <row r="823" spans="1:31" ht="18.75" customHeight="1" x14ac:dyDescent="0.35">
      <c r="A823" s="1"/>
      <c r="B823" s="52">
        <f>IF(O823="",0,COUNTIF($O$7:O823,O823))</f>
        <v>0</v>
      </c>
      <c r="C823" s="52" t="str">
        <f t="shared" si="134"/>
        <v>0</v>
      </c>
      <c r="D823" s="52">
        <f>IF(U823="",0,COUNTIF($U$7:U823,U823))</f>
        <v>0</v>
      </c>
      <c r="E823" s="52" t="str">
        <f t="shared" si="135"/>
        <v>0</v>
      </c>
      <c r="F823" s="52">
        <f>IF(V823="",0,COUNTIF($V$7:V823,V823))</f>
        <v>0</v>
      </c>
      <c r="G823" s="52" t="str">
        <f t="shared" si="136"/>
        <v>0</v>
      </c>
      <c r="H823" s="53" t="str">
        <f t="shared" si="137"/>
        <v>-</v>
      </c>
      <c r="I823" s="52">
        <f>IF(K823="",0,COUNTIF($K$7:K823,K823))</f>
        <v>0</v>
      </c>
      <c r="J823" s="53" t="str">
        <f t="shared" si="138"/>
        <v>0</v>
      </c>
      <c r="K823" s="52" t="str">
        <f t="shared" si="139"/>
        <v/>
      </c>
      <c r="L823" s="1"/>
      <c r="M823" s="115"/>
      <c r="N823" s="4"/>
      <c r="O823" s="4"/>
      <c r="P823" s="57" t="str">
        <f t="shared" si="140"/>
        <v/>
      </c>
      <c r="Q823" s="54"/>
      <c r="R823" s="58"/>
      <c r="S823" s="58"/>
      <c r="T823" s="229" t="str">
        <f t="shared" si="141"/>
        <v/>
      </c>
      <c r="U823" s="55"/>
      <c r="V823" s="55"/>
      <c r="W823" s="58"/>
      <c r="X823" s="58"/>
      <c r="Y823" s="58"/>
      <c r="Z823" s="230" t="str">
        <f t="shared" si="142"/>
        <v/>
      </c>
      <c r="AA823" s="230" t="str">
        <f t="shared" si="143"/>
        <v/>
      </c>
      <c r="AB823" s="56"/>
      <c r="AC823" s="56"/>
      <c r="AD823" s="1"/>
      <c r="AE823" s="1"/>
    </row>
    <row r="824" spans="1:31" ht="18.75" customHeight="1" x14ac:dyDescent="0.35">
      <c r="A824" s="1"/>
      <c r="B824" s="52">
        <f>IF(O824="",0,COUNTIF($O$7:O824,O824))</f>
        <v>0</v>
      </c>
      <c r="C824" s="52" t="str">
        <f t="shared" si="134"/>
        <v>0</v>
      </c>
      <c r="D824" s="52">
        <f>IF(U824="",0,COUNTIF($U$7:U824,U824))</f>
        <v>0</v>
      </c>
      <c r="E824" s="52" t="str">
        <f t="shared" si="135"/>
        <v>0</v>
      </c>
      <c r="F824" s="52">
        <f>IF(V824="",0,COUNTIF($V$7:V824,V824))</f>
        <v>0</v>
      </c>
      <c r="G824" s="52" t="str">
        <f t="shared" si="136"/>
        <v>0</v>
      </c>
      <c r="H824" s="53" t="str">
        <f t="shared" si="137"/>
        <v>-</v>
      </c>
      <c r="I824" s="52">
        <f>IF(K824="",0,COUNTIF($K$7:K824,K824))</f>
        <v>0</v>
      </c>
      <c r="J824" s="53" t="str">
        <f t="shared" si="138"/>
        <v>0</v>
      </c>
      <c r="K824" s="52" t="str">
        <f t="shared" si="139"/>
        <v/>
      </c>
      <c r="L824" s="1"/>
      <c r="M824" s="115"/>
      <c r="N824" s="4"/>
      <c r="O824" s="4"/>
      <c r="P824" s="57" t="str">
        <f t="shared" si="140"/>
        <v/>
      </c>
      <c r="Q824" s="54"/>
      <c r="R824" s="58"/>
      <c r="S824" s="58"/>
      <c r="T824" s="229" t="str">
        <f t="shared" si="141"/>
        <v/>
      </c>
      <c r="U824" s="55"/>
      <c r="V824" s="55"/>
      <c r="W824" s="58"/>
      <c r="X824" s="58"/>
      <c r="Y824" s="58"/>
      <c r="Z824" s="230" t="str">
        <f t="shared" si="142"/>
        <v/>
      </c>
      <c r="AA824" s="230" t="str">
        <f t="shared" si="143"/>
        <v/>
      </c>
      <c r="AB824" s="56"/>
      <c r="AC824" s="56"/>
      <c r="AD824" s="1"/>
      <c r="AE824" s="1"/>
    </row>
    <row r="825" spans="1:31" ht="18.75" customHeight="1" x14ac:dyDescent="0.35">
      <c r="A825" s="1"/>
      <c r="B825" s="52">
        <f>IF(O825="",0,COUNTIF($O$7:O825,O825))</f>
        <v>0</v>
      </c>
      <c r="C825" s="52" t="str">
        <f t="shared" si="134"/>
        <v>0</v>
      </c>
      <c r="D825" s="52">
        <f>IF(U825="",0,COUNTIF($U$7:U825,U825))</f>
        <v>0</v>
      </c>
      <c r="E825" s="52" t="str">
        <f t="shared" si="135"/>
        <v>0</v>
      </c>
      <c r="F825" s="52">
        <f>IF(V825="",0,COUNTIF($V$7:V825,V825))</f>
        <v>0</v>
      </c>
      <c r="G825" s="52" t="str">
        <f t="shared" si="136"/>
        <v>0</v>
      </c>
      <c r="H825" s="53" t="str">
        <f t="shared" si="137"/>
        <v>-</v>
      </c>
      <c r="I825" s="52">
        <f>IF(K825="",0,COUNTIF($K$7:K825,K825))</f>
        <v>0</v>
      </c>
      <c r="J825" s="53" t="str">
        <f t="shared" si="138"/>
        <v>0</v>
      </c>
      <c r="K825" s="52" t="str">
        <f t="shared" si="139"/>
        <v/>
      </c>
      <c r="L825" s="1"/>
      <c r="M825" s="115"/>
      <c r="N825" s="4"/>
      <c r="O825" s="4"/>
      <c r="P825" s="57" t="str">
        <f t="shared" si="140"/>
        <v/>
      </c>
      <c r="Q825" s="54"/>
      <c r="R825" s="58"/>
      <c r="S825" s="58"/>
      <c r="T825" s="229" t="str">
        <f t="shared" si="141"/>
        <v/>
      </c>
      <c r="U825" s="55"/>
      <c r="V825" s="55"/>
      <c r="W825" s="58"/>
      <c r="X825" s="58"/>
      <c r="Y825" s="58"/>
      <c r="Z825" s="230" t="str">
        <f t="shared" si="142"/>
        <v/>
      </c>
      <c r="AA825" s="230" t="str">
        <f t="shared" si="143"/>
        <v/>
      </c>
      <c r="AB825" s="56"/>
      <c r="AC825" s="56"/>
      <c r="AD825" s="1"/>
      <c r="AE825" s="1"/>
    </row>
    <row r="826" spans="1:31" ht="18.75" customHeight="1" x14ac:dyDescent="0.35">
      <c r="A826" s="1"/>
      <c r="B826" s="52">
        <f>IF(O826="",0,COUNTIF($O$7:O826,O826))</f>
        <v>0</v>
      </c>
      <c r="C826" s="52" t="str">
        <f t="shared" si="134"/>
        <v>0</v>
      </c>
      <c r="D826" s="52">
        <f>IF(U826="",0,COUNTIF($U$7:U826,U826))</f>
        <v>0</v>
      </c>
      <c r="E826" s="52" t="str">
        <f t="shared" si="135"/>
        <v>0</v>
      </c>
      <c r="F826" s="52">
        <f>IF(V826="",0,COUNTIF($V$7:V826,V826))</f>
        <v>0</v>
      </c>
      <c r="G826" s="52" t="str">
        <f t="shared" si="136"/>
        <v>0</v>
      </c>
      <c r="H826" s="53" t="str">
        <f t="shared" si="137"/>
        <v>-</v>
      </c>
      <c r="I826" s="52">
        <f>IF(K826="",0,COUNTIF($K$7:K826,K826))</f>
        <v>0</v>
      </c>
      <c r="J826" s="53" t="str">
        <f t="shared" si="138"/>
        <v>0</v>
      </c>
      <c r="K826" s="52" t="str">
        <f t="shared" si="139"/>
        <v/>
      </c>
      <c r="L826" s="1"/>
      <c r="M826" s="115"/>
      <c r="N826" s="4"/>
      <c r="O826" s="4"/>
      <c r="P826" s="57" t="str">
        <f t="shared" si="140"/>
        <v/>
      </c>
      <c r="Q826" s="54"/>
      <c r="R826" s="58"/>
      <c r="S826" s="58"/>
      <c r="T826" s="229" t="str">
        <f t="shared" si="141"/>
        <v/>
      </c>
      <c r="U826" s="55"/>
      <c r="V826" s="55"/>
      <c r="W826" s="58"/>
      <c r="X826" s="58"/>
      <c r="Y826" s="58"/>
      <c r="Z826" s="230" t="str">
        <f t="shared" si="142"/>
        <v/>
      </c>
      <c r="AA826" s="230" t="str">
        <f t="shared" si="143"/>
        <v/>
      </c>
      <c r="AB826" s="56"/>
      <c r="AC826" s="56"/>
      <c r="AD826" s="1"/>
      <c r="AE826" s="1"/>
    </row>
    <row r="827" spans="1:31" ht="18.75" customHeight="1" x14ac:dyDescent="0.35">
      <c r="A827" s="1"/>
      <c r="B827" s="52">
        <f>IF(O827="",0,COUNTIF($O$7:O827,O827))</f>
        <v>0</v>
      </c>
      <c r="C827" s="52" t="str">
        <f t="shared" si="134"/>
        <v>0</v>
      </c>
      <c r="D827" s="52">
        <f>IF(U827="",0,COUNTIF($U$7:U827,U827))</f>
        <v>0</v>
      </c>
      <c r="E827" s="52" t="str">
        <f t="shared" si="135"/>
        <v>0</v>
      </c>
      <c r="F827" s="52">
        <f>IF(V827="",0,COUNTIF($V$7:V827,V827))</f>
        <v>0</v>
      </c>
      <c r="G827" s="52" t="str">
        <f t="shared" si="136"/>
        <v>0</v>
      </c>
      <c r="H827" s="53" t="str">
        <f t="shared" si="137"/>
        <v>-</v>
      </c>
      <c r="I827" s="52">
        <f>IF(K827="",0,COUNTIF($K$7:K827,K827))</f>
        <v>0</v>
      </c>
      <c r="J827" s="53" t="str">
        <f t="shared" si="138"/>
        <v>0</v>
      </c>
      <c r="K827" s="52" t="str">
        <f t="shared" si="139"/>
        <v/>
      </c>
      <c r="L827" s="1"/>
      <c r="M827" s="115"/>
      <c r="N827" s="4"/>
      <c r="O827" s="4"/>
      <c r="P827" s="57" t="str">
        <f t="shared" si="140"/>
        <v/>
      </c>
      <c r="Q827" s="54"/>
      <c r="R827" s="58"/>
      <c r="S827" s="58"/>
      <c r="T827" s="229" t="str">
        <f t="shared" si="141"/>
        <v/>
      </c>
      <c r="U827" s="55"/>
      <c r="V827" s="55"/>
      <c r="W827" s="58"/>
      <c r="X827" s="58"/>
      <c r="Y827" s="58"/>
      <c r="Z827" s="230" t="str">
        <f t="shared" si="142"/>
        <v/>
      </c>
      <c r="AA827" s="230" t="str">
        <f t="shared" si="143"/>
        <v/>
      </c>
      <c r="AB827" s="56"/>
      <c r="AC827" s="56"/>
      <c r="AD827" s="1"/>
      <c r="AE827" s="1"/>
    </row>
    <row r="828" spans="1:31" ht="18.75" customHeight="1" x14ac:dyDescent="0.35">
      <c r="A828" s="1"/>
      <c r="B828" s="52">
        <f>IF(O828="",0,COUNTIF($O$7:O828,O828))</f>
        <v>0</v>
      </c>
      <c r="C828" s="52" t="str">
        <f t="shared" si="134"/>
        <v>0</v>
      </c>
      <c r="D828" s="52">
        <f>IF(U828="",0,COUNTIF($U$7:U828,U828))</f>
        <v>0</v>
      </c>
      <c r="E828" s="52" t="str">
        <f t="shared" si="135"/>
        <v>0</v>
      </c>
      <c r="F828" s="52">
        <f>IF(V828="",0,COUNTIF($V$7:V828,V828))</f>
        <v>0</v>
      </c>
      <c r="G828" s="52" t="str">
        <f t="shared" si="136"/>
        <v>0</v>
      </c>
      <c r="H828" s="53" t="str">
        <f t="shared" si="137"/>
        <v>-</v>
      </c>
      <c r="I828" s="52">
        <f>IF(K828="",0,COUNTIF($K$7:K828,K828))</f>
        <v>0</v>
      </c>
      <c r="J828" s="53" t="str">
        <f t="shared" si="138"/>
        <v>0</v>
      </c>
      <c r="K828" s="52" t="str">
        <f t="shared" si="139"/>
        <v/>
      </c>
      <c r="L828" s="1"/>
      <c r="M828" s="115"/>
      <c r="N828" s="4"/>
      <c r="O828" s="4"/>
      <c r="P828" s="57" t="str">
        <f t="shared" si="140"/>
        <v/>
      </c>
      <c r="Q828" s="54"/>
      <c r="R828" s="58"/>
      <c r="S828" s="58"/>
      <c r="T828" s="229" t="str">
        <f t="shared" si="141"/>
        <v/>
      </c>
      <c r="U828" s="55"/>
      <c r="V828" s="55"/>
      <c r="W828" s="58"/>
      <c r="X828" s="58"/>
      <c r="Y828" s="58"/>
      <c r="Z828" s="230" t="str">
        <f t="shared" si="142"/>
        <v/>
      </c>
      <c r="AA828" s="230" t="str">
        <f t="shared" si="143"/>
        <v/>
      </c>
      <c r="AB828" s="56"/>
      <c r="AC828" s="56"/>
      <c r="AD828" s="1"/>
      <c r="AE828" s="1"/>
    </row>
    <row r="829" spans="1:31" ht="18.75" customHeight="1" x14ac:dyDescent="0.35">
      <c r="A829" s="1"/>
      <c r="B829" s="52">
        <f>IF(O829="",0,COUNTIF($O$7:O829,O829))</f>
        <v>0</v>
      </c>
      <c r="C829" s="52" t="str">
        <f t="shared" si="134"/>
        <v>0</v>
      </c>
      <c r="D829" s="52">
        <f>IF(U829="",0,COUNTIF($U$7:U829,U829))</f>
        <v>0</v>
      </c>
      <c r="E829" s="52" t="str">
        <f t="shared" si="135"/>
        <v>0</v>
      </c>
      <c r="F829" s="52">
        <f>IF(V829="",0,COUNTIF($V$7:V829,V829))</f>
        <v>0</v>
      </c>
      <c r="G829" s="52" t="str">
        <f t="shared" si="136"/>
        <v>0</v>
      </c>
      <c r="H829" s="53" t="str">
        <f t="shared" si="137"/>
        <v>-</v>
      </c>
      <c r="I829" s="52">
        <f>IF(K829="",0,COUNTIF($K$7:K829,K829))</f>
        <v>0</v>
      </c>
      <c r="J829" s="53" t="str">
        <f t="shared" si="138"/>
        <v>0</v>
      </c>
      <c r="K829" s="52" t="str">
        <f t="shared" si="139"/>
        <v/>
      </c>
      <c r="L829" s="1"/>
      <c r="M829" s="115"/>
      <c r="N829" s="4"/>
      <c r="O829" s="4"/>
      <c r="P829" s="57" t="str">
        <f t="shared" si="140"/>
        <v/>
      </c>
      <c r="Q829" s="54"/>
      <c r="R829" s="58"/>
      <c r="S829" s="58"/>
      <c r="T829" s="229" t="str">
        <f t="shared" si="141"/>
        <v/>
      </c>
      <c r="U829" s="55"/>
      <c r="V829" s="55"/>
      <c r="W829" s="58"/>
      <c r="X829" s="58"/>
      <c r="Y829" s="58"/>
      <c r="Z829" s="230" t="str">
        <f t="shared" si="142"/>
        <v/>
      </c>
      <c r="AA829" s="230" t="str">
        <f t="shared" si="143"/>
        <v/>
      </c>
      <c r="AB829" s="56"/>
      <c r="AC829" s="56"/>
      <c r="AD829" s="1"/>
      <c r="AE829" s="1"/>
    </row>
    <row r="830" spans="1:31" ht="18.75" customHeight="1" x14ac:dyDescent="0.35">
      <c r="A830" s="1"/>
      <c r="B830" s="52">
        <f>IF(O830="",0,COUNTIF($O$7:O830,O830))</f>
        <v>0</v>
      </c>
      <c r="C830" s="52" t="str">
        <f t="shared" si="134"/>
        <v>0</v>
      </c>
      <c r="D830" s="52">
        <f>IF(U830="",0,COUNTIF($U$7:U830,U830))</f>
        <v>0</v>
      </c>
      <c r="E830" s="52" t="str">
        <f t="shared" si="135"/>
        <v>0</v>
      </c>
      <c r="F830" s="52">
        <f>IF(V830="",0,COUNTIF($V$7:V830,V830))</f>
        <v>0</v>
      </c>
      <c r="G830" s="52" t="str">
        <f t="shared" si="136"/>
        <v>0</v>
      </c>
      <c r="H830" s="53" t="str">
        <f t="shared" si="137"/>
        <v>-</v>
      </c>
      <c r="I830" s="52">
        <f>IF(K830="",0,COUNTIF($K$7:K830,K830))</f>
        <v>0</v>
      </c>
      <c r="J830" s="53" t="str">
        <f t="shared" si="138"/>
        <v>0</v>
      </c>
      <c r="K830" s="52" t="str">
        <f t="shared" si="139"/>
        <v/>
      </c>
      <c r="L830" s="1"/>
      <c r="M830" s="115"/>
      <c r="N830" s="4"/>
      <c r="O830" s="4"/>
      <c r="P830" s="57" t="str">
        <f t="shared" si="140"/>
        <v/>
      </c>
      <c r="Q830" s="54"/>
      <c r="R830" s="58"/>
      <c r="S830" s="58"/>
      <c r="T830" s="229" t="str">
        <f t="shared" si="141"/>
        <v/>
      </c>
      <c r="U830" s="55"/>
      <c r="V830" s="55"/>
      <c r="W830" s="58"/>
      <c r="X830" s="58"/>
      <c r="Y830" s="58"/>
      <c r="Z830" s="230" t="str">
        <f t="shared" si="142"/>
        <v/>
      </c>
      <c r="AA830" s="230" t="str">
        <f t="shared" si="143"/>
        <v/>
      </c>
      <c r="AB830" s="56"/>
      <c r="AC830" s="56"/>
      <c r="AD830" s="1"/>
      <c r="AE830" s="1"/>
    </row>
    <row r="831" spans="1:31" ht="18.75" customHeight="1" x14ac:dyDescent="0.35">
      <c r="A831" s="1"/>
      <c r="B831" s="52">
        <f>IF(O831="",0,COUNTIF($O$7:O831,O831))</f>
        <v>0</v>
      </c>
      <c r="C831" s="52" t="str">
        <f t="shared" si="134"/>
        <v>0</v>
      </c>
      <c r="D831" s="52">
        <f>IF(U831="",0,COUNTIF($U$7:U831,U831))</f>
        <v>0</v>
      </c>
      <c r="E831" s="52" t="str">
        <f t="shared" si="135"/>
        <v>0</v>
      </c>
      <c r="F831" s="52">
        <f>IF(V831="",0,COUNTIF($V$7:V831,V831))</f>
        <v>0</v>
      </c>
      <c r="G831" s="52" t="str">
        <f t="shared" si="136"/>
        <v>0</v>
      </c>
      <c r="H831" s="53" t="str">
        <f t="shared" si="137"/>
        <v>-</v>
      </c>
      <c r="I831" s="52">
        <f>IF(K831="",0,COUNTIF($K$7:K831,K831))</f>
        <v>0</v>
      </c>
      <c r="J831" s="53" t="str">
        <f t="shared" si="138"/>
        <v>0</v>
      </c>
      <c r="K831" s="52" t="str">
        <f t="shared" si="139"/>
        <v/>
      </c>
      <c r="L831" s="1"/>
      <c r="M831" s="115"/>
      <c r="N831" s="4"/>
      <c r="O831" s="4"/>
      <c r="P831" s="57" t="str">
        <f t="shared" si="140"/>
        <v/>
      </c>
      <c r="Q831" s="54"/>
      <c r="R831" s="58"/>
      <c r="S831" s="58"/>
      <c r="T831" s="229" t="str">
        <f t="shared" si="141"/>
        <v/>
      </c>
      <c r="U831" s="55"/>
      <c r="V831" s="55"/>
      <c r="W831" s="58"/>
      <c r="X831" s="58"/>
      <c r="Y831" s="58"/>
      <c r="Z831" s="230" t="str">
        <f t="shared" si="142"/>
        <v/>
      </c>
      <c r="AA831" s="230" t="str">
        <f t="shared" si="143"/>
        <v/>
      </c>
      <c r="AB831" s="56"/>
      <c r="AC831" s="56"/>
      <c r="AD831" s="1"/>
      <c r="AE831" s="1"/>
    </row>
    <row r="832" spans="1:31" ht="18.75" customHeight="1" x14ac:dyDescent="0.35">
      <c r="A832" s="1"/>
      <c r="B832" s="52">
        <f>IF(O832="",0,COUNTIF($O$7:O832,O832))</f>
        <v>0</v>
      </c>
      <c r="C832" s="52" t="str">
        <f t="shared" si="134"/>
        <v>0</v>
      </c>
      <c r="D832" s="52">
        <f>IF(U832="",0,COUNTIF($U$7:U832,U832))</f>
        <v>0</v>
      </c>
      <c r="E832" s="52" t="str">
        <f t="shared" si="135"/>
        <v>0</v>
      </c>
      <c r="F832" s="52">
        <f>IF(V832="",0,COUNTIF($V$7:V832,V832))</f>
        <v>0</v>
      </c>
      <c r="G832" s="52" t="str">
        <f t="shared" si="136"/>
        <v>0</v>
      </c>
      <c r="H832" s="53" t="str">
        <f t="shared" si="137"/>
        <v>-</v>
      </c>
      <c r="I832" s="52">
        <f>IF(K832="",0,COUNTIF($K$7:K832,K832))</f>
        <v>0</v>
      </c>
      <c r="J832" s="53" t="str">
        <f t="shared" si="138"/>
        <v>0</v>
      </c>
      <c r="K832" s="52" t="str">
        <f t="shared" si="139"/>
        <v/>
      </c>
      <c r="L832" s="1"/>
      <c r="M832" s="115"/>
      <c r="N832" s="4"/>
      <c r="O832" s="4"/>
      <c r="P832" s="57" t="str">
        <f t="shared" si="140"/>
        <v/>
      </c>
      <c r="Q832" s="54"/>
      <c r="R832" s="58"/>
      <c r="S832" s="58"/>
      <c r="T832" s="229" t="str">
        <f t="shared" si="141"/>
        <v/>
      </c>
      <c r="U832" s="55"/>
      <c r="V832" s="55"/>
      <c r="W832" s="58"/>
      <c r="X832" s="58"/>
      <c r="Y832" s="58"/>
      <c r="Z832" s="230" t="str">
        <f t="shared" si="142"/>
        <v/>
      </c>
      <c r="AA832" s="230" t="str">
        <f t="shared" si="143"/>
        <v/>
      </c>
      <c r="AB832" s="56"/>
      <c r="AC832" s="56"/>
      <c r="AD832" s="1"/>
      <c r="AE832" s="1"/>
    </row>
    <row r="833" spans="1:31" ht="18.75" customHeight="1" x14ac:dyDescent="0.35">
      <c r="A833" s="1"/>
      <c r="B833" s="52">
        <f>IF(O833="",0,COUNTIF($O$7:O833,O833))</f>
        <v>0</v>
      </c>
      <c r="C833" s="52" t="str">
        <f t="shared" si="134"/>
        <v>0</v>
      </c>
      <c r="D833" s="52">
        <f>IF(U833="",0,COUNTIF($U$7:U833,U833))</f>
        <v>0</v>
      </c>
      <c r="E833" s="52" t="str">
        <f t="shared" si="135"/>
        <v>0</v>
      </c>
      <c r="F833" s="52">
        <f>IF(V833="",0,COUNTIF($V$7:V833,V833))</f>
        <v>0</v>
      </c>
      <c r="G833" s="52" t="str">
        <f t="shared" si="136"/>
        <v>0</v>
      </c>
      <c r="H833" s="53" t="str">
        <f t="shared" si="137"/>
        <v>-</v>
      </c>
      <c r="I833" s="52">
        <f>IF(K833="",0,COUNTIF($K$7:K833,K833))</f>
        <v>0</v>
      </c>
      <c r="J833" s="53" t="str">
        <f t="shared" si="138"/>
        <v>0</v>
      </c>
      <c r="K833" s="52" t="str">
        <f t="shared" si="139"/>
        <v/>
      </c>
      <c r="L833" s="1"/>
      <c r="M833" s="115"/>
      <c r="N833" s="4"/>
      <c r="O833" s="4"/>
      <c r="P833" s="57" t="str">
        <f t="shared" si="140"/>
        <v/>
      </c>
      <c r="Q833" s="54"/>
      <c r="R833" s="58"/>
      <c r="S833" s="58"/>
      <c r="T833" s="229" t="str">
        <f t="shared" si="141"/>
        <v/>
      </c>
      <c r="U833" s="55"/>
      <c r="V833" s="55"/>
      <c r="W833" s="58"/>
      <c r="X833" s="58"/>
      <c r="Y833" s="58"/>
      <c r="Z833" s="230" t="str">
        <f t="shared" si="142"/>
        <v/>
      </c>
      <c r="AA833" s="230" t="str">
        <f t="shared" si="143"/>
        <v/>
      </c>
      <c r="AB833" s="56"/>
      <c r="AC833" s="56"/>
      <c r="AD833" s="1"/>
      <c r="AE833" s="1"/>
    </row>
    <row r="834" spans="1:31" ht="18.75" customHeight="1" x14ac:dyDescent="0.35">
      <c r="A834" s="1"/>
      <c r="B834" s="52">
        <f>IF(O834="",0,COUNTIF($O$7:O834,O834))</f>
        <v>0</v>
      </c>
      <c r="C834" s="52" t="str">
        <f t="shared" si="134"/>
        <v>0</v>
      </c>
      <c r="D834" s="52">
        <f>IF(U834="",0,COUNTIF($U$7:U834,U834))</f>
        <v>0</v>
      </c>
      <c r="E834" s="52" t="str">
        <f t="shared" si="135"/>
        <v>0</v>
      </c>
      <c r="F834" s="52">
        <f>IF(V834="",0,COUNTIF($V$7:V834,V834))</f>
        <v>0</v>
      </c>
      <c r="G834" s="52" t="str">
        <f t="shared" si="136"/>
        <v>0</v>
      </c>
      <c r="H834" s="53" t="str">
        <f t="shared" si="137"/>
        <v>-</v>
      </c>
      <c r="I834" s="52">
        <f>IF(K834="",0,COUNTIF($K$7:K834,K834))</f>
        <v>0</v>
      </c>
      <c r="J834" s="53" t="str">
        <f t="shared" si="138"/>
        <v>0</v>
      </c>
      <c r="K834" s="52" t="str">
        <f t="shared" si="139"/>
        <v/>
      </c>
      <c r="L834" s="1"/>
      <c r="M834" s="115"/>
      <c r="N834" s="4"/>
      <c r="O834" s="4"/>
      <c r="P834" s="57" t="str">
        <f t="shared" si="140"/>
        <v/>
      </c>
      <c r="Q834" s="54"/>
      <c r="R834" s="58"/>
      <c r="S834" s="58"/>
      <c r="T834" s="229" t="str">
        <f t="shared" si="141"/>
        <v/>
      </c>
      <c r="U834" s="55"/>
      <c r="V834" s="55"/>
      <c r="W834" s="58"/>
      <c r="X834" s="58"/>
      <c r="Y834" s="58"/>
      <c r="Z834" s="230" t="str">
        <f t="shared" si="142"/>
        <v/>
      </c>
      <c r="AA834" s="230" t="str">
        <f t="shared" si="143"/>
        <v/>
      </c>
      <c r="AB834" s="56"/>
      <c r="AC834" s="56"/>
      <c r="AD834" s="1"/>
      <c r="AE834" s="1"/>
    </row>
    <row r="835" spans="1:31" ht="18.75" customHeight="1" x14ac:dyDescent="0.35">
      <c r="A835" s="1"/>
      <c r="B835" s="52">
        <f>IF(O835="",0,COUNTIF($O$7:O835,O835))</f>
        <v>0</v>
      </c>
      <c r="C835" s="52" t="str">
        <f t="shared" si="134"/>
        <v>0</v>
      </c>
      <c r="D835" s="52">
        <f>IF(U835="",0,COUNTIF($U$7:U835,U835))</f>
        <v>0</v>
      </c>
      <c r="E835" s="52" t="str">
        <f t="shared" si="135"/>
        <v>0</v>
      </c>
      <c r="F835" s="52">
        <f>IF(V835="",0,COUNTIF($V$7:V835,V835))</f>
        <v>0</v>
      </c>
      <c r="G835" s="52" t="str">
        <f t="shared" si="136"/>
        <v>0</v>
      </c>
      <c r="H835" s="53" t="str">
        <f t="shared" si="137"/>
        <v>-</v>
      </c>
      <c r="I835" s="52">
        <f>IF(K835="",0,COUNTIF($K$7:K835,K835))</f>
        <v>0</v>
      </c>
      <c r="J835" s="53" t="str">
        <f t="shared" si="138"/>
        <v>0</v>
      </c>
      <c r="K835" s="52" t="str">
        <f t="shared" si="139"/>
        <v/>
      </c>
      <c r="L835" s="1"/>
      <c r="M835" s="115"/>
      <c r="N835" s="4"/>
      <c r="O835" s="4"/>
      <c r="P835" s="57" t="str">
        <f t="shared" si="140"/>
        <v/>
      </c>
      <c r="Q835" s="54"/>
      <c r="R835" s="58"/>
      <c r="S835" s="58"/>
      <c r="T835" s="229" t="str">
        <f t="shared" si="141"/>
        <v/>
      </c>
      <c r="U835" s="55"/>
      <c r="V835" s="55"/>
      <c r="W835" s="58"/>
      <c r="X835" s="58"/>
      <c r="Y835" s="58"/>
      <c r="Z835" s="230" t="str">
        <f t="shared" si="142"/>
        <v/>
      </c>
      <c r="AA835" s="230" t="str">
        <f t="shared" si="143"/>
        <v/>
      </c>
      <c r="AB835" s="56"/>
      <c r="AC835" s="56"/>
      <c r="AD835" s="1"/>
      <c r="AE835" s="1"/>
    </row>
    <row r="836" spans="1:31" ht="18.75" customHeight="1" x14ac:dyDescent="0.35">
      <c r="A836" s="1"/>
      <c r="B836" s="52">
        <f>IF(O836="",0,COUNTIF($O$7:O836,O836))</f>
        <v>0</v>
      </c>
      <c r="C836" s="52" t="str">
        <f t="shared" si="134"/>
        <v>0</v>
      </c>
      <c r="D836" s="52">
        <f>IF(U836="",0,COUNTIF($U$7:U836,U836))</f>
        <v>0</v>
      </c>
      <c r="E836" s="52" t="str">
        <f t="shared" si="135"/>
        <v>0</v>
      </c>
      <c r="F836" s="52">
        <f>IF(V836="",0,COUNTIF($V$7:V836,V836))</f>
        <v>0</v>
      </c>
      <c r="G836" s="52" t="str">
        <f t="shared" si="136"/>
        <v>0</v>
      </c>
      <c r="H836" s="53" t="str">
        <f t="shared" si="137"/>
        <v>-</v>
      </c>
      <c r="I836" s="52">
        <f>IF(K836="",0,COUNTIF($K$7:K836,K836))</f>
        <v>0</v>
      </c>
      <c r="J836" s="53" t="str">
        <f t="shared" si="138"/>
        <v>0</v>
      </c>
      <c r="K836" s="52" t="str">
        <f t="shared" si="139"/>
        <v/>
      </c>
      <c r="L836" s="1"/>
      <c r="M836" s="115"/>
      <c r="N836" s="4"/>
      <c r="O836" s="4"/>
      <c r="P836" s="57" t="str">
        <f t="shared" si="140"/>
        <v/>
      </c>
      <c r="Q836" s="54"/>
      <c r="R836" s="58"/>
      <c r="S836" s="58"/>
      <c r="T836" s="229" t="str">
        <f t="shared" si="141"/>
        <v/>
      </c>
      <c r="U836" s="55"/>
      <c r="V836" s="55"/>
      <c r="W836" s="58"/>
      <c r="X836" s="58"/>
      <c r="Y836" s="58"/>
      <c r="Z836" s="230" t="str">
        <f t="shared" si="142"/>
        <v/>
      </c>
      <c r="AA836" s="230" t="str">
        <f t="shared" si="143"/>
        <v/>
      </c>
      <c r="AB836" s="56"/>
      <c r="AC836" s="56"/>
      <c r="AD836" s="1"/>
      <c r="AE836" s="1"/>
    </row>
    <row r="837" spans="1:31" ht="18.75" customHeight="1" x14ac:dyDescent="0.35">
      <c r="A837" s="1"/>
      <c r="B837" s="52">
        <f>IF(O837="",0,COUNTIF($O$7:O837,O837))</f>
        <v>0</v>
      </c>
      <c r="C837" s="52" t="str">
        <f t="shared" si="134"/>
        <v>0</v>
      </c>
      <c r="D837" s="52">
        <f>IF(U837="",0,COUNTIF($U$7:U837,U837))</f>
        <v>0</v>
      </c>
      <c r="E837" s="52" t="str">
        <f t="shared" si="135"/>
        <v>0</v>
      </c>
      <c r="F837" s="52">
        <f>IF(V837="",0,COUNTIF($V$7:V837,V837))</f>
        <v>0</v>
      </c>
      <c r="G837" s="52" t="str">
        <f t="shared" si="136"/>
        <v>0</v>
      </c>
      <c r="H837" s="53" t="str">
        <f t="shared" si="137"/>
        <v>-</v>
      </c>
      <c r="I837" s="52">
        <f>IF(K837="",0,COUNTIF($K$7:K837,K837))</f>
        <v>0</v>
      </c>
      <c r="J837" s="53" t="str">
        <f t="shared" si="138"/>
        <v>0</v>
      </c>
      <c r="K837" s="52" t="str">
        <f t="shared" si="139"/>
        <v/>
      </c>
      <c r="L837" s="1"/>
      <c r="M837" s="115"/>
      <c r="N837" s="4"/>
      <c r="O837" s="4"/>
      <c r="P837" s="57" t="str">
        <f t="shared" si="140"/>
        <v/>
      </c>
      <c r="Q837" s="54"/>
      <c r="R837" s="58"/>
      <c r="S837" s="58"/>
      <c r="T837" s="229" t="str">
        <f t="shared" si="141"/>
        <v/>
      </c>
      <c r="U837" s="55"/>
      <c r="V837" s="55"/>
      <c r="W837" s="58"/>
      <c r="X837" s="58"/>
      <c r="Y837" s="58"/>
      <c r="Z837" s="230" t="str">
        <f t="shared" si="142"/>
        <v/>
      </c>
      <c r="AA837" s="230" t="str">
        <f t="shared" si="143"/>
        <v/>
      </c>
      <c r="AB837" s="56"/>
      <c r="AC837" s="56"/>
      <c r="AD837" s="1"/>
      <c r="AE837" s="1"/>
    </row>
    <row r="838" spans="1:31" ht="18.75" customHeight="1" x14ac:dyDescent="0.35">
      <c r="A838" s="1"/>
      <c r="B838" s="52">
        <f>IF(O838="",0,COUNTIF($O$7:O838,O838))</f>
        <v>0</v>
      </c>
      <c r="C838" s="52" t="str">
        <f t="shared" si="134"/>
        <v>0</v>
      </c>
      <c r="D838" s="52">
        <f>IF(U838="",0,COUNTIF($U$7:U838,U838))</f>
        <v>0</v>
      </c>
      <c r="E838" s="52" t="str">
        <f t="shared" si="135"/>
        <v>0</v>
      </c>
      <c r="F838" s="52">
        <f>IF(V838="",0,COUNTIF($V$7:V838,V838))</f>
        <v>0</v>
      </c>
      <c r="G838" s="52" t="str">
        <f t="shared" si="136"/>
        <v>0</v>
      </c>
      <c r="H838" s="53" t="str">
        <f t="shared" si="137"/>
        <v>-</v>
      </c>
      <c r="I838" s="52">
        <f>IF(K838="",0,COUNTIF($K$7:K838,K838))</f>
        <v>0</v>
      </c>
      <c r="J838" s="53" t="str">
        <f t="shared" si="138"/>
        <v>0</v>
      </c>
      <c r="K838" s="52" t="str">
        <f t="shared" si="139"/>
        <v/>
      </c>
      <c r="L838" s="1"/>
      <c r="M838" s="115"/>
      <c r="N838" s="4"/>
      <c r="O838" s="4"/>
      <c r="P838" s="57" t="str">
        <f t="shared" si="140"/>
        <v/>
      </c>
      <c r="Q838" s="54"/>
      <c r="R838" s="58"/>
      <c r="S838" s="58"/>
      <c r="T838" s="229" t="str">
        <f t="shared" si="141"/>
        <v/>
      </c>
      <c r="U838" s="55"/>
      <c r="V838" s="55"/>
      <c r="W838" s="58"/>
      <c r="X838" s="58"/>
      <c r="Y838" s="58"/>
      <c r="Z838" s="230" t="str">
        <f t="shared" si="142"/>
        <v/>
      </c>
      <c r="AA838" s="230" t="str">
        <f t="shared" si="143"/>
        <v/>
      </c>
      <c r="AB838" s="56"/>
      <c r="AC838" s="56"/>
      <c r="AD838" s="1"/>
      <c r="AE838" s="1"/>
    </row>
    <row r="839" spans="1:31" ht="18.75" customHeight="1" x14ac:dyDescent="0.35">
      <c r="A839" s="1"/>
      <c r="B839" s="52">
        <f>IF(O839="",0,COUNTIF($O$7:O839,O839))</f>
        <v>0</v>
      </c>
      <c r="C839" s="52" t="str">
        <f t="shared" si="134"/>
        <v>0</v>
      </c>
      <c r="D839" s="52">
        <f>IF(U839="",0,COUNTIF($U$7:U839,U839))</f>
        <v>0</v>
      </c>
      <c r="E839" s="52" t="str">
        <f t="shared" si="135"/>
        <v>0</v>
      </c>
      <c r="F839" s="52">
        <f>IF(V839="",0,COUNTIF($V$7:V839,V839))</f>
        <v>0</v>
      </c>
      <c r="G839" s="52" t="str">
        <f t="shared" si="136"/>
        <v>0</v>
      </c>
      <c r="H839" s="53" t="str">
        <f t="shared" si="137"/>
        <v>-</v>
      </c>
      <c r="I839" s="52">
        <f>IF(K839="",0,COUNTIF($K$7:K839,K839))</f>
        <v>0</v>
      </c>
      <c r="J839" s="53" t="str">
        <f t="shared" si="138"/>
        <v>0</v>
      </c>
      <c r="K839" s="52" t="str">
        <f t="shared" si="139"/>
        <v/>
      </c>
      <c r="L839" s="1"/>
      <c r="M839" s="115"/>
      <c r="N839" s="4"/>
      <c r="O839" s="4"/>
      <c r="P839" s="57" t="str">
        <f t="shared" si="140"/>
        <v/>
      </c>
      <c r="Q839" s="54"/>
      <c r="R839" s="58"/>
      <c r="S839" s="58"/>
      <c r="T839" s="229" t="str">
        <f t="shared" si="141"/>
        <v/>
      </c>
      <c r="U839" s="55"/>
      <c r="V839" s="55"/>
      <c r="W839" s="58"/>
      <c r="X839" s="58"/>
      <c r="Y839" s="58"/>
      <c r="Z839" s="230" t="str">
        <f t="shared" si="142"/>
        <v/>
      </c>
      <c r="AA839" s="230" t="str">
        <f t="shared" si="143"/>
        <v/>
      </c>
      <c r="AB839" s="56"/>
      <c r="AC839" s="56"/>
      <c r="AD839" s="1"/>
      <c r="AE839" s="1"/>
    </row>
    <row r="840" spans="1:31" ht="18.75" customHeight="1" x14ac:dyDescent="0.35">
      <c r="A840" s="1"/>
      <c r="B840" s="52">
        <f>IF(O840="",0,COUNTIF($O$7:O840,O840))</f>
        <v>0</v>
      </c>
      <c r="C840" s="52" t="str">
        <f t="shared" si="134"/>
        <v>0</v>
      </c>
      <c r="D840" s="52">
        <f>IF(U840="",0,COUNTIF($U$7:U840,U840))</f>
        <v>0</v>
      </c>
      <c r="E840" s="52" t="str">
        <f t="shared" si="135"/>
        <v>0</v>
      </c>
      <c r="F840" s="52">
        <f>IF(V840="",0,COUNTIF($V$7:V840,V840))</f>
        <v>0</v>
      </c>
      <c r="G840" s="52" t="str">
        <f t="shared" si="136"/>
        <v>0</v>
      </c>
      <c r="H840" s="53" t="str">
        <f t="shared" si="137"/>
        <v>-</v>
      </c>
      <c r="I840" s="52">
        <f>IF(K840="",0,COUNTIF($K$7:K840,K840))</f>
        <v>0</v>
      </c>
      <c r="J840" s="53" t="str">
        <f t="shared" si="138"/>
        <v>0</v>
      </c>
      <c r="K840" s="52" t="str">
        <f t="shared" si="139"/>
        <v/>
      </c>
      <c r="L840" s="1"/>
      <c r="M840" s="115"/>
      <c r="N840" s="4"/>
      <c r="O840" s="4"/>
      <c r="P840" s="57" t="str">
        <f t="shared" si="140"/>
        <v/>
      </c>
      <c r="Q840" s="54"/>
      <c r="R840" s="58"/>
      <c r="S840" s="58"/>
      <c r="T840" s="229" t="str">
        <f t="shared" si="141"/>
        <v/>
      </c>
      <c r="U840" s="55"/>
      <c r="V840" s="55"/>
      <c r="W840" s="58"/>
      <c r="X840" s="58"/>
      <c r="Y840" s="58"/>
      <c r="Z840" s="230" t="str">
        <f t="shared" si="142"/>
        <v/>
      </c>
      <c r="AA840" s="230" t="str">
        <f t="shared" si="143"/>
        <v/>
      </c>
      <c r="AB840" s="56"/>
      <c r="AC840" s="56"/>
      <c r="AD840" s="1"/>
      <c r="AE840" s="1"/>
    </row>
    <row r="841" spans="1:31" ht="18.75" customHeight="1" x14ac:dyDescent="0.35">
      <c r="A841" s="1"/>
      <c r="B841" s="52">
        <f>IF(O841="",0,COUNTIF($O$7:O841,O841))</f>
        <v>0</v>
      </c>
      <c r="C841" s="52" t="str">
        <f t="shared" si="134"/>
        <v>0</v>
      </c>
      <c r="D841" s="52">
        <f>IF(U841="",0,COUNTIF($U$7:U841,U841))</f>
        <v>0</v>
      </c>
      <c r="E841" s="52" t="str">
        <f t="shared" si="135"/>
        <v>0</v>
      </c>
      <c r="F841" s="52">
        <f>IF(V841="",0,COUNTIF($V$7:V841,V841))</f>
        <v>0</v>
      </c>
      <c r="G841" s="52" t="str">
        <f t="shared" si="136"/>
        <v>0</v>
      </c>
      <c r="H841" s="53" t="str">
        <f t="shared" si="137"/>
        <v>-</v>
      </c>
      <c r="I841" s="52">
        <f>IF(K841="",0,COUNTIF($K$7:K841,K841))</f>
        <v>0</v>
      </c>
      <c r="J841" s="53" t="str">
        <f t="shared" si="138"/>
        <v>0</v>
      </c>
      <c r="K841" s="52" t="str">
        <f t="shared" si="139"/>
        <v/>
      </c>
      <c r="L841" s="1"/>
      <c r="M841" s="115"/>
      <c r="N841" s="4"/>
      <c r="O841" s="4"/>
      <c r="P841" s="57" t="str">
        <f t="shared" si="140"/>
        <v/>
      </c>
      <c r="Q841" s="54"/>
      <c r="R841" s="58"/>
      <c r="S841" s="58"/>
      <c r="T841" s="229" t="str">
        <f t="shared" si="141"/>
        <v/>
      </c>
      <c r="U841" s="55"/>
      <c r="V841" s="55"/>
      <c r="W841" s="58"/>
      <c r="X841" s="58"/>
      <c r="Y841" s="58"/>
      <c r="Z841" s="230" t="str">
        <f t="shared" si="142"/>
        <v/>
      </c>
      <c r="AA841" s="230" t="str">
        <f t="shared" si="143"/>
        <v/>
      </c>
      <c r="AB841" s="56"/>
      <c r="AC841" s="56"/>
      <c r="AD841" s="1"/>
      <c r="AE841" s="1"/>
    </row>
    <row r="842" spans="1:31" ht="18.75" customHeight="1" x14ac:dyDescent="0.35">
      <c r="A842" s="1"/>
      <c r="B842" s="52">
        <f>IF(O842="",0,COUNTIF($O$7:O842,O842))</f>
        <v>0</v>
      </c>
      <c r="C842" s="52" t="str">
        <f t="shared" si="134"/>
        <v>0</v>
      </c>
      <c r="D842" s="52">
        <f>IF(U842="",0,COUNTIF($U$7:U842,U842))</f>
        <v>0</v>
      </c>
      <c r="E842" s="52" t="str">
        <f t="shared" si="135"/>
        <v>0</v>
      </c>
      <c r="F842" s="52">
        <f>IF(V842="",0,COUNTIF($V$7:V842,V842))</f>
        <v>0</v>
      </c>
      <c r="G842" s="52" t="str">
        <f t="shared" si="136"/>
        <v>0</v>
      </c>
      <c r="H842" s="53" t="str">
        <f t="shared" si="137"/>
        <v>-</v>
      </c>
      <c r="I842" s="52">
        <f>IF(K842="",0,COUNTIF($K$7:K842,K842))</f>
        <v>0</v>
      </c>
      <c r="J842" s="53" t="str">
        <f t="shared" si="138"/>
        <v>0</v>
      </c>
      <c r="K842" s="52" t="str">
        <f t="shared" si="139"/>
        <v/>
      </c>
      <c r="L842" s="1"/>
      <c r="M842" s="115"/>
      <c r="N842" s="4"/>
      <c r="O842" s="4"/>
      <c r="P842" s="57" t="str">
        <f t="shared" si="140"/>
        <v/>
      </c>
      <c r="Q842" s="54"/>
      <c r="R842" s="58"/>
      <c r="S842" s="58"/>
      <c r="T842" s="229" t="str">
        <f t="shared" si="141"/>
        <v/>
      </c>
      <c r="U842" s="55"/>
      <c r="V842" s="55"/>
      <c r="W842" s="58"/>
      <c r="X842" s="58"/>
      <c r="Y842" s="58"/>
      <c r="Z842" s="230" t="str">
        <f t="shared" si="142"/>
        <v/>
      </c>
      <c r="AA842" s="230" t="str">
        <f t="shared" si="143"/>
        <v/>
      </c>
      <c r="AB842" s="56"/>
      <c r="AC842" s="56"/>
      <c r="AD842" s="1"/>
      <c r="AE842" s="1"/>
    </row>
    <row r="843" spans="1:31" ht="18.75" customHeight="1" x14ac:dyDescent="0.35">
      <c r="A843" s="1"/>
      <c r="B843" s="52">
        <f>IF(O843="",0,COUNTIF($O$7:O843,O843))</f>
        <v>0</v>
      </c>
      <c r="C843" s="52" t="str">
        <f t="shared" si="134"/>
        <v>0</v>
      </c>
      <c r="D843" s="52">
        <f>IF(U843="",0,COUNTIF($U$7:U843,U843))</f>
        <v>0</v>
      </c>
      <c r="E843" s="52" t="str">
        <f t="shared" si="135"/>
        <v>0</v>
      </c>
      <c r="F843" s="52">
        <f>IF(V843="",0,COUNTIF($V$7:V843,V843))</f>
        <v>0</v>
      </c>
      <c r="G843" s="52" t="str">
        <f t="shared" si="136"/>
        <v>0</v>
      </c>
      <c r="H843" s="53" t="str">
        <f t="shared" si="137"/>
        <v>-</v>
      </c>
      <c r="I843" s="52">
        <f>IF(K843="",0,COUNTIF($K$7:K843,K843))</f>
        <v>0</v>
      </c>
      <c r="J843" s="53" t="str">
        <f t="shared" si="138"/>
        <v>0</v>
      </c>
      <c r="K843" s="52" t="str">
        <f t="shared" si="139"/>
        <v/>
      </c>
      <c r="L843" s="1"/>
      <c r="M843" s="115"/>
      <c r="N843" s="4"/>
      <c r="O843" s="4"/>
      <c r="P843" s="57" t="str">
        <f t="shared" si="140"/>
        <v/>
      </c>
      <c r="Q843" s="54"/>
      <c r="R843" s="58"/>
      <c r="S843" s="58"/>
      <c r="T843" s="229" t="str">
        <f t="shared" si="141"/>
        <v/>
      </c>
      <c r="U843" s="55"/>
      <c r="V843" s="55"/>
      <c r="W843" s="58"/>
      <c r="X843" s="58"/>
      <c r="Y843" s="58"/>
      <c r="Z843" s="230" t="str">
        <f t="shared" si="142"/>
        <v/>
      </c>
      <c r="AA843" s="230" t="str">
        <f t="shared" si="143"/>
        <v/>
      </c>
      <c r="AB843" s="56"/>
      <c r="AC843" s="56"/>
      <c r="AD843" s="1"/>
      <c r="AE843" s="1"/>
    </row>
    <row r="844" spans="1:31" ht="18.75" customHeight="1" x14ac:dyDescent="0.35">
      <c r="A844" s="1"/>
      <c r="B844" s="52">
        <f>IF(O844="",0,COUNTIF($O$7:O844,O844))</f>
        <v>0</v>
      </c>
      <c r="C844" s="52" t="str">
        <f t="shared" si="134"/>
        <v>0</v>
      </c>
      <c r="D844" s="52">
        <f>IF(U844="",0,COUNTIF($U$7:U844,U844))</f>
        <v>0</v>
      </c>
      <c r="E844" s="52" t="str">
        <f t="shared" si="135"/>
        <v>0</v>
      </c>
      <c r="F844" s="52">
        <f>IF(V844="",0,COUNTIF($V$7:V844,V844))</f>
        <v>0</v>
      </c>
      <c r="G844" s="52" t="str">
        <f t="shared" si="136"/>
        <v>0</v>
      </c>
      <c r="H844" s="53" t="str">
        <f t="shared" si="137"/>
        <v>-</v>
      </c>
      <c r="I844" s="52">
        <f>IF(K844="",0,COUNTIF($K$7:K844,K844))</f>
        <v>0</v>
      </c>
      <c r="J844" s="53" t="str">
        <f t="shared" si="138"/>
        <v>0</v>
      </c>
      <c r="K844" s="52" t="str">
        <f t="shared" si="139"/>
        <v/>
      </c>
      <c r="L844" s="1"/>
      <c r="M844" s="115"/>
      <c r="N844" s="4"/>
      <c r="O844" s="4"/>
      <c r="P844" s="57" t="str">
        <f t="shared" si="140"/>
        <v/>
      </c>
      <c r="Q844" s="54"/>
      <c r="R844" s="58"/>
      <c r="S844" s="58"/>
      <c r="T844" s="229" t="str">
        <f t="shared" si="141"/>
        <v/>
      </c>
      <c r="U844" s="55"/>
      <c r="V844" s="55"/>
      <c r="W844" s="58"/>
      <c r="X844" s="58"/>
      <c r="Y844" s="58"/>
      <c r="Z844" s="230" t="str">
        <f t="shared" si="142"/>
        <v/>
      </c>
      <c r="AA844" s="230" t="str">
        <f t="shared" si="143"/>
        <v/>
      </c>
      <c r="AB844" s="56"/>
      <c r="AC844" s="56"/>
      <c r="AD844" s="1"/>
      <c r="AE844" s="1"/>
    </row>
    <row r="845" spans="1:31" ht="18.75" customHeight="1" x14ac:dyDescent="0.35">
      <c r="A845" s="1"/>
      <c r="B845" s="52">
        <f>IF(O845="",0,COUNTIF($O$7:O845,O845))</f>
        <v>0</v>
      </c>
      <c r="C845" s="52" t="str">
        <f t="shared" si="134"/>
        <v>0</v>
      </c>
      <c r="D845" s="52">
        <f>IF(U845="",0,COUNTIF($U$7:U845,U845))</f>
        <v>0</v>
      </c>
      <c r="E845" s="52" t="str">
        <f t="shared" si="135"/>
        <v>0</v>
      </c>
      <c r="F845" s="52">
        <f>IF(V845="",0,COUNTIF($V$7:V845,V845))</f>
        <v>0</v>
      </c>
      <c r="G845" s="52" t="str">
        <f t="shared" si="136"/>
        <v>0</v>
      </c>
      <c r="H845" s="53" t="str">
        <f t="shared" si="137"/>
        <v>-</v>
      </c>
      <c r="I845" s="52">
        <f>IF(K845="",0,COUNTIF($K$7:K845,K845))</f>
        <v>0</v>
      </c>
      <c r="J845" s="53" t="str">
        <f t="shared" si="138"/>
        <v>0</v>
      </c>
      <c r="K845" s="52" t="str">
        <f t="shared" si="139"/>
        <v/>
      </c>
      <c r="L845" s="1"/>
      <c r="M845" s="115"/>
      <c r="N845" s="4"/>
      <c r="O845" s="4"/>
      <c r="P845" s="57" t="str">
        <f t="shared" si="140"/>
        <v/>
      </c>
      <c r="Q845" s="54"/>
      <c r="R845" s="58"/>
      <c r="S845" s="58"/>
      <c r="T845" s="229" t="str">
        <f t="shared" si="141"/>
        <v/>
      </c>
      <c r="U845" s="55"/>
      <c r="V845" s="55"/>
      <c r="W845" s="58"/>
      <c r="X845" s="58"/>
      <c r="Y845" s="58"/>
      <c r="Z845" s="230" t="str">
        <f t="shared" si="142"/>
        <v/>
      </c>
      <c r="AA845" s="230" t="str">
        <f t="shared" si="143"/>
        <v/>
      </c>
      <c r="AB845" s="56"/>
      <c r="AC845" s="56"/>
      <c r="AD845" s="1"/>
      <c r="AE845" s="1"/>
    </row>
    <row r="846" spans="1:31" ht="18.75" customHeight="1" x14ac:dyDescent="0.35">
      <c r="A846" s="1"/>
      <c r="B846" s="52">
        <f>IF(O846="",0,COUNTIF($O$7:O846,O846))</f>
        <v>0</v>
      </c>
      <c r="C846" s="52" t="str">
        <f t="shared" si="134"/>
        <v>0</v>
      </c>
      <c r="D846" s="52">
        <f>IF(U846="",0,COUNTIF($U$7:U846,U846))</f>
        <v>0</v>
      </c>
      <c r="E846" s="52" t="str">
        <f t="shared" si="135"/>
        <v>0</v>
      </c>
      <c r="F846" s="52">
        <f>IF(V846="",0,COUNTIF($V$7:V846,V846))</f>
        <v>0</v>
      </c>
      <c r="G846" s="52" t="str">
        <f t="shared" si="136"/>
        <v>0</v>
      </c>
      <c r="H846" s="53" t="str">
        <f t="shared" si="137"/>
        <v>-</v>
      </c>
      <c r="I846" s="52">
        <f>IF(K846="",0,COUNTIF($K$7:K846,K846))</f>
        <v>0</v>
      </c>
      <c r="J846" s="53" t="str">
        <f t="shared" si="138"/>
        <v>0</v>
      </c>
      <c r="K846" s="52" t="str">
        <f t="shared" si="139"/>
        <v/>
      </c>
      <c r="L846" s="1"/>
      <c r="M846" s="115"/>
      <c r="N846" s="4"/>
      <c r="O846" s="4"/>
      <c r="P846" s="57" t="str">
        <f t="shared" si="140"/>
        <v/>
      </c>
      <c r="Q846" s="54"/>
      <c r="R846" s="58"/>
      <c r="S846" s="58"/>
      <c r="T846" s="229" t="str">
        <f t="shared" si="141"/>
        <v/>
      </c>
      <c r="U846" s="55"/>
      <c r="V846" s="55"/>
      <c r="W846" s="58"/>
      <c r="X846" s="58"/>
      <c r="Y846" s="58"/>
      <c r="Z846" s="230" t="str">
        <f t="shared" si="142"/>
        <v/>
      </c>
      <c r="AA846" s="230" t="str">
        <f t="shared" si="143"/>
        <v/>
      </c>
      <c r="AB846" s="56"/>
      <c r="AC846" s="56"/>
      <c r="AD846" s="1"/>
      <c r="AE846" s="1"/>
    </row>
    <row r="847" spans="1:31" ht="18.75" customHeight="1" x14ac:dyDescent="0.35">
      <c r="A847" s="1"/>
      <c r="B847" s="52">
        <f>IF(O847="",0,COUNTIF($O$7:O847,O847))</f>
        <v>0</v>
      </c>
      <c r="C847" s="52" t="str">
        <f t="shared" si="134"/>
        <v>0</v>
      </c>
      <c r="D847" s="52">
        <f>IF(U847="",0,COUNTIF($U$7:U847,U847))</f>
        <v>0</v>
      </c>
      <c r="E847" s="52" t="str">
        <f t="shared" si="135"/>
        <v>0</v>
      </c>
      <c r="F847" s="52">
        <f>IF(V847="",0,COUNTIF($V$7:V847,V847))</f>
        <v>0</v>
      </c>
      <c r="G847" s="52" t="str">
        <f t="shared" si="136"/>
        <v>0</v>
      </c>
      <c r="H847" s="53" t="str">
        <f t="shared" si="137"/>
        <v>-</v>
      </c>
      <c r="I847" s="52">
        <f>IF(K847="",0,COUNTIF($K$7:K847,K847))</f>
        <v>0</v>
      </c>
      <c r="J847" s="53" t="str">
        <f t="shared" si="138"/>
        <v>0</v>
      </c>
      <c r="K847" s="52" t="str">
        <f t="shared" si="139"/>
        <v/>
      </c>
      <c r="L847" s="1"/>
      <c r="M847" s="115"/>
      <c r="N847" s="4"/>
      <c r="O847" s="4"/>
      <c r="P847" s="57" t="str">
        <f t="shared" si="140"/>
        <v/>
      </c>
      <c r="Q847" s="54"/>
      <c r="R847" s="58"/>
      <c r="S847" s="58"/>
      <c r="T847" s="229" t="str">
        <f t="shared" si="141"/>
        <v/>
      </c>
      <c r="U847" s="55"/>
      <c r="V847" s="55"/>
      <c r="W847" s="58"/>
      <c r="X847" s="58"/>
      <c r="Y847" s="58"/>
      <c r="Z847" s="230" t="str">
        <f t="shared" si="142"/>
        <v/>
      </c>
      <c r="AA847" s="230" t="str">
        <f t="shared" si="143"/>
        <v/>
      </c>
      <c r="AB847" s="56"/>
      <c r="AC847" s="56"/>
      <c r="AD847" s="1"/>
      <c r="AE847" s="1"/>
    </row>
    <row r="848" spans="1:31" ht="18.75" customHeight="1" x14ac:dyDescent="0.35">
      <c r="A848" s="1"/>
      <c r="B848" s="52">
        <f>IF(O848="",0,COUNTIF($O$7:O848,O848))</f>
        <v>0</v>
      </c>
      <c r="C848" s="52" t="str">
        <f t="shared" si="134"/>
        <v>0</v>
      </c>
      <c r="D848" s="52">
        <f>IF(U848="",0,COUNTIF($U$7:U848,U848))</f>
        <v>0</v>
      </c>
      <c r="E848" s="52" t="str">
        <f t="shared" si="135"/>
        <v>0</v>
      </c>
      <c r="F848" s="52">
        <f>IF(V848="",0,COUNTIF($V$7:V848,V848))</f>
        <v>0</v>
      </c>
      <c r="G848" s="52" t="str">
        <f t="shared" si="136"/>
        <v>0</v>
      </c>
      <c r="H848" s="53" t="str">
        <f t="shared" si="137"/>
        <v>-</v>
      </c>
      <c r="I848" s="52">
        <f>IF(K848="",0,COUNTIF($K$7:K848,K848))</f>
        <v>0</v>
      </c>
      <c r="J848" s="53" t="str">
        <f t="shared" si="138"/>
        <v>0</v>
      </c>
      <c r="K848" s="52" t="str">
        <f t="shared" si="139"/>
        <v/>
      </c>
      <c r="L848" s="1"/>
      <c r="M848" s="115"/>
      <c r="N848" s="4"/>
      <c r="O848" s="4"/>
      <c r="P848" s="57" t="str">
        <f t="shared" si="140"/>
        <v/>
      </c>
      <c r="Q848" s="54"/>
      <c r="R848" s="58"/>
      <c r="S848" s="58"/>
      <c r="T848" s="229" t="str">
        <f t="shared" si="141"/>
        <v/>
      </c>
      <c r="U848" s="55"/>
      <c r="V848" s="55"/>
      <c r="W848" s="58"/>
      <c r="X848" s="58"/>
      <c r="Y848" s="58"/>
      <c r="Z848" s="230" t="str">
        <f t="shared" si="142"/>
        <v/>
      </c>
      <c r="AA848" s="230" t="str">
        <f t="shared" si="143"/>
        <v/>
      </c>
      <c r="AB848" s="56"/>
      <c r="AC848" s="56"/>
      <c r="AD848" s="1"/>
      <c r="AE848" s="1"/>
    </row>
    <row r="849" spans="1:31" ht="18.75" customHeight="1" x14ac:dyDescent="0.35">
      <c r="A849" s="1"/>
      <c r="B849" s="52">
        <f>IF(O849="",0,COUNTIF($O$7:O849,O849))</f>
        <v>0</v>
      </c>
      <c r="C849" s="52" t="str">
        <f t="shared" si="134"/>
        <v>0</v>
      </c>
      <c r="D849" s="52">
        <f>IF(U849="",0,COUNTIF($U$7:U849,U849))</f>
        <v>0</v>
      </c>
      <c r="E849" s="52" t="str">
        <f t="shared" si="135"/>
        <v>0</v>
      </c>
      <c r="F849" s="52">
        <f>IF(V849="",0,COUNTIF($V$7:V849,V849))</f>
        <v>0</v>
      </c>
      <c r="G849" s="52" t="str">
        <f t="shared" si="136"/>
        <v>0</v>
      </c>
      <c r="H849" s="53" t="str">
        <f t="shared" si="137"/>
        <v>-</v>
      </c>
      <c r="I849" s="52">
        <f>IF(K849="",0,COUNTIF($K$7:K849,K849))</f>
        <v>0</v>
      </c>
      <c r="J849" s="53" t="str">
        <f t="shared" si="138"/>
        <v>0</v>
      </c>
      <c r="K849" s="52" t="str">
        <f t="shared" si="139"/>
        <v/>
      </c>
      <c r="L849" s="1"/>
      <c r="M849" s="115"/>
      <c r="N849" s="4"/>
      <c r="O849" s="4"/>
      <c r="P849" s="57" t="str">
        <f t="shared" si="140"/>
        <v/>
      </c>
      <c r="Q849" s="54"/>
      <c r="R849" s="58"/>
      <c r="S849" s="58"/>
      <c r="T849" s="229" t="str">
        <f t="shared" si="141"/>
        <v/>
      </c>
      <c r="U849" s="55"/>
      <c r="V849" s="55"/>
      <c r="W849" s="58"/>
      <c r="X849" s="58"/>
      <c r="Y849" s="58"/>
      <c r="Z849" s="230" t="str">
        <f t="shared" si="142"/>
        <v/>
      </c>
      <c r="AA849" s="230" t="str">
        <f t="shared" si="143"/>
        <v/>
      </c>
      <c r="AB849" s="56"/>
      <c r="AC849" s="56"/>
      <c r="AD849" s="1"/>
      <c r="AE849" s="1"/>
    </row>
    <row r="850" spans="1:31" ht="18.75" customHeight="1" x14ac:dyDescent="0.35">
      <c r="A850" s="1"/>
      <c r="B850" s="52">
        <f>IF(O850="",0,COUNTIF($O$7:O850,O850))</f>
        <v>0</v>
      </c>
      <c r="C850" s="52" t="str">
        <f t="shared" si="134"/>
        <v>0</v>
      </c>
      <c r="D850" s="52">
        <f>IF(U850="",0,COUNTIF($U$7:U850,U850))</f>
        <v>0</v>
      </c>
      <c r="E850" s="52" t="str">
        <f t="shared" si="135"/>
        <v>0</v>
      </c>
      <c r="F850" s="52">
        <f>IF(V850="",0,COUNTIF($V$7:V850,V850))</f>
        <v>0</v>
      </c>
      <c r="G850" s="52" t="str">
        <f t="shared" si="136"/>
        <v>0</v>
      </c>
      <c r="H850" s="53" t="str">
        <f t="shared" si="137"/>
        <v>-</v>
      </c>
      <c r="I850" s="52">
        <f>IF(K850="",0,COUNTIF($K$7:K850,K850))</f>
        <v>0</v>
      </c>
      <c r="J850" s="53" t="str">
        <f t="shared" si="138"/>
        <v>0</v>
      </c>
      <c r="K850" s="52" t="str">
        <f t="shared" si="139"/>
        <v/>
      </c>
      <c r="L850" s="1"/>
      <c r="M850" s="115"/>
      <c r="N850" s="4"/>
      <c r="O850" s="4"/>
      <c r="P850" s="57" t="str">
        <f t="shared" si="140"/>
        <v/>
      </c>
      <c r="Q850" s="54"/>
      <c r="R850" s="58"/>
      <c r="S850" s="58"/>
      <c r="T850" s="229" t="str">
        <f t="shared" si="141"/>
        <v/>
      </c>
      <c r="U850" s="55"/>
      <c r="V850" s="55"/>
      <c r="W850" s="58"/>
      <c r="X850" s="58"/>
      <c r="Y850" s="58"/>
      <c r="Z850" s="230" t="str">
        <f t="shared" si="142"/>
        <v/>
      </c>
      <c r="AA850" s="230" t="str">
        <f t="shared" si="143"/>
        <v/>
      </c>
      <c r="AB850" s="56"/>
      <c r="AC850" s="56"/>
      <c r="AD850" s="1"/>
      <c r="AE850" s="1"/>
    </row>
    <row r="851" spans="1:31" ht="18.75" customHeight="1" x14ac:dyDescent="0.35">
      <c r="A851" s="1"/>
      <c r="B851" s="52">
        <f>IF(O851="",0,COUNTIF($O$7:O851,O851))</f>
        <v>0</v>
      </c>
      <c r="C851" s="52" t="str">
        <f t="shared" si="134"/>
        <v>0</v>
      </c>
      <c r="D851" s="52">
        <f>IF(U851="",0,COUNTIF($U$7:U851,U851))</f>
        <v>0</v>
      </c>
      <c r="E851" s="52" t="str">
        <f t="shared" si="135"/>
        <v>0</v>
      </c>
      <c r="F851" s="52">
        <f>IF(V851="",0,COUNTIF($V$7:V851,V851))</f>
        <v>0</v>
      </c>
      <c r="G851" s="52" t="str">
        <f t="shared" si="136"/>
        <v>0</v>
      </c>
      <c r="H851" s="53" t="str">
        <f t="shared" si="137"/>
        <v>-</v>
      </c>
      <c r="I851" s="52">
        <f>IF(K851="",0,COUNTIF($K$7:K851,K851))</f>
        <v>0</v>
      </c>
      <c r="J851" s="53" t="str">
        <f t="shared" si="138"/>
        <v>0</v>
      </c>
      <c r="K851" s="52" t="str">
        <f t="shared" si="139"/>
        <v/>
      </c>
      <c r="L851" s="1"/>
      <c r="M851" s="115"/>
      <c r="N851" s="4"/>
      <c r="O851" s="4"/>
      <c r="P851" s="57" t="str">
        <f t="shared" si="140"/>
        <v/>
      </c>
      <c r="Q851" s="54"/>
      <c r="R851" s="58"/>
      <c r="S851" s="58"/>
      <c r="T851" s="229" t="str">
        <f t="shared" si="141"/>
        <v/>
      </c>
      <c r="U851" s="55"/>
      <c r="V851" s="55"/>
      <c r="W851" s="58"/>
      <c r="X851" s="58"/>
      <c r="Y851" s="58"/>
      <c r="Z851" s="230" t="str">
        <f t="shared" si="142"/>
        <v/>
      </c>
      <c r="AA851" s="230" t="str">
        <f t="shared" si="143"/>
        <v/>
      </c>
      <c r="AB851" s="56"/>
      <c r="AC851" s="56"/>
      <c r="AD851" s="1"/>
      <c r="AE851" s="1"/>
    </row>
    <row r="852" spans="1:31" ht="18.75" customHeight="1" x14ac:dyDescent="0.35">
      <c r="A852" s="1"/>
      <c r="B852" s="52">
        <f>IF(O852="",0,COUNTIF($O$7:O852,O852))</f>
        <v>0</v>
      </c>
      <c r="C852" s="52" t="str">
        <f t="shared" si="134"/>
        <v>0</v>
      </c>
      <c r="D852" s="52">
        <f>IF(U852="",0,COUNTIF($U$7:U852,U852))</f>
        <v>0</v>
      </c>
      <c r="E852" s="52" t="str">
        <f t="shared" si="135"/>
        <v>0</v>
      </c>
      <c r="F852" s="52">
        <f>IF(V852="",0,COUNTIF($V$7:V852,V852))</f>
        <v>0</v>
      </c>
      <c r="G852" s="52" t="str">
        <f t="shared" si="136"/>
        <v>0</v>
      </c>
      <c r="H852" s="53" t="str">
        <f t="shared" si="137"/>
        <v>-</v>
      </c>
      <c r="I852" s="52">
        <f>IF(K852="",0,COUNTIF($K$7:K852,K852))</f>
        <v>0</v>
      </c>
      <c r="J852" s="53" t="str">
        <f t="shared" si="138"/>
        <v>0</v>
      </c>
      <c r="K852" s="52" t="str">
        <f t="shared" si="139"/>
        <v/>
      </c>
      <c r="L852" s="1"/>
      <c r="M852" s="115"/>
      <c r="N852" s="4"/>
      <c r="O852" s="4"/>
      <c r="P852" s="57" t="str">
        <f t="shared" si="140"/>
        <v/>
      </c>
      <c r="Q852" s="54"/>
      <c r="R852" s="58"/>
      <c r="S852" s="58"/>
      <c r="T852" s="229" t="str">
        <f t="shared" si="141"/>
        <v/>
      </c>
      <c r="U852" s="55"/>
      <c r="V852" s="55"/>
      <c r="W852" s="58"/>
      <c r="X852" s="58"/>
      <c r="Y852" s="58"/>
      <c r="Z852" s="230" t="str">
        <f t="shared" si="142"/>
        <v/>
      </c>
      <c r="AA852" s="230" t="str">
        <f t="shared" si="143"/>
        <v/>
      </c>
      <c r="AB852" s="56"/>
      <c r="AC852" s="56"/>
      <c r="AD852" s="1"/>
      <c r="AE852" s="1"/>
    </row>
    <row r="853" spans="1:31" ht="18.75" customHeight="1" x14ac:dyDescent="0.35">
      <c r="A853" s="1"/>
      <c r="B853" s="52">
        <f>IF(O853="",0,COUNTIF($O$7:O853,O853))</f>
        <v>0</v>
      </c>
      <c r="C853" s="52" t="str">
        <f t="shared" si="134"/>
        <v>0</v>
      </c>
      <c r="D853" s="52">
        <f>IF(U853="",0,COUNTIF($U$7:U853,U853))</f>
        <v>0</v>
      </c>
      <c r="E853" s="52" t="str">
        <f t="shared" si="135"/>
        <v>0</v>
      </c>
      <c r="F853" s="52">
        <f>IF(V853="",0,COUNTIF($V$7:V853,V853))</f>
        <v>0</v>
      </c>
      <c r="G853" s="52" t="str">
        <f t="shared" si="136"/>
        <v>0</v>
      </c>
      <c r="H853" s="53" t="str">
        <f t="shared" si="137"/>
        <v>-</v>
      </c>
      <c r="I853" s="52">
        <f>IF(K853="",0,COUNTIF($K$7:K853,K853))</f>
        <v>0</v>
      </c>
      <c r="J853" s="53" t="str">
        <f t="shared" si="138"/>
        <v>0</v>
      </c>
      <c r="K853" s="52" t="str">
        <f t="shared" si="139"/>
        <v/>
      </c>
      <c r="L853" s="1"/>
      <c r="M853" s="115"/>
      <c r="N853" s="4"/>
      <c r="O853" s="4"/>
      <c r="P853" s="57" t="str">
        <f t="shared" si="140"/>
        <v/>
      </c>
      <c r="Q853" s="54"/>
      <c r="R853" s="58"/>
      <c r="S853" s="58"/>
      <c r="T853" s="229" t="str">
        <f t="shared" si="141"/>
        <v/>
      </c>
      <c r="U853" s="55"/>
      <c r="V853" s="55"/>
      <c r="W853" s="58"/>
      <c r="X853" s="58"/>
      <c r="Y853" s="58"/>
      <c r="Z853" s="230" t="str">
        <f t="shared" si="142"/>
        <v/>
      </c>
      <c r="AA853" s="230" t="str">
        <f t="shared" si="143"/>
        <v/>
      </c>
      <c r="AB853" s="56"/>
      <c r="AC853" s="56"/>
      <c r="AD853" s="1"/>
      <c r="AE853" s="1"/>
    </row>
    <row r="854" spans="1:31" ht="18.75" customHeight="1" x14ac:dyDescent="0.35">
      <c r="A854" s="1"/>
      <c r="B854" s="52">
        <f>IF(O854="",0,COUNTIF($O$7:O854,O854))</f>
        <v>0</v>
      </c>
      <c r="C854" s="52" t="str">
        <f t="shared" si="134"/>
        <v>0</v>
      </c>
      <c r="D854" s="52">
        <f>IF(U854="",0,COUNTIF($U$7:U854,U854))</f>
        <v>0</v>
      </c>
      <c r="E854" s="52" t="str">
        <f t="shared" si="135"/>
        <v>0</v>
      </c>
      <c r="F854" s="52">
        <f>IF(V854="",0,COUNTIF($V$7:V854,V854))</f>
        <v>0</v>
      </c>
      <c r="G854" s="52" t="str">
        <f t="shared" si="136"/>
        <v>0</v>
      </c>
      <c r="H854" s="53" t="str">
        <f t="shared" si="137"/>
        <v>-</v>
      </c>
      <c r="I854" s="52">
        <f>IF(K854="",0,COUNTIF($K$7:K854,K854))</f>
        <v>0</v>
      </c>
      <c r="J854" s="53" t="str">
        <f t="shared" si="138"/>
        <v>0</v>
      </c>
      <c r="K854" s="52" t="str">
        <f t="shared" si="139"/>
        <v/>
      </c>
      <c r="L854" s="1"/>
      <c r="M854" s="115"/>
      <c r="N854" s="4"/>
      <c r="O854" s="4"/>
      <c r="P854" s="57" t="str">
        <f t="shared" si="140"/>
        <v/>
      </c>
      <c r="Q854" s="54"/>
      <c r="R854" s="58"/>
      <c r="S854" s="58"/>
      <c r="T854" s="229" t="str">
        <f t="shared" si="141"/>
        <v/>
      </c>
      <c r="U854" s="55"/>
      <c r="V854" s="55"/>
      <c r="W854" s="58"/>
      <c r="X854" s="58"/>
      <c r="Y854" s="58"/>
      <c r="Z854" s="230" t="str">
        <f t="shared" si="142"/>
        <v/>
      </c>
      <c r="AA854" s="230" t="str">
        <f t="shared" si="143"/>
        <v/>
      </c>
      <c r="AB854" s="56"/>
      <c r="AC854" s="56"/>
      <c r="AD854" s="1"/>
      <c r="AE854" s="1"/>
    </row>
    <row r="855" spans="1:31" ht="18.75" customHeight="1" x14ac:dyDescent="0.35">
      <c r="A855" s="1"/>
      <c r="B855" s="52">
        <f>IF(O855="",0,COUNTIF($O$7:O855,O855))</f>
        <v>0</v>
      </c>
      <c r="C855" s="52" t="str">
        <f t="shared" si="134"/>
        <v>0</v>
      </c>
      <c r="D855" s="52">
        <f>IF(U855="",0,COUNTIF($U$7:U855,U855))</f>
        <v>0</v>
      </c>
      <c r="E855" s="52" t="str">
        <f t="shared" si="135"/>
        <v>0</v>
      </c>
      <c r="F855" s="52">
        <f>IF(V855="",0,COUNTIF($V$7:V855,V855))</f>
        <v>0</v>
      </c>
      <c r="G855" s="52" t="str">
        <f t="shared" si="136"/>
        <v>0</v>
      </c>
      <c r="H855" s="53" t="str">
        <f t="shared" si="137"/>
        <v>-</v>
      </c>
      <c r="I855" s="52">
        <f>IF(K855="",0,COUNTIF($K$7:K855,K855))</f>
        <v>0</v>
      </c>
      <c r="J855" s="53" t="str">
        <f t="shared" si="138"/>
        <v>0</v>
      </c>
      <c r="K855" s="52" t="str">
        <f t="shared" si="139"/>
        <v/>
      </c>
      <c r="L855" s="1"/>
      <c r="M855" s="115"/>
      <c r="N855" s="4"/>
      <c r="O855" s="4"/>
      <c r="P855" s="57" t="str">
        <f t="shared" si="140"/>
        <v/>
      </c>
      <c r="Q855" s="54"/>
      <c r="R855" s="58"/>
      <c r="S855" s="58"/>
      <c r="T855" s="229" t="str">
        <f t="shared" si="141"/>
        <v/>
      </c>
      <c r="U855" s="55"/>
      <c r="V855" s="55"/>
      <c r="W855" s="58"/>
      <c r="X855" s="58"/>
      <c r="Y855" s="58"/>
      <c r="Z855" s="230" t="str">
        <f t="shared" si="142"/>
        <v/>
      </c>
      <c r="AA855" s="230" t="str">
        <f t="shared" si="143"/>
        <v/>
      </c>
      <c r="AB855" s="56"/>
      <c r="AC855" s="56"/>
      <c r="AD855" s="1"/>
      <c r="AE855" s="1"/>
    </row>
    <row r="856" spans="1:31" ht="18.75" customHeight="1" x14ac:dyDescent="0.35">
      <c r="A856" s="1"/>
      <c r="B856" s="52">
        <f>IF(O856="",0,COUNTIF($O$7:O856,O856))</f>
        <v>0</v>
      </c>
      <c r="C856" s="52" t="str">
        <f t="shared" si="134"/>
        <v>0</v>
      </c>
      <c r="D856" s="52">
        <f>IF(U856="",0,COUNTIF($U$7:U856,U856))</f>
        <v>0</v>
      </c>
      <c r="E856" s="52" t="str">
        <f t="shared" si="135"/>
        <v>0</v>
      </c>
      <c r="F856" s="52">
        <f>IF(V856="",0,COUNTIF($V$7:V856,V856))</f>
        <v>0</v>
      </c>
      <c r="G856" s="52" t="str">
        <f t="shared" si="136"/>
        <v>0</v>
      </c>
      <c r="H856" s="53" t="str">
        <f t="shared" si="137"/>
        <v>-</v>
      </c>
      <c r="I856" s="52">
        <f>IF(K856="",0,COUNTIF($K$7:K856,K856))</f>
        <v>0</v>
      </c>
      <c r="J856" s="53" t="str">
        <f t="shared" si="138"/>
        <v>0</v>
      </c>
      <c r="K856" s="52" t="str">
        <f t="shared" si="139"/>
        <v/>
      </c>
      <c r="L856" s="1"/>
      <c r="M856" s="115"/>
      <c r="N856" s="4"/>
      <c r="O856" s="4"/>
      <c r="P856" s="57" t="str">
        <f t="shared" si="140"/>
        <v/>
      </c>
      <c r="Q856" s="54"/>
      <c r="R856" s="58"/>
      <c r="S856" s="58"/>
      <c r="T856" s="229" t="str">
        <f t="shared" si="141"/>
        <v/>
      </c>
      <c r="U856" s="55"/>
      <c r="V856" s="55"/>
      <c r="W856" s="58"/>
      <c r="X856" s="58"/>
      <c r="Y856" s="58"/>
      <c r="Z856" s="230" t="str">
        <f t="shared" si="142"/>
        <v/>
      </c>
      <c r="AA856" s="230" t="str">
        <f t="shared" si="143"/>
        <v/>
      </c>
      <c r="AB856" s="56"/>
      <c r="AC856" s="56"/>
      <c r="AD856" s="1"/>
      <c r="AE856" s="1"/>
    </row>
    <row r="857" spans="1:31" ht="18.75" customHeight="1" x14ac:dyDescent="0.35">
      <c r="A857" s="1"/>
      <c r="B857" s="52">
        <f>IF(O857="",0,COUNTIF($O$7:O857,O857))</f>
        <v>0</v>
      </c>
      <c r="C857" s="52" t="str">
        <f t="shared" si="134"/>
        <v>0</v>
      </c>
      <c r="D857" s="52">
        <f>IF(U857="",0,COUNTIF($U$7:U857,U857))</f>
        <v>0</v>
      </c>
      <c r="E857" s="52" t="str">
        <f t="shared" si="135"/>
        <v>0</v>
      </c>
      <c r="F857" s="52">
        <f>IF(V857="",0,COUNTIF($V$7:V857,V857))</f>
        <v>0</v>
      </c>
      <c r="G857" s="52" t="str">
        <f t="shared" si="136"/>
        <v>0</v>
      </c>
      <c r="H857" s="53" t="str">
        <f t="shared" si="137"/>
        <v>-</v>
      </c>
      <c r="I857" s="52">
        <f>IF(K857="",0,COUNTIF($K$7:K857,K857))</f>
        <v>0</v>
      </c>
      <c r="J857" s="53" t="str">
        <f t="shared" si="138"/>
        <v>0</v>
      </c>
      <c r="K857" s="52" t="str">
        <f t="shared" si="139"/>
        <v/>
      </c>
      <c r="L857" s="1"/>
      <c r="M857" s="115"/>
      <c r="N857" s="4"/>
      <c r="O857" s="4"/>
      <c r="P857" s="57" t="str">
        <f t="shared" si="140"/>
        <v/>
      </c>
      <c r="Q857" s="54"/>
      <c r="R857" s="58"/>
      <c r="S857" s="58"/>
      <c r="T857" s="229" t="str">
        <f t="shared" si="141"/>
        <v/>
      </c>
      <c r="U857" s="55"/>
      <c r="V857" s="55"/>
      <c r="W857" s="58"/>
      <c r="X857" s="58"/>
      <c r="Y857" s="58"/>
      <c r="Z857" s="230" t="str">
        <f t="shared" si="142"/>
        <v/>
      </c>
      <c r="AA857" s="230" t="str">
        <f t="shared" si="143"/>
        <v/>
      </c>
      <c r="AB857" s="56"/>
      <c r="AC857" s="56"/>
      <c r="AD857" s="1"/>
      <c r="AE857" s="1"/>
    </row>
    <row r="858" spans="1:31" ht="18.75" customHeight="1" x14ac:dyDescent="0.35">
      <c r="A858" s="1"/>
      <c r="B858" s="52">
        <f>IF(O858="",0,COUNTIF($O$7:O858,O858))</f>
        <v>0</v>
      </c>
      <c r="C858" s="52" t="str">
        <f t="shared" si="134"/>
        <v>0</v>
      </c>
      <c r="D858" s="52">
        <f>IF(U858="",0,COUNTIF($U$7:U858,U858))</f>
        <v>0</v>
      </c>
      <c r="E858" s="52" t="str">
        <f t="shared" si="135"/>
        <v>0</v>
      </c>
      <c r="F858" s="52">
        <f>IF(V858="",0,COUNTIF($V$7:V858,V858))</f>
        <v>0</v>
      </c>
      <c r="G858" s="52" t="str">
        <f t="shared" si="136"/>
        <v>0</v>
      </c>
      <c r="H858" s="53" t="str">
        <f t="shared" si="137"/>
        <v>-</v>
      </c>
      <c r="I858" s="52">
        <f>IF(K858="",0,COUNTIF($K$7:K858,K858))</f>
        <v>0</v>
      </c>
      <c r="J858" s="53" t="str">
        <f t="shared" si="138"/>
        <v>0</v>
      </c>
      <c r="K858" s="52" t="str">
        <f t="shared" si="139"/>
        <v/>
      </c>
      <c r="L858" s="1"/>
      <c r="M858" s="115"/>
      <c r="N858" s="4"/>
      <c r="O858" s="4"/>
      <c r="P858" s="57" t="str">
        <f t="shared" si="140"/>
        <v/>
      </c>
      <c r="Q858" s="54"/>
      <c r="R858" s="58"/>
      <c r="S858" s="58"/>
      <c r="T858" s="229" t="str">
        <f t="shared" si="141"/>
        <v/>
      </c>
      <c r="U858" s="55"/>
      <c r="V858" s="55"/>
      <c r="W858" s="58"/>
      <c r="X858" s="58"/>
      <c r="Y858" s="58"/>
      <c r="Z858" s="230" t="str">
        <f t="shared" si="142"/>
        <v/>
      </c>
      <c r="AA858" s="230" t="str">
        <f t="shared" si="143"/>
        <v/>
      </c>
      <c r="AB858" s="56"/>
      <c r="AC858" s="56"/>
      <c r="AD858" s="1"/>
      <c r="AE858" s="1"/>
    </row>
    <row r="859" spans="1:31" ht="18.75" customHeight="1" x14ac:dyDescent="0.35">
      <c r="A859" s="1"/>
      <c r="B859" s="52">
        <f>IF(O859="",0,COUNTIF($O$7:O859,O859))</f>
        <v>0</v>
      </c>
      <c r="C859" s="52" t="str">
        <f t="shared" si="134"/>
        <v>0</v>
      </c>
      <c r="D859" s="52">
        <f>IF(U859="",0,COUNTIF($U$7:U859,U859))</f>
        <v>0</v>
      </c>
      <c r="E859" s="52" t="str">
        <f t="shared" si="135"/>
        <v>0</v>
      </c>
      <c r="F859" s="52">
        <f>IF(V859="",0,COUNTIF($V$7:V859,V859))</f>
        <v>0</v>
      </c>
      <c r="G859" s="52" t="str">
        <f t="shared" si="136"/>
        <v>0</v>
      </c>
      <c r="H859" s="53" t="str">
        <f t="shared" si="137"/>
        <v>-</v>
      </c>
      <c r="I859" s="52">
        <f>IF(K859="",0,COUNTIF($K$7:K859,K859))</f>
        <v>0</v>
      </c>
      <c r="J859" s="53" t="str">
        <f t="shared" si="138"/>
        <v>0</v>
      </c>
      <c r="K859" s="52" t="str">
        <f t="shared" si="139"/>
        <v/>
      </c>
      <c r="L859" s="1"/>
      <c r="M859" s="115"/>
      <c r="N859" s="4"/>
      <c r="O859" s="4"/>
      <c r="P859" s="57" t="str">
        <f t="shared" si="140"/>
        <v/>
      </c>
      <c r="Q859" s="54"/>
      <c r="R859" s="58"/>
      <c r="S859" s="58"/>
      <c r="T859" s="229" t="str">
        <f t="shared" si="141"/>
        <v/>
      </c>
      <c r="U859" s="55"/>
      <c r="V859" s="55"/>
      <c r="W859" s="58"/>
      <c r="X859" s="58"/>
      <c r="Y859" s="58"/>
      <c r="Z859" s="230" t="str">
        <f t="shared" si="142"/>
        <v/>
      </c>
      <c r="AA859" s="230" t="str">
        <f t="shared" si="143"/>
        <v/>
      </c>
      <c r="AB859" s="56"/>
      <c r="AC859" s="56"/>
      <c r="AD859" s="1"/>
      <c r="AE859" s="1"/>
    </row>
    <row r="860" spans="1:31" ht="18.75" customHeight="1" x14ac:dyDescent="0.35">
      <c r="A860" s="1"/>
      <c r="B860" s="52">
        <f>IF(O860="",0,COUNTIF($O$7:O860,O860))</f>
        <v>0</v>
      </c>
      <c r="C860" s="52" t="str">
        <f t="shared" si="134"/>
        <v>0</v>
      </c>
      <c r="D860" s="52">
        <f>IF(U860="",0,COUNTIF($U$7:U860,U860))</f>
        <v>0</v>
      </c>
      <c r="E860" s="52" t="str">
        <f t="shared" si="135"/>
        <v>0</v>
      </c>
      <c r="F860" s="52">
        <f>IF(V860="",0,COUNTIF($V$7:V860,V860))</f>
        <v>0</v>
      </c>
      <c r="G860" s="52" t="str">
        <f t="shared" si="136"/>
        <v>0</v>
      </c>
      <c r="H860" s="53" t="str">
        <f t="shared" si="137"/>
        <v>-</v>
      </c>
      <c r="I860" s="52">
        <f>IF(K860="",0,COUNTIF($K$7:K860,K860))</f>
        <v>0</v>
      </c>
      <c r="J860" s="53" t="str">
        <f t="shared" si="138"/>
        <v>0</v>
      </c>
      <c r="K860" s="52" t="str">
        <f t="shared" si="139"/>
        <v/>
      </c>
      <c r="L860" s="1"/>
      <c r="M860" s="115"/>
      <c r="N860" s="4"/>
      <c r="O860" s="4"/>
      <c r="P860" s="57" t="str">
        <f t="shared" si="140"/>
        <v/>
      </c>
      <c r="Q860" s="54"/>
      <c r="R860" s="58"/>
      <c r="S860" s="58"/>
      <c r="T860" s="229" t="str">
        <f t="shared" si="141"/>
        <v/>
      </c>
      <c r="U860" s="55"/>
      <c r="V860" s="55"/>
      <c r="W860" s="58"/>
      <c r="X860" s="58"/>
      <c r="Y860" s="58"/>
      <c r="Z860" s="230" t="str">
        <f t="shared" si="142"/>
        <v/>
      </c>
      <c r="AA860" s="230" t="str">
        <f t="shared" si="143"/>
        <v/>
      </c>
      <c r="AB860" s="56"/>
      <c r="AC860" s="56"/>
      <c r="AD860" s="1"/>
      <c r="AE860" s="1"/>
    </row>
    <row r="861" spans="1:31" ht="18.75" customHeight="1" x14ac:dyDescent="0.35">
      <c r="A861" s="1"/>
      <c r="B861" s="52">
        <f>IF(O861="",0,COUNTIF($O$7:O861,O861))</f>
        <v>0</v>
      </c>
      <c r="C861" s="52" t="str">
        <f t="shared" si="134"/>
        <v>0</v>
      </c>
      <c r="D861" s="52">
        <f>IF(U861="",0,COUNTIF($U$7:U861,U861))</f>
        <v>0</v>
      </c>
      <c r="E861" s="52" t="str">
        <f t="shared" si="135"/>
        <v>0</v>
      </c>
      <c r="F861" s="52">
        <f>IF(V861="",0,COUNTIF($V$7:V861,V861))</f>
        <v>0</v>
      </c>
      <c r="G861" s="52" t="str">
        <f t="shared" si="136"/>
        <v>0</v>
      </c>
      <c r="H861" s="53" t="str">
        <f t="shared" si="137"/>
        <v>-</v>
      </c>
      <c r="I861" s="52">
        <f>IF(K861="",0,COUNTIF($K$7:K861,K861))</f>
        <v>0</v>
      </c>
      <c r="J861" s="53" t="str">
        <f t="shared" si="138"/>
        <v>0</v>
      </c>
      <c r="K861" s="52" t="str">
        <f t="shared" si="139"/>
        <v/>
      </c>
      <c r="L861" s="1"/>
      <c r="M861" s="115"/>
      <c r="N861" s="4"/>
      <c r="O861" s="4"/>
      <c r="P861" s="57" t="str">
        <f t="shared" si="140"/>
        <v/>
      </c>
      <c r="Q861" s="54"/>
      <c r="R861" s="58"/>
      <c r="S861" s="58"/>
      <c r="T861" s="229" t="str">
        <f t="shared" si="141"/>
        <v/>
      </c>
      <c r="U861" s="55"/>
      <c r="V861" s="55"/>
      <c r="W861" s="58"/>
      <c r="X861" s="58"/>
      <c r="Y861" s="58"/>
      <c r="Z861" s="230" t="str">
        <f t="shared" si="142"/>
        <v/>
      </c>
      <c r="AA861" s="230" t="str">
        <f t="shared" si="143"/>
        <v/>
      </c>
      <c r="AB861" s="56"/>
      <c r="AC861" s="56"/>
      <c r="AD861" s="1"/>
      <c r="AE861" s="1"/>
    </row>
    <row r="862" spans="1:31" ht="18.75" customHeight="1" x14ac:dyDescent="0.35">
      <c r="A862" s="1"/>
      <c r="B862" s="52">
        <f>IF(O862="",0,COUNTIF($O$7:O862,O862))</f>
        <v>0</v>
      </c>
      <c r="C862" s="52" t="str">
        <f t="shared" si="134"/>
        <v>0</v>
      </c>
      <c r="D862" s="52">
        <f>IF(U862="",0,COUNTIF($U$7:U862,U862))</f>
        <v>0</v>
      </c>
      <c r="E862" s="52" t="str">
        <f t="shared" si="135"/>
        <v>0</v>
      </c>
      <c r="F862" s="52">
        <f>IF(V862="",0,COUNTIF($V$7:V862,V862))</f>
        <v>0</v>
      </c>
      <c r="G862" s="52" t="str">
        <f t="shared" si="136"/>
        <v>0</v>
      </c>
      <c r="H862" s="53" t="str">
        <f t="shared" si="137"/>
        <v>-</v>
      </c>
      <c r="I862" s="52">
        <f>IF(K862="",0,COUNTIF($K$7:K862,K862))</f>
        <v>0</v>
      </c>
      <c r="J862" s="53" t="str">
        <f t="shared" si="138"/>
        <v>0</v>
      </c>
      <c r="K862" s="52" t="str">
        <f t="shared" si="139"/>
        <v/>
      </c>
      <c r="L862" s="1"/>
      <c r="M862" s="115"/>
      <c r="N862" s="4"/>
      <c r="O862" s="4"/>
      <c r="P862" s="57" t="str">
        <f t="shared" si="140"/>
        <v/>
      </c>
      <c r="Q862" s="54"/>
      <c r="R862" s="58"/>
      <c r="S862" s="58"/>
      <c r="T862" s="229" t="str">
        <f t="shared" si="141"/>
        <v/>
      </c>
      <c r="U862" s="55"/>
      <c r="V862" s="55"/>
      <c r="W862" s="58"/>
      <c r="X862" s="58"/>
      <c r="Y862" s="58"/>
      <c r="Z862" s="230" t="str">
        <f t="shared" si="142"/>
        <v/>
      </c>
      <c r="AA862" s="230" t="str">
        <f t="shared" si="143"/>
        <v/>
      </c>
      <c r="AB862" s="56"/>
      <c r="AC862" s="56"/>
      <c r="AD862" s="1"/>
      <c r="AE862" s="1"/>
    </row>
    <row r="863" spans="1:31" ht="18.75" customHeight="1" x14ac:dyDescent="0.35">
      <c r="A863" s="1"/>
      <c r="B863" s="52">
        <f>IF(O863="",0,COUNTIF($O$7:O863,O863))</f>
        <v>0</v>
      </c>
      <c r="C863" s="52" t="str">
        <f t="shared" si="134"/>
        <v>0</v>
      </c>
      <c r="D863" s="52">
        <f>IF(U863="",0,COUNTIF($U$7:U863,U863))</f>
        <v>0</v>
      </c>
      <c r="E863" s="52" t="str">
        <f t="shared" si="135"/>
        <v>0</v>
      </c>
      <c r="F863" s="52">
        <f>IF(V863="",0,COUNTIF($V$7:V863,V863))</f>
        <v>0</v>
      </c>
      <c r="G863" s="52" t="str">
        <f t="shared" si="136"/>
        <v>0</v>
      </c>
      <c r="H863" s="53" t="str">
        <f t="shared" si="137"/>
        <v>-</v>
      </c>
      <c r="I863" s="52">
        <f>IF(K863="",0,COUNTIF($K$7:K863,K863))</f>
        <v>0</v>
      </c>
      <c r="J863" s="53" t="str">
        <f t="shared" si="138"/>
        <v>0</v>
      </c>
      <c r="K863" s="52" t="str">
        <f t="shared" si="139"/>
        <v/>
      </c>
      <c r="L863" s="1"/>
      <c r="M863" s="115"/>
      <c r="N863" s="4"/>
      <c r="O863" s="4"/>
      <c r="P863" s="57" t="str">
        <f t="shared" si="140"/>
        <v/>
      </c>
      <c r="Q863" s="54"/>
      <c r="R863" s="58"/>
      <c r="S863" s="58"/>
      <c r="T863" s="229" t="str">
        <f t="shared" si="141"/>
        <v/>
      </c>
      <c r="U863" s="55"/>
      <c r="V863" s="55"/>
      <c r="W863" s="58"/>
      <c r="X863" s="58"/>
      <c r="Y863" s="58"/>
      <c r="Z863" s="230" t="str">
        <f t="shared" si="142"/>
        <v/>
      </c>
      <c r="AA863" s="230" t="str">
        <f t="shared" si="143"/>
        <v/>
      </c>
      <c r="AB863" s="56"/>
      <c r="AC863" s="56"/>
      <c r="AD863" s="1"/>
      <c r="AE863" s="1"/>
    </row>
    <row r="864" spans="1:31" ht="18.75" customHeight="1" x14ac:dyDescent="0.35">
      <c r="A864" s="1"/>
      <c r="B864" s="52">
        <f>IF(O864="",0,COUNTIF($O$7:O864,O864))</f>
        <v>0</v>
      </c>
      <c r="C864" s="52" t="str">
        <f t="shared" si="134"/>
        <v>0</v>
      </c>
      <c r="D864" s="52">
        <f>IF(U864="",0,COUNTIF($U$7:U864,U864))</f>
        <v>0</v>
      </c>
      <c r="E864" s="52" t="str">
        <f t="shared" si="135"/>
        <v>0</v>
      </c>
      <c r="F864" s="52">
        <f>IF(V864="",0,COUNTIF($V$7:V864,V864))</f>
        <v>0</v>
      </c>
      <c r="G864" s="52" t="str">
        <f t="shared" si="136"/>
        <v>0</v>
      </c>
      <c r="H864" s="53" t="str">
        <f t="shared" si="137"/>
        <v>-</v>
      </c>
      <c r="I864" s="52">
        <f>IF(K864="",0,COUNTIF($K$7:K864,K864))</f>
        <v>0</v>
      </c>
      <c r="J864" s="53" t="str">
        <f t="shared" si="138"/>
        <v>0</v>
      </c>
      <c r="K864" s="52" t="str">
        <f t="shared" si="139"/>
        <v/>
      </c>
      <c r="L864" s="1"/>
      <c r="M864" s="115"/>
      <c r="N864" s="4"/>
      <c r="O864" s="4"/>
      <c r="P864" s="57" t="str">
        <f t="shared" si="140"/>
        <v/>
      </c>
      <c r="Q864" s="54"/>
      <c r="R864" s="58"/>
      <c r="S864" s="58"/>
      <c r="T864" s="229" t="str">
        <f t="shared" si="141"/>
        <v/>
      </c>
      <c r="U864" s="55"/>
      <c r="V864" s="55"/>
      <c r="W864" s="58"/>
      <c r="X864" s="58"/>
      <c r="Y864" s="58"/>
      <c r="Z864" s="230" t="str">
        <f t="shared" si="142"/>
        <v/>
      </c>
      <c r="AA864" s="230" t="str">
        <f t="shared" si="143"/>
        <v/>
      </c>
      <c r="AB864" s="56"/>
      <c r="AC864" s="56"/>
      <c r="AD864" s="1"/>
      <c r="AE864" s="1"/>
    </row>
    <row r="865" spans="1:31" ht="18.75" customHeight="1" x14ac:dyDescent="0.35">
      <c r="A865" s="1"/>
      <c r="B865" s="52">
        <f>IF(O865="",0,COUNTIF($O$7:O865,O865))</f>
        <v>0</v>
      </c>
      <c r="C865" s="52" t="str">
        <f t="shared" si="134"/>
        <v>0</v>
      </c>
      <c r="D865" s="52">
        <f>IF(U865="",0,COUNTIF($U$7:U865,U865))</f>
        <v>0</v>
      </c>
      <c r="E865" s="52" t="str">
        <f t="shared" si="135"/>
        <v>0</v>
      </c>
      <c r="F865" s="52">
        <f>IF(V865="",0,COUNTIF($V$7:V865,V865))</f>
        <v>0</v>
      </c>
      <c r="G865" s="52" t="str">
        <f t="shared" si="136"/>
        <v>0</v>
      </c>
      <c r="H865" s="53" t="str">
        <f t="shared" si="137"/>
        <v>-</v>
      </c>
      <c r="I865" s="52">
        <f>IF(K865="",0,COUNTIF($K$7:K865,K865))</f>
        <v>0</v>
      </c>
      <c r="J865" s="53" t="str">
        <f t="shared" si="138"/>
        <v>0</v>
      </c>
      <c r="K865" s="52" t="str">
        <f t="shared" si="139"/>
        <v/>
      </c>
      <c r="L865" s="1"/>
      <c r="M865" s="115"/>
      <c r="N865" s="4"/>
      <c r="O865" s="4"/>
      <c r="P865" s="57" t="str">
        <f t="shared" si="140"/>
        <v/>
      </c>
      <c r="Q865" s="54"/>
      <c r="R865" s="58"/>
      <c r="S865" s="58"/>
      <c r="T865" s="229" t="str">
        <f t="shared" si="141"/>
        <v/>
      </c>
      <c r="U865" s="55"/>
      <c r="V865" s="55"/>
      <c r="W865" s="58"/>
      <c r="X865" s="58"/>
      <c r="Y865" s="58"/>
      <c r="Z865" s="230" t="str">
        <f t="shared" si="142"/>
        <v/>
      </c>
      <c r="AA865" s="230" t="str">
        <f t="shared" si="143"/>
        <v/>
      </c>
      <c r="AB865" s="56"/>
      <c r="AC865" s="56"/>
      <c r="AD865" s="1"/>
      <c r="AE865" s="1"/>
    </row>
    <row r="866" spans="1:31" ht="18.75" customHeight="1" x14ac:dyDescent="0.35">
      <c r="A866" s="1"/>
      <c r="B866" s="52">
        <f>IF(O866="",0,COUNTIF($O$7:O866,O866))</f>
        <v>0</v>
      </c>
      <c r="C866" s="52" t="str">
        <f t="shared" si="134"/>
        <v>0</v>
      </c>
      <c r="D866" s="52">
        <f>IF(U866="",0,COUNTIF($U$7:U866,U866))</f>
        <v>0</v>
      </c>
      <c r="E866" s="52" t="str">
        <f t="shared" si="135"/>
        <v>0</v>
      </c>
      <c r="F866" s="52">
        <f>IF(V866="",0,COUNTIF($V$7:V866,V866))</f>
        <v>0</v>
      </c>
      <c r="G866" s="52" t="str">
        <f t="shared" si="136"/>
        <v>0</v>
      </c>
      <c r="H866" s="53" t="str">
        <f t="shared" si="137"/>
        <v>-</v>
      </c>
      <c r="I866" s="52">
        <f>IF(K866="",0,COUNTIF($K$7:K866,K866))</f>
        <v>0</v>
      </c>
      <c r="J866" s="53" t="str">
        <f t="shared" si="138"/>
        <v>0</v>
      </c>
      <c r="K866" s="52" t="str">
        <f t="shared" si="139"/>
        <v/>
      </c>
      <c r="L866" s="1"/>
      <c r="M866" s="115"/>
      <c r="N866" s="4"/>
      <c r="O866" s="4"/>
      <c r="P866" s="57" t="str">
        <f t="shared" si="140"/>
        <v/>
      </c>
      <c r="Q866" s="54"/>
      <c r="R866" s="58"/>
      <c r="S866" s="58"/>
      <c r="T866" s="229" t="str">
        <f t="shared" si="141"/>
        <v/>
      </c>
      <c r="U866" s="55"/>
      <c r="V866" s="55"/>
      <c r="W866" s="58"/>
      <c r="X866" s="58"/>
      <c r="Y866" s="58"/>
      <c r="Z866" s="230" t="str">
        <f t="shared" si="142"/>
        <v/>
      </c>
      <c r="AA866" s="230" t="str">
        <f t="shared" si="143"/>
        <v/>
      </c>
      <c r="AB866" s="56"/>
      <c r="AC866" s="56"/>
      <c r="AD866" s="1"/>
      <c r="AE866" s="1"/>
    </row>
    <row r="867" spans="1:31" ht="18.75" customHeight="1" x14ac:dyDescent="0.35">
      <c r="A867" s="1"/>
      <c r="B867" s="52">
        <f>IF(O867="",0,COUNTIF($O$7:O867,O867))</f>
        <v>0</v>
      </c>
      <c r="C867" s="52" t="str">
        <f t="shared" si="134"/>
        <v>0</v>
      </c>
      <c r="D867" s="52">
        <f>IF(U867="",0,COUNTIF($U$7:U867,U867))</f>
        <v>0</v>
      </c>
      <c r="E867" s="52" t="str">
        <f t="shared" si="135"/>
        <v>0</v>
      </c>
      <c r="F867" s="52">
        <f>IF(V867="",0,COUNTIF($V$7:V867,V867))</f>
        <v>0</v>
      </c>
      <c r="G867" s="52" t="str">
        <f t="shared" si="136"/>
        <v>0</v>
      </c>
      <c r="H867" s="53" t="str">
        <f t="shared" si="137"/>
        <v>-</v>
      </c>
      <c r="I867" s="52">
        <f>IF(K867="",0,COUNTIF($K$7:K867,K867))</f>
        <v>0</v>
      </c>
      <c r="J867" s="53" t="str">
        <f t="shared" si="138"/>
        <v>0</v>
      </c>
      <c r="K867" s="52" t="str">
        <f t="shared" si="139"/>
        <v/>
      </c>
      <c r="L867" s="1"/>
      <c r="M867" s="115"/>
      <c r="N867" s="4"/>
      <c r="O867" s="4"/>
      <c r="P867" s="57" t="str">
        <f t="shared" si="140"/>
        <v/>
      </c>
      <c r="Q867" s="54"/>
      <c r="R867" s="58"/>
      <c r="S867" s="58"/>
      <c r="T867" s="229" t="str">
        <f t="shared" si="141"/>
        <v/>
      </c>
      <c r="U867" s="55"/>
      <c r="V867" s="55"/>
      <c r="W867" s="58"/>
      <c r="X867" s="58"/>
      <c r="Y867" s="58"/>
      <c r="Z867" s="230" t="str">
        <f t="shared" si="142"/>
        <v/>
      </c>
      <c r="AA867" s="230" t="str">
        <f t="shared" si="143"/>
        <v/>
      </c>
      <c r="AB867" s="56"/>
      <c r="AC867" s="56"/>
      <c r="AD867" s="1"/>
      <c r="AE867" s="1"/>
    </row>
    <row r="868" spans="1:31" ht="18.75" customHeight="1" x14ac:dyDescent="0.35">
      <c r="A868" s="1"/>
      <c r="B868" s="52">
        <f>IF(O868="",0,COUNTIF($O$7:O868,O868))</f>
        <v>0</v>
      </c>
      <c r="C868" s="52" t="str">
        <f t="shared" si="134"/>
        <v>0</v>
      </c>
      <c r="D868" s="52">
        <f>IF(U868="",0,COUNTIF($U$7:U868,U868))</f>
        <v>0</v>
      </c>
      <c r="E868" s="52" t="str">
        <f t="shared" si="135"/>
        <v>0</v>
      </c>
      <c r="F868" s="52">
        <f>IF(V868="",0,COUNTIF($V$7:V868,V868))</f>
        <v>0</v>
      </c>
      <c r="G868" s="52" t="str">
        <f t="shared" si="136"/>
        <v>0</v>
      </c>
      <c r="H868" s="53" t="str">
        <f t="shared" si="137"/>
        <v>-</v>
      </c>
      <c r="I868" s="52">
        <f>IF(K868="",0,COUNTIF($K$7:K868,K868))</f>
        <v>0</v>
      </c>
      <c r="J868" s="53" t="str">
        <f t="shared" si="138"/>
        <v>0</v>
      </c>
      <c r="K868" s="52" t="str">
        <f t="shared" si="139"/>
        <v/>
      </c>
      <c r="L868" s="1"/>
      <c r="M868" s="115"/>
      <c r="N868" s="4"/>
      <c r="O868" s="4"/>
      <c r="P868" s="57" t="str">
        <f t="shared" si="140"/>
        <v/>
      </c>
      <c r="Q868" s="54"/>
      <c r="R868" s="58"/>
      <c r="S868" s="58"/>
      <c r="T868" s="229" t="str">
        <f t="shared" si="141"/>
        <v/>
      </c>
      <c r="U868" s="55"/>
      <c r="V868" s="55"/>
      <c r="W868" s="58"/>
      <c r="X868" s="58"/>
      <c r="Y868" s="58"/>
      <c r="Z868" s="230" t="str">
        <f t="shared" si="142"/>
        <v/>
      </c>
      <c r="AA868" s="230" t="str">
        <f t="shared" si="143"/>
        <v/>
      </c>
      <c r="AB868" s="56"/>
      <c r="AC868" s="56"/>
      <c r="AD868" s="1"/>
      <c r="AE868" s="1"/>
    </row>
    <row r="869" spans="1:31" ht="18.75" customHeight="1" x14ac:dyDescent="0.35">
      <c r="A869" s="1"/>
      <c r="B869" s="52">
        <f>IF(O869="",0,COUNTIF($O$7:O869,O869))</f>
        <v>0</v>
      </c>
      <c r="C869" s="52" t="str">
        <f t="shared" si="134"/>
        <v>0</v>
      </c>
      <c r="D869" s="52">
        <f>IF(U869="",0,COUNTIF($U$7:U869,U869))</f>
        <v>0</v>
      </c>
      <c r="E869" s="52" t="str">
        <f t="shared" si="135"/>
        <v>0</v>
      </c>
      <c r="F869" s="52">
        <f>IF(V869="",0,COUNTIF($V$7:V869,V869))</f>
        <v>0</v>
      </c>
      <c r="G869" s="52" t="str">
        <f t="shared" si="136"/>
        <v>0</v>
      </c>
      <c r="H869" s="53" t="str">
        <f t="shared" si="137"/>
        <v>-</v>
      </c>
      <c r="I869" s="52">
        <f>IF(K869="",0,COUNTIF($K$7:K869,K869))</f>
        <v>0</v>
      </c>
      <c r="J869" s="53" t="str">
        <f t="shared" si="138"/>
        <v>0</v>
      </c>
      <c r="K869" s="52" t="str">
        <f t="shared" si="139"/>
        <v/>
      </c>
      <c r="L869" s="1"/>
      <c r="M869" s="115"/>
      <c r="N869" s="4"/>
      <c r="O869" s="4"/>
      <c r="P869" s="57" t="str">
        <f t="shared" si="140"/>
        <v/>
      </c>
      <c r="Q869" s="54"/>
      <c r="R869" s="58"/>
      <c r="S869" s="58"/>
      <c r="T869" s="229" t="str">
        <f t="shared" si="141"/>
        <v/>
      </c>
      <c r="U869" s="55"/>
      <c r="V869" s="55"/>
      <c r="W869" s="58"/>
      <c r="X869" s="58"/>
      <c r="Y869" s="58"/>
      <c r="Z869" s="230" t="str">
        <f t="shared" si="142"/>
        <v/>
      </c>
      <c r="AA869" s="230" t="str">
        <f t="shared" si="143"/>
        <v/>
      </c>
      <c r="AB869" s="56"/>
      <c r="AC869" s="56"/>
      <c r="AD869" s="1"/>
      <c r="AE869" s="1"/>
    </row>
    <row r="870" spans="1:31" ht="18.75" customHeight="1" x14ac:dyDescent="0.35">
      <c r="A870" s="1"/>
      <c r="B870" s="52">
        <f>IF(O870="",0,COUNTIF($O$7:O870,O870))</f>
        <v>0</v>
      </c>
      <c r="C870" s="52" t="str">
        <f t="shared" si="134"/>
        <v>0</v>
      </c>
      <c r="D870" s="52">
        <f>IF(U870="",0,COUNTIF($U$7:U870,U870))</f>
        <v>0</v>
      </c>
      <c r="E870" s="52" t="str">
        <f t="shared" si="135"/>
        <v>0</v>
      </c>
      <c r="F870" s="52">
        <f>IF(V870="",0,COUNTIF($V$7:V870,V870))</f>
        <v>0</v>
      </c>
      <c r="G870" s="52" t="str">
        <f t="shared" si="136"/>
        <v>0</v>
      </c>
      <c r="H870" s="53" t="str">
        <f t="shared" si="137"/>
        <v>-</v>
      </c>
      <c r="I870" s="52">
        <f>IF(K870="",0,COUNTIF($K$7:K870,K870))</f>
        <v>0</v>
      </c>
      <c r="J870" s="53" t="str">
        <f t="shared" si="138"/>
        <v>0</v>
      </c>
      <c r="K870" s="52" t="str">
        <f t="shared" si="139"/>
        <v/>
      </c>
      <c r="L870" s="1"/>
      <c r="M870" s="115"/>
      <c r="N870" s="4"/>
      <c r="O870" s="4"/>
      <c r="P870" s="57" t="str">
        <f t="shared" si="140"/>
        <v/>
      </c>
      <c r="Q870" s="54"/>
      <c r="R870" s="58"/>
      <c r="S870" s="58"/>
      <c r="T870" s="229" t="str">
        <f t="shared" si="141"/>
        <v/>
      </c>
      <c r="U870" s="55"/>
      <c r="V870" s="55"/>
      <c r="W870" s="58"/>
      <c r="X870" s="58"/>
      <c r="Y870" s="58"/>
      <c r="Z870" s="230" t="str">
        <f t="shared" si="142"/>
        <v/>
      </c>
      <c r="AA870" s="230" t="str">
        <f t="shared" si="143"/>
        <v/>
      </c>
      <c r="AB870" s="56"/>
      <c r="AC870" s="56"/>
      <c r="AD870" s="1"/>
      <c r="AE870" s="1"/>
    </row>
    <row r="871" spans="1:31" ht="18.75" customHeight="1" x14ac:dyDescent="0.35">
      <c r="A871" s="1"/>
      <c r="B871" s="52">
        <f>IF(O871="",0,COUNTIF($O$7:O871,O871))</f>
        <v>0</v>
      </c>
      <c r="C871" s="52" t="str">
        <f t="shared" si="134"/>
        <v>0</v>
      </c>
      <c r="D871" s="52">
        <f>IF(U871="",0,COUNTIF($U$7:U871,U871))</f>
        <v>0</v>
      </c>
      <c r="E871" s="52" t="str">
        <f t="shared" si="135"/>
        <v>0</v>
      </c>
      <c r="F871" s="52">
        <f>IF(V871="",0,COUNTIF($V$7:V871,V871))</f>
        <v>0</v>
      </c>
      <c r="G871" s="52" t="str">
        <f t="shared" si="136"/>
        <v>0</v>
      </c>
      <c r="H871" s="53" t="str">
        <f t="shared" si="137"/>
        <v>-</v>
      </c>
      <c r="I871" s="52">
        <f>IF(K871="",0,COUNTIF($K$7:K871,K871))</f>
        <v>0</v>
      </c>
      <c r="J871" s="53" t="str">
        <f t="shared" si="138"/>
        <v>0</v>
      </c>
      <c r="K871" s="52" t="str">
        <f t="shared" si="139"/>
        <v/>
      </c>
      <c r="L871" s="1"/>
      <c r="M871" s="115"/>
      <c r="N871" s="4"/>
      <c r="O871" s="4"/>
      <c r="P871" s="57" t="str">
        <f t="shared" si="140"/>
        <v/>
      </c>
      <c r="Q871" s="54"/>
      <c r="R871" s="58"/>
      <c r="S871" s="58"/>
      <c r="T871" s="229" t="str">
        <f t="shared" si="141"/>
        <v/>
      </c>
      <c r="U871" s="55"/>
      <c r="V871" s="55"/>
      <c r="W871" s="58"/>
      <c r="X871" s="58"/>
      <c r="Y871" s="58"/>
      <c r="Z871" s="230" t="str">
        <f t="shared" si="142"/>
        <v/>
      </c>
      <c r="AA871" s="230" t="str">
        <f t="shared" si="143"/>
        <v/>
      </c>
      <c r="AB871" s="56"/>
      <c r="AC871" s="56"/>
      <c r="AD871" s="1"/>
      <c r="AE871" s="1"/>
    </row>
    <row r="872" spans="1:31" ht="18.75" customHeight="1" x14ac:dyDescent="0.35">
      <c r="A872" s="1"/>
      <c r="B872" s="52">
        <f>IF(O872="",0,COUNTIF($O$7:O872,O872))</f>
        <v>0</v>
      </c>
      <c r="C872" s="52" t="str">
        <f t="shared" si="134"/>
        <v>0</v>
      </c>
      <c r="D872" s="52">
        <f>IF(U872="",0,COUNTIF($U$7:U872,U872))</f>
        <v>0</v>
      </c>
      <c r="E872" s="52" t="str">
        <f t="shared" si="135"/>
        <v>0</v>
      </c>
      <c r="F872" s="52">
        <f>IF(V872="",0,COUNTIF($V$7:V872,V872))</f>
        <v>0</v>
      </c>
      <c r="G872" s="52" t="str">
        <f t="shared" si="136"/>
        <v>0</v>
      </c>
      <c r="H872" s="53" t="str">
        <f t="shared" si="137"/>
        <v>-</v>
      </c>
      <c r="I872" s="52">
        <f>IF(K872="",0,COUNTIF($K$7:K872,K872))</f>
        <v>0</v>
      </c>
      <c r="J872" s="53" t="str">
        <f t="shared" si="138"/>
        <v>0</v>
      </c>
      <c r="K872" s="52" t="str">
        <f t="shared" si="139"/>
        <v/>
      </c>
      <c r="L872" s="1"/>
      <c r="M872" s="115"/>
      <c r="N872" s="4"/>
      <c r="O872" s="4"/>
      <c r="P872" s="57" t="str">
        <f t="shared" si="140"/>
        <v/>
      </c>
      <c r="Q872" s="54"/>
      <c r="R872" s="58"/>
      <c r="S872" s="58"/>
      <c r="T872" s="229" t="str">
        <f t="shared" si="141"/>
        <v/>
      </c>
      <c r="U872" s="55"/>
      <c r="V872" s="55"/>
      <c r="W872" s="58"/>
      <c r="X872" s="58"/>
      <c r="Y872" s="58"/>
      <c r="Z872" s="230" t="str">
        <f t="shared" si="142"/>
        <v/>
      </c>
      <c r="AA872" s="230" t="str">
        <f t="shared" si="143"/>
        <v/>
      </c>
      <c r="AB872" s="56"/>
      <c r="AC872" s="56"/>
      <c r="AD872" s="1"/>
      <c r="AE872" s="1"/>
    </row>
    <row r="873" spans="1:31" ht="18.75" customHeight="1" x14ac:dyDescent="0.35">
      <c r="A873" s="1"/>
      <c r="B873" s="52">
        <f>IF(O873="",0,COUNTIF($O$7:O873,O873))</f>
        <v>0</v>
      </c>
      <c r="C873" s="52" t="str">
        <f t="shared" si="134"/>
        <v>0</v>
      </c>
      <c r="D873" s="52">
        <f>IF(U873="",0,COUNTIF($U$7:U873,U873))</f>
        <v>0</v>
      </c>
      <c r="E873" s="52" t="str">
        <f t="shared" si="135"/>
        <v>0</v>
      </c>
      <c r="F873" s="52">
        <f>IF(V873="",0,COUNTIF($V$7:V873,V873))</f>
        <v>0</v>
      </c>
      <c r="G873" s="52" t="str">
        <f t="shared" si="136"/>
        <v>0</v>
      </c>
      <c r="H873" s="53" t="str">
        <f t="shared" si="137"/>
        <v>-</v>
      </c>
      <c r="I873" s="52">
        <f>IF(K873="",0,COUNTIF($K$7:K873,K873))</f>
        <v>0</v>
      </c>
      <c r="J873" s="53" t="str">
        <f t="shared" si="138"/>
        <v>0</v>
      </c>
      <c r="K873" s="52" t="str">
        <f t="shared" si="139"/>
        <v/>
      </c>
      <c r="L873" s="1"/>
      <c r="M873" s="115"/>
      <c r="N873" s="4"/>
      <c r="O873" s="4"/>
      <c r="P873" s="57" t="str">
        <f t="shared" si="140"/>
        <v/>
      </c>
      <c r="Q873" s="54"/>
      <c r="R873" s="58"/>
      <c r="S873" s="58"/>
      <c r="T873" s="229" t="str">
        <f t="shared" si="141"/>
        <v/>
      </c>
      <c r="U873" s="55"/>
      <c r="V873" s="55"/>
      <c r="W873" s="58"/>
      <c r="X873" s="58"/>
      <c r="Y873" s="58"/>
      <c r="Z873" s="230" t="str">
        <f t="shared" si="142"/>
        <v/>
      </c>
      <c r="AA873" s="230" t="str">
        <f t="shared" si="143"/>
        <v/>
      </c>
      <c r="AB873" s="56"/>
      <c r="AC873" s="56"/>
      <c r="AD873" s="1"/>
      <c r="AE873" s="1"/>
    </row>
    <row r="874" spans="1:31" ht="18.75" customHeight="1" x14ac:dyDescent="0.35">
      <c r="A874" s="1"/>
      <c r="B874" s="52">
        <f>IF(O874="",0,COUNTIF($O$7:O874,O874))</f>
        <v>0</v>
      </c>
      <c r="C874" s="52" t="str">
        <f t="shared" si="134"/>
        <v>0</v>
      </c>
      <c r="D874" s="52">
        <f>IF(U874="",0,COUNTIF($U$7:U874,U874))</f>
        <v>0</v>
      </c>
      <c r="E874" s="52" t="str">
        <f t="shared" si="135"/>
        <v>0</v>
      </c>
      <c r="F874" s="52">
        <f>IF(V874="",0,COUNTIF($V$7:V874,V874))</f>
        <v>0</v>
      </c>
      <c r="G874" s="52" t="str">
        <f t="shared" si="136"/>
        <v>0</v>
      </c>
      <c r="H874" s="53" t="str">
        <f t="shared" si="137"/>
        <v>-</v>
      </c>
      <c r="I874" s="52">
        <f>IF(K874="",0,COUNTIF($K$7:K874,K874))</f>
        <v>0</v>
      </c>
      <c r="J874" s="53" t="str">
        <f t="shared" si="138"/>
        <v>0</v>
      </c>
      <c r="K874" s="52" t="str">
        <f t="shared" si="139"/>
        <v/>
      </c>
      <c r="L874" s="1"/>
      <c r="M874" s="115"/>
      <c r="N874" s="4"/>
      <c r="O874" s="4"/>
      <c r="P874" s="57" t="str">
        <f t="shared" si="140"/>
        <v/>
      </c>
      <c r="Q874" s="54"/>
      <c r="R874" s="58"/>
      <c r="S874" s="58"/>
      <c r="T874" s="229" t="str">
        <f t="shared" si="141"/>
        <v/>
      </c>
      <c r="U874" s="55"/>
      <c r="V874" s="55"/>
      <c r="W874" s="58"/>
      <c r="X874" s="58"/>
      <c r="Y874" s="58"/>
      <c r="Z874" s="230" t="str">
        <f t="shared" si="142"/>
        <v/>
      </c>
      <c r="AA874" s="230" t="str">
        <f t="shared" si="143"/>
        <v/>
      </c>
      <c r="AB874" s="56"/>
      <c r="AC874" s="56"/>
      <c r="AD874" s="1"/>
      <c r="AE874" s="1"/>
    </row>
    <row r="875" spans="1:31" ht="18.75" customHeight="1" x14ac:dyDescent="0.35">
      <c r="A875" s="1"/>
      <c r="B875" s="52">
        <f>IF(O875="",0,COUNTIF($O$7:O875,O875))</f>
        <v>0</v>
      </c>
      <c r="C875" s="52" t="str">
        <f t="shared" si="134"/>
        <v>0</v>
      </c>
      <c r="D875" s="52">
        <f>IF(U875="",0,COUNTIF($U$7:U875,U875))</f>
        <v>0</v>
      </c>
      <c r="E875" s="52" t="str">
        <f t="shared" si="135"/>
        <v>0</v>
      </c>
      <c r="F875" s="52">
        <f>IF(V875="",0,COUNTIF($V$7:V875,V875))</f>
        <v>0</v>
      </c>
      <c r="G875" s="52" t="str">
        <f t="shared" si="136"/>
        <v>0</v>
      </c>
      <c r="H875" s="53" t="str">
        <f t="shared" si="137"/>
        <v>-</v>
      </c>
      <c r="I875" s="52">
        <f>IF(K875="",0,COUNTIF($K$7:K875,K875))</f>
        <v>0</v>
      </c>
      <c r="J875" s="53" t="str">
        <f t="shared" si="138"/>
        <v>0</v>
      </c>
      <c r="K875" s="52" t="str">
        <f t="shared" si="139"/>
        <v/>
      </c>
      <c r="L875" s="1"/>
      <c r="M875" s="115"/>
      <c r="N875" s="4"/>
      <c r="O875" s="4"/>
      <c r="P875" s="57" t="str">
        <f t="shared" si="140"/>
        <v/>
      </c>
      <c r="Q875" s="54"/>
      <c r="R875" s="58"/>
      <c r="S875" s="58"/>
      <c r="T875" s="229" t="str">
        <f t="shared" si="141"/>
        <v/>
      </c>
      <c r="U875" s="55"/>
      <c r="V875" s="55"/>
      <c r="W875" s="58"/>
      <c r="X875" s="58"/>
      <c r="Y875" s="58"/>
      <c r="Z875" s="230" t="str">
        <f t="shared" si="142"/>
        <v/>
      </c>
      <c r="AA875" s="230" t="str">
        <f t="shared" si="143"/>
        <v/>
      </c>
      <c r="AB875" s="56"/>
      <c r="AC875" s="56"/>
      <c r="AD875" s="1"/>
      <c r="AE875" s="1"/>
    </row>
    <row r="876" spans="1:31" ht="18.75" customHeight="1" x14ac:dyDescent="0.35">
      <c r="A876" s="1"/>
      <c r="B876" s="52">
        <f>IF(O876="",0,COUNTIF($O$7:O876,O876))</f>
        <v>0</v>
      </c>
      <c r="C876" s="52" t="str">
        <f t="shared" si="134"/>
        <v>0</v>
      </c>
      <c r="D876" s="52">
        <f>IF(U876="",0,COUNTIF($U$7:U876,U876))</f>
        <v>0</v>
      </c>
      <c r="E876" s="52" t="str">
        <f t="shared" si="135"/>
        <v>0</v>
      </c>
      <c r="F876" s="52">
        <f>IF(V876="",0,COUNTIF($V$7:V876,V876))</f>
        <v>0</v>
      </c>
      <c r="G876" s="52" t="str">
        <f t="shared" si="136"/>
        <v>0</v>
      </c>
      <c r="H876" s="53" t="str">
        <f t="shared" si="137"/>
        <v>-</v>
      </c>
      <c r="I876" s="52">
        <f>IF(K876="",0,COUNTIF($K$7:K876,K876))</f>
        <v>0</v>
      </c>
      <c r="J876" s="53" t="str">
        <f t="shared" si="138"/>
        <v>0</v>
      </c>
      <c r="K876" s="52" t="str">
        <f t="shared" si="139"/>
        <v/>
      </c>
      <c r="L876" s="1"/>
      <c r="M876" s="115"/>
      <c r="N876" s="4"/>
      <c r="O876" s="4"/>
      <c r="P876" s="57" t="str">
        <f t="shared" si="140"/>
        <v/>
      </c>
      <c r="Q876" s="54"/>
      <c r="R876" s="58"/>
      <c r="S876" s="58"/>
      <c r="T876" s="229" t="str">
        <f t="shared" si="141"/>
        <v/>
      </c>
      <c r="U876" s="55"/>
      <c r="V876" s="55"/>
      <c r="W876" s="58"/>
      <c r="X876" s="58"/>
      <c r="Y876" s="58"/>
      <c r="Z876" s="230" t="str">
        <f t="shared" si="142"/>
        <v/>
      </c>
      <c r="AA876" s="230" t="str">
        <f t="shared" si="143"/>
        <v/>
      </c>
      <c r="AB876" s="56"/>
      <c r="AC876" s="56"/>
      <c r="AD876" s="1"/>
      <c r="AE876" s="1"/>
    </row>
    <row r="877" spans="1:31" ht="18.75" customHeight="1" x14ac:dyDescent="0.35">
      <c r="A877" s="1"/>
      <c r="B877" s="52">
        <f>IF(O877="",0,COUNTIF($O$7:O877,O877))</f>
        <v>0</v>
      </c>
      <c r="C877" s="52" t="str">
        <f t="shared" si="134"/>
        <v>0</v>
      </c>
      <c r="D877" s="52">
        <f>IF(U877="",0,COUNTIF($U$7:U877,U877))</f>
        <v>0</v>
      </c>
      <c r="E877" s="52" t="str">
        <f t="shared" si="135"/>
        <v>0</v>
      </c>
      <c r="F877" s="52">
        <f>IF(V877="",0,COUNTIF($V$7:V877,V877))</f>
        <v>0</v>
      </c>
      <c r="G877" s="52" t="str">
        <f t="shared" si="136"/>
        <v>0</v>
      </c>
      <c r="H877" s="53" t="str">
        <f t="shared" si="137"/>
        <v>-</v>
      </c>
      <c r="I877" s="52">
        <f>IF(K877="",0,COUNTIF($K$7:K877,K877))</f>
        <v>0</v>
      </c>
      <c r="J877" s="53" t="str">
        <f t="shared" si="138"/>
        <v>0</v>
      </c>
      <c r="K877" s="52" t="str">
        <f t="shared" si="139"/>
        <v/>
      </c>
      <c r="L877" s="1"/>
      <c r="M877" s="115"/>
      <c r="N877" s="4"/>
      <c r="O877" s="4"/>
      <c r="P877" s="57" t="str">
        <f t="shared" si="140"/>
        <v/>
      </c>
      <c r="Q877" s="54"/>
      <c r="R877" s="58"/>
      <c r="S877" s="58"/>
      <c r="T877" s="229" t="str">
        <f t="shared" si="141"/>
        <v/>
      </c>
      <c r="U877" s="55"/>
      <c r="V877" s="55"/>
      <c r="W877" s="58"/>
      <c r="X877" s="58"/>
      <c r="Y877" s="58"/>
      <c r="Z877" s="230" t="str">
        <f t="shared" si="142"/>
        <v/>
      </c>
      <c r="AA877" s="230" t="str">
        <f t="shared" si="143"/>
        <v/>
      </c>
      <c r="AB877" s="56"/>
      <c r="AC877" s="56"/>
      <c r="AD877" s="1"/>
      <c r="AE877" s="1"/>
    </row>
    <row r="878" spans="1:31" ht="18.75" customHeight="1" x14ac:dyDescent="0.35">
      <c r="A878" s="1"/>
      <c r="B878" s="52">
        <f>IF(O878="",0,COUNTIF($O$7:O878,O878))</f>
        <v>0</v>
      </c>
      <c r="C878" s="52" t="str">
        <f t="shared" si="134"/>
        <v>0</v>
      </c>
      <c r="D878" s="52">
        <f>IF(U878="",0,COUNTIF($U$7:U878,U878))</f>
        <v>0</v>
      </c>
      <c r="E878" s="52" t="str">
        <f t="shared" si="135"/>
        <v>0</v>
      </c>
      <c r="F878" s="52">
        <f>IF(V878="",0,COUNTIF($V$7:V878,V878))</f>
        <v>0</v>
      </c>
      <c r="G878" s="52" t="str">
        <f t="shared" si="136"/>
        <v>0</v>
      </c>
      <c r="H878" s="53" t="str">
        <f t="shared" si="137"/>
        <v>-</v>
      </c>
      <c r="I878" s="52">
        <f>IF(K878="",0,COUNTIF($K$7:K878,K878))</f>
        <v>0</v>
      </c>
      <c r="J878" s="53" t="str">
        <f t="shared" si="138"/>
        <v>0</v>
      </c>
      <c r="K878" s="52" t="str">
        <f t="shared" si="139"/>
        <v/>
      </c>
      <c r="L878" s="1"/>
      <c r="M878" s="115"/>
      <c r="N878" s="4"/>
      <c r="O878" s="4"/>
      <c r="P878" s="57" t="str">
        <f t="shared" si="140"/>
        <v/>
      </c>
      <c r="Q878" s="54"/>
      <c r="R878" s="58"/>
      <c r="S878" s="58"/>
      <c r="T878" s="229" t="str">
        <f t="shared" si="141"/>
        <v/>
      </c>
      <c r="U878" s="55"/>
      <c r="V878" s="55"/>
      <c r="W878" s="58"/>
      <c r="X878" s="58"/>
      <c r="Y878" s="58"/>
      <c r="Z878" s="230" t="str">
        <f t="shared" si="142"/>
        <v/>
      </c>
      <c r="AA878" s="230" t="str">
        <f t="shared" si="143"/>
        <v/>
      </c>
      <c r="AB878" s="56"/>
      <c r="AC878" s="56"/>
      <c r="AD878" s="1"/>
      <c r="AE878" s="1"/>
    </row>
    <row r="879" spans="1:31" ht="18.75" customHeight="1" x14ac:dyDescent="0.35">
      <c r="A879" s="1"/>
      <c r="B879" s="52">
        <f>IF(O879="",0,COUNTIF($O$7:O879,O879))</f>
        <v>0</v>
      </c>
      <c r="C879" s="52" t="str">
        <f t="shared" si="134"/>
        <v>0</v>
      </c>
      <c r="D879" s="52">
        <f>IF(U879="",0,COUNTIF($U$7:U879,U879))</f>
        <v>0</v>
      </c>
      <c r="E879" s="52" t="str">
        <f t="shared" si="135"/>
        <v>0</v>
      </c>
      <c r="F879" s="52">
        <f>IF(V879="",0,COUNTIF($V$7:V879,V879))</f>
        <v>0</v>
      </c>
      <c r="G879" s="52" t="str">
        <f t="shared" si="136"/>
        <v>0</v>
      </c>
      <c r="H879" s="53" t="str">
        <f t="shared" si="137"/>
        <v>-</v>
      </c>
      <c r="I879" s="52">
        <f>IF(K879="",0,COUNTIF($K$7:K879,K879))</f>
        <v>0</v>
      </c>
      <c r="J879" s="53" t="str">
        <f t="shared" si="138"/>
        <v>0</v>
      </c>
      <c r="K879" s="52" t="str">
        <f t="shared" si="139"/>
        <v/>
      </c>
      <c r="L879" s="1"/>
      <c r="M879" s="115"/>
      <c r="N879" s="4"/>
      <c r="O879" s="4"/>
      <c r="P879" s="57" t="str">
        <f t="shared" si="140"/>
        <v/>
      </c>
      <c r="Q879" s="54"/>
      <c r="R879" s="58"/>
      <c r="S879" s="58"/>
      <c r="T879" s="229" t="str">
        <f t="shared" si="141"/>
        <v/>
      </c>
      <c r="U879" s="55"/>
      <c r="V879" s="55"/>
      <c r="W879" s="58"/>
      <c r="X879" s="58"/>
      <c r="Y879" s="58"/>
      <c r="Z879" s="230" t="str">
        <f t="shared" si="142"/>
        <v/>
      </c>
      <c r="AA879" s="230" t="str">
        <f t="shared" si="143"/>
        <v/>
      </c>
      <c r="AB879" s="56"/>
      <c r="AC879" s="56"/>
      <c r="AD879" s="1"/>
      <c r="AE879" s="1"/>
    </row>
    <row r="880" spans="1:31" ht="18.75" customHeight="1" x14ac:dyDescent="0.35">
      <c r="A880" s="1"/>
      <c r="B880" s="52">
        <f>IF(O880="",0,COUNTIF($O$7:O880,O880))</f>
        <v>0</v>
      </c>
      <c r="C880" s="52" t="str">
        <f t="shared" si="134"/>
        <v>0</v>
      </c>
      <c r="D880" s="52">
        <f>IF(U880="",0,COUNTIF($U$7:U880,U880))</f>
        <v>0</v>
      </c>
      <c r="E880" s="52" t="str">
        <f t="shared" si="135"/>
        <v>0</v>
      </c>
      <c r="F880" s="52">
        <f>IF(V880="",0,COUNTIF($V$7:V880,V880))</f>
        <v>0</v>
      </c>
      <c r="G880" s="52" t="str">
        <f t="shared" si="136"/>
        <v>0</v>
      </c>
      <c r="H880" s="53" t="str">
        <f t="shared" si="137"/>
        <v>-</v>
      </c>
      <c r="I880" s="52">
        <f>IF(K880="",0,COUNTIF($K$7:K880,K880))</f>
        <v>0</v>
      </c>
      <c r="J880" s="53" t="str">
        <f t="shared" si="138"/>
        <v>0</v>
      </c>
      <c r="K880" s="52" t="str">
        <f t="shared" si="139"/>
        <v/>
      </c>
      <c r="L880" s="1"/>
      <c r="M880" s="115"/>
      <c r="N880" s="4"/>
      <c r="O880" s="4"/>
      <c r="P880" s="57" t="str">
        <f t="shared" si="140"/>
        <v/>
      </c>
      <c r="Q880" s="54"/>
      <c r="R880" s="58"/>
      <c r="S880" s="58"/>
      <c r="T880" s="229" t="str">
        <f t="shared" si="141"/>
        <v/>
      </c>
      <c r="U880" s="55"/>
      <c r="V880" s="55"/>
      <c r="W880" s="58"/>
      <c r="X880" s="58"/>
      <c r="Y880" s="58"/>
      <c r="Z880" s="230" t="str">
        <f t="shared" si="142"/>
        <v/>
      </c>
      <c r="AA880" s="230" t="str">
        <f t="shared" si="143"/>
        <v/>
      </c>
      <c r="AB880" s="56"/>
      <c r="AC880" s="56"/>
      <c r="AD880" s="1"/>
      <c r="AE880" s="1"/>
    </row>
    <row r="881" spans="1:31" ht="18.75" customHeight="1" x14ac:dyDescent="0.35">
      <c r="A881" s="1"/>
      <c r="B881" s="52">
        <f>IF(O881="",0,COUNTIF($O$7:O881,O881))</f>
        <v>0</v>
      </c>
      <c r="C881" s="52" t="str">
        <f t="shared" si="134"/>
        <v>0</v>
      </c>
      <c r="D881" s="52">
        <f>IF(U881="",0,COUNTIF($U$7:U881,U881))</f>
        <v>0</v>
      </c>
      <c r="E881" s="52" t="str">
        <f t="shared" si="135"/>
        <v>0</v>
      </c>
      <c r="F881" s="52">
        <f>IF(V881="",0,COUNTIF($V$7:V881,V881))</f>
        <v>0</v>
      </c>
      <c r="G881" s="52" t="str">
        <f t="shared" si="136"/>
        <v>0</v>
      </c>
      <c r="H881" s="53" t="str">
        <f t="shared" si="137"/>
        <v>-</v>
      </c>
      <c r="I881" s="52">
        <f>IF(K881="",0,COUNTIF($K$7:K881,K881))</f>
        <v>0</v>
      </c>
      <c r="J881" s="53" t="str">
        <f t="shared" si="138"/>
        <v>0</v>
      </c>
      <c r="K881" s="52" t="str">
        <f t="shared" si="139"/>
        <v/>
      </c>
      <c r="L881" s="1"/>
      <c r="M881" s="115"/>
      <c r="N881" s="4"/>
      <c r="O881" s="4"/>
      <c r="P881" s="57" t="str">
        <f t="shared" si="140"/>
        <v/>
      </c>
      <c r="Q881" s="54"/>
      <c r="R881" s="58"/>
      <c r="S881" s="58"/>
      <c r="T881" s="229" t="str">
        <f t="shared" si="141"/>
        <v/>
      </c>
      <c r="U881" s="55"/>
      <c r="V881" s="55"/>
      <c r="W881" s="58"/>
      <c r="X881" s="58"/>
      <c r="Y881" s="58"/>
      <c r="Z881" s="230" t="str">
        <f t="shared" si="142"/>
        <v/>
      </c>
      <c r="AA881" s="230" t="str">
        <f t="shared" si="143"/>
        <v/>
      </c>
      <c r="AB881" s="56"/>
      <c r="AC881" s="56"/>
      <c r="AD881" s="1"/>
      <c r="AE881" s="1"/>
    </row>
    <row r="882" spans="1:31" ht="18.75" customHeight="1" x14ac:dyDescent="0.35">
      <c r="A882" s="1"/>
      <c r="B882" s="52">
        <f>IF(O882="",0,COUNTIF($O$7:O882,O882))</f>
        <v>0</v>
      </c>
      <c r="C882" s="52" t="str">
        <f t="shared" si="134"/>
        <v>0</v>
      </c>
      <c r="D882" s="52">
        <f>IF(U882="",0,COUNTIF($U$7:U882,U882))</f>
        <v>0</v>
      </c>
      <c r="E882" s="52" t="str">
        <f t="shared" si="135"/>
        <v>0</v>
      </c>
      <c r="F882" s="52">
        <f>IF(V882="",0,COUNTIF($V$7:V882,V882))</f>
        <v>0</v>
      </c>
      <c r="G882" s="52" t="str">
        <f t="shared" si="136"/>
        <v>0</v>
      </c>
      <c r="H882" s="53" t="str">
        <f t="shared" si="137"/>
        <v>-</v>
      </c>
      <c r="I882" s="52">
        <f>IF(K882="",0,COUNTIF($K$7:K882,K882))</f>
        <v>0</v>
      </c>
      <c r="J882" s="53" t="str">
        <f t="shared" si="138"/>
        <v>0</v>
      </c>
      <c r="K882" s="52" t="str">
        <f t="shared" si="139"/>
        <v/>
      </c>
      <c r="L882" s="1"/>
      <c r="M882" s="115"/>
      <c r="N882" s="4"/>
      <c r="O882" s="4"/>
      <c r="P882" s="57" t="str">
        <f t="shared" si="140"/>
        <v/>
      </c>
      <c r="Q882" s="54"/>
      <c r="R882" s="58"/>
      <c r="S882" s="58"/>
      <c r="T882" s="229" t="str">
        <f t="shared" si="141"/>
        <v/>
      </c>
      <c r="U882" s="55"/>
      <c r="V882" s="55"/>
      <c r="W882" s="58"/>
      <c r="X882" s="58"/>
      <c r="Y882" s="58"/>
      <c r="Z882" s="230" t="str">
        <f t="shared" si="142"/>
        <v/>
      </c>
      <c r="AA882" s="230" t="str">
        <f t="shared" si="143"/>
        <v/>
      </c>
      <c r="AB882" s="56"/>
      <c r="AC882" s="56"/>
      <c r="AD882" s="1"/>
      <c r="AE882" s="1"/>
    </row>
    <row r="883" spans="1:31" ht="18.75" customHeight="1" x14ac:dyDescent="0.35">
      <c r="A883" s="1"/>
      <c r="B883" s="52">
        <f>IF(O883="",0,COUNTIF($O$7:O883,O883))</f>
        <v>0</v>
      </c>
      <c r="C883" s="52" t="str">
        <f t="shared" si="134"/>
        <v>0</v>
      </c>
      <c r="D883" s="52">
        <f>IF(U883="",0,COUNTIF($U$7:U883,U883))</f>
        <v>0</v>
      </c>
      <c r="E883" s="52" t="str">
        <f t="shared" si="135"/>
        <v>0</v>
      </c>
      <c r="F883" s="52">
        <f>IF(V883="",0,COUNTIF($V$7:V883,V883))</f>
        <v>0</v>
      </c>
      <c r="G883" s="52" t="str">
        <f t="shared" si="136"/>
        <v>0</v>
      </c>
      <c r="H883" s="53" t="str">
        <f t="shared" si="137"/>
        <v>-</v>
      </c>
      <c r="I883" s="52">
        <f>IF(K883="",0,COUNTIF($K$7:K883,K883))</f>
        <v>0</v>
      </c>
      <c r="J883" s="53" t="str">
        <f t="shared" si="138"/>
        <v>0</v>
      </c>
      <c r="K883" s="52" t="str">
        <f t="shared" si="139"/>
        <v/>
      </c>
      <c r="L883" s="1"/>
      <c r="M883" s="115"/>
      <c r="N883" s="4"/>
      <c r="O883" s="4"/>
      <c r="P883" s="57" t="str">
        <f t="shared" si="140"/>
        <v/>
      </c>
      <c r="Q883" s="54"/>
      <c r="R883" s="58"/>
      <c r="S883" s="58"/>
      <c r="T883" s="229" t="str">
        <f t="shared" si="141"/>
        <v/>
      </c>
      <c r="U883" s="55"/>
      <c r="V883" s="55"/>
      <c r="W883" s="58"/>
      <c r="X883" s="58"/>
      <c r="Y883" s="58"/>
      <c r="Z883" s="230" t="str">
        <f t="shared" si="142"/>
        <v/>
      </c>
      <c r="AA883" s="230" t="str">
        <f t="shared" si="143"/>
        <v/>
      </c>
      <c r="AB883" s="56"/>
      <c r="AC883" s="56"/>
      <c r="AD883" s="1"/>
      <c r="AE883" s="1"/>
    </row>
    <row r="884" spans="1:31" ht="18.75" customHeight="1" x14ac:dyDescent="0.35">
      <c r="A884" s="1"/>
      <c r="B884" s="52">
        <f>IF(O884="",0,COUNTIF($O$7:O884,O884))</f>
        <v>0</v>
      </c>
      <c r="C884" s="52" t="str">
        <f t="shared" si="134"/>
        <v>0</v>
      </c>
      <c r="D884" s="52">
        <f>IF(U884="",0,COUNTIF($U$7:U884,U884))</f>
        <v>0</v>
      </c>
      <c r="E884" s="52" t="str">
        <f t="shared" si="135"/>
        <v>0</v>
      </c>
      <c r="F884" s="52">
        <f>IF(V884="",0,COUNTIF($V$7:V884,V884))</f>
        <v>0</v>
      </c>
      <c r="G884" s="52" t="str">
        <f t="shared" si="136"/>
        <v>0</v>
      </c>
      <c r="H884" s="53" t="str">
        <f t="shared" si="137"/>
        <v>-</v>
      </c>
      <c r="I884" s="52">
        <f>IF(K884="",0,COUNTIF($K$7:K884,K884))</f>
        <v>0</v>
      </c>
      <c r="J884" s="53" t="str">
        <f t="shared" si="138"/>
        <v>0</v>
      </c>
      <c r="K884" s="52" t="str">
        <f t="shared" si="139"/>
        <v/>
      </c>
      <c r="L884" s="1"/>
      <c r="M884" s="115"/>
      <c r="N884" s="4"/>
      <c r="O884" s="4"/>
      <c r="P884" s="57" t="str">
        <f t="shared" si="140"/>
        <v/>
      </c>
      <c r="Q884" s="54"/>
      <c r="R884" s="58"/>
      <c r="S884" s="58"/>
      <c r="T884" s="229" t="str">
        <f t="shared" si="141"/>
        <v/>
      </c>
      <c r="U884" s="55"/>
      <c r="V884" s="55"/>
      <c r="W884" s="58"/>
      <c r="X884" s="58"/>
      <c r="Y884" s="58"/>
      <c r="Z884" s="230" t="str">
        <f t="shared" si="142"/>
        <v/>
      </c>
      <c r="AA884" s="230" t="str">
        <f t="shared" si="143"/>
        <v/>
      </c>
      <c r="AB884" s="56"/>
      <c r="AC884" s="56"/>
      <c r="AD884" s="1"/>
      <c r="AE884" s="1"/>
    </row>
    <row r="885" spans="1:31" ht="18.75" customHeight="1" x14ac:dyDescent="0.35">
      <c r="A885" s="1"/>
      <c r="B885" s="52">
        <f>IF(O885="",0,COUNTIF($O$7:O885,O885))</f>
        <v>0</v>
      </c>
      <c r="C885" s="52" t="str">
        <f t="shared" si="134"/>
        <v>0</v>
      </c>
      <c r="D885" s="52">
        <f>IF(U885="",0,COUNTIF($U$7:U885,U885))</f>
        <v>0</v>
      </c>
      <c r="E885" s="52" t="str">
        <f t="shared" si="135"/>
        <v>0</v>
      </c>
      <c r="F885" s="52">
        <f>IF(V885="",0,COUNTIF($V$7:V885,V885))</f>
        <v>0</v>
      </c>
      <c r="G885" s="52" t="str">
        <f t="shared" si="136"/>
        <v>0</v>
      </c>
      <c r="H885" s="53" t="str">
        <f t="shared" si="137"/>
        <v>-</v>
      </c>
      <c r="I885" s="52">
        <f>IF(K885="",0,COUNTIF($K$7:K885,K885))</f>
        <v>0</v>
      </c>
      <c r="J885" s="53" t="str">
        <f t="shared" si="138"/>
        <v>0</v>
      </c>
      <c r="K885" s="52" t="str">
        <f t="shared" si="139"/>
        <v/>
      </c>
      <c r="L885" s="1"/>
      <c r="M885" s="115"/>
      <c r="N885" s="4"/>
      <c r="O885" s="4"/>
      <c r="P885" s="57" t="str">
        <f t="shared" si="140"/>
        <v/>
      </c>
      <c r="Q885" s="54"/>
      <c r="R885" s="58"/>
      <c r="S885" s="58"/>
      <c r="T885" s="229" t="str">
        <f t="shared" si="141"/>
        <v/>
      </c>
      <c r="U885" s="55"/>
      <c r="V885" s="55"/>
      <c r="W885" s="58"/>
      <c r="X885" s="58"/>
      <c r="Y885" s="58"/>
      <c r="Z885" s="230" t="str">
        <f t="shared" si="142"/>
        <v/>
      </c>
      <c r="AA885" s="230" t="str">
        <f t="shared" si="143"/>
        <v/>
      </c>
      <c r="AB885" s="56"/>
      <c r="AC885" s="56"/>
      <c r="AD885" s="1"/>
      <c r="AE885" s="1"/>
    </row>
    <row r="886" spans="1:31" ht="18.75" customHeight="1" x14ac:dyDescent="0.35">
      <c r="A886" s="1"/>
      <c r="B886" s="52">
        <f>IF(O886="",0,COUNTIF($O$7:O886,O886))</f>
        <v>0</v>
      </c>
      <c r="C886" s="52" t="str">
        <f t="shared" ref="C886:C949" si="144">B886&amp;O886</f>
        <v>0</v>
      </c>
      <c r="D886" s="52">
        <f>IF(U886="",0,COUNTIF($U$7:U886,U886))</f>
        <v>0</v>
      </c>
      <c r="E886" s="52" t="str">
        <f t="shared" ref="E886:E949" si="145">D886&amp;U886</f>
        <v>0</v>
      </c>
      <c r="F886" s="52">
        <f>IF(V886="",0,COUNTIF($V$7:V886,V886))</f>
        <v>0</v>
      </c>
      <c r="G886" s="52" t="str">
        <f t="shared" ref="G886:G949" si="146">F886&amp;V886</f>
        <v>0</v>
      </c>
      <c r="H886" s="53" t="str">
        <f t="shared" ref="H886:H949" si="147">IF(O886="","-",IF(M886&lt;&gt;"",M886,H885))</f>
        <v>-</v>
      </c>
      <c r="I886" s="52">
        <f>IF(K886="",0,COUNTIF($K$7:K886,K886))</f>
        <v>0</v>
      </c>
      <c r="J886" s="53" t="str">
        <f t="shared" ref="J886:J949" si="148">I886&amp;K886</f>
        <v>0</v>
      </c>
      <c r="K886" s="52" t="str">
        <f t="shared" ref="K886:K949" si="149">IF(O886="","",IF(N886&lt;&gt;"",N886,K885))</f>
        <v/>
      </c>
      <c r="L886" s="1"/>
      <c r="M886" s="115"/>
      <c r="N886" s="4"/>
      <c r="O886" s="4"/>
      <c r="P886" s="57" t="str">
        <f t="shared" ref="P886:P949" si="150">IF(O886&lt;&gt;"",VLOOKUP(O886,DP,2,FALSE),"")</f>
        <v/>
      </c>
      <c r="Q886" s="54"/>
      <c r="R886" s="58"/>
      <c r="S886" s="58"/>
      <c r="T886" s="229" t="str">
        <f t="shared" ref="T886:T949" si="151">IF(AND(O886&lt;&gt;"",R886&lt;&gt;""),$R886*$S886,"")</f>
        <v/>
      </c>
      <c r="U886" s="55"/>
      <c r="V886" s="55"/>
      <c r="W886" s="58"/>
      <c r="X886" s="58"/>
      <c r="Y886" s="58"/>
      <c r="Z886" s="230" t="str">
        <f t="shared" ref="Z886:Z949" si="152">IF(AND(O886&lt;&gt;"",U886&lt;&gt;""),$W886*$X886,"")</f>
        <v/>
      </c>
      <c r="AA886" s="230" t="str">
        <f t="shared" ref="AA886:AA949" si="153">IF(AND(O886&lt;&gt;"",U886&lt;&gt;""),$W886*$Y886,"")</f>
        <v/>
      </c>
      <c r="AB886" s="56"/>
      <c r="AC886" s="56"/>
      <c r="AD886" s="1"/>
      <c r="AE886" s="1"/>
    </row>
    <row r="887" spans="1:31" ht="18.75" customHeight="1" x14ac:dyDescent="0.35">
      <c r="A887" s="1"/>
      <c r="B887" s="52">
        <f>IF(O887="",0,COUNTIF($O$7:O887,O887))</f>
        <v>0</v>
      </c>
      <c r="C887" s="52" t="str">
        <f t="shared" si="144"/>
        <v>0</v>
      </c>
      <c r="D887" s="52">
        <f>IF(U887="",0,COUNTIF($U$7:U887,U887))</f>
        <v>0</v>
      </c>
      <c r="E887" s="52" t="str">
        <f t="shared" si="145"/>
        <v>0</v>
      </c>
      <c r="F887" s="52">
        <f>IF(V887="",0,COUNTIF($V$7:V887,V887))</f>
        <v>0</v>
      </c>
      <c r="G887" s="52" t="str">
        <f t="shared" si="146"/>
        <v>0</v>
      </c>
      <c r="H887" s="53" t="str">
        <f t="shared" si="147"/>
        <v>-</v>
      </c>
      <c r="I887" s="52">
        <f>IF(K887="",0,COUNTIF($K$7:K887,K887))</f>
        <v>0</v>
      </c>
      <c r="J887" s="53" t="str">
        <f t="shared" si="148"/>
        <v>0</v>
      </c>
      <c r="K887" s="52" t="str">
        <f t="shared" si="149"/>
        <v/>
      </c>
      <c r="L887" s="1"/>
      <c r="M887" s="115"/>
      <c r="N887" s="4"/>
      <c r="O887" s="4"/>
      <c r="P887" s="57" t="str">
        <f t="shared" si="150"/>
        <v/>
      </c>
      <c r="Q887" s="54"/>
      <c r="R887" s="58"/>
      <c r="S887" s="58"/>
      <c r="T887" s="229" t="str">
        <f t="shared" si="151"/>
        <v/>
      </c>
      <c r="U887" s="55"/>
      <c r="V887" s="55"/>
      <c r="W887" s="58"/>
      <c r="X887" s="58"/>
      <c r="Y887" s="58"/>
      <c r="Z887" s="230" t="str">
        <f t="shared" si="152"/>
        <v/>
      </c>
      <c r="AA887" s="230" t="str">
        <f t="shared" si="153"/>
        <v/>
      </c>
      <c r="AB887" s="56"/>
      <c r="AC887" s="56"/>
      <c r="AD887" s="1"/>
      <c r="AE887" s="1"/>
    </row>
    <row r="888" spans="1:31" ht="18.75" customHeight="1" x14ac:dyDescent="0.35">
      <c r="A888" s="1"/>
      <c r="B888" s="52">
        <f>IF(O888="",0,COUNTIF($O$7:O888,O888))</f>
        <v>0</v>
      </c>
      <c r="C888" s="52" t="str">
        <f t="shared" si="144"/>
        <v>0</v>
      </c>
      <c r="D888" s="52">
        <f>IF(U888="",0,COUNTIF($U$7:U888,U888))</f>
        <v>0</v>
      </c>
      <c r="E888" s="52" t="str">
        <f t="shared" si="145"/>
        <v>0</v>
      </c>
      <c r="F888" s="52">
        <f>IF(V888="",0,COUNTIF($V$7:V888,V888))</f>
        <v>0</v>
      </c>
      <c r="G888" s="52" t="str">
        <f t="shared" si="146"/>
        <v>0</v>
      </c>
      <c r="H888" s="53" t="str">
        <f t="shared" si="147"/>
        <v>-</v>
      </c>
      <c r="I888" s="52">
        <f>IF(K888="",0,COUNTIF($K$7:K888,K888))</f>
        <v>0</v>
      </c>
      <c r="J888" s="53" t="str">
        <f t="shared" si="148"/>
        <v>0</v>
      </c>
      <c r="K888" s="52" t="str">
        <f t="shared" si="149"/>
        <v/>
      </c>
      <c r="L888" s="1"/>
      <c r="M888" s="115"/>
      <c r="N888" s="4"/>
      <c r="O888" s="4"/>
      <c r="P888" s="57" t="str">
        <f t="shared" si="150"/>
        <v/>
      </c>
      <c r="Q888" s="54"/>
      <c r="R888" s="58"/>
      <c r="S888" s="58"/>
      <c r="T888" s="229" t="str">
        <f t="shared" si="151"/>
        <v/>
      </c>
      <c r="U888" s="55"/>
      <c r="V888" s="55"/>
      <c r="W888" s="58"/>
      <c r="X888" s="58"/>
      <c r="Y888" s="58"/>
      <c r="Z888" s="230" t="str">
        <f t="shared" si="152"/>
        <v/>
      </c>
      <c r="AA888" s="230" t="str">
        <f t="shared" si="153"/>
        <v/>
      </c>
      <c r="AB888" s="56"/>
      <c r="AC888" s="56"/>
      <c r="AD888" s="1"/>
      <c r="AE888" s="1"/>
    </row>
    <row r="889" spans="1:31" ht="18.75" customHeight="1" x14ac:dyDescent="0.35">
      <c r="A889" s="1"/>
      <c r="B889" s="52">
        <f>IF(O889="",0,COUNTIF($O$7:O889,O889))</f>
        <v>0</v>
      </c>
      <c r="C889" s="52" t="str">
        <f t="shared" si="144"/>
        <v>0</v>
      </c>
      <c r="D889" s="52">
        <f>IF(U889="",0,COUNTIF($U$7:U889,U889))</f>
        <v>0</v>
      </c>
      <c r="E889" s="52" t="str">
        <f t="shared" si="145"/>
        <v>0</v>
      </c>
      <c r="F889" s="52">
        <f>IF(V889="",0,COUNTIF($V$7:V889,V889))</f>
        <v>0</v>
      </c>
      <c r="G889" s="52" t="str">
        <f t="shared" si="146"/>
        <v>0</v>
      </c>
      <c r="H889" s="53" t="str">
        <f t="shared" si="147"/>
        <v>-</v>
      </c>
      <c r="I889" s="52">
        <f>IF(K889="",0,COUNTIF($K$7:K889,K889))</f>
        <v>0</v>
      </c>
      <c r="J889" s="53" t="str">
        <f t="shared" si="148"/>
        <v>0</v>
      </c>
      <c r="K889" s="52" t="str">
        <f t="shared" si="149"/>
        <v/>
      </c>
      <c r="L889" s="1"/>
      <c r="M889" s="115"/>
      <c r="N889" s="4"/>
      <c r="O889" s="4"/>
      <c r="P889" s="57" t="str">
        <f t="shared" si="150"/>
        <v/>
      </c>
      <c r="Q889" s="54"/>
      <c r="R889" s="58"/>
      <c r="S889" s="58"/>
      <c r="T889" s="229" t="str">
        <f t="shared" si="151"/>
        <v/>
      </c>
      <c r="U889" s="55"/>
      <c r="V889" s="55"/>
      <c r="W889" s="58"/>
      <c r="X889" s="58"/>
      <c r="Y889" s="58"/>
      <c r="Z889" s="230" t="str">
        <f t="shared" si="152"/>
        <v/>
      </c>
      <c r="AA889" s="230" t="str">
        <f t="shared" si="153"/>
        <v/>
      </c>
      <c r="AB889" s="56"/>
      <c r="AC889" s="56"/>
      <c r="AD889" s="1"/>
      <c r="AE889" s="1"/>
    </row>
    <row r="890" spans="1:31" ht="18.75" customHeight="1" x14ac:dyDescent="0.35">
      <c r="A890" s="1"/>
      <c r="B890" s="52">
        <f>IF(O890="",0,COUNTIF($O$7:O890,O890))</f>
        <v>0</v>
      </c>
      <c r="C890" s="52" t="str">
        <f t="shared" si="144"/>
        <v>0</v>
      </c>
      <c r="D890" s="52">
        <f>IF(U890="",0,COUNTIF($U$7:U890,U890))</f>
        <v>0</v>
      </c>
      <c r="E890" s="52" t="str">
        <f t="shared" si="145"/>
        <v>0</v>
      </c>
      <c r="F890" s="52">
        <f>IF(V890="",0,COUNTIF($V$7:V890,V890))</f>
        <v>0</v>
      </c>
      <c r="G890" s="52" t="str">
        <f t="shared" si="146"/>
        <v>0</v>
      </c>
      <c r="H890" s="53" t="str">
        <f t="shared" si="147"/>
        <v>-</v>
      </c>
      <c r="I890" s="52">
        <f>IF(K890="",0,COUNTIF($K$7:K890,K890))</f>
        <v>0</v>
      </c>
      <c r="J890" s="53" t="str">
        <f t="shared" si="148"/>
        <v>0</v>
      </c>
      <c r="K890" s="52" t="str">
        <f t="shared" si="149"/>
        <v/>
      </c>
      <c r="L890" s="1"/>
      <c r="M890" s="115"/>
      <c r="N890" s="4"/>
      <c r="O890" s="4"/>
      <c r="P890" s="57" t="str">
        <f t="shared" si="150"/>
        <v/>
      </c>
      <c r="Q890" s="54"/>
      <c r="R890" s="58"/>
      <c r="S890" s="58"/>
      <c r="T890" s="229" t="str">
        <f t="shared" si="151"/>
        <v/>
      </c>
      <c r="U890" s="55"/>
      <c r="V890" s="55"/>
      <c r="W890" s="58"/>
      <c r="X890" s="58"/>
      <c r="Y890" s="58"/>
      <c r="Z890" s="230" t="str">
        <f t="shared" si="152"/>
        <v/>
      </c>
      <c r="AA890" s="230" t="str">
        <f t="shared" si="153"/>
        <v/>
      </c>
      <c r="AB890" s="56"/>
      <c r="AC890" s="56"/>
      <c r="AD890" s="1"/>
      <c r="AE890" s="1"/>
    </row>
    <row r="891" spans="1:31" ht="18.75" customHeight="1" x14ac:dyDescent="0.35">
      <c r="A891" s="1"/>
      <c r="B891" s="52">
        <f>IF(O891="",0,COUNTIF($O$7:O891,O891))</f>
        <v>0</v>
      </c>
      <c r="C891" s="52" t="str">
        <f t="shared" si="144"/>
        <v>0</v>
      </c>
      <c r="D891" s="52">
        <f>IF(U891="",0,COUNTIF($U$7:U891,U891))</f>
        <v>0</v>
      </c>
      <c r="E891" s="52" t="str">
        <f t="shared" si="145"/>
        <v>0</v>
      </c>
      <c r="F891" s="52">
        <f>IF(V891="",0,COUNTIF($V$7:V891,V891))</f>
        <v>0</v>
      </c>
      <c r="G891" s="52" t="str">
        <f t="shared" si="146"/>
        <v>0</v>
      </c>
      <c r="H891" s="53" t="str">
        <f t="shared" si="147"/>
        <v>-</v>
      </c>
      <c r="I891" s="52">
        <f>IF(K891="",0,COUNTIF($K$7:K891,K891))</f>
        <v>0</v>
      </c>
      <c r="J891" s="53" t="str">
        <f t="shared" si="148"/>
        <v>0</v>
      </c>
      <c r="K891" s="52" t="str">
        <f t="shared" si="149"/>
        <v/>
      </c>
      <c r="L891" s="1"/>
      <c r="M891" s="115"/>
      <c r="N891" s="4"/>
      <c r="O891" s="4"/>
      <c r="P891" s="57" t="str">
        <f t="shared" si="150"/>
        <v/>
      </c>
      <c r="Q891" s="54"/>
      <c r="R891" s="58"/>
      <c r="S891" s="58"/>
      <c r="T891" s="229" t="str">
        <f t="shared" si="151"/>
        <v/>
      </c>
      <c r="U891" s="55"/>
      <c r="V891" s="55"/>
      <c r="W891" s="58"/>
      <c r="X891" s="58"/>
      <c r="Y891" s="58"/>
      <c r="Z891" s="230" t="str">
        <f t="shared" si="152"/>
        <v/>
      </c>
      <c r="AA891" s="230" t="str">
        <f t="shared" si="153"/>
        <v/>
      </c>
      <c r="AB891" s="56"/>
      <c r="AC891" s="56"/>
      <c r="AD891" s="1"/>
      <c r="AE891" s="1"/>
    </row>
    <row r="892" spans="1:31" ht="18.75" customHeight="1" x14ac:dyDescent="0.35">
      <c r="A892" s="1"/>
      <c r="B892" s="52">
        <f>IF(O892="",0,COUNTIF($O$7:O892,O892))</f>
        <v>0</v>
      </c>
      <c r="C892" s="52" t="str">
        <f t="shared" si="144"/>
        <v>0</v>
      </c>
      <c r="D892" s="52">
        <f>IF(U892="",0,COUNTIF($U$7:U892,U892))</f>
        <v>0</v>
      </c>
      <c r="E892" s="52" t="str">
        <f t="shared" si="145"/>
        <v>0</v>
      </c>
      <c r="F892" s="52">
        <f>IF(V892="",0,COUNTIF($V$7:V892,V892))</f>
        <v>0</v>
      </c>
      <c r="G892" s="52" t="str">
        <f t="shared" si="146"/>
        <v>0</v>
      </c>
      <c r="H892" s="53" t="str">
        <f t="shared" si="147"/>
        <v>-</v>
      </c>
      <c r="I892" s="52">
        <f>IF(K892="",0,COUNTIF($K$7:K892,K892))</f>
        <v>0</v>
      </c>
      <c r="J892" s="53" t="str">
        <f t="shared" si="148"/>
        <v>0</v>
      </c>
      <c r="K892" s="52" t="str">
        <f t="shared" si="149"/>
        <v/>
      </c>
      <c r="L892" s="1"/>
      <c r="M892" s="115"/>
      <c r="N892" s="4"/>
      <c r="O892" s="4"/>
      <c r="P892" s="57" t="str">
        <f t="shared" si="150"/>
        <v/>
      </c>
      <c r="Q892" s="54"/>
      <c r="R892" s="58"/>
      <c r="S892" s="58"/>
      <c r="T892" s="229" t="str">
        <f t="shared" si="151"/>
        <v/>
      </c>
      <c r="U892" s="55"/>
      <c r="V892" s="55"/>
      <c r="W892" s="58"/>
      <c r="X892" s="58"/>
      <c r="Y892" s="58"/>
      <c r="Z892" s="230" t="str">
        <f t="shared" si="152"/>
        <v/>
      </c>
      <c r="AA892" s="230" t="str">
        <f t="shared" si="153"/>
        <v/>
      </c>
      <c r="AB892" s="56"/>
      <c r="AC892" s="56"/>
      <c r="AD892" s="1"/>
      <c r="AE892" s="1"/>
    </row>
    <row r="893" spans="1:31" ht="18.75" customHeight="1" x14ac:dyDescent="0.35">
      <c r="A893" s="1"/>
      <c r="B893" s="52">
        <f>IF(O893="",0,COUNTIF($O$7:O893,O893))</f>
        <v>0</v>
      </c>
      <c r="C893" s="52" t="str">
        <f t="shared" si="144"/>
        <v>0</v>
      </c>
      <c r="D893" s="52">
        <f>IF(U893="",0,COUNTIF($U$7:U893,U893))</f>
        <v>0</v>
      </c>
      <c r="E893" s="52" t="str">
        <f t="shared" si="145"/>
        <v>0</v>
      </c>
      <c r="F893" s="52">
        <f>IF(V893="",0,COUNTIF($V$7:V893,V893))</f>
        <v>0</v>
      </c>
      <c r="G893" s="52" t="str">
        <f t="shared" si="146"/>
        <v>0</v>
      </c>
      <c r="H893" s="53" t="str">
        <f t="shared" si="147"/>
        <v>-</v>
      </c>
      <c r="I893" s="52">
        <f>IF(K893="",0,COUNTIF($K$7:K893,K893))</f>
        <v>0</v>
      </c>
      <c r="J893" s="53" t="str">
        <f t="shared" si="148"/>
        <v>0</v>
      </c>
      <c r="K893" s="52" t="str">
        <f t="shared" si="149"/>
        <v/>
      </c>
      <c r="L893" s="1"/>
      <c r="M893" s="115"/>
      <c r="N893" s="4"/>
      <c r="O893" s="4"/>
      <c r="P893" s="57" t="str">
        <f t="shared" si="150"/>
        <v/>
      </c>
      <c r="Q893" s="54"/>
      <c r="R893" s="58"/>
      <c r="S893" s="58"/>
      <c r="T893" s="229" t="str">
        <f t="shared" si="151"/>
        <v/>
      </c>
      <c r="U893" s="55"/>
      <c r="V893" s="55"/>
      <c r="W893" s="58"/>
      <c r="X893" s="58"/>
      <c r="Y893" s="58"/>
      <c r="Z893" s="230" t="str">
        <f t="shared" si="152"/>
        <v/>
      </c>
      <c r="AA893" s="230" t="str">
        <f t="shared" si="153"/>
        <v/>
      </c>
      <c r="AB893" s="56"/>
      <c r="AC893" s="56"/>
      <c r="AD893" s="1"/>
      <c r="AE893" s="1"/>
    </row>
    <row r="894" spans="1:31" ht="18.75" customHeight="1" x14ac:dyDescent="0.35">
      <c r="A894" s="1"/>
      <c r="B894" s="52">
        <f>IF(O894="",0,COUNTIF($O$7:O894,O894))</f>
        <v>0</v>
      </c>
      <c r="C894" s="52" t="str">
        <f t="shared" si="144"/>
        <v>0</v>
      </c>
      <c r="D894" s="52">
        <f>IF(U894="",0,COUNTIF($U$7:U894,U894))</f>
        <v>0</v>
      </c>
      <c r="E894" s="52" t="str">
        <f t="shared" si="145"/>
        <v>0</v>
      </c>
      <c r="F894" s="52">
        <f>IF(V894="",0,COUNTIF($V$7:V894,V894))</f>
        <v>0</v>
      </c>
      <c r="G894" s="52" t="str">
        <f t="shared" si="146"/>
        <v>0</v>
      </c>
      <c r="H894" s="53" t="str">
        <f t="shared" si="147"/>
        <v>-</v>
      </c>
      <c r="I894" s="52">
        <f>IF(K894="",0,COUNTIF($K$7:K894,K894))</f>
        <v>0</v>
      </c>
      <c r="J894" s="53" t="str">
        <f t="shared" si="148"/>
        <v>0</v>
      </c>
      <c r="K894" s="52" t="str">
        <f t="shared" si="149"/>
        <v/>
      </c>
      <c r="L894" s="1"/>
      <c r="M894" s="115"/>
      <c r="N894" s="4"/>
      <c r="O894" s="4"/>
      <c r="P894" s="57" t="str">
        <f t="shared" si="150"/>
        <v/>
      </c>
      <c r="Q894" s="54"/>
      <c r="R894" s="58"/>
      <c r="S894" s="58"/>
      <c r="T894" s="229" t="str">
        <f t="shared" si="151"/>
        <v/>
      </c>
      <c r="U894" s="55"/>
      <c r="V894" s="55"/>
      <c r="W894" s="58"/>
      <c r="X894" s="58"/>
      <c r="Y894" s="58"/>
      <c r="Z894" s="230" t="str">
        <f t="shared" si="152"/>
        <v/>
      </c>
      <c r="AA894" s="230" t="str">
        <f t="shared" si="153"/>
        <v/>
      </c>
      <c r="AB894" s="56"/>
      <c r="AC894" s="56"/>
      <c r="AD894" s="1"/>
      <c r="AE894" s="1"/>
    </row>
    <row r="895" spans="1:31" ht="18.75" customHeight="1" x14ac:dyDescent="0.35">
      <c r="A895" s="1"/>
      <c r="B895" s="52">
        <f>IF(O895="",0,COUNTIF($O$7:O895,O895))</f>
        <v>0</v>
      </c>
      <c r="C895" s="52" t="str">
        <f t="shared" si="144"/>
        <v>0</v>
      </c>
      <c r="D895" s="52">
        <f>IF(U895="",0,COUNTIF($U$7:U895,U895))</f>
        <v>0</v>
      </c>
      <c r="E895" s="52" t="str">
        <f t="shared" si="145"/>
        <v>0</v>
      </c>
      <c r="F895" s="52">
        <f>IF(V895="",0,COUNTIF($V$7:V895,V895))</f>
        <v>0</v>
      </c>
      <c r="G895" s="52" t="str">
        <f t="shared" si="146"/>
        <v>0</v>
      </c>
      <c r="H895" s="53" t="str">
        <f t="shared" si="147"/>
        <v>-</v>
      </c>
      <c r="I895" s="52">
        <f>IF(K895="",0,COUNTIF($K$7:K895,K895))</f>
        <v>0</v>
      </c>
      <c r="J895" s="53" t="str">
        <f t="shared" si="148"/>
        <v>0</v>
      </c>
      <c r="K895" s="52" t="str">
        <f t="shared" si="149"/>
        <v/>
      </c>
      <c r="L895" s="1"/>
      <c r="M895" s="115"/>
      <c r="N895" s="4"/>
      <c r="O895" s="4"/>
      <c r="P895" s="57" t="str">
        <f t="shared" si="150"/>
        <v/>
      </c>
      <c r="Q895" s="54"/>
      <c r="R895" s="58"/>
      <c r="S895" s="58"/>
      <c r="T895" s="229" t="str">
        <f t="shared" si="151"/>
        <v/>
      </c>
      <c r="U895" s="55"/>
      <c r="V895" s="55"/>
      <c r="W895" s="58"/>
      <c r="X895" s="58"/>
      <c r="Y895" s="58"/>
      <c r="Z895" s="230" t="str">
        <f t="shared" si="152"/>
        <v/>
      </c>
      <c r="AA895" s="230" t="str">
        <f t="shared" si="153"/>
        <v/>
      </c>
      <c r="AB895" s="56"/>
      <c r="AC895" s="56"/>
      <c r="AD895" s="1"/>
      <c r="AE895" s="1"/>
    </row>
    <row r="896" spans="1:31" ht="18.75" customHeight="1" x14ac:dyDescent="0.35">
      <c r="A896" s="1"/>
      <c r="B896" s="52">
        <f>IF(O896="",0,COUNTIF($O$7:O896,O896))</f>
        <v>0</v>
      </c>
      <c r="C896" s="52" t="str">
        <f t="shared" si="144"/>
        <v>0</v>
      </c>
      <c r="D896" s="52">
        <f>IF(U896="",0,COUNTIF($U$7:U896,U896))</f>
        <v>0</v>
      </c>
      <c r="E896" s="52" t="str">
        <f t="shared" si="145"/>
        <v>0</v>
      </c>
      <c r="F896" s="52">
        <f>IF(V896="",0,COUNTIF($V$7:V896,V896))</f>
        <v>0</v>
      </c>
      <c r="G896" s="52" t="str">
        <f t="shared" si="146"/>
        <v>0</v>
      </c>
      <c r="H896" s="53" t="str">
        <f t="shared" si="147"/>
        <v>-</v>
      </c>
      <c r="I896" s="52">
        <f>IF(K896="",0,COUNTIF($K$7:K896,K896))</f>
        <v>0</v>
      </c>
      <c r="J896" s="53" t="str">
        <f t="shared" si="148"/>
        <v>0</v>
      </c>
      <c r="K896" s="52" t="str">
        <f t="shared" si="149"/>
        <v/>
      </c>
      <c r="L896" s="1"/>
      <c r="M896" s="115"/>
      <c r="N896" s="4"/>
      <c r="O896" s="4"/>
      <c r="P896" s="57" t="str">
        <f t="shared" si="150"/>
        <v/>
      </c>
      <c r="Q896" s="54"/>
      <c r="R896" s="58"/>
      <c r="S896" s="58"/>
      <c r="T896" s="229" t="str">
        <f t="shared" si="151"/>
        <v/>
      </c>
      <c r="U896" s="55"/>
      <c r="V896" s="55"/>
      <c r="W896" s="58"/>
      <c r="X896" s="58"/>
      <c r="Y896" s="58"/>
      <c r="Z896" s="230" t="str">
        <f t="shared" si="152"/>
        <v/>
      </c>
      <c r="AA896" s="230" t="str">
        <f t="shared" si="153"/>
        <v/>
      </c>
      <c r="AB896" s="56"/>
      <c r="AC896" s="56"/>
      <c r="AD896" s="1"/>
      <c r="AE896" s="1"/>
    </row>
    <row r="897" spans="1:31" ht="18.75" customHeight="1" x14ac:dyDescent="0.35">
      <c r="A897" s="1"/>
      <c r="B897" s="52">
        <f>IF(O897="",0,COUNTIF($O$7:O897,O897))</f>
        <v>0</v>
      </c>
      <c r="C897" s="52" t="str">
        <f t="shared" si="144"/>
        <v>0</v>
      </c>
      <c r="D897" s="52">
        <f>IF(U897="",0,COUNTIF($U$7:U897,U897))</f>
        <v>0</v>
      </c>
      <c r="E897" s="52" t="str">
        <f t="shared" si="145"/>
        <v>0</v>
      </c>
      <c r="F897" s="52">
        <f>IF(V897="",0,COUNTIF($V$7:V897,V897))</f>
        <v>0</v>
      </c>
      <c r="G897" s="52" t="str">
        <f t="shared" si="146"/>
        <v>0</v>
      </c>
      <c r="H897" s="53" t="str">
        <f t="shared" si="147"/>
        <v>-</v>
      </c>
      <c r="I897" s="52">
        <f>IF(K897="",0,COUNTIF($K$7:K897,K897))</f>
        <v>0</v>
      </c>
      <c r="J897" s="53" t="str">
        <f t="shared" si="148"/>
        <v>0</v>
      </c>
      <c r="K897" s="52" t="str">
        <f t="shared" si="149"/>
        <v/>
      </c>
      <c r="L897" s="1"/>
      <c r="M897" s="115"/>
      <c r="N897" s="4"/>
      <c r="O897" s="4"/>
      <c r="P897" s="57" t="str">
        <f t="shared" si="150"/>
        <v/>
      </c>
      <c r="Q897" s="54"/>
      <c r="R897" s="58"/>
      <c r="S897" s="58"/>
      <c r="T897" s="229" t="str">
        <f t="shared" si="151"/>
        <v/>
      </c>
      <c r="U897" s="55"/>
      <c r="V897" s="55"/>
      <c r="W897" s="58"/>
      <c r="X897" s="58"/>
      <c r="Y897" s="58"/>
      <c r="Z897" s="230" t="str">
        <f t="shared" si="152"/>
        <v/>
      </c>
      <c r="AA897" s="230" t="str">
        <f t="shared" si="153"/>
        <v/>
      </c>
      <c r="AB897" s="56"/>
      <c r="AC897" s="56"/>
      <c r="AD897" s="1"/>
      <c r="AE897" s="1"/>
    </row>
    <row r="898" spans="1:31" ht="18.75" customHeight="1" x14ac:dyDescent="0.35">
      <c r="A898" s="1"/>
      <c r="B898" s="52">
        <f>IF(O898="",0,COUNTIF($O$7:O898,O898))</f>
        <v>0</v>
      </c>
      <c r="C898" s="52" t="str">
        <f t="shared" si="144"/>
        <v>0</v>
      </c>
      <c r="D898" s="52">
        <f>IF(U898="",0,COUNTIF($U$7:U898,U898))</f>
        <v>0</v>
      </c>
      <c r="E898" s="52" t="str">
        <f t="shared" si="145"/>
        <v>0</v>
      </c>
      <c r="F898" s="52">
        <f>IF(V898="",0,COUNTIF($V$7:V898,V898))</f>
        <v>0</v>
      </c>
      <c r="G898" s="52" t="str">
        <f t="shared" si="146"/>
        <v>0</v>
      </c>
      <c r="H898" s="53" t="str">
        <f t="shared" si="147"/>
        <v>-</v>
      </c>
      <c r="I898" s="52">
        <f>IF(K898="",0,COUNTIF($K$7:K898,K898))</f>
        <v>0</v>
      </c>
      <c r="J898" s="53" t="str">
        <f t="shared" si="148"/>
        <v>0</v>
      </c>
      <c r="K898" s="52" t="str">
        <f t="shared" si="149"/>
        <v/>
      </c>
      <c r="L898" s="1"/>
      <c r="M898" s="115"/>
      <c r="N898" s="4"/>
      <c r="O898" s="4"/>
      <c r="P898" s="57" t="str">
        <f t="shared" si="150"/>
        <v/>
      </c>
      <c r="Q898" s="54"/>
      <c r="R898" s="58"/>
      <c r="S898" s="58"/>
      <c r="T898" s="229" t="str">
        <f t="shared" si="151"/>
        <v/>
      </c>
      <c r="U898" s="55"/>
      <c r="V898" s="55"/>
      <c r="W898" s="58"/>
      <c r="X898" s="58"/>
      <c r="Y898" s="58"/>
      <c r="Z898" s="230" t="str">
        <f t="shared" si="152"/>
        <v/>
      </c>
      <c r="AA898" s="230" t="str">
        <f t="shared" si="153"/>
        <v/>
      </c>
      <c r="AB898" s="56"/>
      <c r="AC898" s="56"/>
      <c r="AD898" s="1"/>
      <c r="AE898" s="1"/>
    </row>
    <row r="899" spans="1:31" ht="18.75" customHeight="1" x14ac:dyDescent="0.35">
      <c r="A899" s="1"/>
      <c r="B899" s="52">
        <f>IF(O899="",0,COUNTIF($O$7:O899,O899))</f>
        <v>0</v>
      </c>
      <c r="C899" s="52" t="str">
        <f t="shared" si="144"/>
        <v>0</v>
      </c>
      <c r="D899" s="52">
        <f>IF(U899="",0,COUNTIF($U$7:U899,U899))</f>
        <v>0</v>
      </c>
      <c r="E899" s="52" t="str">
        <f t="shared" si="145"/>
        <v>0</v>
      </c>
      <c r="F899" s="52">
        <f>IF(V899="",0,COUNTIF($V$7:V899,V899))</f>
        <v>0</v>
      </c>
      <c r="G899" s="52" t="str">
        <f t="shared" si="146"/>
        <v>0</v>
      </c>
      <c r="H899" s="53" t="str">
        <f t="shared" si="147"/>
        <v>-</v>
      </c>
      <c r="I899" s="52">
        <f>IF(K899="",0,COUNTIF($K$7:K899,K899))</f>
        <v>0</v>
      </c>
      <c r="J899" s="53" t="str">
        <f t="shared" si="148"/>
        <v>0</v>
      </c>
      <c r="K899" s="52" t="str">
        <f t="shared" si="149"/>
        <v/>
      </c>
      <c r="L899" s="1"/>
      <c r="M899" s="115"/>
      <c r="N899" s="4"/>
      <c r="O899" s="4"/>
      <c r="P899" s="57" t="str">
        <f t="shared" si="150"/>
        <v/>
      </c>
      <c r="Q899" s="54"/>
      <c r="R899" s="58"/>
      <c r="S899" s="58"/>
      <c r="T899" s="229" t="str">
        <f t="shared" si="151"/>
        <v/>
      </c>
      <c r="U899" s="55"/>
      <c r="V899" s="55"/>
      <c r="W899" s="58"/>
      <c r="X899" s="58"/>
      <c r="Y899" s="58"/>
      <c r="Z899" s="230" t="str">
        <f t="shared" si="152"/>
        <v/>
      </c>
      <c r="AA899" s="230" t="str">
        <f t="shared" si="153"/>
        <v/>
      </c>
      <c r="AB899" s="56"/>
      <c r="AC899" s="56"/>
      <c r="AD899" s="1"/>
      <c r="AE899" s="1"/>
    </row>
    <row r="900" spans="1:31" ht="18.75" customHeight="1" x14ac:dyDescent="0.35">
      <c r="A900" s="1"/>
      <c r="B900" s="52">
        <f>IF(O900="",0,COUNTIF($O$7:O900,O900))</f>
        <v>0</v>
      </c>
      <c r="C900" s="52" t="str">
        <f t="shared" si="144"/>
        <v>0</v>
      </c>
      <c r="D900" s="52">
        <f>IF(U900="",0,COUNTIF($U$7:U900,U900))</f>
        <v>0</v>
      </c>
      <c r="E900" s="52" t="str">
        <f t="shared" si="145"/>
        <v>0</v>
      </c>
      <c r="F900" s="52">
        <f>IF(V900="",0,COUNTIF($V$7:V900,V900))</f>
        <v>0</v>
      </c>
      <c r="G900" s="52" t="str">
        <f t="shared" si="146"/>
        <v>0</v>
      </c>
      <c r="H900" s="53" t="str">
        <f t="shared" si="147"/>
        <v>-</v>
      </c>
      <c r="I900" s="52">
        <f>IF(K900="",0,COUNTIF($K$7:K900,K900))</f>
        <v>0</v>
      </c>
      <c r="J900" s="53" t="str">
        <f t="shared" si="148"/>
        <v>0</v>
      </c>
      <c r="K900" s="52" t="str">
        <f t="shared" si="149"/>
        <v/>
      </c>
      <c r="L900" s="1"/>
      <c r="M900" s="115"/>
      <c r="N900" s="4"/>
      <c r="O900" s="4"/>
      <c r="P900" s="57" t="str">
        <f t="shared" si="150"/>
        <v/>
      </c>
      <c r="Q900" s="54"/>
      <c r="R900" s="58"/>
      <c r="S900" s="58"/>
      <c r="T900" s="229" t="str">
        <f t="shared" si="151"/>
        <v/>
      </c>
      <c r="U900" s="55"/>
      <c r="V900" s="55"/>
      <c r="W900" s="58"/>
      <c r="X900" s="58"/>
      <c r="Y900" s="58"/>
      <c r="Z900" s="230" t="str">
        <f t="shared" si="152"/>
        <v/>
      </c>
      <c r="AA900" s="230" t="str">
        <f t="shared" si="153"/>
        <v/>
      </c>
      <c r="AB900" s="56"/>
      <c r="AC900" s="56"/>
      <c r="AD900" s="1"/>
      <c r="AE900" s="1"/>
    </row>
    <row r="901" spans="1:31" ht="18.75" customHeight="1" x14ac:dyDescent="0.35">
      <c r="A901" s="1"/>
      <c r="B901" s="52">
        <f>IF(O901="",0,COUNTIF($O$7:O901,O901))</f>
        <v>0</v>
      </c>
      <c r="C901" s="52" t="str">
        <f t="shared" si="144"/>
        <v>0</v>
      </c>
      <c r="D901" s="52">
        <f>IF(U901="",0,COUNTIF($U$7:U901,U901))</f>
        <v>0</v>
      </c>
      <c r="E901" s="52" t="str">
        <f t="shared" si="145"/>
        <v>0</v>
      </c>
      <c r="F901" s="52">
        <f>IF(V901="",0,COUNTIF($V$7:V901,V901))</f>
        <v>0</v>
      </c>
      <c r="G901" s="52" t="str">
        <f t="shared" si="146"/>
        <v>0</v>
      </c>
      <c r="H901" s="53" t="str">
        <f t="shared" si="147"/>
        <v>-</v>
      </c>
      <c r="I901" s="52">
        <f>IF(K901="",0,COUNTIF($K$7:K901,K901))</f>
        <v>0</v>
      </c>
      <c r="J901" s="53" t="str">
        <f t="shared" si="148"/>
        <v>0</v>
      </c>
      <c r="K901" s="52" t="str">
        <f t="shared" si="149"/>
        <v/>
      </c>
      <c r="L901" s="1"/>
      <c r="M901" s="115"/>
      <c r="N901" s="4"/>
      <c r="O901" s="4"/>
      <c r="P901" s="57" t="str">
        <f t="shared" si="150"/>
        <v/>
      </c>
      <c r="Q901" s="54"/>
      <c r="R901" s="58"/>
      <c r="S901" s="58"/>
      <c r="T901" s="229" t="str">
        <f t="shared" si="151"/>
        <v/>
      </c>
      <c r="U901" s="55"/>
      <c r="V901" s="55"/>
      <c r="W901" s="58"/>
      <c r="X901" s="58"/>
      <c r="Y901" s="58"/>
      <c r="Z901" s="230" t="str">
        <f t="shared" si="152"/>
        <v/>
      </c>
      <c r="AA901" s="230" t="str">
        <f t="shared" si="153"/>
        <v/>
      </c>
      <c r="AB901" s="56"/>
      <c r="AC901" s="56"/>
      <c r="AD901" s="1"/>
      <c r="AE901" s="1"/>
    </row>
    <row r="902" spans="1:31" ht="18.75" customHeight="1" x14ac:dyDescent="0.35">
      <c r="A902" s="1"/>
      <c r="B902" s="52">
        <f>IF(O902="",0,COUNTIF($O$7:O902,O902))</f>
        <v>0</v>
      </c>
      <c r="C902" s="52" t="str">
        <f t="shared" si="144"/>
        <v>0</v>
      </c>
      <c r="D902" s="52">
        <f>IF(U902="",0,COUNTIF($U$7:U902,U902))</f>
        <v>0</v>
      </c>
      <c r="E902" s="52" t="str">
        <f t="shared" si="145"/>
        <v>0</v>
      </c>
      <c r="F902" s="52">
        <f>IF(V902="",0,COUNTIF($V$7:V902,V902))</f>
        <v>0</v>
      </c>
      <c r="G902" s="52" t="str">
        <f t="shared" si="146"/>
        <v>0</v>
      </c>
      <c r="H902" s="53" t="str">
        <f t="shared" si="147"/>
        <v>-</v>
      </c>
      <c r="I902" s="52">
        <f>IF(K902="",0,COUNTIF($K$7:K902,K902))</f>
        <v>0</v>
      </c>
      <c r="J902" s="53" t="str">
        <f t="shared" si="148"/>
        <v>0</v>
      </c>
      <c r="K902" s="52" t="str">
        <f t="shared" si="149"/>
        <v/>
      </c>
      <c r="L902" s="1"/>
      <c r="M902" s="115"/>
      <c r="N902" s="4"/>
      <c r="O902" s="4"/>
      <c r="P902" s="57" t="str">
        <f t="shared" si="150"/>
        <v/>
      </c>
      <c r="Q902" s="54"/>
      <c r="R902" s="58"/>
      <c r="S902" s="58"/>
      <c r="T902" s="229" t="str">
        <f t="shared" si="151"/>
        <v/>
      </c>
      <c r="U902" s="55"/>
      <c r="V902" s="55"/>
      <c r="W902" s="58"/>
      <c r="X902" s="58"/>
      <c r="Y902" s="58"/>
      <c r="Z902" s="230" t="str">
        <f t="shared" si="152"/>
        <v/>
      </c>
      <c r="AA902" s="230" t="str">
        <f t="shared" si="153"/>
        <v/>
      </c>
      <c r="AB902" s="56"/>
      <c r="AC902" s="56"/>
      <c r="AD902" s="1"/>
      <c r="AE902" s="1"/>
    </row>
    <row r="903" spans="1:31" ht="18.75" customHeight="1" x14ac:dyDescent="0.35">
      <c r="A903" s="1"/>
      <c r="B903" s="52">
        <f>IF(O903="",0,COUNTIF($O$7:O903,O903))</f>
        <v>0</v>
      </c>
      <c r="C903" s="52" t="str">
        <f t="shared" si="144"/>
        <v>0</v>
      </c>
      <c r="D903" s="52">
        <f>IF(U903="",0,COUNTIF($U$7:U903,U903))</f>
        <v>0</v>
      </c>
      <c r="E903" s="52" t="str">
        <f t="shared" si="145"/>
        <v>0</v>
      </c>
      <c r="F903" s="52">
        <f>IF(V903="",0,COUNTIF($V$7:V903,V903))</f>
        <v>0</v>
      </c>
      <c r="G903" s="52" t="str">
        <f t="shared" si="146"/>
        <v>0</v>
      </c>
      <c r="H903" s="53" t="str">
        <f t="shared" si="147"/>
        <v>-</v>
      </c>
      <c r="I903" s="52">
        <f>IF(K903="",0,COUNTIF($K$7:K903,K903))</f>
        <v>0</v>
      </c>
      <c r="J903" s="53" t="str">
        <f t="shared" si="148"/>
        <v>0</v>
      </c>
      <c r="K903" s="52" t="str">
        <f t="shared" si="149"/>
        <v/>
      </c>
      <c r="L903" s="1"/>
      <c r="M903" s="115"/>
      <c r="N903" s="4"/>
      <c r="O903" s="4"/>
      <c r="P903" s="57" t="str">
        <f t="shared" si="150"/>
        <v/>
      </c>
      <c r="Q903" s="54"/>
      <c r="R903" s="58"/>
      <c r="S903" s="58"/>
      <c r="T903" s="229" t="str">
        <f t="shared" si="151"/>
        <v/>
      </c>
      <c r="U903" s="55"/>
      <c r="V903" s="55"/>
      <c r="W903" s="58"/>
      <c r="X903" s="58"/>
      <c r="Y903" s="58"/>
      <c r="Z903" s="230" t="str">
        <f t="shared" si="152"/>
        <v/>
      </c>
      <c r="AA903" s="230" t="str">
        <f t="shared" si="153"/>
        <v/>
      </c>
      <c r="AB903" s="56"/>
      <c r="AC903" s="56"/>
      <c r="AD903" s="1"/>
      <c r="AE903" s="1"/>
    </row>
    <row r="904" spans="1:31" ht="18.75" customHeight="1" x14ac:dyDescent="0.35">
      <c r="A904" s="1"/>
      <c r="B904" s="52">
        <f>IF(O904="",0,COUNTIF($O$7:O904,O904))</f>
        <v>0</v>
      </c>
      <c r="C904" s="52" t="str">
        <f t="shared" si="144"/>
        <v>0</v>
      </c>
      <c r="D904" s="52">
        <f>IF(U904="",0,COUNTIF($U$7:U904,U904))</f>
        <v>0</v>
      </c>
      <c r="E904" s="52" t="str">
        <f t="shared" si="145"/>
        <v>0</v>
      </c>
      <c r="F904" s="52">
        <f>IF(V904="",0,COUNTIF($V$7:V904,V904))</f>
        <v>0</v>
      </c>
      <c r="G904" s="52" t="str">
        <f t="shared" si="146"/>
        <v>0</v>
      </c>
      <c r="H904" s="53" t="str">
        <f t="shared" si="147"/>
        <v>-</v>
      </c>
      <c r="I904" s="52">
        <f>IF(K904="",0,COUNTIF($K$7:K904,K904))</f>
        <v>0</v>
      </c>
      <c r="J904" s="53" t="str">
        <f t="shared" si="148"/>
        <v>0</v>
      </c>
      <c r="K904" s="52" t="str">
        <f t="shared" si="149"/>
        <v/>
      </c>
      <c r="L904" s="1"/>
      <c r="M904" s="115"/>
      <c r="N904" s="4"/>
      <c r="O904" s="4"/>
      <c r="P904" s="57" t="str">
        <f t="shared" si="150"/>
        <v/>
      </c>
      <c r="Q904" s="54"/>
      <c r="R904" s="58"/>
      <c r="S904" s="58"/>
      <c r="T904" s="229" t="str">
        <f t="shared" si="151"/>
        <v/>
      </c>
      <c r="U904" s="55"/>
      <c r="V904" s="55"/>
      <c r="W904" s="58"/>
      <c r="X904" s="58"/>
      <c r="Y904" s="58"/>
      <c r="Z904" s="230" t="str">
        <f t="shared" si="152"/>
        <v/>
      </c>
      <c r="AA904" s="230" t="str">
        <f t="shared" si="153"/>
        <v/>
      </c>
      <c r="AB904" s="56"/>
      <c r="AC904" s="56"/>
      <c r="AD904" s="1"/>
      <c r="AE904" s="1"/>
    </row>
    <row r="905" spans="1:31" ht="18.75" customHeight="1" x14ac:dyDescent="0.35">
      <c r="A905" s="1"/>
      <c r="B905" s="52">
        <f>IF(O905="",0,COUNTIF($O$7:O905,O905))</f>
        <v>0</v>
      </c>
      <c r="C905" s="52" t="str">
        <f t="shared" si="144"/>
        <v>0</v>
      </c>
      <c r="D905" s="52">
        <f>IF(U905="",0,COUNTIF($U$7:U905,U905))</f>
        <v>0</v>
      </c>
      <c r="E905" s="52" t="str">
        <f t="shared" si="145"/>
        <v>0</v>
      </c>
      <c r="F905" s="52">
        <f>IF(V905="",0,COUNTIF($V$7:V905,V905))</f>
        <v>0</v>
      </c>
      <c r="G905" s="52" t="str">
        <f t="shared" si="146"/>
        <v>0</v>
      </c>
      <c r="H905" s="53" t="str">
        <f t="shared" si="147"/>
        <v>-</v>
      </c>
      <c r="I905" s="52">
        <f>IF(K905="",0,COUNTIF($K$7:K905,K905))</f>
        <v>0</v>
      </c>
      <c r="J905" s="53" t="str">
        <f t="shared" si="148"/>
        <v>0</v>
      </c>
      <c r="K905" s="52" t="str">
        <f t="shared" si="149"/>
        <v/>
      </c>
      <c r="L905" s="1"/>
      <c r="M905" s="115"/>
      <c r="N905" s="4"/>
      <c r="O905" s="4"/>
      <c r="P905" s="57" t="str">
        <f t="shared" si="150"/>
        <v/>
      </c>
      <c r="Q905" s="54"/>
      <c r="R905" s="58"/>
      <c r="S905" s="58"/>
      <c r="T905" s="229" t="str">
        <f t="shared" si="151"/>
        <v/>
      </c>
      <c r="U905" s="55"/>
      <c r="V905" s="55"/>
      <c r="W905" s="58"/>
      <c r="X905" s="58"/>
      <c r="Y905" s="58"/>
      <c r="Z905" s="230" t="str">
        <f t="shared" si="152"/>
        <v/>
      </c>
      <c r="AA905" s="230" t="str">
        <f t="shared" si="153"/>
        <v/>
      </c>
      <c r="AB905" s="56"/>
      <c r="AC905" s="56"/>
      <c r="AD905" s="1"/>
      <c r="AE905" s="1"/>
    </row>
    <row r="906" spans="1:31" ht="18.75" customHeight="1" x14ac:dyDescent="0.35">
      <c r="A906" s="1"/>
      <c r="B906" s="52">
        <f>IF(O906="",0,COUNTIF($O$7:O906,O906))</f>
        <v>0</v>
      </c>
      <c r="C906" s="52" t="str">
        <f t="shared" si="144"/>
        <v>0</v>
      </c>
      <c r="D906" s="52">
        <f>IF(U906="",0,COUNTIF($U$7:U906,U906))</f>
        <v>0</v>
      </c>
      <c r="E906" s="52" t="str">
        <f t="shared" si="145"/>
        <v>0</v>
      </c>
      <c r="F906" s="52">
        <f>IF(V906="",0,COUNTIF($V$7:V906,V906))</f>
        <v>0</v>
      </c>
      <c r="G906" s="52" t="str">
        <f t="shared" si="146"/>
        <v>0</v>
      </c>
      <c r="H906" s="53" t="str">
        <f t="shared" si="147"/>
        <v>-</v>
      </c>
      <c r="I906" s="52">
        <f>IF(K906="",0,COUNTIF($K$7:K906,K906))</f>
        <v>0</v>
      </c>
      <c r="J906" s="53" t="str">
        <f t="shared" si="148"/>
        <v>0</v>
      </c>
      <c r="K906" s="52" t="str">
        <f t="shared" si="149"/>
        <v/>
      </c>
      <c r="L906" s="1"/>
      <c r="M906" s="115"/>
      <c r="N906" s="4"/>
      <c r="O906" s="4"/>
      <c r="P906" s="57" t="str">
        <f t="shared" si="150"/>
        <v/>
      </c>
      <c r="Q906" s="54"/>
      <c r="R906" s="58"/>
      <c r="S906" s="58"/>
      <c r="T906" s="229" t="str">
        <f t="shared" si="151"/>
        <v/>
      </c>
      <c r="U906" s="55"/>
      <c r="V906" s="55"/>
      <c r="W906" s="58"/>
      <c r="X906" s="58"/>
      <c r="Y906" s="58"/>
      <c r="Z906" s="230" t="str">
        <f t="shared" si="152"/>
        <v/>
      </c>
      <c r="AA906" s="230" t="str">
        <f t="shared" si="153"/>
        <v/>
      </c>
      <c r="AB906" s="56"/>
      <c r="AC906" s="56"/>
      <c r="AD906" s="1"/>
      <c r="AE906" s="1"/>
    </row>
    <row r="907" spans="1:31" ht="18.75" customHeight="1" x14ac:dyDescent="0.35">
      <c r="A907" s="1"/>
      <c r="B907" s="52">
        <f>IF(O907="",0,COUNTIF($O$7:O907,O907))</f>
        <v>0</v>
      </c>
      <c r="C907" s="52" t="str">
        <f t="shared" si="144"/>
        <v>0</v>
      </c>
      <c r="D907" s="52">
        <f>IF(U907="",0,COUNTIF($U$7:U907,U907))</f>
        <v>0</v>
      </c>
      <c r="E907" s="52" t="str">
        <f t="shared" si="145"/>
        <v>0</v>
      </c>
      <c r="F907" s="52">
        <f>IF(V907="",0,COUNTIF($V$7:V907,V907))</f>
        <v>0</v>
      </c>
      <c r="G907" s="52" t="str">
        <f t="shared" si="146"/>
        <v>0</v>
      </c>
      <c r="H907" s="53" t="str">
        <f t="shared" si="147"/>
        <v>-</v>
      </c>
      <c r="I907" s="52">
        <f>IF(K907="",0,COUNTIF($K$7:K907,K907))</f>
        <v>0</v>
      </c>
      <c r="J907" s="53" t="str">
        <f t="shared" si="148"/>
        <v>0</v>
      </c>
      <c r="K907" s="52" t="str">
        <f t="shared" si="149"/>
        <v/>
      </c>
      <c r="L907" s="1"/>
      <c r="M907" s="115"/>
      <c r="N907" s="4"/>
      <c r="O907" s="4"/>
      <c r="P907" s="57" t="str">
        <f t="shared" si="150"/>
        <v/>
      </c>
      <c r="Q907" s="54"/>
      <c r="R907" s="58"/>
      <c r="S907" s="58"/>
      <c r="T907" s="229" t="str">
        <f t="shared" si="151"/>
        <v/>
      </c>
      <c r="U907" s="55"/>
      <c r="V907" s="55"/>
      <c r="W907" s="58"/>
      <c r="X907" s="58"/>
      <c r="Y907" s="58"/>
      <c r="Z907" s="230" t="str">
        <f t="shared" si="152"/>
        <v/>
      </c>
      <c r="AA907" s="230" t="str">
        <f t="shared" si="153"/>
        <v/>
      </c>
      <c r="AB907" s="56"/>
      <c r="AC907" s="56"/>
      <c r="AD907" s="1"/>
      <c r="AE907" s="1"/>
    </row>
    <row r="908" spans="1:31" ht="18.75" customHeight="1" x14ac:dyDescent="0.35">
      <c r="A908" s="1"/>
      <c r="B908" s="52">
        <f>IF(O908="",0,COUNTIF($O$7:O908,O908))</f>
        <v>0</v>
      </c>
      <c r="C908" s="52" t="str">
        <f t="shared" si="144"/>
        <v>0</v>
      </c>
      <c r="D908" s="52">
        <f>IF(U908="",0,COUNTIF($U$7:U908,U908))</f>
        <v>0</v>
      </c>
      <c r="E908" s="52" t="str">
        <f t="shared" si="145"/>
        <v>0</v>
      </c>
      <c r="F908" s="52">
        <f>IF(V908="",0,COUNTIF($V$7:V908,V908))</f>
        <v>0</v>
      </c>
      <c r="G908" s="52" t="str">
        <f t="shared" si="146"/>
        <v>0</v>
      </c>
      <c r="H908" s="53" t="str">
        <f t="shared" si="147"/>
        <v>-</v>
      </c>
      <c r="I908" s="52">
        <f>IF(K908="",0,COUNTIF($K$7:K908,K908))</f>
        <v>0</v>
      </c>
      <c r="J908" s="53" t="str">
        <f t="shared" si="148"/>
        <v>0</v>
      </c>
      <c r="K908" s="52" t="str">
        <f t="shared" si="149"/>
        <v/>
      </c>
      <c r="L908" s="1"/>
      <c r="M908" s="115"/>
      <c r="N908" s="4"/>
      <c r="O908" s="4"/>
      <c r="P908" s="57" t="str">
        <f t="shared" si="150"/>
        <v/>
      </c>
      <c r="Q908" s="54"/>
      <c r="R908" s="58"/>
      <c r="S908" s="58"/>
      <c r="T908" s="229" t="str">
        <f t="shared" si="151"/>
        <v/>
      </c>
      <c r="U908" s="55"/>
      <c r="V908" s="55"/>
      <c r="W908" s="58"/>
      <c r="X908" s="58"/>
      <c r="Y908" s="58"/>
      <c r="Z908" s="230" t="str">
        <f t="shared" si="152"/>
        <v/>
      </c>
      <c r="AA908" s="230" t="str">
        <f t="shared" si="153"/>
        <v/>
      </c>
      <c r="AB908" s="56"/>
      <c r="AC908" s="56"/>
      <c r="AD908" s="1"/>
      <c r="AE908" s="1"/>
    </row>
    <row r="909" spans="1:31" ht="18.75" customHeight="1" x14ac:dyDescent="0.35">
      <c r="A909" s="1"/>
      <c r="B909" s="52">
        <f>IF(O909="",0,COUNTIF($O$7:O909,O909))</f>
        <v>0</v>
      </c>
      <c r="C909" s="52" t="str">
        <f t="shared" si="144"/>
        <v>0</v>
      </c>
      <c r="D909" s="52">
        <f>IF(U909="",0,COUNTIF($U$7:U909,U909))</f>
        <v>0</v>
      </c>
      <c r="E909" s="52" t="str">
        <f t="shared" si="145"/>
        <v>0</v>
      </c>
      <c r="F909" s="52">
        <f>IF(V909="",0,COUNTIF($V$7:V909,V909))</f>
        <v>0</v>
      </c>
      <c r="G909" s="52" t="str">
        <f t="shared" si="146"/>
        <v>0</v>
      </c>
      <c r="H909" s="53" t="str">
        <f t="shared" si="147"/>
        <v>-</v>
      </c>
      <c r="I909" s="52">
        <f>IF(K909="",0,COUNTIF($K$7:K909,K909))</f>
        <v>0</v>
      </c>
      <c r="J909" s="53" t="str">
        <f t="shared" si="148"/>
        <v>0</v>
      </c>
      <c r="K909" s="52" t="str">
        <f t="shared" si="149"/>
        <v/>
      </c>
      <c r="L909" s="1"/>
      <c r="M909" s="115"/>
      <c r="N909" s="4"/>
      <c r="O909" s="4"/>
      <c r="P909" s="57" t="str">
        <f t="shared" si="150"/>
        <v/>
      </c>
      <c r="Q909" s="54"/>
      <c r="R909" s="58"/>
      <c r="S909" s="58"/>
      <c r="T909" s="229" t="str">
        <f t="shared" si="151"/>
        <v/>
      </c>
      <c r="U909" s="55"/>
      <c r="V909" s="55"/>
      <c r="W909" s="58"/>
      <c r="X909" s="58"/>
      <c r="Y909" s="58"/>
      <c r="Z909" s="230" t="str">
        <f t="shared" si="152"/>
        <v/>
      </c>
      <c r="AA909" s="230" t="str">
        <f t="shared" si="153"/>
        <v/>
      </c>
      <c r="AB909" s="56"/>
      <c r="AC909" s="56"/>
      <c r="AD909" s="1"/>
      <c r="AE909" s="1"/>
    </row>
    <row r="910" spans="1:31" ht="18.75" customHeight="1" x14ac:dyDescent="0.35">
      <c r="A910" s="1"/>
      <c r="B910" s="52">
        <f>IF(O910="",0,COUNTIF($O$7:O910,O910))</f>
        <v>0</v>
      </c>
      <c r="C910" s="52" t="str">
        <f t="shared" si="144"/>
        <v>0</v>
      </c>
      <c r="D910" s="52">
        <f>IF(U910="",0,COUNTIF($U$7:U910,U910))</f>
        <v>0</v>
      </c>
      <c r="E910" s="52" t="str">
        <f t="shared" si="145"/>
        <v>0</v>
      </c>
      <c r="F910" s="52">
        <f>IF(V910="",0,COUNTIF($V$7:V910,V910))</f>
        <v>0</v>
      </c>
      <c r="G910" s="52" t="str">
        <f t="shared" si="146"/>
        <v>0</v>
      </c>
      <c r="H910" s="53" t="str">
        <f t="shared" si="147"/>
        <v>-</v>
      </c>
      <c r="I910" s="52">
        <f>IF(K910="",0,COUNTIF($K$7:K910,K910))</f>
        <v>0</v>
      </c>
      <c r="J910" s="53" t="str">
        <f t="shared" si="148"/>
        <v>0</v>
      </c>
      <c r="K910" s="52" t="str">
        <f t="shared" si="149"/>
        <v/>
      </c>
      <c r="L910" s="1"/>
      <c r="M910" s="115"/>
      <c r="N910" s="4"/>
      <c r="O910" s="4"/>
      <c r="P910" s="57" t="str">
        <f t="shared" si="150"/>
        <v/>
      </c>
      <c r="Q910" s="54"/>
      <c r="R910" s="58"/>
      <c r="S910" s="58"/>
      <c r="T910" s="229" t="str">
        <f t="shared" si="151"/>
        <v/>
      </c>
      <c r="U910" s="55"/>
      <c r="V910" s="55"/>
      <c r="W910" s="58"/>
      <c r="X910" s="58"/>
      <c r="Y910" s="58"/>
      <c r="Z910" s="230" t="str">
        <f t="shared" si="152"/>
        <v/>
      </c>
      <c r="AA910" s="230" t="str">
        <f t="shared" si="153"/>
        <v/>
      </c>
      <c r="AB910" s="56"/>
      <c r="AC910" s="56"/>
      <c r="AD910" s="1"/>
      <c r="AE910" s="1"/>
    </row>
    <row r="911" spans="1:31" ht="18.75" customHeight="1" x14ac:dyDescent="0.35">
      <c r="A911" s="1"/>
      <c r="B911" s="52">
        <f>IF(O911="",0,COUNTIF($O$7:O911,O911))</f>
        <v>0</v>
      </c>
      <c r="C911" s="52" t="str">
        <f t="shared" si="144"/>
        <v>0</v>
      </c>
      <c r="D911" s="52">
        <f>IF(U911="",0,COUNTIF($U$7:U911,U911))</f>
        <v>0</v>
      </c>
      <c r="E911" s="52" t="str">
        <f t="shared" si="145"/>
        <v>0</v>
      </c>
      <c r="F911" s="52">
        <f>IF(V911="",0,COUNTIF($V$7:V911,V911))</f>
        <v>0</v>
      </c>
      <c r="G911" s="52" t="str">
        <f t="shared" si="146"/>
        <v>0</v>
      </c>
      <c r="H911" s="53" t="str">
        <f t="shared" si="147"/>
        <v>-</v>
      </c>
      <c r="I911" s="52">
        <f>IF(K911="",0,COUNTIF($K$7:K911,K911))</f>
        <v>0</v>
      </c>
      <c r="J911" s="53" t="str">
        <f t="shared" si="148"/>
        <v>0</v>
      </c>
      <c r="K911" s="52" t="str">
        <f t="shared" si="149"/>
        <v/>
      </c>
      <c r="L911" s="1"/>
      <c r="M911" s="115"/>
      <c r="N911" s="4"/>
      <c r="O911" s="4"/>
      <c r="P911" s="57" t="str">
        <f t="shared" si="150"/>
        <v/>
      </c>
      <c r="Q911" s="54"/>
      <c r="R911" s="58"/>
      <c r="S911" s="58"/>
      <c r="T911" s="229" t="str">
        <f t="shared" si="151"/>
        <v/>
      </c>
      <c r="U911" s="55"/>
      <c r="V911" s="55"/>
      <c r="W911" s="58"/>
      <c r="X911" s="58"/>
      <c r="Y911" s="58"/>
      <c r="Z911" s="230" t="str">
        <f t="shared" si="152"/>
        <v/>
      </c>
      <c r="AA911" s="230" t="str">
        <f t="shared" si="153"/>
        <v/>
      </c>
      <c r="AB911" s="56"/>
      <c r="AC911" s="56"/>
      <c r="AD911" s="1"/>
      <c r="AE911" s="1"/>
    </row>
    <row r="912" spans="1:31" ht="18.75" customHeight="1" x14ac:dyDescent="0.35">
      <c r="A912" s="1"/>
      <c r="B912" s="52">
        <f>IF(O912="",0,COUNTIF($O$7:O912,O912))</f>
        <v>0</v>
      </c>
      <c r="C912" s="52" t="str">
        <f t="shared" si="144"/>
        <v>0</v>
      </c>
      <c r="D912" s="52">
        <f>IF(U912="",0,COUNTIF($U$7:U912,U912))</f>
        <v>0</v>
      </c>
      <c r="E912" s="52" t="str">
        <f t="shared" si="145"/>
        <v>0</v>
      </c>
      <c r="F912" s="52">
        <f>IF(V912="",0,COUNTIF($V$7:V912,V912))</f>
        <v>0</v>
      </c>
      <c r="G912" s="52" t="str">
        <f t="shared" si="146"/>
        <v>0</v>
      </c>
      <c r="H912" s="53" t="str">
        <f t="shared" si="147"/>
        <v>-</v>
      </c>
      <c r="I912" s="52">
        <f>IF(K912="",0,COUNTIF($K$7:K912,K912))</f>
        <v>0</v>
      </c>
      <c r="J912" s="53" t="str">
        <f t="shared" si="148"/>
        <v>0</v>
      </c>
      <c r="K912" s="52" t="str">
        <f t="shared" si="149"/>
        <v/>
      </c>
      <c r="L912" s="1"/>
      <c r="M912" s="115"/>
      <c r="N912" s="4"/>
      <c r="O912" s="4"/>
      <c r="P912" s="57" t="str">
        <f t="shared" si="150"/>
        <v/>
      </c>
      <c r="Q912" s="54"/>
      <c r="R912" s="58"/>
      <c r="S912" s="58"/>
      <c r="T912" s="229" t="str">
        <f t="shared" si="151"/>
        <v/>
      </c>
      <c r="U912" s="55"/>
      <c r="V912" s="55"/>
      <c r="W912" s="58"/>
      <c r="X912" s="58"/>
      <c r="Y912" s="58"/>
      <c r="Z912" s="230" t="str">
        <f t="shared" si="152"/>
        <v/>
      </c>
      <c r="AA912" s="230" t="str">
        <f t="shared" si="153"/>
        <v/>
      </c>
      <c r="AB912" s="56"/>
      <c r="AC912" s="56"/>
      <c r="AD912" s="1"/>
      <c r="AE912" s="1"/>
    </row>
    <row r="913" spans="1:31" ht="18.75" customHeight="1" x14ac:dyDescent="0.35">
      <c r="A913" s="1"/>
      <c r="B913" s="52">
        <f>IF(O913="",0,COUNTIF($O$7:O913,O913))</f>
        <v>0</v>
      </c>
      <c r="C913" s="52" t="str">
        <f t="shared" si="144"/>
        <v>0</v>
      </c>
      <c r="D913" s="52">
        <f>IF(U913="",0,COUNTIF($U$7:U913,U913))</f>
        <v>0</v>
      </c>
      <c r="E913" s="52" t="str">
        <f t="shared" si="145"/>
        <v>0</v>
      </c>
      <c r="F913" s="52">
        <f>IF(V913="",0,COUNTIF($V$7:V913,V913))</f>
        <v>0</v>
      </c>
      <c r="G913" s="52" t="str">
        <f t="shared" si="146"/>
        <v>0</v>
      </c>
      <c r="H913" s="53" t="str">
        <f t="shared" si="147"/>
        <v>-</v>
      </c>
      <c r="I913" s="52">
        <f>IF(K913="",0,COUNTIF($K$7:K913,K913))</f>
        <v>0</v>
      </c>
      <c r="J913" s="53" t="str">
        <f t="shared" si="148"/>
        <v>0</v>
      </c>
      <c r="K913" s="52" t="str">
        <f t="shared" si="149"/>
        <v/>
      </c>
      <c r="L913" s="1"/>
      <c r="M913" s="115"/>
      <c r="N913" s="4"/>
      <c r="O913" s="4"/>
      <c r="P913" s="57" t="str">
        <f t="shared" si="150"/>
        <v/>
      </c>
      <c r="Q913" s="54"/>
      <c r="R913" s="58"/>
      <c r="S913" s="58"/>
      <c r="T913" s="229" t="str">
        <f t="shared" si="151"/>
        <v/>
      </c>
      <c r="U913" s="55"/>
      <c r="V913" s="55"/>
      <c r="W913" s="58"/>
      <c r="X913" s="58"/>
      <c r="Y913" s="58"/>
      <c r="Z913" s="230" t="str">
        <f t="shared" si="152"/>
        <v/>
      </c>
      <c r="AA913" s="230" t="str">
        <f t="shared" si="153"/>
        <v/>
      </c>
      <c r="AB913" s="56"/>
      <c r="AC913" s="56"/>
      <c r="AD913" s="1"/>
      <c r="AE913" s="1"/>
    </row>
    <row r="914" spans="1:31" ht="18.75" customHeight="1" x14ac:dyDescent="0.35">
      <c r="A914" s="1"/>
      <c r="B914" s="52">
        <f>IF(O914="",0,COUNTIF($O$7:O914,O914))</f>
        <v>0</v>
      </c>
      <c r="C914" s="52" t="str">
        <f t="shared" si="144"/>
        <v>0</v>
      </c>
      <c r="D914" s="52">
        <f>IF(U914="",0,COUNTIF($U$7:U914,U914))</f>
        <v>0</v>
      </c>
      <c r="E914" s="52" t="str">
        <f t="shared" si="145"/>
        <v>0</v>
      </c>
      <c r="F914" s="52">
        <f>IF(V914="",0,COUNTIF($V$7:V914,V914))</f>
        <v>0</v>
      </c>
      <c r="G914" s="52" t="str">
        <f t="shared" si="146"/>
        <v>0</v>
      </c>
      <c r="H914" s="53" t="str">
        <f t="shared" si="147"/>
        <v>-</v>
      </c>
      <c r="I914" s="52">
        <f>IF(K914="",0,COUNTIF($K$7:K914,K914))</f>
        <v>0</v>
      </c>
      <c r="J914" s="53" t="str">
        <f t="shared" si="148"/>
        <v>0</v>
      </c>
      <c r="K914" s="52" t="str">
        <f t="shared" si="149"/>
        <v/>
      </c>
      <c r="L914" s="1"/>
      <c r="M914" s="115"/>
      <c r="N914" s="4"/>
      <c r="O914" s="4"/>
      <c r="P914" s="57" t="str">
        <f t="shared" si="150"/>
        <v/>
      </c>
      <c r="Q914" s="54"/>
      <c r="R914" s="58"/>
      <c r="S914" s="58"/>
      <c r="T914" s="229" t="str">
        <f t="shared" si="151"/>
        <v/>
      </c>
      <c r="U914" s="55"/>
      <c r="V914" s="55"/>
      <c r="W914" s="58"/>
      <c r="X914" s="58"/>
      <c r="Y914" s="58"/>
      <c r="Z914" s="230" t="str">
        <f t="shared" si="152"/>
        <v/>
      </c>
      <c r="AA914" s="230" t="str">
        <f t="shared" si="153"/>
        <v/>
      </c>
      <c r="AB914" s="56"/>
      <c r="AC914" s="56"/>
      <c r="AD914" s="1"/>
      <c r="AE914" s="1"/>
    </row>
    <row r="915" spans="1:31" ht="18.75" customHeight="1" x14ac:dyDescent="0.35">
      <c r="A915" s="1"/>
      <c r="B915" s="52">
        <f>IF(O915="",0,COUNTIF($O$7:O915,O915))</f>
        <v>0</v>
      </c>
      <c r="C915" s="52" t="str">
        <f t="shared" si="144"/>
        <v>0</v>
      </c>
      <c r="D915" s="52">
        <f>IF(U915="",0,COUNTIF($U$7:U915,U915))</f>
        <v>0</v>
      </c>
      <c r="E915" s="52" t="str">
        <f t="shared" si="145"/>
        <v>0</v>
      </c>
      <c r="F915" s="52">
        <f>IF(V915="",0,COUNTIF($V$7:V915,V915))</f>
        <v>0</v>
      </c>
      <c r="G915" s="52" t="str">
        <f t="shared" si="146"/>
        <v>0</v>
      </c>
      <c r="H915" s="53" t="str">
        <f t="shared" si="147"/>
        <v>-</v>
      </c>
      <c r="I915" s="52">
        <f>IF(K915="",0,COUNTIF($K$7:K915,K915))</f>
        <v>0</v>
      </c>
      <c r="J915" s="53" t="str">
        <f t="shared" si="148"/>
        <v>0</v>
      </c>
      <c r="K915" s="52" t="str">
        <f t="shared" si="149"/>
        <v/>
      </c>
      <c r="L915" s="1"/>
      <c r="M915" s="115"/>
      <c r="N915" s="4"/>
      <c r="O915" s="4"/>
      <c r="P915" s="57" t="str">
        <f t="shared" si="150"/>
        <v/>
      </c>
      <c r="Q915" s="54"/>
      <c r="R915" s="58"/>
      <c r="S915" s="58"/>
      <c r="T915" s="229" t="str">
        <f t="shared" si="151"/>
        <v/>
      </c>
      <c r="U915" s="55"/>
      <c r="V915" s="55"/>
      <c r="W915" s="58"/>
      <c r="X915" s="58"/>
      <c r="Y915" s="58"/>
      <c r="Z915" s="230" t="str">
        <f t="shared" si="152"/>
        <v/>
      </c>
      <c r="AA915" s="230" t="str">
        <f t="shared" si="153"/>
        <v/>
      </c>
      <c r="AB915" s="56"/>
      <c r="AC915" s="56"/>
      <c r="AD915" s="1"/>
      <c r="AE915" s="1"/>
    </row>
    <row r="916" spans="1:31" ht="18.75" customHeight="1" x14ac:dyDescent="0.35">
      <c r="A916" s="1"/>
      <c r="B916" s="52">
        <f>IF(O916="",0,COUNTIF($O$7:O916,O916))</f>
        <v>0</v>
      </c>
      <c r="C916" s="52" t="str">
        <f t="shared" si="144"/>
        <v>0</v>
      </c>
      <c r="D916" s="52">
        <f>IF(U916="",0,COUNTIF($U$7:U916,U916))</f>
        <v>0</v>
      </c>
      <c r="E916" s="52" t="str">
        <f t="shared" si="145"/>
        <v>0</v>
      </c>
      <c r="F916" s="52">
        <f>IF(V916="",0,COUNTIF($V$7:V916,V916))</f>
        <v>0</v>
      </c>
      <c r="G916" s="52" t="str">
        <f t="shared" si="146"/>
        <v>0</v>
      </c>
      <c r="H916" s="53" t="str">
        <f t="shared" si="147"/>
        <v>-</v>
      </c>
      <c r="I916" s="52">
        <f>IF(K916="",0,COUNTIF($K$7:K916,K916))</f>
        <v>0</v>
      </c>
      <c r="J916" s="53" t="str">
        <f t="shared" si="148"/>
        <v>0</v>
      </c>
      <c r="K916" s="52" t="str">
        <f t="shared" si="149"/>
        <v/>
      </c>
      <c r="L916" s="1"/>
      <c r="M916" s="115"/>
      <c r="N916" s="4"/>
      <c r="O916" s="4"/>
      <c r="P916" s="57" t="str">
        <f t="shared" si="150"/>
        <v/>
      </c>
      <c r="Q916" s="54"/>
      <c r="R916" s="58"/>
      <c r="S916" s="58"/>
      <c r="T916" s="229" t="str">
        <f t="shared" si="151"/>
        <v/>
      </c>
      <c r="U916" s="55"/>
      <c r="V916" s="55"/>
      <c r="W916" s="58"/>
      <c r="X916" s="58"/>
      <c r="Y916" s="58"/>
      <c r="Z916" s="230" t="str">
        <f t="shared" si="152"/>
        <v/>
      </c>
      <c r="AA916" s="230" t="str">
        <f t="shared" si="153"/>
        <v/>
      </c>
      <c r="AB916" s="56"/>
      <c r="AC916" s="56"/>
      <c r="AD916" s="1"/>
      <c r="AE916" s="1"/>
    </row>
    <row r="917" spans="1:31" ht="18.75" customHeight="1" x14ac:dyDescent="0.35">
      <c r="A917" s="1"/>
      <c r="B917" s="52">
        <f>IF(O917="",0,COUNTIF($O$7:O917,O917))</f>
        <v>0</v>
      </c>
      <c r="C917" s="52" t="str">
        <f t="shared" si="144"/>
        <v>0</v>
      </c>
      <c r="D917" s="52">
        <f>IF(U917="",0,COUNTIF($U$7:U917,U917))</f>
        <v>0</v>
      </c>
      <c r="E917" s="52" t="str">
        <f t="shared" si="145"/>
        <v>0</v>
      </c>
      <c r="F917" s="52">
        <f>IF(V917="",0,COUNTIF($V$7:V917,V917))</f>
        <v>0</v>
      </c>
      <c r="G917" s="52" t="str">
        <f t="shared" si="146"/>
        <v>0</v>
      </c>
      <c r="H917" s="53" t="str">
        <f t="shared" si="147"/>
        <v>-</v>
      </c>
      <c r="I917" s="52">
        <f>IF(K917="",0,COUNTIF($K$7:K917,K917))</f>
        <v>0</v>
      </c>
      <c r="J917" s="53" t="str">
        <f t="shared" si="148"/>
        <v>0</v>
      </c>
      <c r="K917" s="52" t="str">
        <f t="shared" si="149"/>
        <v/>
      </c>
      <c r="L917" s="1"/>
      <c r="M917" s="115"/>
      <c r="N917" s="4"/>
      <c r="O917" s="4"/>
      <c r="P917" s="57" t="str">
        <f t="shared" si="150"/>
        <v/>
      </c>
      <c r="Q917" s="54"/>
      <c r="R917" s="58"/>
      <c r="S917" s="58"/>
      <c r="T917" s="229" t="str">
        <f t="shared" si="151"/>
        <v/>
      </c>
      <c r="U917" s="55"/>
      <c r="V917" s="55"/>
      <c r="W917" s="58"/>
      <c r="X917" s="58"/>
      <c r="Y917" s="58"/>
      <c r="Z917" s="230" t="str">
        <f t="shared" si="152"/>
        <v/>
      </c>
      <c r="AA917" s="230" t="str">
        <f t="shared" si="153"/>
        <v/>
      </c>
      <c r="AB917" s="56"/>
      <c r="AC917" s="56"/>
      <c r="AD917" s="1"/>
      <c r="AE917" s="1"/>
    </row>
    <row r="918" spans="1:31" ht="18.75" customHeight="1" x14ac:dyDescent="0.35">
      <c r="A918" s="1"/>
      <c r="B918" s="52">
        <f>IF(O918="",0,COUNTIF($O$7:O918,O918))</f>
        <v>0</v>
      </c>
      <c r="C918" s="52" t="str">
        <f t="shared" si="144"/>
        <v>0</v>
      </c>
      <c r="D918" s="52">
        <f>IF(U918="",0,COUNTIF($U$7:U918,U918))</f>
        <v>0</v>
      </c>
      <c r="E918" s="52" t="str">
        <f t="shared" si="145"/>
        <v>0</v>
      </c>
      <c r="F918" s="52">
        <f>IF(V918="",0,COUNTIF($V$7:V918,V918))</f>
        <v>0</v>
      </c>
      <c r="G918" s="52" t="str">
        <f t="shared" si="146"/>
        <v>0</v>
      </c>
      <c r="H918" s="53" t="str">
        <f t="shared" si="147"/>
        <v>-</v>
      </c>
      <c r="I918" s="52">
        <f>IF(K918="",0,COUNTIF($K$7:K918,K918))</f>
        <v>0</v>
      </c>
      <c r="J918" s="53" t="str">
        <f t="shared" si="148"/>
        <v>0</v>
      </c>
      <c r="K918" s="52" t="str">
        <f t="shared" si="149"/>
        <v/>
      </c>
      <c r="L918" s="1"/>
      <c r="M918" s="115"/>
      <c r="N918" s="4"/>
      <c r="O918" s="4"/>
      <c r="P918" s="57" t="str">
        <f t="shared" si="150"/>
        <v/>
      </c>
      <c r="Q918" s="54"/>
      <c r="R918" s="58"/>
      <c r="S918" s="58"/>
      <c r="T918" s="229" t="str">
        <f t="shared" si="151"/>
        <v/>
      </c>
      <c r="U918" s="55"/>
      <c r="V918" s="55"/>
      <c r="W918" s="58"/>
      <c r="X918" s="58"/>
      <c r="Y918" s="58"/>
      <c r="Z918" s="230" t="str">
        <f t="shared" si="152"/>
        <v/>
      </c>
      <c r="AA918" s="230" t="str">
        <f t="shared" si="153"/>
        <v/>
      </c>
      <c r="AB918" s="56"/>
      <c r="AC918" s="56"/>
      <c r="AD918" s="1"/>
      <c r="AE918" s="1"/>
    </row>
    <row r="919" spans="1:31" ht="18.75" customHeight="1" x14ac:dyDescent="0.35">
      <c r="A919" s="1"/>
      <c r="B919" s="52">
        <f>IF(O919="",0,COUNTIF($O$7:O919,O919))</f>
        <v>0</v>
      </c>
      <c r="C919" s="52" t="str">
        <f t="shared" si="144"/>
        <v>0</v>
      </c>
      <c r="D919" s="52">
        <f>IF(U919="",0,COUNTIF($U$7:U919,U919))</f>
        <v>0</v>
      </c>
      <c r="E919" s="52" t="str">
        <f t="shared" si="145"/>
        <v>0</v>
      </c>
      <c r="F919" s="52">
        <f>IF(V919="",0,COUNTIF($V$7:V919,V919))</f>
        <v>0</v>
      </c>
      <c r="G919" s="52" t="str">
        <f t="shared" si="146"/>
        <v>0</v>
      </c>
      <c r="H919" s="53" t="str">
        <f t="shared" si="147"/>
        <v>-</v>
      </c>
      <c r="I919" s="52">
        <f>IF(K919="",0,COUNTIF($K$7:K919,K919))</f>
        <v>0</v>
      </c>
      <c r="J919" s="53" t="str">
        <f t="shared" si="148"/>
        <v>0</v>
      </c>
      <c r="K919" s="52" t="str">
        <f t="shared" si="149"/>
        <v/>
      </c>
      <c r="L919" s="1"/>
      <c r="M919" s="115"/>
      <c r="N919" s="4"/>
      <c r="O919" s="4"/>
      <c r="P919" s="57" t="str">
        <f t="shared" si="150"/>
        <v/>
      </c>
      <c r="Q919" s="54"/>
      <c r="R919" s="58"/>
      <c r="S919" s="58"/>
      <c r="T919" s="229" t="str">
        <f t="shared" si="151"/>
        <v/>
      </c>
      <c r="U919" s="55"/>
      <c r="V919" s="55"/>
      <c r="W919" s="58"/>
      <c r="X919" s="58"/>
      <c r="Y919" s="58"/>
      <c r="Z919" s="230" t="str">
        <f t="shared" si="152"/>
        <v/>
      </c>
      <c r="AA919" s="230" t="str">
        <f t="shared" si="153"/>
        <v/>
      </c>
      <c r="AB919" s="56"/>
      <c r="AC919" s="56"/>
      <c r="AD919" s="1"/>
      <c r="AE919" s="1"/>
    </row>
    <row r="920" spans="1:31" ht="18.75" customHeight="1" x14ac:dyDescent="0.35">
      <c r="A920" s="1"/>
      <c r="B920" s="52">
        <f>IF(O920="",0,COUNTIF($O$7:O920,O920))</f>
        <v>0</v>
      </c>
      <c r="C920" s="52" t="str">
        <f t="shared" si="144"/>
        <v>0</v>
      </c>
      <c r="D920" s="52">
        <f>IF(U920="",0,COUNTIF($U$7:U920,U920))</f>
        <v>0</v>
      </c>
      <c r="E920" s="52" t="str">
        <f t="shared" si="145"/>
        <v>0</v>
      </c>
      <c r="F920" s="52">
        <f>IF(V920="",0,COUNTIF($V$7:V920,V920))</f>
        <v>0</v>
      </c>
      <c r="G920" s="52" t="str">
        <f t="shared" si="146"/>
        <v>0</v>
      </c>
      <c r="H920" s="53" t="str">
        <f t="shared" si="147"/>
        <v>-</v>
      </c>
      <c r="I920" s="52">
        <f>IF(K920="",0,COUNTIF($K$7:K920,K920))</f>
        <v>0</v>
      </c>
      <c r="J920" s="53" t="str">
        <f t="shared" si="148"/>
        <v>0</v>
      </c>
      <c r="K920" s="52" t="str">
        <f t="shared" si="149"/>
        <v/>
      </c>
      <c r="L920" s="1"/>
      <c r="M920" s="115"/>
      <c r="N920" s="4"/>
      <c r="O920" s="4"/>
      <c r="P920" s="57" t="str">
        <f t="shared" si="150"/>
        <v/>
      </c>
      <c r="Q920" s="54"/>
      <c r="R920" s="58"/>
      <c r="S920" s="58"/>
      <c r="T920" s="229" t="str">
        <f t="shared" si="151"/>
        <v/>
      </c>
      <c r="U920" s="55"/>
      <c r="V920" s="55"/>
      <c r="W920" s="58"/>
      <c r="X920" s="58"/>
      <c r="Y920" s="58"/>
      <c r="Z920" s="230" t="str">
        <f t="shared" si="152"/>
        <v/>
      </c>
      <c r="AA920" s="230" t="str">
        <f t="shared" si="153"/>
        <v/>
      </c>
      <c r="AB920" s="56"/>
      <c r="AC920" s="56"/>
      <c r="AD920" s="1"/>
      <c r="AE920" s="1"/>
    </row>
    <row r="921" spans="1:31" ht="18.75" customHeight="1" x14ac:dyDescent="0.35">
      <c r="A921" s="1"/>
      <c r="B921" s="52">
        <f>IF(O921="",0,COUNTIF($O$7:O921,O921))</f>
        <v>0</v>
      </c>
      <c r="C921" s="52" t="str">
        <f t="shared" si="144"/>
        <v>0</v>
      </c>
      <c r="D921" s="52">
        <f>IF(U921="",0,COUNTIF($U$7:U921,U921))</f>
        <v>0</v>
      </c>
      <c r="E921" s="52" t="str">
        <f t="shared" si="145"/>
        <v>0</v>
      </c>
      <c r="F921" s="52">
        <f>IF(V921="",0,COUNTIF($V$7:V921,V921))</f>
        <v>0</v>
      </c>
      <c r="G921" s="52" t="str">
        <f t="shared" si="146"/>
        <v>0</v>
      </c>
      <c r="H921" s="53" t="str">
        <f t="shared" si="147"/>
        <v>-</v>
      </c>
      <c r="I921" s="52">
        <f>IF(K921="",0,COUNTIF($K$7:K921,K921))</f>
        <v>0</v>
      </c>
      <c r="J921" s="53" t="str">
        <f t="shared" si="148"/>
        <v>0</v>
      </c>
      <c r="K921" s="52" t="str">
        <f t="shared" si="149"/>
        <v/>
      </c>
      <c r="L921" s="1"/>
      <c r="M921" s="115"/>
      <c r="N921" s="4"/>
      <c r="O921" s="4"/>
      <c r="P921" s="57" t="str">
        <f t="shared" si="150"/>
        <v/>
      </c>
      <c r="Q921" s="54"/>
      <c r="R921" s="58"/>
      <c r="S921" s="58"/>
      <c r="T921" s="229" t="str">
        <f t="shared" si="151"/>
        <v/>
      </c>
      <c r="U921" s="55"/>
      <c r="V921" s="55"/>
      <c r="W921" s="58"/>
      <c r="X921" s="58"/>
      <c r="Y921" s="58"/>
      <c r="Z921" s="230" t="str">
        <f t="shared" si="152"/>
        <v/>
      </c>
      <c r="AA921" s="230" t="str">
        <f t="shared" si="153"/>
        <v/>
      </c>
      <c r="AB921" s="56"/>
      <c r="AC921" s="56"/>
      <c r="AD921" s="1"/>
      <c r="AE921" s="1"/>
    </row>
    <row r="922" spans="1:31" ht="18.75" customHeight="1" x14ac:dyDescent="0.35">
      <c r="A922" s="1"/>
      <c r="B922" s="52">
        <f>IF(O922="",0,COUNTIF($O$7:O922,O922))</f>
        <v>0</v>
      </c>
      <c r="C922" s="52" t="str">
        <f t="shared" si="144"/>
        <v>0</v>
      </c>
      <c r="D922" s="52">
        <f>IF(U922="",0,COUNTIF($U$7:U922,U922))</f>
        <v>0</v>
      </c>
      <c r="E922" s="52" t="str">
        <f t="shared" si="145"/>
        <v>0</v>
      </c>
      <c r="F922" s="52">
        <f>IF(V922="",0,COUNTIF($V$7:V922,V922))</f>
        <v>0</v>
      </c>
      <c r="G922" s="52" t="str">
        <f t="shared" si="146"/>
        <v>0</v>
      </c>
      <c r="H922" s="53" t="str">
        <f t="shared" si="147"/>
        <v>-</v>
      </c>
      <c r="I922" s="52">
        <f>IF(K922="",0,COUNTIF($K$7:K922,K922))</f>
        <v>0</v>
      </c>
      <c r="J922" s="53" t="str">
        <f t="shared" si="148"/>
        <v>0</v>
      </c>
      <c r="K922" s="52" t="str">
        <f t="shared" si="149"/>
        <v/>
      </c>
      <c r="L922" s="1"/>
      <c r="M922" s="115"/>
      <c r="N922" s="4"/>
      <c r="O922" s="4"/>
      <c r="P922" s="57" t="str">
        <f t="shared" si="150"/>
        <v/>
      </c>
      <c r="Q922" s="54"/>
      <c r="R922" s="58"/>
      <c r="S922" s="58"/>
      <c r="T922" s="229" t="str">
        <f t="shared" si="151"/>
        <v/>
      </c>
      <c r="U922" s="55"/>
      <c r="V922" s="55"/>
      <c r="W922" s="58"/>
      <c r="X922" s="58"/>
      <c r="Y922" s="58"/>
      <c r="Z922" s="230" t="str">
        <f t="shared" si="152"/>
        <v/>
      </c>
      <c r="AA922" s="230" t="str">
        <f t="shared" si="153"/>
        <v/>
      </c>
      <c r="AB922" s="56"/>
      <c r="AC922" s="56"/>
      <c r="AD922" s="1"/>
      <c r="AE922" s="1"/>
    </row>
    <row r="923" spans="1:31" ht="18.75" customHeight="1" x14ac:dyDescent="0.35">
      <c r="A923" s="1"/>
      <c r="B923" s="52">
        <f>IF(O923="",0,COUNTIF($O$7:O923,O923))</f>
        <v>0</v>
      </c>
      <c r="C923" s="52" t="str">
        <f t="shared" si="144"/>
        <v>0</v>
      </c>
      <c r="D923" s="52">
        <f>IF(U923="",0,COUNTIF($U$7:U923,U923))</f>
        <v>0</v>
      </c>
      <c r="E923" s="52" t="str">
        <f t="shared" si="145"/>
        <v>0</v>
      </c>
      <c r="F923" s="52">
        <f>IF(V923="",0,COUNTIF($V$7:V923,V923))</f>
        <v>0</v>
      </c>
      <c r="G923" s="52" t="str">
        <f t="shared" si="146"/>
        <v>0</v>
      </c>
      <c r="H923" s="53" t="str">
        <f t="shared" si="147"/>
        <v>-</v>
      </c>
      <c r="I923" s="52">
        <f>IF(K923="",0,COUNTIF($K$7:K923,K923))</f>
        <v>0</v>
      </c>
      <c r="J923" s="53" t="str">
        <f t="shared" si="148"/>
        <v>0</v>
      </c>
      <c r="K923" s="52" t="str">
        <f t="shared" si="149"/>
        <v/>
      </c>
      <c r="L923" s="1"/>
      <c r="M923" s="115"/>
      <c r="N923" s="4"/>
      <c r="O923" s="4"/>
      <c r="P923" s="57" t="str">
        <f t="shared" si="150"/>
        <v/>
      </c>
      <c r="Q923" s="54"/>
      <c r="R923" s="58"/>
      <c r="S923" s="58"/>
      <c r="T923" s="229" t="str">
        <f t="shared" si="151"/>
        <v/>
      </c>
      <c r="U923" s="55"/>
      <c r="V923" s="55"/>
      <c r="W923" s="58"/>
      <c r="X923" s="58"/>
      <c r="Y923" s="58"/>
      <c r="Z923" s="230" t="str">
        <f t="shared" si="152"/>
        <v/>
      </c>
      <c r="AA923" s="230" t="str">
        <f t="shared" si="153"/>
        <v/>
      </c>
      <c r="AB923" s="56"/>
      <c r="AC923" s="56"/>
      <c r="AD923" s="1"/>
      <c r="AE923" s="1"/>
    </row>
    <row r="924" spans="1:31" ht="18.75" customHeight="1" x14ac:dyDescent="0.35">
      <c r="A924" s="1"/>
      <c r="B924" s="52">
        <f>IF(O924="",0,COUNTIF($O$7:O924,O924))</f>
        <v>0</v>
      </c>
      <c r="C924" s="52" t="str">
        <f t="shared" si="144"/>
        <v>0</v>
      </c>
      <c r="D924" s="52">
        <f>IF(U924="",0,COUNTIF($U$7:U924,U924))</f>
        <v>0</v>
      </c>
      <c r="E924" s="52" t="str">
        <f t="shared" si="145"/>
        <v>0</v>
      </c>
      <c r="F924" s="52">
        <f>IF(V924="",0,COUNTIF($V$7:V924,V924))</f>
        <v>0</v>
      </c>
      <c r="G924" s="52" t="str">
        <f t="shared" si="146"/>
        <v>0</v>
      </c>
      <c r="H924" s="53" t="str">
        <f t="shared" si="147"/>
        <v>-</v>
      </c>
      <c r="I924" s="52">
        <f>IF(K924="",0,COUNTIF($K$7:K924,K924))</f>
        <v>0</v>
      </c>
      <c r="J924" s="53" t="str">
        <f t="shared" si="148"/>
        <v>0</v>
      </c>
      <c r="K924" s="52" t="str">
        <f t="shared" si="149"/>
        <v/>
      </c>
      <c r="L924" s="1"/>
      <c r="M924" s="115"/>
      <c r="N924" s="4"/>
      <c r="O924" s="4"/>
      <c r="P924" s="57" t="str">
        <f t="shared" si="150"/>
        <v/>
      </c>
      <c r="Q924" s="54"/>
      <c r="R924" s="58"/>
      <c r="S924" s="58"/>
      <c r="T924" s="229" t="str">
        <f t="shared" si="151"/>
        <v/>
      </c>
      <c r="U924" s="55"/>
      <c r="V924" s="55"/>
      <c r="W924" s="58"/>
      <c r="X924" s="58"/>
      <c r="Y924" s="58"/>
      <c r="Z924" s="230" t="str">
        <f t="shared" si="152"/>
        <v/>
      </c>
      <c r="AA924" s="230" t="str">
        <f t="shared" si="153"/>
        <v/>
      </c>
      <c r="AB924" s="56"/>
      <c r="AC924" s="56"/>
      <c r="AD924" s="1"/>
      <c r="AE924" s="1"/>
    </row>
    <row r="925" spans="1:31" ht="18.75" customHeight="1" x14ac:dyDescent="0.35">
      <c r="A925" s="1"/>
      <c r="B925" s="52">
        <f>IF(O925="",0,COUNTIF($O$7:O925,O925))</f>
        <v>0</v>
      </c>
      <c r="C925" s="52" t="str">
        <f t="shared" si="144"/>
        <v>0</v>
      </c>
      <c r="D925" s="52">
        <f>IF(U925="",0,COUNTIF($U$7:U925,U925))</f>
        <v>0</v>
      </c>
      <c r="E925" s="52" t="str">
        <f t="shared" si="145"/>
        <v>0</v>
      </c>
      <c r="F925" s="52">
        <f>IF(V925="",0,COUNTIF($V$7:V925,V925))</f>
        <v>0</v>
      </c>
      <c r="G925" s="52" t="str">
        <f t="shared" si="146"/>
        <v>0</v>
      </c>
      <c r="H925" s="53" t="str">
        <f t="shared" si="147"/>
        <v>-</v>
      </c>
      <c r="I925" s="52">
        <f>IF(K925="",0,COUNTIF($K$7:K925,K925))</f>
        <v>0</v>
      </c>
      <c r="J925" s="53" t="str">
        <f t="shared" si="148"/>
        <v>0</v>
      </c>
      <c r="K925" s="52" t="str">
        <f t="shared" si="149"/>
        <v/>
      </c>
      <c r="L925" s="1"/>
      <c r="M925" s="115"/>
      <c r="N925" s="4"/>
      <c r="O925" s="4"/>
      <c r="P925" s="57" t="str">
        <f t="shared" si="150"/>
        <v/>
      </c>
      <c r="Q925" s="54"/>
      <c r="R925" s="58"/>
      <c r="S925" s="58"/>
      <c r="T925" s="229" t="str">
        <f t="shared" si="151"/>
        <v/>
      </c>
      <c r="U925" s="55"/>
      <c r="V925" s="55"/>
      <c r="W925" s="58"/>
      <c r="X925" s="58"/>
      <c r="Y925" s="58"/>
      <c r="Z925" s="230" t="str">
        <f t="shared" si="152"/>
        <v/>
      </c>
      <c r="AA925" s="230" t="str">
        <f t="shared" si="153"/>
        <v/>
      </c>
      <c r="AB925" s="56"/>
      <c r="AC925" s="56"/>
      <c r="AD925" s="1"/>
      <c r="AE925" s="1"/>
    </row>
    <row r="926" spans="1:31" ht="18.75" customHeight="1" x14ac:dyDescent="0.35">
      <c r="A926" s="1"/>
      <c r="B926" s="52">
        <f>IF(O926="",0,COUNTIF($O$7:O926,O926))</f>
        <v>0</v>
      </c>
      <c r="C926" s="52" t="str">
        <f t="shared" si="144"/>
        <v>0</v>
      </c>
      <c r="D926" s="52">
        <f>IF(U926="",0,COUNTIF($U$7:U926,U926))</f>
        <v>0</v>
      </c>
      <c r="E926" s="52" t="str">
        <f t="shared" si="145"/>
        <v>0</v>
      </c>
      <c r="F926" s="52">
        <f>IF(V926="",0,COUNTIF($V$7:V926,V926))</f>
        <v>0</v>
      </c>
      <c r="G926" s="52" t="str">
        <f t="shared" si="146"/>
        <v>0</v>
      </c>
      <c r="H926" s="53" t="str">
        <f t="shared" si="147"/>
        <v>-</v>
      </c>
      <c r="I926" s="52">
        <f>IF(K926="",0,COUNTIF($K$7:K926,K926))</f>
        <v>0</v>
      </c>
      <c r="J926" s="53" t="str">
        <f t="shared" si="148"/>
        <v>0</v>
      </c>
      <c r="K926" s="52" t="str">
        <f t="shared" si="149"/>
        <v/>
      </c>
      <c r="L926" s="1"/>
      <c r="M926" s="115"/>
      <c r="N926" s="4"/>
      <c r="O926" s="4"/>
      <c r="P926" s="57" t="str">
        <f t="shared" si="150"/>
        <v/>
      </c>
      <c r="Q926" s="54"/>
      <c r="R926" s="58"/>
      <c r="S926" s="58"/>
      <c r="T926" s="229" t="str">
        <f t="shared" si="151"/>
        <v/>
      </c>
      <c r="U926" s="55"/>
      <c r="V926" s="55"/>
      <c r="W926" s="58"/>
      <c r="X926" s="58"/>
      <c r="Y926" s="58"/>
      <c r="Z926" s="230" t="str">
        <f t="shared" si="152"/>
        <v/>
      </c>
      <c r="AA926" s="230" t="str">
        <f t="shared" si="153"/>
        <v/>
      </c>
      <c r="AB926" s="56"/>
      <c r="AC926" s="56"/>
      <c r="AD926" s="1"/>
      <c r="AE926" s="1"/>
    </row>
    <row r="927" spans="1:31" ht="18.75" customHeight="1" x14ac:dyDescent="0.35">
      <c r="A927" s="1"/>
      <c r="B927" s="52">
        <f>IF(O927="",0,COUNTIF($O$7:O927,O927))</f>
        <v>0</v>
      </c>
      <c r="C927" s="52" t="str">
        <f t="shared" si="144"/>
        <v>0</v>
      </c>
      <c r="D927" s="52">
        <f>IF(U927="",0,COUNTIF($U$7:U927,U927))</f>
        <v>0</v>
      </c>
      <c r="E927" s="52" t="str">
        <f t="shared" si="145"/>
        <v>0</v>
      </c>
      <c r="F927" s="52">
        <f>IF(V927="",0,COUNTIF($V$7:V927,V927))</f>
        <v>0</v>
      </c>
      <c r="G927" s="52" t="str">
        <f t="shared" si="146"/>
        <v>0</v>
      </c>
      <c r="H927" s="53" t="str">
        <f t="shared" si="147"/>
        <v>-</v>
      </c>
      <c r="I927" s="52">
        <f>IF(K927="",0,COUNTIF($K$7:K927,K927))</f>
        <v>0</v>
      </c>
      <c r="J927" s="53" t="str">
        <f t="shared" si="148"/>
        <v>0</v>
      </c>
      <c r="K927" s="52" t="str">
        <f t="shared" si="149"/>
        <v/>
      </c>
      <c r="L927" s="1"/>
      <c r="M927" s="115"/>
      <c r="N927" s="4"/>
      <c r="O927" s="4"/>
      <c r="P927" s="57" t="str">
        <f t="shared" si="150"/>
        <v/>
      </c>
      <c r="Q927" s="54"/>
      <c r="R927" s="58"/>
      <c r="S927" s="58"/>
      <c r="T927" s="229" t="str">
        <f t="shared" si="151"/>
        <v/>
      </c>
      <c r="U927" s="55"/>
      <c r="V927" s="55"/>
      <c r="W927" s="58"/>
      <c r="X927" s="58"/>
      <c r="Y927" s="58"/>
      <c r="Z927" s="230" t="str">
        <f t="shared" si="152"/>
        <v/>
      </c>
      <c r="AA927" s="230" t="str">
        <f t="shared" si="153"/>
        <v/>
      </c>
      <c r="AB927" s="56"/>
      <c r="AC927" s="56"/>
      <c r="AD927" s="1"/>
      <c r="AE927" s="1"/>
    </row>
    <row r="928" spans="1:31" ht="18.75" customHeight="1" x14ac:dyDescent="0.35">
      <c r="A928" s="1"/>
      <c r="B928" s="52">
        <f>IF(O928="",0,COUNTIF($O$7:O928,O928))</f>
        <v>0</v>
      </c>
      <c r="C928" s="52" t="str">
        <f t="shared" si="144"/>
        <v>0</v>
      </c>
      <c r="D928" s="52">
        <f>IF(U928="",0,COUNTIF($U$7:U928,U928))</f>
        <v>0</v>
      </c>
      <c r="E928" s="52" t="str">
        <f t="shared" si="145"/>
        <v>0</v>
      </c>
      <c r="F928" s="52">
        <f>IF(V928="",0,COUNTIF($V$7:V928,V928))</f>
        <v>0</v>
      </c>
      <c r="G928" s="52" t="str">
        <f t="shared" si="146"/>
        <v>0</v>
      </c>
      <c r="H928" s="53" t="str">
        <f t="shared" si="147"/>
        <v>-</v>
      </c>
      <c r="I928" s="52">
        <f>IF(K928="",0,COUNTIF($K$7:K928,K928))</f>
        <v>0</v>
      </c>
      <c r="J928" s="53" t="str">
        <f t="shared" si="148"/>
        <v>0</v>
      </c>
      <c r="K928" s="52" t="str">
        <f t="shared" si="149"/>
        <v/>
      </c>
      <c r="L928" s="1"/>
      <c r="M928" s="115"/>
      <c r="N928" s="4"/>
      <c r="O928" s="4"/>
      <c r="P928" s="57" t="str">
        <f t="shared" si="150"/>
        <v/>
      </c>
      <c r="Q928" s="54"/>
      <c r="R928" s="58"/>
      <c r="S928" s="58"/>
      <c r="T928" s="229" t="str">
        <f t="shared" si="151"/>
        <v/>
      </c>
      <c r="U928" s="55"/>
      <c r="V928" s="55"/>
      <c r="W928" s="58"/>
      <c r="X928" s="58"/>
      <c r="Y928" s="58"/>
      <c r="Z928" s="230" t="str">
        <f t="shared" si="152"/>
        <v/>
      </c>
      <c r="AA928" s="230" t="str">
        <f t="shared" si="153"/>
        <v/>
      </c>
      <c r="AB928" s="56"/>
      <c r="AC928" s="56"/>
      <c r="AD928" s="1"/>
      <c r="AE928" s="1"/>
    </row>
    <row r="929" spans="1:31" ht="18.75" customHeight="1" x14ac:dyDescent="0.35">
      <c r="A929" s="1"/>
      <c r="B929" s="52">
        <f>IF(O929="",0,COUNTIF($O$7:O929,O929))</f>
        <v>0</v>
      </c>
      <c r="C929" s="52" t="str">
        <f t="shared" si="144"/>
        <v>0</v>
      </c>
      <c r="D929" s="52">
        <f>IF(U929="",0,COUNTIF($U$7:U929,U929))</f>
        <v>0</v>
      </c>
      <c r="E929" s="52" t="str">
        <f t="shared" si="145"/>
        <v>0</v>
      </c>
      <c r="F929" s="52">
        <f>IF(V929="",0,COUNTIF($V$7:V929,V929))</f>
        <v>0</v>
      </c>
      <c r="G929" s="52" t="str">
        <f t="shared" si="146"/>
        <v>0</v>
      </c>
      <c r="H929" s="53" t="str">
        <f t="shared" si="147"/>
        <v>-</v>
      </c>
      <c r="I929" s="52">
        <f>IF(K929="",0,COUNTIF($K$7:K929,K929))</f>
        <v>0</v>
      </c>
      <c r="J929" s="53" t="str">
        <f t="shared" si="148"/>
        <v>0</v>
      </c>
      <c r="K929" s="52" t="str">
        <f t="shared" si="149"/>
        <v/>
      </c>
      <c r="L929" s="1"/>
      <c r="M929" s="115"/>
      <c r="N929" s="4"/>
      <c r="O929" s="4"/>
      <c r="P929" s="57" t="str">
        <f t="shared" si="150"/>
        <v/>
      </c>
      <c r="Q929" s="54"/>
      <c r="R929" s="58"/>
      <c r="S929" s="58"/>
      <c r="T929" s="229" t="str">
        <f t="shared" si="151"/>
        <v/>
      </c>
      <c r="U929" s="55"/>
      <c r="V929" s="55"/>
      <c r="W929" s="58"/>
      <c r="X929" s="58"/>
      <c r="Y929" s="58"/>
      <c r="Z929" s="230" t="str">
        <f t="shared" si="152"/>
        <v/>
      </c>
      <c r="AA929" s="230" t="str">
        <f t="shared" si="153"/>
        <v/>
      </c>
      <c r="AB929" s="56"/>
      <c r="AC929" s="56"/>
      <c r="AD929" s="1"/>
      <c r="AE929" s="1"/>
    </row>
    <row r="930" spans="1:31" ht="18.75" customHeight="1" x14ac:dyDescent="0.35">
      <c r="A930" s="1"/>
      <c r="B930" s="52">
        <f>IF(O930="",0,COUNTIF($O$7:O930,O930))</f>
        <v>0</v>
      </c>
      <c r="C930" s="52" t="str">
        <f t="shared" si="144"/>
        <v>0</v>
      </c>
      <c r="D930" s="52">
        <f>IF(U930="",0,COUNTIF($U$7:U930,U930))</f>
        <v>0</v>
      </c>
      <c r="E930" s="52" t="str">
        <f t="shared" si="145"/>
        <v>0</v>
      </c>
      <c r="F930" s="52">
        <f>IF(V930="",0,COUNTIF($V$7:V930,V930))</f>
        <v>0</v>
      </c>
      <c r="G930" s="52" t="str">
        <f t="shared" si="146"/>
        <v>0</v>
      </c>
      <c r="H930" s="53" t="str">
        <f t="shared" si="147"/>
        <v>-</v>
      </c>
      <c r="I930" s="52">
        <f>IF(K930="",0,COUNTIF($K$7:K930,K930))</f>
        <v>0</v>
      </c>
      <c r="J930" s="53" t="str">
        <f t="shared" si="148"/>
        <v>0</v>
      </c>
      <c r="K930" s="52" t="str">
        <f t="shared" si="149"/>
        <v/>
      </c>
      <c r="L930" s="1"/>
      <c r="M930" s="115"/>
      <c r="N930" s="4"/>
      <c r="O930" s="4"/>
      <c r="P930" s="57" t="str">
        <f t="shared" si="150"/>
        <v/>
      </c>
      <c r="Q930" s="54"/>
      <c r="R930" s="58"/>
      <c r="S930" s="58"/>
      <c r="T930" s="229" t="str">
        <f t="shared" si="151"/>
        <v/>
      </c>
      <c r="U930" s="55"/>
      <c r="V930" s="55"/>
      <c r="W930" s="58"/>
      <c r="X930" s="58"/>
      <c r="Y930" s="58"/>
      <c r="Z930" s="230" t="str">
        <f t="shared" si="152"/>
        <v/>
      </c>
      <c r="AA930" s="230" t="str">
        <f t="shared" si="153"/>
        <v/>
      </c>
      <c r="AB930" s="56"/>
      <c r="AC930" s="56"/>
      <c r="AD930" s="1"/>
      <c r="AE930" s="1"/>
    </row>
    <row r="931" spans="1:31" ht="18.75" customHeight="1" x14ac:dyDescent="0.35">
      <c r="A931" s="1"/>
      <c r="B931" s="52">
        <f>IF(O931="",0,COUNTIF($O$7:O931,O931))</f>
        <v>0</v>
      </c>
      <c r="C931" s="52" t="str">
        <f t="shared" si="144"/>
        <v>0</v>
      </c>
      <c r="D931" s="52">
        <f>IF(U931="",0,COUNTIF($U$7:U931,U931))</f>
        <v>0</v>
      </c>
      <c r="E931" s="52" t="str">
        <f t="shared" si="145"/>
        <v>0</v>
      </c>
      <c r="F931" s="52">
        <f>IF(V931="",0,COUNTIF($V$7:V931,V931))</f>
        <v>0</v>
      </c>
      <c r="G931" s="52" t="str">
        <f t="shared" si="146"/>
        <v>0</v>
      </c>
      <c r="H931" s="53" t="str">
        <f t="shared" si="147"/>
        <v>-</v>
      </c>
      <c r="I931" s="52">
        <f>IF(K931="",0,COUNTIF($K$7:K931,K931))</f>
        <v>0</v>
      </c>
      <c r="J931" s="53" t="str">
        <f t="shared" si="148"/>
        <v>0</v>
      </c>
      <c r="K931" s="52" t="str">
        <f t="shared" si="149"/>
        <v/>
      </c>
      <c r="L931" s="1"/>
      <c r="M931" s="115"/>
      <c r="N931" s="4"/>
      <c r="O931" s="4"/>
      <c r="P931" s="57" t="str">
        <f t="shared" si="150"/>
        <v/>
      </c>
      <c r="Q931" s="54"/>
      <c r="R931" s="58"/>
      <c r="S931" s="58"/>
      <c r="T931" s="229" t="str">
        <f t="shared" si="151"/>
        <v/>
      </c>
      <c r="U931" s="55"/>
      <c r="V931" s="55"/>
      <c r="W931" s="58"/>
      <c r="X931" s="58"/>
      <c r="Y931" s="58"/>
      <c r="Z931" s="230" t="str">
        <f t="shared" si="152"/>
        <v/>
      </c>
      <c r="AA931" s="230" t="str">
        <f t="shared" si="153"/>
        <v/>
      </c>
      <c r="AB931" s="56"/>
      <c r="AC931" s="56"/>
      <c r="AD931" s="1"/>
      <c r="AE931" s="1"/>
    </row>
    <row r="932" spans="1:31" ht="18.75" customHeight="1" x14ac:dyDescent="0.35">
      <c r="A932" s="1"/>
      <c r="B932" s="52">
        <f>IF(O932="",0,COUNTIF($O$7:O932,O932))</f>
        <v>0</v>
      </c>
      <c r="C932" s="52" t="str">
        <f t="shared" si="144"/>
        <v>0</v>
      </c>
      <c r="D932" s="52">
        <f>IF(U932="",0,COUNTIF($U$7:U932,U932))</f>
        <v>0</v>
      </c>
      <c r="E932" s="52" t="str">
        <f t="shared" si="145"/>
        <v>0</v>
      </c>
      <c r="F932" s="52">
        <f>IF(V932="",0,COUNTIF($V$7:V932,V932))</f>
        <v>0</v>
      </c>
      <c r="G932" s="52" t="str">
        <f t="shared" si="146"/>
        <v>0</v>
      </c>
      <c r="H932" s="53" t="str">
        <f t="shared" si="147"/>
        <v>-</v>
      </c>
      <c r="I932" s="52">
        <f>IF(K932="",0,COUNTIF($K$7:K932,K932))</f>
        <v>0</v>
      </c>
      <c r="J932" s="53" t="str">
        <f t="shared" si="148"/>
        <v>0</v>
      </c>
      <c r="K932" s="52" t="str">
        <f t="shared" si="149"/>
        <v/>
      </c>
      <c r="L932" s="1"/>
      <c r="M932" s="115"/>
      <c r="N932" s="4"/>
      <c r="O932" s="4"/>
      <c r="P932" s="57" t="str">
        <f t="shared" si="150"/>
        <v/>
      </c>
      <c r="Q932" s="54"/>
      <c r="R932" s="58"/>
      <c r="S932" s="58"/>
      <c r="T932" s="229" t="str">
        <f t="shared" si="151"/>
        <v/>
      </c>
      <c r="U932" s="55"/>
      <c r="V932" s="55"/>
      <c r="W932" s="58"/>
      <c r="X932" s="58"/>
      <c r="Y932" s="58"/>
      <c r="Z932" s="230" t="str">
        <f t="shared" si="152"/>
        <v/>
      </c>
      <c r="AA932" s="230" t="str">
        <f t="shared" si="153"/>
        <v/>
      </c>
      <c r="AB932" s="56"/>
      <c r="AC932" s="56"/>
      <c r="AD932" s="1"/>
      <c r="AE932" s="1"/>
    </row>
    <row r="933" spans="1:31" ht="18.75" customHeight="1" x14ac:dyDescent="0.35">
      <c r="A933" s="1"/>
      <c r="B933" s="52">
        <f>IF(O933="",0,COUNTIF($O$7:O933,O933))</f>
        <v>0</v>
      </c>
      <c r="C933" s="52" t="str">
        <f t="shared" si="144"/>
        <v>0</v>
      </c>
      <c r="D933" s="52">
        <f>IF(U933="",0,COUNTIF($U$7:U933,U933))</f>
        <v>0</v>
      </c>
      <c r="E933" s="52" t="str">
        <f t="shared" si="145"/>
        <v>0</v>
      </c>
      <c r="F933" s="52">
        <f>IF(V933="",0,COUNTIF($V$7:V933,V933))</f>
        <v>0</v>
      </c>
      <c r="G933" s="52" t="str">
        <f t="shared" si="146"/>
        <v>0</v>
      </c>
      <c r="H933" s="53" t="str">
        <f t="shared" si="147"/>
        <v>-</v>
      </c>
      <c r="I933" s="52">
        <f>IF(K933="",0,COUNTIF($K$7:K933,K933))</f>
        <v>0</v>
      </c>
      <c r="J933" s="53" t="str">
        <f t="shared" si="148"/>
        <v>0</v>
      </c>
      <c r="K933" s="52" t="str">
        <f t="shared" si="149"/>
        <v/>
      </c>
      <c r="L933" s="1"/>
      <c r="M933" s="115"/>
      <c r="N933" s="4"/>
      <c r="O933" s="4"/>
      <c r="P933" s="57" t="str">
        <f t="shared" si="150"/>
        <v/>
      </c>
      <c r="Q933" s="54"/>
      <c r="R933" s="58"/>
      <c r="S933" s="58"/>
      <c r="T933" s="229" t="str">
        <f t="shared" si="151"/>
        <v/>
      </c>
      <c r="U933" s="55"/>
      <c r="V933" s="55"/>
      <c r="W933" s="58"/>
      <c r="X933" s="58"/>
      <c r="Y933" s="58"/>
      <c r="Z933" s="230" t="str">
        <f t="shared" si="152"/>
        <v/>
      </c>
      <c r="AA933" s="230" t="str">
        <f t="shared" si="153"/>
        <v/>
      </c>
      <c r="AB933" s="56"/>
      <c r="AC933" s="56"/>
      <c r="AD933" s="1"/>
      <c r="AE933" s="1"/>
    </row>
    <row r="934" spans="1:31" ht="18.75" customHeight="1" x14ac:dyDescent="0.35">
      <c r="A934" s="1"/>
      <c r="B934" s="52">
        <f>IF(O934="",0,COUNTIF($O$7:O934,O934))</f>
        <v>0</v>
      </c>
      <c r="C934" s="52" t="str">
        <f t="shared" si="144"/>
        <v>0</v>
      </c>
      <c r="D934" s="52">
        <f>IF(U934="",0,COUNTIF($U$7:U934,U934))</f>
        <v>0</v>
      </c>
      <c r="E934" s="52" t="str">
        <f t="shared" si="145"/>
        <v>0</v>
      </c>
      <c r="F934" s="52">
        <f>IF(V934="",0,COUNTIF($V$7:V934,V934))</f>
        <v>0</v>
      </c>
      <c r="G934" s="52" t="str">
        <f t="shared" si="146"/>
        <v>0</v>
      </c>
      <c r="H934" s="53" t="str">
        <f t="shared" si="147"/>
        <v>-</v>
      </c>
      <c r="I934" s="52">
        <f>IF(K934="",0,COUNTIF($K$7:K934,K934))</f>
        <v>0</v>
      </c>
      <c r="J934" s="53" t="str">
        <f t="shared" si="148"/>
        <v>0</v>
      </c>
      <c r="K934" s="52" t="str">
        <f t="shared" si="149"/>
        <v/>
      </c>
      <c r="L934" s="1"/>
      <c r="M934" s="115"/>
      <c r="N934" s="4"/>
      <c r="O934" s="4"/>
      <c r="P934" s="57" t="str">
        <f t="shared" si="150"/>
        <v/>
      </c>
      <c r="Q934" s="54"/>
      <c r="R934" s="58"/>
      <c r="S934" s="58"/>
      <c r="T934" s="229" t="str">
        <f t="shared" si="151"/>
        <v/>
      </c>
      <c r="U934" s="55"/>
      <c r="V934" s="55"/>
      <c r="W934" s="58"/>
      <c r="X934" s="58"/>
      <c r="Y934" s="58"/>
      <c r="Z934" s="230" t="str">
        <f t="shared" si="152"/>
        <v/>
      </c>
      <c r="AA934" s="230" t="str">
        <f t="shared" si="153"/>
        <v/>
      </c>
      <c r="AB934" s="56"/>
      <c r="AC934" s="56"/>
      <c r="AD934" s="1"/>
      <c r="AE934" s="1"/>
    </row>
    <row r="935" spans="1:31" ht="18.75" customHeight="1" x14ac:dyDescent="0.35">
      <c r="A935" s="1"/>
      <c r="B935" s="52">
        <f>IF(O935="",0,COUNTIF($O$7:O935,O935))</f>
        <v>0</v>
      </c>
      <c r="C935" s="52" t="str">
        <f t="shared" si="144"/>
        <v>0</v>
      </c>
      <c r="D935" s="52">
        <f>IF(U935="",0,COUNTIF($U$7:U935,U935))</f>
        <v>0</v>
      </c>
      <c r="E935" s="52" t="str">
        <f t="shared" si="145"/>
        <v>0</v>
      </c>
      <c r="F935" s="52">
        <f>IF(V935="",0,COUNTIF($V$7:V935,V935))</f>
        <v>0</v>
      </c>
      <c r="G935" s="52" t="str">
        <f t="shared" si="146"/>
        <v>0</v>
      </c>
      <c r="H935" s="53" t="str">
        <f t="shared" si="147"/>
        <v>-</v>
      </c>
      <c r="I935" s="52">
        <f>IF(K935="",0,COUNTIF($K$7:K935,K935))</f>
        <v>0</v>
      </c>
      <c r="J935" s="53" t="str">
        <f t="shared" si="148"/>
        <v>0</v>
      </c>
      <c r="K935" s="52" t="str">
        <f t="shared" si="149"/>
        <v/>
      </c>
      <c r="L935" s="1"/>
      <c r="M935" s="115"/>
      <c r="N935" s="4"/>
      <c r="O935" s="4"/>
      <c r="P935" s="57" t="str">
        <f t="shared" si="150"/>
        <v/>
      </c>
      <c r="Q935" s="54"/>
      <c r="R935" s="58"/>
      <c r="S935" s="58"/>
      <c r="T935" s="229" t="str">
        <f t="shared" si="151"/>
        <v/>
      </c>
      <c r="U935" s="55"/>
      <c r="V935" s="55"/>
      <c r="W935" s="58"/>
      <c r="X935" s="58"/>
      <c r="Y935" s="58"/>
      <c r="Z935" s="230" t="str">
        <f t="shared" si="152"/>
        <v/>
      </c>
      <c r="AA935" s="230" t="str">
        <f t="shared" si="153"/>
        <v/>
      </c>
      <c r="AB935" s="56"/>
      <c r="AC935" s="56"/>
      <c r="AD935" s="1"/>
      <c r="AE935" s="1"/>
    </row>
    <row r="936" spans="1:31" ht="18.75" customHeight="1" x14ac:dyDescent="0.35">
      <c r="A936" s="1"/>
      <c r="B936" s="52">
        <f>IF(O936="",0,COUNTIF($O$7:O936,O936))</f>
        <v>0</v>
      </c>
      <c r="C936" s="52" t="str">
        <f t="shared" si="144"/>
        <v>0</v>
      </c>
      <c r="D936" s="52">
        <f>IF(U936="",0,COUNTIF($U$7:U936,U936))</f>
        <v>0</v>
      </c>
      <c r="E936" s="52" t="str">
        <f t="shared" si="145"/>
        <v>0</v>
      </c>
      <c r="F936" s="52">
        <f>IF(V936="",0,COUNTIF($V$7:V936,V936))</f>
        <v>0</v>
      </c>
      <c r="G936" s="52" t="str">
        <f t="shared" si="146"/>
        <v>0</v>
      </c>
      <c r="H936" s="53" t="str">
        <f t="shared" si="147"/>
        <v>-</v>
      </c>
      <c r="I936" s="52">
        <f>IF(K936="",0,COUNTIF($K$7:K936,K936))</f>
        <v>0</v>
      </c>
      <c r="J936" s="53" t="str">
        <f t="shared" si="148"/>
        <v>0</v>
      </c>
      <c r="K936" s="52" t="str">
        <f t="shared" si="149"/>
        <v/>
      </c>
      <c r="L936" s="1"/>
      <c r="M936" s="115"/>
      <c r="N936" s="4"/>
      <c r="O936" s="4"/>
      <c r="P936" s="57" t="str">
        <f t="shared" si="150"/>
        <v/>
      </c>
      <c r="Q936" s="54"/>
      <c r="R936" s="58"/>
      <c r="S936" s="58"/>
      <c r="T936" s="229" t="str">
        <f t="shared" si="151"/>
        <v/>
      </c>
      <c r="U936" s="55"/>
      <c r="V936" s="55"/>
      <c r="W936" s="58"/>
      <c r="X936" s="58"/>
      <c r="Y936" s="58"/>
      <c r="Z936" s="230" t="str">
        <f t="shared" si="152"/>
        <v/>
      </c>
      <c r="AA936" s="230" t="str">
        <f t="shared" si="153"/>
        <v/>
      </c>
      <c r="AB936" s="56"/>
      <c r="AC936" s="56"/>
      <c r="AD936" s="1"/>
      <c r="AE936" s="1"/>
    </row>
    <row r="937" spans="1:31" ht="18.75" customHeight="1" x14ac:dyDescent="0.35">
      <c r="A937" s="1"/>
      <c r="B937" s="52">
        <f>IF(O937="",0,COUNTIF($O$7:O937,O937))</f>
        <v>0</v>
      </c>
      <c r="C937" s="52" t="str">
        <f t="shared" si="144"/>
        <v>0</v>
      </c>
      <c r="D937" s="52">
        <f>IF(U937="",0,COUNTIF($U$7:U937,U937))</f>
        <v>0</v>
      </c>
      <c r="E937" s="52" t="str">
        <f t="shared" si="145"/>
        <v>0</v>
      </c>
      <c r="F937" s="52">
        <f>IF(V937="",0,COUNTIF($V$7:V937,V937))</f>
        <v>0</v>
      </c>
      <c r="G937" s="52" t="str">
        <f t="shared" si="146"/>
        <v>0</v>
      </c>
      <c r="H937" s="53" t="str">
        <f t="shared" si="147"/>
        <v>-</v>
      </c>
      <c r="I937" s="52">
        <f>IF(K937="",0,COUNTIF($K$7:K937,K937))</f>
        <v>0</v>
      </c>
      <c r="J937" s="53" t="str">
        <f t="shared" si="148"/>
        <v>0</v>
      </c>
      <c r="K937" s="52" t="str">
        <f t="shared" si="149"/>
        <v/>
      </c>
      <c r="L937" s="1"/>
      <c r="M937" s="115"/>
      <c r="N937" s="4"/>
      <c r="O937" s="4"/>
      <c r="P937" s="57" t="str">
        <f t="shared" si="150"/>
        <v/>
      </c>
      <c r="Q937" s="54"/>
      <c r="R937" s="58"/>
      <c r="S937" s="58"/>
      <c r="T937" s="229" t="str">
        <f t="shared" si="151"/>
        <v/>
      </c>
      <c r="U937" s="55"/>
      <c r="V937" s="55"/>
      <c r="W937" s="58"/>
      <c r="X937" s="58"/>
      <c r="Y937" s="58"/>
      <c r="Z937" s="230" t="str">
        <f t="shared" si="152"/>
        <v/>
      </c>
      <c r="AA937" s="230" t="str">
        <f t="shared" si="153"/>
        <v/>
      </c>
      <c r="AB937" s="56"/>
      <c r="AC937" s="56"/>
      <c r="AD937" s="1"/>
      <c r="AE937" s="1"/>
    </row>
    <row r="938" spans="1:31" ht="18.75" customHeight="1" x14ac:dyDescent="0.35">
      <c r="A938" s="1"/>
      <c r="B938" s="52">
        <f>IF(O938="",0,COUNTIF($O$7:O938,O938))</f>
        <v>0</v>
      </c>
      <c r="C938" s="52" t="str">
        <f t="shared" si="144"/>
        <v>0</v>
      </c>
      <c r="D938" s="52">
        <f>IF(U938="",0,COUNTIF($U$7:U938,U938))</f>
        <v>0</v>
      </c>
      <c r="E938" s="52" t="str">
        <f t="shared" si="145"/>
        <v>0</v>
      </c>
      <c r="F938" s="52">
        <f>IF(V938="",0,COUNTIF($V$7:V938,V938))</f>
        <v>0</v>
      </c>
      <c r="G938" s="52" t="str">
        <f t="shared" si="146"/>
        <v>0</v>
      </c>
      <c r="H938" s="53" t="str">
        <f t="shared" si="147"/>
        <v>-</v>
      </c>
      <c r="I938" s="52">
        <f>IF(K938="",0,COUNTIF($K$7:K938,K938))</f>
        <v>0</v>
      </c>
      <c r="J938" s="53" t="str">
        <f t="shared" si="148"/>
        <v>0</v>
      </c>
      <c r="K938" s="52" t="str">
        <f t="shared" si="149"/>
        <v/>
      </c>
      <c r="L938" s="1"/>
      <c r="M938" s="115"/>
      <c r="N938" s="4"/>
      <c r="O938" s="4"/>
      <c r="P938" s="57" t="str">
        <f t="shared" si="150"/>
        <v/>
      </c>
      <c r="Q938" s="54"/>
      <c r="R938" s="58"/>
      <c r="S938" s="58"/>
      <c r="T938" s="229" t="str">
        <f t="shared" si="151"/>
        <v/>
      </c>
      <c r="U938" s="55"/>
      <c r="V938" s="55"/>
      <c r="W938" s="58"/>
      <c r="X938" s="58"/>
      <c r="Y938" s="58"/>
      <c r="Z938" s="230" t="str">
        <f t="shared" si="152"/>
        <v/>
      </c>
      <c r="AA938" s="230" t="str">
        <f t="shared" si="153"/>
        <v/>
      </c>
      <c r="AB938" s="56"/>
      <c r="AC938" s="56"/>
      <c r="AD938" s="1"/>
      <c r="AE938" s="1"/>
    </row>
    <row r="939" spans="1:31" ht="18.75" customHeight="1" x14ac:dyDescent="0.35">
      <c r="A939" s="1"/>
      <c r="B939" s="52">
        <f>IF(O939="",0,COUNTIF($O$7:O939,O939))</f>
        <v>0</v>
      </c>
      <c r="C939" s="52" t="str">
        <f t="shared" si="144"/>
        <v>0</v>
      </c>
      <c r="D939" s="52">
        <f>IF(U939="",0,COUNTIF($U$7:U939,U939))</f>
        <v>0</v>
      </c>
      <c r="E939" s="52" t="str">
        <f t="shared" si="145"/>
        <v>0</v>
      </c>
      <c r="F939" s="52">
        <f>IF(V939="",0,COUNTIF($V$7:V939,V939))</f>
        <v>0</v>
      </c>
      <c r="G939" s="52" t="str">
        <f t="shared" si="146"/>
        <v>0</v>
      </c>
      <c r="H939" s="53" t="str">
        <f t="shared" si="147"/>
        <v>-</v>
      </c>
      <c r="I939" s="52">
        <f>IF(K939="",0,COUNTIF($K$7:K939,K939))</f>
        <v>0</v>
      </c>
      <c r="J939" s="53" t="str">
        <f t="shared" si="148"/>
        <v>0</v>
      </c>
      <c r="K939" s="52" t="str">
        <f t="shared" si="149"/>
        <v/>
      </c>
      <c r="L939" s="1"/>
      <c r="M939" s="115"/>
      <c r="N939" s="4"/>
      <c r="O939" s="4"/>
      <c r="P939" s="57" t="str">
        <f t="shared" si="150"/>
        <v/>
      </c>
      <c r="Q939" s="54"/>
      <c r="R939" s="58"/>
      <c r="S939" s="58"/>
      <c r="T939" s="229" t="str">
        <f t="shared" si="151"/>
        <v/>
      </c>
      <c r="U939" s="55"/>
      <c r="V939" s="55"/>
      <c r="W939" s="58"/>
      <c r="X939" s="58"/>
      <c r="Y939" s="58"/>
      <c r="Z939" s="230" t="str">
        <f t="shared" si="152"/>
        <v/>
      </c>
      <c r="AA939" s="230" t="str">
        <f t="shared" si="153"/>
        <v/>
      </c>
      <c r="AB939" s="56"/>
      <c r="AC939" s="56"/>
      <c r="AD939" s="1"/>
      <c r="AE939" s="1"/>
    </row>
    <row r="940" spans="1:31" ht="18.75" customHeight="1" x14ac:dyDescent="0.35">
      <c r="A940" s="1"/>
      <c r="B940" s="52">
        <f>IF(O940="",0,COUNTIF($O$7:O940,O940))</f>
        <v>0</v>
      </c>
      <c r="C940" s="52" t="str">
        <f t="shared" si="144"/>
        <v>0</v>
      </c>
      <c r="D940" s="52">
        <f>IF(U940="",0,COUNTIF($U$7:U940,U940))</f>
        <v>0</v>
      </c>
      <c r="E940" s="52" t="str">
        <f t="shared" si="145"/>
        <v>0</v>
      </c>
      <c r="F940" s="52">
        <f>IF(V940="",0,COUNTIF($V$7:V940,V940))</f>
        <v>0</v>
      </c>
      <c r="G940" s="52" t="str">
        <f t="shared" si="146"/>
        <v>0</v>
      </c>
      <c r="H940" s="53" t="str">
        <f t="shared" si="147"/>
        <v>-</v>
      </c>
      <c r="I940" s="52">
        <f>IF(K940="",0,COUNTIF($K$7:K940,K940))</f>
        <v>0</v>
      </c>
      <c r="J940" s="53" t="str">
        <f t="shared" si="148"/>
        <v>0</v>
      </c>
      <c r="K940" s="52" t="str">
        <f t="shared" si="149"/>
        <v/>
      </c>
      <c r="L940" s="1"/>
      <c r="M940" s="115"/>
      <c r="N940" s="4"/>
      <c r="O940" s="4"/>
      <c r="P940" s="57" t="str">
        <f t="shared" si="150"/>
        <v/>
      </c>
      <c r="Q940" s="54"/>
      <c r="R940" s="58"/>
      <c r="S940" s="58"/>
      <c r="T940" s="229" t="str">
        <f t="shared" si="151"/>
        <v/>
      </c>
      <c r="U940" s="55"/>
      <c r="V940" s="55"/>
      <c r="W940" s="58"/>
      <c r="X940" s="58"/>
      <c r="Y940" s="58"/>
      <c r="Z940" s="230" t="str">
        <f t="shared" si="152"/>
        <v/>
      </c>
      <c r="AA940" s="230" t="str">
        <f t="shared" si="153"/>
        <v/>
      </c>
      <c r="AB940" s="56"/>
      <c r="AC940" s="56"/>
      <c r="AD940" s="1"/>
      <c r="AE940" s="1"/>
    </row>
    <row r="941" spans="1:31" ht="18.75" customHeight="1" x14ac:dyDescent="0.35">
      <c r="A941" s="1"/>
      <c r="B941" s="52">
        <f>IF(O941="",0,COUNTIF($O$7:O941,O941))</f>
        <v>0</v>
      </c>
      <c r="C941" s="52" t="str">
        <f t="shared" si="144"/>
        <v>0</v>
      </c>
      <c r="D941" s="52">
        <f>IF(U941="",0,COUNTIF($U$7:U941,U941))</f>
        <v>0</v>
      </c>
      <c r="E941" s="52" t="str">
        <f t="shared" si="145"/>
        <v>0</v>
      </c>
      <c r="F941" s="52">
        <f>IF(V941="",0,COUNTIF($V$7:V941,V941))</f>
        <v>0</v>
      </c>
      <c r="G941" s="52" t="str">
        <f t="shared" si="146"/>
        <v>0</v>
      </c>
      <c r="H941" s="53" t="str">
        <f t="shared" si="147"/>
        <v>-</v>
      </c>
      <c r="I941" s="52">
        <f>IF(K941="",0,COUNTIF($K$7:K941,K941))</f>
        <v>0</v>
      </c>
      <c r="J941" s="53" t="str">
        <f t="shared" si="148"/>
        <v>0</v>
      </c>
      <c r="K941" s="52" t="str">
        <f t="shared" si="149"/>
        <v/>
      </c>
      <c r="L941" s="1"/>
      <c r="M941" s="115"/>
      <c r="N941" s="4"/>
      <c r="O941" s="4"/>
      <c r="P941" s="57" t="str">
        <f t="shared" si="150"/>
        <v/>
      </c>
      <c r="Q941" s="54"/>
      <c r="R941" s="58"/>
      <c r="S941" s="58"/>
      <c r="T941" s="229" t="str">
        <f t="shared" si="151"/>
        <v/>
      </c>
      <c r="U941" s="55"/>
      <c r="V941" s="55"/>
      <c r="W941" s="58"/>
      <c r="X941" s="58"/>
      <c r="Y941" s="58"/>
      <c r="Z941" s="230" t="str">
        <f t="shared" si="152"/>
        <v/>
      </c>
      <c r="AA941" s="230" t="str">
        <f t="shared" si="153"/>
        <v/>
      </c>
      <c r="AB941" s="56"/>
      <c r="AC941" s="56"/>
      <c r="AD941" s="1"/>
      <c r="AE941" s="1"/>
    </row>
    <row r="942" spans="1:31" ht="18.75" customHeight="1" x14ac:dyDescent="0.35">
      <c r="A942" s="1"/>
      <c r="B942" s="52">
        <f>IF(O942="",0,COUNTIF($O$7:O942,O942))</f>
        <v>0</v>
      </c>
      <c r="C942" s="52" t="str">
        <f t="shared" si="144"/>
        <v>0</v>
      </c>
      <c r="D942" s="52">
        <f>IF(U942="",0,COUNTIF($U$7:U942,U942))</f>
        <v>0</v>
      </c>
      <c r="E942" s="52" t="str">
        <f t="shared" si="145"/>
        <v>0</v>
      </c>
      <c r="F942" s="52">
        <f>IF(V942="",0,COUNTIF($V$7:V942,V942))</f>
        <v>0</v>
      </c>
      <c r="G942" s="52" t="str">
        <f t="shared" si="146"/>
        <v>0</v>
      </c>
      <c r="H942" s="53" t="str">
        <f t="shared" si="147"/>
        <v>-</v>
      </c>
      <c r="I942" s="52">
        <f>IF(K942="",0,COUNTIF($K$7:K942,K942))</f>
        <v>0</v>
      </c>
      <c r="J942" s="53" t="str">
        <f t="shared" si="148"/>
        <v>0</v>
      </c>
      <c r="K942" s="52" t="str">
        <f t="shared" si="149"/>
        <v/>
      </c>
      <c r="L942" s="1"/>
      <c r="M942" s="115"/>
      <c r="N942" s="4"/>
      <c r="O942" s="4"/>
      <c r="P942" s="57" t="str">
        <f t="shared" si="150"/>
        <v/>
      </c>
      <c r="Q942" s="54"/>
      <c r="R942" s="58"/>
      <c r="S942" s="58"/>
      <c r="T942" s="229" t="str">
        <f t="shared" si="151"/>
        <v/>
      </c>
      <c r="U942" s="55"/>
      <c r="V942" s="55"/>
      <c r="W942" s="58"/>
      <c r="X942" s="58"/>
      <c r="Y942" s="58"/>
      <c r="Z942" s="230" t="str">
        <f t="shared" si="152"/>
        <v/>
      </c>
      <c r="AA942" s="230" t="str">
        <f t="shared" si="153"/>
        <v/>
      </c>
      <c r="AB942" s="56"/>
      <c r="AC942" s="56"/>
      <c r="AD942" s="1"/>
      <c r="AE942" s="1"/>
    </row>
    <row r="943" spans="1:31" ht="18.75" customHeight="1" x14ac:dyDescent="0.35">
      <c r="A943" s="1"/>
      <c r="B943" s="52">
        <f>IF(O943="",0,COUNTIF($O$7:O943,O943))</f>
        <v>0</v>
      </c>
      <c r="C943" s="52" t="str">
        <f t="shared" si="144"/>
        <v>0</v>
      </c>
      <c r="D943" s="52">
        <f>IF(U943="",0,COUNTIF($U$7:U943,U943))</f>
        <v>0</v>
      </c>
      <c r="E943" s="52" t="str">
        <f t="shared" si="145"/>
        <v>0</v>
      </c>
      <c r="F943" s="52">
        <f>IF(V943="",0,COUNTIF($V$7:V943,V943))</f>
        <v>0</v>
      </c>
      <c r="G943" s="52" t="str">
        <f t="shared" si="146"/>
        <v>0</v>
      </c>
      <c r="H943" s="53" t="str">
        <f t="shared" si="147"/>
        <v>-</v>
      </c>
      <c r="I943" s="52">
        <f>IF(K943="",0,COUNTIF($K$7:K943,K943))</f>
        <v>0</v>
      </c>
      <c r="J943" s="53" t="str">
        <f t="shared" si="148"/>
        <v>0</v>
      </c>
      <c r="K943" s="52" t="str">
        <f t="shared" si="149"/>
        <v/>
      </c>
      <c r="L943" s="1"/>
      <c r="M943" s="115"/>
      <c r="N943" s="4"/>
      <c r="O943" s="4"/>
      <c r="P943" s="57" t="str">
        <f t="shared" si="150"/>
        <v/>
      </c>
      <c r="Q943" s="54"/>
      <c r="R943" s="58"/>
      <c r="S943" s="58"/>
      <c r="T943" s="229" t="str">
        <f t="shared" si="151"/>
        <v/>
      </c>
      <c r="U943" s="55"/>
      <c r="V943" s="55"/>
      <c r="W943" s="58"/>
      <c r="X943" s="58"/>
      <c r="Y943" s="58"/>
      <c r="Z943" s="230" t="str">
        <f t="shared" si="152"/>
        <v/>
      </c>
      <c r="AA943" s="230" t="str">
        <f t="shared" si="153"/>
        <v/>
      </c>
      <c r="AB943" s="56"/>
      <c r="AC943" s="56"/>
      <c r="AD943" s="1"/>
      <c r="AE943" s="1"/>
    </row>
    <row r="944" spans="1:31" ht="18.75" customHeight="1" x14ac:dyDescent="0.35">
      <c r="A944" s="1"/>
      <c r="B944" s="52">
        <f>IF(O944="",0,COUNTIF($O$7:O944,O944))</f>
        <v>0</v>
      </c>
      <c r="C944" s="52" t="str">
        <f t="shared" si="144"/>
        <v>0</v>
      </c>
      <c r="D944" s="52">
        <f>IF(U944="",0,COUNTIF($U$7:U944,U944))</f>
        <v>0</v>
      </c>
      <c r="E944" s="52" t="str">
        <f t="shared" si="145"/>
        <v>0</v>
      </c>
      <c r="F944" s="52">
        <f>IF(V944="",0,COUNTIF($V$7:V944,V944))</f>
        <v>0</v>
      </c>
      <c r="G944" s="52" t="str">
        <f t="shared" si="146"/>
        <v>0</v>
      </c>
      <c r="H944" s="53" t="str">
        <f t="shared" si="147"/>
        <v>-</v>
      </c>
      <c r="I944" s="52">
        <f>IF(K944="",0,COUNTIF($K$7:K944,K944))</f>
        <v>0</v>
      </c>
      <c r="J944" s="53" t="str">
        <f t="shared" si="148"/>
        <v>0</v>
      </c>
      <c r="K944" s="52" t="str">
        <f t="shared" si="149"/>
        <v/>
      </c>
      <c r="L944" s="1"/>
      <c r="M944" s="115"/>
      <c r="N944" s="4"/>
      <c r="O944" s="4"/>
      <c r="P944" s="57" t="str">
        <f t="shared" si="150"/>
        <v/>
      </c>
      <c r="Q944" s="54"/>
      <c r="R944" s="58"/>
      <c r="S944" s="58"/>
      <c r="T944" s="229" t="str">
        <f t="shared" si="151"/>
        <v/>
      </c>
      <c r="U944" s="55"/>
      <c r="V944" s="55"/>
      <c r="W944" s="58"/>
      <c r="X944" s="58"/>
      <c r="Y944" s="58"/>
      <c r="Z944" s="230" t="str">
        <f t="shared" si="152"/>
        <v/>
      </c>
      <c r="AA944" s="230" t="str">
        <f t="shared" si="153"/>
        <v/>
      </c>
      <c r="AB944" s="56"/>
      <c r="AC944" s="56"/>
      <c r="AD944" s="1"/>
      <c r="AE944" s="1"/>
    </row>
    <row r="945" spans="1:31" ht="18.75" customHeight="1" x14ac:dyDescent="0.35">
      <c r="A945" s="1"/>
      <c r="B945" s="52">
        <f>IF(O945="",0,COUNTIF($O$7:O945,O945))</f>
        <v>0</v>
      </c>
      <c r="C945" s="52" t="str">
        <f t="shared" si="144"/>
        <v>0</v>
      </c>
      <c r="D945" s="52">
        <f>IF(U945="",0,COUNTIF($U$7:U945,U945))</f>
        <v>0</v>
      </c>
      <c r="E945" s="52" t="str">
        <f t="shared" si="145"/>
        <v>0</v>
      </c>
      <c r="F945" s="52">
        <f>IF(V945="",0,COUNTIF($V$7:V945,V945))</f>
        <v>0</v>
      </c>
      <c r="G945" s="52" t="str">
        <f t="shared" si="146"/>
        <v>0</v>
      </c>
      <c r="H945" s="53" t="str">
        <f t="shared" si="147"/>
        <v>-</v>
      </c>
      <c r="I945" s="52">
        <f>IF(K945="",0,COUNTIF($K$7:K945,K945))</f>
        <v>0</v>
      </c>
      <c r="J945" s="53" t="str">
        <f t="shared" si="148"/>
        <v>0</v>
      </c>
      <c r="K945" s="52" t="str">
        <f t="shared" si="149"/>
        <v/>
      </c>
      <c r="L945" s="1"/>
      <c r="M945" s="115"/>
      <c r="N945" s="4"/>
      <c r="O945" s="4"/>
      <c r="P945" s="57" t="str">
        <f t="shared" si="150"/>
        <v/>
      </c>
      <c r="Q945" s="54"/>
      <c r="R945" s="58"/>
      <c r="S945" s="58"/>
      <c r="T945" s="229" t="str">
        <f t="shared" si="151"/>
        <v/>
      </c>
      <c r="U945" s="55"/>
      <c r="V945" s="55"/>
      <c r="W945" s="58"/>
      <c r="X945" s="58"/>
      <c r="Y945" s="58"/>
      <c r="Z945" s="230" t="str">
        <f t="shared" si="152"/>
        <v/>
      </c>
      <c r="AA945" s="230" t="str">
        <f t="shared" si="153"/>
        <v/>
      </c>
      <c r="AB945" s="56"/>
      <c r="AC945" s="56"/>
      <c r="AD945" s="1"/>
      <c r="AE945" s="1"/>
    </row>
    <row r="946" spans="1:31" ht="18.75" customHeight="1" x14ac:dyDescent="0.35">
      <c r="A946" s="1"/>
      <c r="B946" s="52">
        <f>IF(O946="",0,COUNTIF($O$7:O946,O946))</f>
        <v>0</v>
      </c>
      <c r="C946" s="52" t="str">
        <f t="shared" si="144"/>
        <v>0</v>
      </c>
      <c r="D946" s="52">
        <f>IF(U946="",0,COUNTIF($U$7:U946,U946))</f>
        <v>0</v>
      </c>
      <c r="E946" s="52" t="str">
        <f t="shared" si="145"/>
        <v>0</v>
      </c>
      <c r="F946" s="52">
        <f>IF(V946="",0,COUNTIF($V$7:V946,V946))</f>
        <v>0</v>
      </c>
      <c r="G946" s="52" t="str">
        <f t="shared" si="146"/>
        <v>0</v>
      </c>
      <c r="H946" s="53" t="str">
        <f t="shared" si="147"/>
        <v>-</v>
      </c>
      <c r="I946" s="52">
        <f>IF(K946="",0,COUNTIF($K$7:K946,K946))</f>
        <v>0</v>
      </c>
      <c r="J946" s="53" t="str">
        <f t="shared" si="148"/>
        <v>0</v>
      </c>
      <c r="K946" s="52" t="str">
        <f t="shared" si="149"/>
        <v/>
      </c>
      <c r="L946" s="1"/>
      <c r="M946" s="115"/>
      <c r="N946" s="4"/>
      <c r="O946" s="4"/>
      <c r="P946" s="57" t="str">
        <f t="shared" si="150"/>
        <v/>
      </c>
      <c r="Q946" s="54"/>
      <c r="R946" s="58"/>
      <c r="S946" s="58"/>
      <c r="T946" s="229" t="str">
        <f t="shared" si="151"/>
        <v/>
      </c>
      <c r="U946" s="55"/>
      <c r="V946" s="55"/>
      <c r="W946" s="58"/>
      <c r="X946" s="58"/>
      <c r="Y946" s="58"/>
      <c r="Z946" s="230" t="str">
        <f t="shared" si="152"/>
        <v/>
      </c>
      <c r="AA946" s="230" t="str">
        <f t="shared" si="153"/>
        <v/>
      </c>
      <c r="AB946" s="56"/>
      <c r="AC946" s="56"/>
      <c r="AD946" s="1"/>
      <c r="AE946" s="1"/>
    </row>
    <row r="947" spans="1:31" ht="18.75" customHeight="1" x14ac:dyDescent="0.35">
      <c r="A947" s="1"/>
      <c r="B947" s="52">
        <f>IF(O947="",0,COUNTIF($O$7:O947,O947))</f>
        <v>0</v>
      </c>
      <c r="C947" s="52" t="str">
        <f t="shared" si="144"/>
        <v>0</v>
      </c>
      <c r="D947" s="52">
        <f>IF(U947="",0,COUNTIF($U$7:U947,U947))</f>
        <v>0</v>
      </c>
      <c r="E947" s="52" t="str">
        <f t="shared" si="145"/>
        <v>0</v>
      </c>
      <c r="F947" s="52">
        <f>IF(V947="",0,COUNTIF($V$7:V947,V947))</f>
        <v>0</v>
      </c>
      <c r="G947" s="52" t="str">
        <f t="shared" si="146"/>
        <v>0</v>
      </c>
      <c r="H947" s="53" t="str">
        <f t="shared" si="147"/>
        <v>-</v>
      </c>
      <c r="I947" s="52">
        <f>IF(K947="",0,COUNTIF($K$7:K947,K947))</f>
        <v>0</v>
      </c>
      <c r="J947" s="53" t="str">
        <f t="shared" si="148"/>
        <v>0</v>
      </c>
      <c r="K947" s="52" t="str">
        <f t="shared" si="149"/>
        <v/>
      </c>
      <c r="L947" s="1"/>
      <c r="M947" s="115"/>
      <c r="N947" s="4"/>
      <c r="O947" s="4"/>
      <c r="P947" s="57" t="str">
        <f t="shared" si="150"/>
        <v/>
      </c>
      <c r="Q947" s="54"/>
      <c r="R947" s="58"/>
      <c r="S947" s="58"/>
      <c r="T947" s="229" t="str">
        <f t="shared" si="151"/>
        <v/>
      </c>
      <c r="U947" s="55"/>
      <c r="V947" s="55"/>
      <c r="W947" s="58"/>
      <c r="X947" s="58"/>
      <c r="Y947" s="58"/>
      <c r="Z947" s="230" t="str">
        <f t="shared" si="152"/>
        <v/>
      </c>
      <c r="AA947" s="230" t="str">
        <f t="shared" si="153"/>
        <v/>
      </c>
      <c r="AB947" s="56"/>
      <c r="AC947" s="56"/>
      <c r="AD947" s="1"/>
      <c r="AE947" s="1"/>
    </row>
    <row r="948" spans="1:31" ht="18.75" customHeight="1" x14ac:dyDescent="0.35">
      <c r="A948" s="1"/>
      <c r="B948" s="52">
        <f>IF(O948="",0,COUNTIF($O$7:O948,O948))</f>
        <v>0</v>
      </c>
      <c r="C948" s="52" t="str">
        <f t="shared" si="144"/>
        <v>0</v>
      </c>
      <c r="D948" s="52">
        <f>IF(U948="",0,COUNTIF($U$7:U948,U948))</f>
        <v>0</v>
      </c>
      <c r="E948" s="52" t="str">
        <f t="shared" si="145"/>
        <v>0</v>
      </c>
      <c r="F948" s="52">
        <f>IF(V948="",0,COUNTIF($V$7:V948,V948))</f>
        <v>0</v>
      </c>
      <c r="G948" s="52" t="str">
        <f t="shared" si="146"/>
        <v>0</v>
      </c>
      <c r="H948" s="53" t="str">
        <f t="shared" si="147"/>
        <v>-</v>
      </c>
      <c r="I948" s="52">
        <f>IF(K948="",0,COUNTIF($K$7:K948,K948))</f>
        <v>0</v>
      </c>
      <c r="J948" s="53" t="str">
        <f t="shared" si="148"/>
        <v>0</v>
      </c>
      <c r="K948" s="52" t="str">
        <f t="shared" si="149"/>
        <v/>
      </c>
      <c r="L948" s="1"/>
      <c r="M948" s="115"/>
      <c r="N948" s="4"/>
      <c r="O948" s="4"/>
      <c r="P948" s="57" t="str">
        <f t="shared" si="150"/>
        <v/>
      </c>
      <c r="Q948" s="54"/>
      <c r="R948" s="58"/>
      <c r="S948" s="58"/>
      <c r="T948" s="229" t="str">
        <f t="shared" si="151"/>
        <v/>
      </c>
      <c r="U948" s="55"/>
      <c r="V948" s="55"/>
      <c r="W948" s="58"/>
      <c r="X948" s="58"/>
      <c r="Y948" s="58"/>
      <c r="Z948" s="230" t="str">
        <f t="shared" si="152"/>
        <v/>
      </c>
      <c r="AA948" s="230" t="str">
        <f t="shared" si="153"/>
        <v/>
      </c>
      <c r="AB948" s="56"/>
      <c r="AC948" s="56"/>
      <c r="AD948" s="1"/>
      <c r="AE948" s="1"/>
    </row>
    <row r="949" spans="1:31" ht="18.75" customHeight="1" x14ac:dyDescent="0.35">
      <c r="A949" s="1"/>
      <c r="B949" s="52">
        <f>IF(O949="",0,COUNTIF($O$7:O949,O949))</f>
        <v>0</v>
      </c>
      <c r="C949" s="52" t="str">
        <f t="shared" si="144"/>
        <v>0</v>
      </c>
      <c r="D949" s="52">
        <f>IF(U949="",0,COUNTIF($U$7:U949,U949))</f>
        <v>0</v>
      </c>
      <c r="E949" s="52" t="str">
        <f t="shared" si="145"/>
        <v>0</v>
      </c>
      <c r="F949" s="52">
        <f>IF(V949="",0,COUNTIF($V$7:V949,V949))</f>
        <v>0</v>
      </c>
      <c r="G949" s="52" t="str">
        <f t="shared" si="146"/>
        <v>0</v>
      </c>
      <c r="H949" s="53" t="str">
        <f t="shared" si="147"/>
        <v>-</v>
      </c>
      <c r="I949" s="52">
        <f>IF(K949="",0,COUNTIF($K$7:K949,K949))</f>
        <v>0</v>
      </c>
      <c r="J949" s="53" t="str">
        <f t="shared" si="148"/>
        <v>0</v>
      </c>
      <c r="K949" s="52" t="str">
        <f t="shared" si="149"/>
        <v/>
      </c>
      <c r="L949" s="1"/>
      <c r="M949" s="115"/>
      <c r="N949" s="4"/>
      <c r="O949" s="4"/>
      <c r="P949" s="57" t="str">
        <f t="shared" si="150"/>
        <v/>
      </c>
      <c r="Q949" s="54"/>
      <c r="R949" s="58"/>
      <c r="S949" s="58"/>
      <c r="T949" s="229" t="str">
        <f t="shared" si="151"/>
        <v/>
      </c>
      <c r="U949" s="55"/>
      <c r="V949" s="55"/>
      <c r="W949" s="58"/>
      <c r="X949" s="58"/>
      <c r="Y949" s="58"/>
      <c r="Z949" s="230" t="str">
        <f t="shared" si="152"/>
        <v/>
      </c>
      <c r="AA949" s="230" t="str">
        <f t="shared" si="153"/>
        <v/>
      </c>
      <c r="AB949" s="56"/>
      <c r="AC949" s="56"/>
      <c r="AD949" s="1"/>
      <c r="AE949" s="1"/>
    </row>
    <row r="950" spans="1:31" ht="18.75" customHeight="1" x14ac:dyDescent="0.35">
      <c r="A950" s="1"/>
      <c r="B950" s="52">
        <f>IF(O950="",0,COUNTIF($O$7:O950,O950))</f>
        <v>0</v>
      </c>
      <c r="C950" s="52" t="str">
        <f t="shared" ref="C950:C1013" si="154">B950&amp;O950</f>
        <v>0</v>
      </c>
      <c r="D950" s="52">
        <f>IF(U950="",0,COUNTIF($U$7:U950,U950))</f>
        <v>0</v>
      </c>
      <c r="E950" s="52" t="str">
        <f t="shared" ref="E950:E1013" si="155">D950&amp;U950</f>
        <v>0</v>
      </c>
      <c r="F950" s="52">
        <f>IF(V950="",0,COUNTIF($V$7:V950,V950))</f>
        <v>0</v>
      </c>
      <c r="G950" s="52" t="str">
        <f t="shared" ref="G950:G1013" si="156">F950&amp;V950</f>
        <v>0</v>
      </c>
      <c r="H950" s="53" t="str">
        <f t="shared" ref="H950:H1013" si="157">IF(O950="","-",IF(M950&lt;&gt;"",M950,H949))</f>
        <v>-</v>
      </c>
      <c r="I950" s="52">
        <f>IF(K950="",0,COUNTIF($K$7:K950,K950))</f>
        <v>0</v>
      </c>
      <c r="J950" s="53" t="str">
        <f t="shared" ref="J950:J1013" si="158">I950&amp;K950</f>
        <v>0</v>
      </c>
      <c r="K950" s="52" t="str">
        <f t="shared" ref="K950:K1013" si="159">IF(O950="","",IF(N950&lt;&gt;"",N950,K949))</f>
        <v/>
      </c>
      <c r="L950" s="1"/>
      <c r="M950" s="115"/>
      <c r="N950" s="4"/>
      <c r="O950" s="4"/>
      <c r="P950" s="57" t="str">
        <f t="shared" ref="P950:P1013" si="160">IF(O950&lt;&gt;"",VLOOKUP(O950,DP,2,FALSE),"")</f>
        <v/>
      </c>
      <c r="Q950" s="54"/>
      <c r="R950" s="58"/>
      <c r="S950" s="58"/>
      <c r="T950" s="229" t="str">
        <f t="shared" ref="T950:T1013" si="161">IF(AND(O950&lt;&gt;"",R950&lt;&gt;""),$R950*$S950,"")</f>
        <v/>
      </c>
      <c r="U950" s="55"/>
      <c r="V950" s="55"/>
      <c r="W950" s="58"/>
      <c r="X950" s="58"/>
      <c r="Y950" s="58"/>
      <c r="Z950" s="230" t="str">
        <f t="shared" ref="Z950:Z1013" si="162">IF(AND(O950&lt;&gt;"",U950&lt;&gt;""),$W950*$X950,"")</f>
        <v/>
      </c>
      <c r="AA950" s="230" t="str">
        <f t="shared" ref="AA950:AA1013" si="163">IF(AND(O950&lt;&gt;"",U950&lt;&gt;""),$W950*$Y950,"")</f>
        <v/>
      </c>
      <c r="AB950" s="56"/>
      <c r="AC950" s="56"/>
      <c r="AD950" s="1"/>
      <c r="AE950" s="1"/>
    </row>
    <row r="951" spans="1:31" ht="18.75" customHeight="1" x14ac:dyDescent="0.35">
      <c r="A951" s="1"/>
      <c r="B951" s="52">
        <f>IF(O951="",0,COUNTIF($O$7:O951,O951))</f>
        <v>0</v>
      </c>
      <c r="C951" s="52" t="str">
        <f t="shared" si="154"/>
        <v>0</v>
      </c>
      <c r="D951" s="52">
        <f>IF(U951="",0,COUNTIF($U$7:U951,U951))</f>
        <v>0</v>
      </c>
      <c r="E951" s="52" t="str">
        <f t="shared" si="155"/>
        <v>0</v>
      </c>
      <c r="F951" s="52">
        <f>IF(V951="",0,COUNTIF($V$7:V951,V951))</f>
        <v>0</v>
      </c>
      <c r="G951" s="52" t="str">
        <f t="shared" si="156"/>
        <v>0</v>
      </c>
      <c r="H951" s="53" t="str">
        <f t="shared" si="157"/>
        <v>-</v>
      </c>
      <c r="I951" s="52">
        <f>IF(K951="",0,COUNTIF($K$7:K951,K951))</f>
        <v>0</v>
      </c>
      <c r="J951" s="53" t="str">
        <f t="shared" si="158"/>
        <v>0</v>
      </c>
      <c r="K951" s="52" t="str">
        <f t="shared" si="159"/>
        <v/>
      </c>
      <c r="L951" s="1"/>
      <c r="M951" s="115"/>
      <c r="N951" s="4"/>
      <c r="O951" s="4"/>
      <c r="P951" s="57" t="str">
        <f t="shared" si="160"/>
        <v/>
      </c>
      <c r="Q951" s="54"/>
      <c r="R951" s="58"/>
      <c r="S951" s="58"/>
      <c r="T951" s="229" t="str">
        <f t="shared" si="161"/>
        <v/>
      </c>
      <c r="U951" s="55"/>
      <c r="V951" s="55"/>
      <c r="W951" s="58"/>
      <c r="X951" s="58"/>
      <c r="Y951" s="58"/>
      <c r="Z951" s="230" t="str">
        <f t="shared" si="162"/>
        <v/>
      </c>
      <c r="AA951" s="230" t="str">
        <f t="shared" si="163"/>
        <v/>
      </c>
      <c r="AB951" s="56"/>
      <c r="AC951" s="56"/>
      <c r="AD951" s="1"/>
      <c r="AE951" s="1"/>
    </row>
    <row r="952" spans="1:31" ht="18.75" customHeight="1" x14ac:dyDescent="0.35">
      <c r="A952" s="1"/>
      <c r="B952" s="52">
        <f>IF(O952="",0,COUNTIF($O$7:O952,O952))</f>
        <v>0</v>
      </c>
      <c r="C952" s="52" t="str">
        <f t="shared" si="154"/>
        <v>0</v>
      </c>
      <c r="D952" s="52">
        <f>IF(U952="",0,COUNTIF($U$7:U952,U952))</f>
        <v>0</v>
      </c>
      <c r="E952" s="52" t="str">
        <f t="shared" si="155"/>
        <v>0</v>
      </c>
      <c r="F952" s="52">
        <f>IF(V952="",0,COUNTIF($V$7:V952,V952))</f>
        <v>0</v>
      </c>
      <c r="G952" s="52" t="str">
        <f t="shared" si="156"/>
        <v>0</v>
      </c>
      <c r="H952" s="53" t="str">
        <f t="shared" si="157"/>
        <v>-</v>
      </c>
      <c r="I952" s="52">
        <f>IF(K952="",0,COUNTIF($K$7:K952,K952))</f>
        <v>0</v>
      </c>
      <c r="J952" s="53" t="str">
        <f t="shared" si="158"/>
        <v>0</v>
      </c>
      <c r="K952" s="52" t="str">
        <f t="shared" si="159"/>
        <v/>
      </c>
      <c r="L952" s="1"/>
      <c r="M952" s="115"/>
      <c r="N952" s="4"/>
      <c r="O952" s="4"/>
      <c r="P952" s="57" t="str">
        <f t="shared" si="160"/>
        <v/>
      </c>
      <c r="Q952" s="54"/>
      <c r="R952" s="58"/>
      <c r="S952" s="58"/>
      <c r="T952" s="229" t="str">
        <f t="shared" si="161"/>
        <v/>
      </c>
      <c r="U952" s="55"/>
      <c r="V952" s="55"/>
      <c r="W952" s="58"/>
      <c r="X952" s="58"/>
      <c r="Y952" s="58"/>
      <c r="Z952" s="230" t="str">
        <f t="shared" si="162"/>
        <v/>
      </c>
      <c r="AA952" s="230" t="str">
        <f t="shared" si="163"/>
        <v/>
      </c>
      <c r="AB952" s="56"/>
      <c r="AC952" s="56"/>
      <c r="AD952" s="1"/>
      <c r="AE952" s="1"/>
    </row>
    <row r="953" spans="1:31" ht="18.75" customHeight="1" x14ac:dyDescent="0.35">
      <c r="A953" s="1"/>
      <c r="B953" s="52">
        <f>IF(O953="",0,COUNTIF($O$7:O953,O953))</f>
        <v>0</v>
      </c>
      <c r="C953" s="52" t="str">
        <f t="shared" si="154"/>
        <v>0</v>
      </c>
      <c r="D953" s="52">
        <f>IF(U953="",0,COUNTIF($U$7:U953,U953))</f>
        <v>0</v>
      </c>
      <c r="E953" s="52" t="str">
        <f t="shared" si="155"/>
        <v>0</v>
      </c>
      <c r="F953" s="52">
        <f>IF(V953="",0,COUNTIF($V$7:V953,V953))</f>
        <v>0</v>
      </c>
      <c r="G953" s="52" t="str">
        <f t="shared" si="156"/>
        <v>0</v>
      </c>
      <c r="H953" s="53" t="str">
        <f t="shared" si="157"/>
        <v>-</v>
      </c>
      <c r="I953" s="52">
        <f>IF(K953="",0,COUNTIF($K$7:K953,K953))</f>
        <v>0</v>
      </c>
      <c r="J953" s="53" t="str">
        <f t="shared" si="158"/>
        <v>0</v>
      </c>
      <c r="K953" s="52" t="str">
        <f t="shared" si="159"/>
        <v/>
      </c>
      <c r="L953" s="1"/>
      <c r="M953" s="115"/>
      <c r="N953" s="4"/>
      <c r="O953" s="4"/>
      <c r="P953" s="57" t="str">
        <f t="shared" si="160"/>
        <v/>
      </c>
      <c r="Q953" s="54"/>
      <c r="R953" s="58"/>
      <c r="S953" s="58"/>
      <c r="T953" s="229" t="str">
        <f t="shared" si="161"/>
        <v/>
      </c>
      <c r="U953" s="55"/>
      <c r="V953" s="55"/>
      <c r="W953" s="58"/>
      <c r="X953" s="58"/>
      <c r="Y953" s="58"/>
      <c r="Z953" s="230" t="str">
        <f t="shared" si="162"/>
        <v/>
      </c>
      <c r="AA953" s="230" t="str">
        <f t="shared" si="163"/>
        <v/>
      </c>
      <c r="AB953" s="56"/>
      <c r="AC953" s="56"/>
      <c r="AD953" s="1"/>
      <c r="AE953" s="1"/>
    </row>
    <row r="954" spans="1:31" ht="18.75" customHeight="1" x14ac:dyDescent="0.35">
      <c r="A954" s="1"/>
      <c r="B954" s="52">
        <f>IF(O954="",0,COUNTIF($O$7:O954,O954))</f>
        <v>0</v>
      </c>
      <c r="C954" s="52" t="str">
        <f t="shared" si="154"/>
        <v>0</v>
      </c>
      <c r="D954" s="52">
        <f>IF(U954="",0,COUNTIF($U$7:U954,U954))</f>
        <v>0</v>
      </c>
      <c r="E954" s="52" t="str">
        <f t="shared" si="155"/>
        <v>0</v>
      </c>
      <c r="F954" s="52">
        <f>IF(V954="",0,COUNTIF($V$7:V954,V954))</f>
        <v>0</v>
      </c>
      <c r="G954" s="52" t="str">
        <f t="shared" si="156"/>
        <v>0</v>
      </c>
      <c r="H954" s="53" t="str">
        <f t="shared" si="157"/>
        <v>-</v>
      </c>
      <c r="I954" s="52">
        <f>IF(K954="",0,COUNTIF($K$7:K954,K954))</f>
        <v>0</v>
      </c>
      <c r="J954" s="53" t="str">
        <f t="shared" si="158"/>
        <v>0</v>
      </c>
      <c r="K954" s="52" t="str">
        <f t="shared" si="159"/>
        <v/>
      </c>
      <c r="L954" s="1"/>
      <c r="M954" s="115"/>
      <c r="N954" s="4"/>
      <c r="O954" s="4"/>
      <c r="P954" s="57" t="str">
        <f t="shared" si="160"/>
        <v/>
      </c>
      <c r="Q954" s="54"/>
      <c r="R954" s="58"/>
      <c r="S954" s="58"/>
      <c r="T954" s="229" t="str">
        <f t="shared" si="161"/>
        <v/>
      </c>
      <c r="U954" s="55"/>
      <c r="V954" s="55"/>
      <c r="W954" s="58"/>
      <c r="X954" s="58"/>
      <c r="Y954" s="58"/>
      <c r="Z954" s="230" t="str">
        <f t="shared" si="162"/>
        <v/>
      </c>
      <c r="AA954" s="230" t="str">
        <f t="shared" si="163"/>
        <v/>
      </c>
      <c r="AB954" s="56"/>
      <c r="AC954" s="56"/>
      <c r="AD954" s="1"/>
      <c r="AE954" s="1"/>
    </row>
    <row r="955" spans="1:31" ht="18.75" customHeight="1" x14ac:dyDescent="0.35">
      <c r="A955" s="1"/>
      <c r="B955" s="52">
        <f>IF(O955="",0,COUNTIF($O$7:O955,O955))</f>
        <v>0</v>
      </c>
      <c r="C955" s="52" t="str">
        <f t="shared" si="154"/>
        <v>0</v>
      </c>
      <c r="D955" s="52">
        <f>IF(U955="",0,COUNTIF($U$7:U955,U955))</f>
        <v>0</v>
      </c>
      <c r="E955" s="52" t="str">
        <f t="shared" si="155"/>
        <v>0</v>
      </c>
      <c r="F955" s="52">
        <f>IF(V955="",0,COUNTIF($V$7:V955,V955))</f>
        <v>0</v>
      </c>
      <c r="G955" s="52" t="str">
        <f t="shared" si="156"/>
        <v>0</v>
      </c>
      <c r="H955" s="53" t="str">
        <f t="shared" si="157"/>
        <v>-</v>
      </c>
      <c r="I955" s="52">
        <f>IF(K955="",0,COUNTIF($K$7:K955,K955))</f>
        <v>0</v>
      </c>
      <c r="J955" s="53" t="str">
        <f t="shared" si="158"/>
        <v>0</v>
      </c>
      <c r="K955" s="52" t="str">
        <f t="shared" si="159"/>
        <v/>
      </c>
      <c r="L955" s="1"/>
      <c r="M955" s="115"/>
      <c r="N955" s="4"/>
      <c r="O955" s="4"/>
      <c r="P955" s="57" t="str">
        <f t="shared" si="160"/>
        <v/>
      </c>
      <c r="Q955" s="54"/>
      <c r="R955" s="58"/>
      <c r="S955" s="58"/>
      <c r="T955" s="229" t="str">
        <f t="shared" si="161"/>
        <v/>
      </c>
      <c r="U955" s="55"/>
      <c r="V955" s="55"/>
      <c r="W955" s="58"/>
      <c r="X955" s="58"/>
      <c r="Y955" s="58"/>
      <c r="Z955" s="230" t="str">
        <f t="shared" si="162"/>
        <v/>
      </c>
      <c r="AA955" s="230" t="str">
        <f t="shared" si="163"/>
        <v/>
      </c>
      <c r="AB955" s="56"/>
      <c r="AC955" s="56"/>
      <c r="AD955" s="1"/>
      <c r="AE955" s="1"/>
    </row>
    <row r="956" spans="1:31" ht="18.75" customHeight="1" x14ac:dyDescent="0.35">
      <c r="A956" s="1"/>
      <c r="B956" s="52">
        <f>IF(O956="",0,COUNTIF($O$7:O956,O956))</f>
        <v>0</v>
      </c>
      <c r="C956" s="52" t="str">
        <f t="shared" si="154"/>
        <v>0</v>
      </c>
      <c r="D956" s="52">
        <f>IF(U956="",0,COUNTIF($U$7:U956,U956))</f>
        <v>0</v>
      </c>
      <c r="E956" s="52" t="str">
        <f t="shared" si="155"/>
        <v>0</v>
      </c>
      <c r="F956" s="52">
        <f>IF(V956="",0,COUNTIF($V$7:V956,V956))</f>
        <v>0</v>
      </c>
      <c r="G956" s="52" t="str">
        <f t="shared" si="156"/>
        <v>0</v>
      </c>
      <c r="H956" s="53" t="str">
        <f t="shared" si="157"/>
        <v>-</v>
      </c>
      <c r="I956" s="52">
        <f>IF(K956="",0,COUNTIF($K$7:K956,K956))</f>
        <v>0</v>
      </c>
      <c r="J956" s="53" t="str">
        <f t="shared" si="158"/>
        <v>0</v>
      </c>
      <c r="K956" s="52" t="str">
        <f t="shared" si="159"/>
        <v/>
      </c>
      <c r="L956" s="1"/>
      <c r="M956" s="115"/>
      <c r="N956" s="4"/>
      <c r="O956" s="4"/>
      <c r="P956" s="57" t="str">
        <f t="shared" si="160"/>
        <v/>
      </c>
      <c r="Q956" s="54"/>
      <c r="R956" s="58"/>
      <c r="S956" s="58"/>
      <c r="T956" s="229" t="str">
        <f t="shared" si="161"/>
        <v/>
      </c>
      <c r="U956" s="55"/>
      <c r="V956" s="55"/>
      <c r="W956" s="58"/>
      <c r="X956" s="58"/>
      <c r="Y956" s="58"/>
      <c r="Z956" s="230" t="str">
        <f t="shared" si="162"/>
        <v/>
      </c>
      <c r="AA956" s="230" t="str">
        <f t="shared" si="163"/>
        <v/>
      </c>
      <c r="AB956" s="56"/>
      <c r="AC956" s="56"/>
      <c r="AD956" s="1"/>
      <c r="AE956" s="1"/>
    </row>
    <row r="957" spans="1:31" ht="18.75" customHeight="1" x14ac:dyDescent="0.35">
      <c r="A957" s="1"/>
      <c r="B957" s="52">
        <f>IF(O957="",0,COUNTIF($O$7:O957,O957))</f>
        <v>0</v>
      </c>
      <c r="C957" s="52" t="str">
        <f t="shared" si="154"/>
        <v>0</v>
      </c>
      <c r="D957" s="52">
        <f>IF(U957="",0,COUNTIF($U$7:U957,U957))</f>
        <v>0</v>
      </c>
      <c r="E957" s="52" t="str">
        <f t="shared" si="155"/>
        <v>0</v>
      </c>
      <c r="F957" s="52">
        <f>IF(V957="",0,COUNTIF($V$7:V957,V957))</f>
        <v>0</v>
      </c>
      <c r="G957" s="52" t="str">
        <f t="shared" si="156"/>
        <v>0</v>
      </c>
      <c r="H957" s="53" t="str">
        <f t="shared" si="157"/>
        <v>-</v>
      </c>
      <c r="I957" s="52">
        <f>IF(K957="",0,COUNTIF($K$7:K957,K957))</f>
        <v>0</v>
      </c>
      <c r="J957" s="53" t="str">
        <f t="shared" si="158"/>
        <v>0</v>
      </c>
      <c r="K957" s="52" t="str">
        <f t="shared" si="159"/>
        <v/>
      </c>
      <c r="L957" s="1"/>
      <c r="M957" s="115"/>
      <c r="N957" s="4"/>
      <c r="O957" s="4"/>
      <c r="P957" s="57" t="str">
        <f t="shared" si="160"/>
        <v/>
      </c>
      <c r="Q957" s="54"/>
      <c r="R957" s="58"/>
      <c r="S957" s="58"/>
      <c r="T957" s="229" t="str">
        <f t="shared" si="161"/>
        <v/>
      </c>
      <c r="U957" s="55"/>
      <c r="V957" s="55"/>
      <c r="W957" s="58"/>
      <c r="X957" s="58"/>
      <c r="Y957" s="58"/>
      <c r="Z957" s="230" t="str">
        <f t="shared" si="162"/>
        <v/>
      </c>
      <c r="AA957" s="230" t="str">
        <f t="shared" si="163"/>
        <v/>
      </c>
      <c r="AB957" s="56"/>
      <c r="AC957" s="56"/>
      <c r="AD957" s="1"/>
      <c r="AE957" s="1"/>
    </row>
    <row r="958" spans="1:31" ht="18.75" customHeight="1" x14ac:dyDescent="0.35">
      <c r="A958" s="1"/>
      <c r="B958" s="52">
        <f>IF(O958="",0,COUNTIF($O$7:O958,O958))</f>
        <v>0</v>
      </c>
      <c r="C958" s="52" t="str">
        <f t="shared" si="154"/>
        <v>0</v>
      </c>
      <c r="D958" s="52">
        <f>IF(U958="",0,COUNTIF($U$7:U958,U958))</f>
        <v>0</v>
      </c>
      <c r="E958" s="52" t="str">
        <f t="shared" si="155"/>
        <v>0</v>
      </c>
      <c r="F958" s="52">
        <f>IF(V958="",0,COUNTIF($V$7:V958,V958))</f>
        <v>0</v>
      </c>
      <c r="G958" s="52" t="str">
        <f t="shared" si="156"/>
        <v>0</v>
      </c>
      <c r="H958" s="53" t="str">
        <f t="shared" si="157"/>
        <v>-</v>
      </c>
      <c r="I958" s="52">
        <f>IF(K958="",0,COUNTIF($K$7:K958,K958))</f>
        <v>0</v>
      </c>
      <c r="J958" s="53" t="str">
        <f t="shared" si="158"/>
        <v>0</v>
      </c>
      <c r="K958" s="52" t="str">
        <f t="shared" si="159"/>
        <v/>
      </c>
      <c r="L958" s="1"/>
      <c r="M958" s="115"/>
      <c r="N958" s="4"/>
      <c r="O958" s="4"/>
      <c r="P958" s="57" t="str">
        <f t="shared" si="160"/>
        <v/>
      </c>
      <c r="Q958" s="54"/>
      <c r="R958" s="58"/>
      <c r="S958" s="58"/>
      <c r="T958" s="229" t="str">
        <f t="shared" si="161"/>
        <v/>
      </c>
      <c r="U958" s="55"/>
      <c r="V958" s="55"/>
      <c r="W958" s="58"/>
      <c r="X958" s="58"/>
      <c r="Y958" s="58"/>
      <c r="Z958" s="230" t="str">
        <f t="shared" si="162"/>
        <v/>
      </c>
      <c r="AA958" s="230" t="str">
        <f t="shared" si="163"/>
        <v/>
      </c>
      <c r="AB958" s="56"/>
      <c r="AC958" s="56"/>
      <c r="AD958" s="1"/>
      <c r="AE958" s="1"/>
    </row>
    <row r="959" spans="1:31" ht="18.75" customHeight="1" x14ac:dyDescent="0.35">
      <c r="A959" s="1"/>
      <c r="B959" s="52">
        <f>IF(O959="",0,COUNTIF($O$7:O959,O959))</f>
        <v>0</v>
      </c>
      <c r="C959" s="52" t="str">
        <f t="shared" si="154"/>
        <v>0</v>
      </c>
      <c r="D959" s="52">
        <f>IF(U959="",0,COUNTIF($U$7:U959,U959))</f>
        <v>0</v>
      </c>
      <c r="E959" s="52" t="str">
        <f t="shared" si="155"/>
        <v>0</v>
      </c>
      <c r="F959" s="52">
        <f>IF(V959="",0,COUNTIF($V$7:V959,V959))</f>
        <v>0</v>
      </c>
      <c r="G959" s="52" t="str">
        <f t="shared" si="156"/>
        <v>0</v>
      </c>
      <c r="H959" s="53" t="str">
        <f t="shared" si="157"/>
        <v>-</v>
      </c>
      <c r="I959" s="52">
        <f>IF(K959="",0,COUNTIF($K$7:K959,K959))</f>
        <v>0</v>
      </c>
      <c r="J959" s="53" t="str">
        <f t="shared" si="158"/>
        <v>0</v>
      </c>
      <c r="K959" s="52" t="str">
        <f t="shared" si="159"/>
        <v/>
      </c>
      <c r="L959" s="1"/>
      <c r="M959" s="115"/>
      <c r="N959" s="4"/>
      <c r="O959" s="4"/>
      <c r="P959" s="57" t="str">
        <f t="shared" si="160"/>
        <v/>
      </c>
      <c r="Q959" s="54"/>
      <c r="R959" s="58"/>
      <c r="S959" s="58"/>
      <c r="T959" s="229" t="str">
        <f t="shared" si="161"/>
        <v/>
      </c>
      <c r="U959" s="55"/>
      <c r="V959" s="55"/>
      <c r="W959" s="58"/>
      <c r="X959" s="58"/>
      <c r="Y959" s="58"/>
      <c r="Z959" s="230" t="str">
        <f t="shared" si="162"/>
        <v/>
      </c>
      <c r="AA959" s="230" t="str">
        <f t="shared" si="163"/>
        <v/>
      </c>
      <c r="AB959" s="56"/>
      <c r="AC959" s="56"/>
      <c r="AD959" s="1"/>
      <c r="AE959" s="1"/>
    </row>
    <row r="960" spans="1:31" ht="18.75" customHeight="1" x14ac:dyDescent="0.35">
      <c r="A960" s="1"/>
      <c r="B960" s="52">
        <f>IF(O960="",0,COUNTIF($O$7:O960,O960))</f>
        <v>0</v>
      </c>
      <c r="C960" s="52" t="str">
        <f t="shared" si="154"/>
        <v>0</v>
      </c>
      <c r="D960" s="52">
        <f>IF(U960="",0,COUNTIF($U$7:U960,U960))</f>
        <v>0</v>
      </c>
      <c r="E960" s="52" t="str">
        <f t="shared" si="155"/>
        <v>0</v>
      </c>
      <c r="F960" s="52">
        <f>IF(V960="",0,COUNTIF($V$7:V960,V960))</f>
        <v>0</v>
      </c>
      <c r="G960" s="52" t="str">
        <f t="shared" si="156"/>
        <v>0</v>
      </c>
      <c r="H960" s="53" t="str">
        <f t="shared" si="157"/>
        <v>-</v>
      </c>
      <c r="I960" s="52">
        <f>IF(K960="",0,COUNTIF($K$7:K960,K960))</f>
        <v>0</v>
      </c>
      <c r="J960" s="53" t="str">
        <f t="shared" si="158"/>
        <v>0</v>
      </c>
      <c r="K960" s="52" t="str">
        <f t="shared" si="159"/>
        <v/>
      </c>
      <c r="L960" s="1"/>
      <c r="M960" s="115"/>
      <c r="N960" s="4"/>
      <c r="O960" s="4"/>
      <c r="P960" s="57" t="str">
        <f t="shared" si="160"/>
        <v/>
      </c>
      <c r="Q960" s="54"/>
      <c r="R960" s="58"/>
      <c r="S960" s="58"/>
      <c r="T960" s="229" t="str">
        <f t="shared" si="161"/>
        <v/>
      </c>
      <c r="U960" s="55"/>
      <c r="V960" s="55"/>
      <c r="W960" s="58"/>
      <c r="X960" s="58"/>
      <c r="Y960" s="58"/>
      <c r="Z960" s="230" t="str">
        <f t="shared" si="162"/>
        <v/>
      </c>
      <c r="AA960" s="230" t="str">
        <f t="shared" si="163"/>
        <v/>
      </c>
      <c r="AB960" s="56"/>
      <c r="AC960" s="56"/>
      <c r="AD960" s="1"/>
      <c r="AE960" s="1"/>
    </row>
    <row r="961" spans="1:31" ht="18.75" customHeight="1" x14ac:dyDescent="0.35">
      <c r="A961" s="1"/>
      <c r="B961" s="52">
        <f>IF(O961="",0,COUNTIF($O$7:O961,O961))</f>
        <v>0</v>
      </c>
      <c r="C961" s="52" t="str">
        <f t="shared" si="154"/>
        <v>0</v>
      </c>
      <c r="D961" s="52">
        <f>IF(U961="",0,COUNTIF($U$7:U961,U961))</f>
        <v>0</v>
      </c>
      <c r="E961" s="52" t="str">
        <f t="shared" si="155"/>
        <v>0</v>
      </c>
      <c r="F961" s="52">
        <f>IF(V961="",0,COUNTIF($V$7:V961,V961))</f>
        <v>0</v>
      </c>
      <c r="G961" s="52" t="str">
        <f t="shared" si="156"/>
        <v>0</v>
      </c>
      <c r="H961" s="53" t="str">
        <f t="shared" si="157"/>
        <v>-</v>
      </c>
      <c r="I961" s="52">
        <f>IF(K961="",0,COUNTIF($K$7:K961,K961))</f>
        <v>0</v>
      </c>
      <c r="J961" s="53" t="str">
        <f t="shared" si="158"/>
        <v>0</v>
      </c>
      <c r="K961" s="52" t="str">
        <f t="shared" si="159"/>
        <v/>
      </c>
      <c r="L961" s="1"/>
      <c r="M961" s="115"/>
      <c r="N961" s="4"/>
      <c r="O961" s="4"/>
      <c r="P961" s="57" t="str">
        <f t="shared" si="160"/>
        <v/>
      </c>
      <c r="Q961" s="54"/>
      <c r="R961" s="58"/>
      <c r="S961" s="58"/>
      <c r="T961" s="229" t="str">
        <f t="shared" si="161"/>
        <v/>
      </c>
      <c r="U961" s="55"/>
      <c r="V961" s="55"/>
      <c r="W961" s="58"/>
      <c r="X961" s="58"/>
      <c r="Y961" s="58"/>
      <c r="Z961" s="230" t="str">
        <f t="shared" si="162"/>
        <v/>
      </c>
      <c r="AA961" s="230" t="str">
        <f t="shared" si="163"/>
        <v/>
      </c>
      <c r="AB961" s="56"/>
      <c r="AC961" s="56"/>
      <c r="AD961" s="1"/>
      <c r="AE961" s="1"/>
    </row>
    <row r="962" spans="1:31" ht="18.75" customHeight="1" x14ac:dyDescent="0.35">
      <c r="A962" s="1"/>
      <c r="B962" s="52">
        <f>IF(O962="",0,COUNTIF($O$7:O962,O962))</f>
        <v>0</v>
      </c>
      <c r="C962" s="52" t="str">
        <f t="shared" si="154"/>
        <v>0</v>
      </c>
      <c r="D962" s="52">
        <f>IF(U962="",0,COUNTIF($U$7:U962,U962))</f>
        <v>0</v>
      </c>
      <c r="E962" s="52" t="str">
        <f t="shared" si="155"/>
        <v>0</v>
      </c>
      <c r="F962" s="52">
        <f>IF(V962="",0,COUNTIF($V$7:V962,V962))</f>
        <v>0</v>
      </c>
      <c r="G962" s="52" t="str">
        <f t="shared" si="156"/>
        <v>0</v>
      </c>
      <c r="H962" s="53" t="str">
        <f t="shared" si="157"/>
        <v>-</v>
      </c>
      <c r="I962" s="52">
        <f>IF(K962="",0,COUNTIF($K$7:K962,K962))</f>
        <v>0</v>
      </c>
      <c r="J962" s="53" t="str">
        <f t="shared" si="158"/>
        <v>0</v>
      </c>
      <c r="K962" s="52" t="str">
        <f t="shared" si="159"/>
        <v/>
      </c>
      <c r="L962" s="1"/>
      <c r="M962" s="115"/>
      <c r="N962" s="4"/>
      <c r="O962" s="4"/>
      <c r="P962" s="57" t="str">
        <f t="shared" si="160"/>
        <v/>
      </c>
      <c r="Q962" s="54"/>
      <c r="R962" s="58"/>
      <c r="S962" s="58"/>
      <c r="T962" s="229" t="str">
        <f t="shared" si="161"/>
        <v/>
      </c>
      <c r="U962" s="55"/>
      <c r="V962" s="55"/>
      <c r="W962" s="58"/>
      <c r="X962" s="58"/>
      <c r="Y962" s="58"/>
      <c r="Z962" s="230" t="str">
        <f t="shared" si="162"/>
        <v/>
      </c>
      <c r="AA962" s="230" t="str">
        <f t="shared" si="163"/>
        <v/>
      </c>
      <c r="AB962" s="56"/>
      <c r="AC962" s="56"/>
      <c r="AD962" s="1"/>
      <c r="AE962" s="1"/>
    </row>
    <row r="963" spans="1:31" ht="18.75" customHeight="1" x14ac:dyDescent="0.35">
      <c r="A963" s="1"/>
      <c r="B963" s="52">
        <f>IF(O963="",0,COUNTIF($O$7:O963,O963))</f>
        <v>0</v>
      </c>
      <c r="C963" s="52" t="str">
        <f t="shared" si="154"/>
        <v>0</v>
      </c>
      <c r="D963" s="52">
        <f>IF(U963="",0,COUNTIF($U$7:U963,U963))</f>
        <v>0</v>
      </c>
      <c r="E963" s="52" t="str">
        <f t="shared" si="155"/>
        <v>0</v>
      </c>
      <c r="F963" s="52">
        <f>IF(V963="",0,COUNTIF($V$7:V963,V963))</f>
        <v>0</v>
      </c>
      <c r="G963" s="52" t="str">
        <f t="shared" si="156"/>
        <v>0</v>
      </c>
      <c r="H963" s="53" t="str">
        <f t="shared" si="157"/>
        <v>-</v>
      </c>
      <c r="I963" s="52">
        <f>IF(K963="",0,COUNTIF($K$7:K963,K963))</f>
        <v>0</v>
      </c>
      <c r="J963" s="53" t="str">
        <f t="shared" si="158"/>
        <v>0</v>
      </c>
      <c r="K963" s="52" t="str">
        <f t="shared" si="159"/>
        <v/>
      </c>
      <c r="L963" s="1"/>
      <c r="M963" s="115"/>
      <c r="N963" s="4"/>
      <c r="O963" s="4"/>
      <c r="P963" s="57" t="str">
        <f t="shared" si="160"/>
        <v/>
      </c>
      <c r="Q963" s="54"/>
      <c r="R963" s="58"/>
      <c r="S963" s="58"/>
      <c r="T963" s="229" t="str">
        <f t="shared" si="161"/>
        <v/>
      </c>
      <c r="U963" s="55"/>
      <c r="V963" s="55"/>
      <c r="W963" s="58"/>
      <c r="X963" s="58"/>
      <c r="Y963" s="58"/>
      <c r="Z963" s="230" t="str">
        <f t="shared" si="162"/>
        <v/>
      </c>
      <c r="AA963" s="230" t="str">
        <f t="shared" si="163"/>
        <v/>
      </c>
      <c r="AB963" s="56"/>
      <c r="AC963" s="56"/>
      <c r="AD963" s="1"/>
      <c r="AE963" s="1"/>
    </row>
    <row r="964" spans="1:31" ht="18.75" customHeight="1" x14ac:dyDescent="0.35">
      <c r="A964" s="1"/>
      <c r="B964" s="52">
        <f>IF(O964="",0,COUNTIF($O$7:O964,O964))</f>
        <v>0</v>
      </c>
      <c r="C964" s="52" t="str">
        <f t="shared" si="154"/>
        <v>0</v>
      </c>
      <c r="D964" s="52">
        <f>IF(U964="",0,COUNTIF($U$7:U964,U964))</f>
        <v>0</v>
      </c>
      <c r="E964" s="52" t="str">
        <f t="shared" si="155"/>
        <v>0</v>
      </c>
      <c r="F964" s="52">
        <f>IF(V964="",0,COUNTIF($V$7:V964,V964))</f>
        <v>0</v>
      </c>
      <c r="G964" s="52" t="str">
        <f t="shared" si="156"/>
        <v>0</v>
      </c>
      <c r="H964" s="53" t="str">
        <f t="shared" si="157"/>
        <v>-</v>
      </c>
      <c r="I964" s="52">
        <f>IF(K964="",0,COUNTIF($K$7:K964,K964))</f>
        <v>0</v>
      </c>
      <c r="J964" s="53" t="str">
        <f t="shared" si="158"/>
        <v>0</v>
      </c>
      <c r="K964" s="52" t="str">
        <f t="shared" si="159"/>
        <v/>
      </c>
      <c r="L964" s="1"/>
      <c r="M964" s="115"/>
      <c r="N964" s="4"/>
      <c r="O964" s="4"/>
      <c r="P964" s="57" t="str">
        <f t="shared" si="160"/>
        <v/>
      </c>
      <c r="Q964" s="54"/>
      <c r="R964" s="58"/>
      <c r="S964" s="58"/>
      <c r="T964" s="229" t="str">
        <f t="shared" si="161"/>
        <v/>
      </c>
      <c r="U964" s="55"/>
      <c r="V964" s="55"/>
      <c r="W964" s="58"/>
      <c r="X964" s="58"/>
      <c r="Y964" s="58"/>
      <c r="Z964" s="230" t="str">
        <f t="shared" si="162"/>
        <v/>
      </c>
      <c r="AA964" s="230" t="str">
        <f t="shared" si="163"/>
        <v/>
      </c>
      <c r="AB964" s="56"/>
      <c r="AC964" s="56"/>
      <c r="AD964" s="1"/>
      <c r="AE964" s="1"/>
    </row>
    <row r="965" spans="1:31" ht="18.75" customHeight="1" x14ac:dyDescent="0.35">
      <c r="A965" s="1"/>
      <c r="B965" s="52">
        <f>IF(O965="",0,COUNTIF($O$7:O965,O965))</f>
        <v>0</v>
      </c>
      <c r="C965" s="52" t="str">
        <f t="shared" si="154"/>
        <v>0</v>
      </c>
      <c r="D965" s="52">
        <f>IF(U965="",0,COUNTIF($U$7:U965,U965))</f>
        <v>0</v>
      </c>
      <c r="E965" s="52" t="str">
        <f t="shared" si="155"/>
        <v>0</v>
      </c>
      <c r="F965" s="52">
        <f>IF(V965="",0,COUNTIF($V$7:V965,V965))</f>
        <v>0</v>
      </c>
      <c r="G965" s="52" t="str">
        <f t="shared" si="156"/>
        <v>0</v>
      </c>
      <c r="H965" s="53" t="str">
        <f t="shared" si="157"/>
        <v>-</v>
      </c>
      <c r="I965" s="52">
        <f>IF(K965="",0,COUNTIF($K$7:K965,K965))</f>
        <v>0</v>
      </c>
      <c r="J965" s="53" t="str">
        <f t="shared" si="158"/>
        <v>0</v>
      </c>
      <c r="K965" s="52" t="str">
        <f t="shared" si="159"/>
        <v/>
      </c>
      <c r="L965" s="1"/>
      <c r="M965" s="115"/>
      <c r="N965" s="4"/>
      <c r="O965" s="4"/>
      <c r="P965" s="57" t="str">
        <f t="shared" si="160"/>
        <v/>
      </c>
      <c r="Q965" s="54"/>
      <c r="R965" s="58"/>
      <c r="S965" s="58"/>
      <c r="T965" s="229" t="str">
        <f t="shared" si="161"/>
        <v/>
      </c>
      <c r="U965" s="55"/>
      <c r="V965" s="55"/>
      <c r="W965" s="58"/>
      <c r="X965" s="58"/>
      <c r="Y965" s="58"/>
      <c r="Z965" s="230" t="str">
        <f t="shared" si="162"/>
        <v/>
      </c>
      <c r="AA965" s="230" t="str">
        <f t="shared" si="163"/>
        <v/>
      </c>
      <c r="AB965" s="56"/>
      <c r="AC965" s="56"/>
      <c r="AD965" s="1"/>
      <c r="AE965" s="1"/>
    </row>
    <row r="966" spans="1:31" ht="18.75" customHeight="1" x14ac:dyDescent="0.35">
      <c r="A966" s="1"/>
      <c r="B966" s="52">
        <f>IF(O966="",0,COUNTIF($O$7:O966,O966))</f>
        <v>0</v>
      </c>
      <c r="C966" s="52" t="str">
        <f t="shared" si="154"/>
        <v>0</v>
      </c>
      <c r="D966" s="52">
        <f>IF(U966="",0,COUNTIF($U$7:U966,U966))</f>
        <v>0</v>
      </c>
      <c r="E966" s="52" t="str">
        <f t="shared" si="155"/>
        <v>0</v>
      </c>
      <c r="F966" s="52">
        <f>IF(V966="",0,COUNTIF($V$7:V966,V966))</f>
        <v>0</v>
      </c>
      <c r="G966" s="52" t="str">
        <f t="shared" si="156"/>
        <v>0</v>
      </c>
      <c r="H966" s="53" t="str">
        <f t="shared" si="157"/>
        <v>-</v>
      </c>
      <c r="I966" s="52">
        <f>IF(K966="",0,COUNTIF($K$7:K966,K966))</f>
        <v>0</v>
      </c>
      <c r="J966" s="53" t="str">
        <f t="shared" si="158"/>
        <v>0</v>
      </c>
      <c r="K966" s="52" t="str">
        <f t="shared" si="159"/>
        <v/>
      </c>
      <c r="L966" s="1"/>
      <c r="M966" s="115"/>
      <c r="N966" s="4"/>
      <c r="O966" s="4"/>
      <c r="P966" s="57" t="str">
        <f t="shared" si="160"/>
        <v/>
      </c>
      <c r="Q966" s="54"/>
      <c r="R966" s="58"/>
      <c r="S966" s="58"/>
      <c r="T966" s="229" t="str">
        <f t="shared" si="161"/>
        <v/>
      </c>
      <c r="U966" s="55"/>
      <c r="V966" s="55"/>
      <c r="W966" s="58"/>
      <c r="X966" s="58"/>
      <c r="Y966" s="58"/>
      <c r="Z966" s="230" t="str">
        <f t="shared" si="162"/>
        <v/>
      </c>
      <c r="AA966" s="230" t="str">
        <f t="shared" si="163"/>
        <v/>
      </c>
      <c r="AB966" s="56"/>
      <c r="AC966" s="56"/>
      <c r="AD966" s="1"/>
      <c r="AE966" s="1"/>
    </row>
    <row r="967" spans="1:31" ht="18.75" customHeight="1" x14ac:dyDescent="0.35">
      <c r="A967" s="1"/>
      <c r="B967" s="52">
        <f>IF(O967="",0,COUNTIF($O$7:O967,O967))</f>
        <v>0</v>
      </c>
      <c r="C967" s="52" t="str">
        <f t="shared" si="154"/>
        <v>0</v>
      </c>
      <c r="D967" s="52">
        <f>IF(U967="",0,COUNTIF($U$7:U967,U967))</f>
        <v>0</v>
      </c>
      <c r="E967" s="52" t="str">
        <f t="shared" si="155"/>
        <v>0</v>
      </c>
      <c r="F967" s="52">
        <f>IF(V967="",0,COUNTIF($V$7:V967,V967))</f>
        <v>0</v>
      </c>
      <c r="G967" s="52" t="str">
        <f t="shared" si="156"/>
        <v>0</v>
      </c>
      <c r="H967" s="53" t="str">
        <f t="shared" si="157"/>
        <v>-</v>
      </c>
      <c r="I967" s="52">
        <f>IF(K967="",0,COUNTIF($K$7:K967,K967))</f>
        <v>0</v>
      </c>
      <c r="J967" s="53" t="str">
        <f t="shared" si="158"/>
        <v>0</v>
      </c>
      <c r="K967" s="52" t="str">
        <f t="shared" si="159"/>
        <v/>
      </c>
      <c r="L967" s="1"/>
      <c r="M967" s="115"/>
      <c r="N967" s="4"/>
      <c r="O967" s="4"/>
      <c r="P967" s="57" t="str">
        <f t="shared" si="160"/>
        <v/>
      </c>
      <c r="Q967" s="54"/>
      <c r="R967" s="58"/>
      <c r="S967" s="58"/>
      <c r="T967" s="229" t="str">
        <f t="shared" si="161"/>
        <v/>
      </c>
      <c r="U967" s="55"/>
      <c r="V967" s="55"/>
      <c r="W967" s="58"/>
      <c r="X967" s="58"/>
      <c r="Y967" s="58"/>
      <c r="Z967" s="230" t="str">
        <f t="shared" si="162"/>
        <v/>
      </c>
      <c r="AA967" s="230" t="str">
        <f t="shared" si="163"/>
        <v/>
      </c>
      <c r="AB967" s="56"/>
      <c r="AC967" s="56"/>
      <c r="AD967" s="1"/>
      <c r="AE967" s="1"/>
    </row>
    <row r="968" spans="1:31" ht="18.75" customHeight="1" x14ac:dyDescent="0.35">
      <c r="A968" s="1"/>
      <c r="B968" s="52">
        <f>IF(O968="",0,COUNTIF($O$7:O968,O968))</f>
        <v>0</v>
      </c>
      <c r="C968" s="52" t="str">
        <f t="shared" si="154"/>
        <v>0</v>
      </c>
      <c r="D968" s="52">
        <f>IF(U968="",0,COUNTIF($U$7:U968,U968))</f>
        <v>0</v>
      </c>
      <c r="E968" s="52" t="str">
        <f t="shared" si="155"/>
        <v>0</v>
      </c>
      <c r="F968" s="52">
        <f>IF(V968="",0,COUNTIF($V$7:V968,V968))</f>
        <v>0</v>
      </c>
      <c r="G968" s="52" t="str">
        <f t="shared" si="156"/>
        <v>0</v>
      </c>
      <c r="H968" s="53" t="str">
        <f t="shared" si="157"/>
        <v>-</v>
      </c>
      <c r="I968" s="52">
        <f>IF(K968="",0,COUNTIF($K$7:K968,K968))</f>
        <v>0</v>
      </c>
      <c r="J968" s="53" t="str">
        <f t="shared" si="158"/>
        <v>0</v>
      </c>
      <c r="K968" s="52" t="str">
        <f t="shared" si="159"/>
        <v/>
      </c>
      <c r="L968" s="1"/>
      <c r="M968" s="115"/>
      <c r="N968" s="4"/>
      <c r="O968" s="4"/>
      <c r="P968" s="57" t="str">
        <f t="shared" si="160"/>
        <v/>
      </c>
      <c r="Q968" s="54"/>
      <c r="R968" s="58"/>
      <c r="S968" s="58"/>
      <c r="T968" s="229" t="str">
        <f t="shared" si="161"/>
        <v/>
      </c>
      <c r="U968" s="55"/>
      <c r="V968" s="55"/>
      <c r="W968" s="58"/>
      <c r="X968" s="58"/>
      <c r="Y968" s="58"/>
      <c r="Z968" s="230" t="str">
        <f t="shared" si="162"/>
        <v/>
      </c>
      <c r="AA968" s="230" t="str">
        <f t="shared" si="163"/>
        <v/>
      </c>
      <c r="AB968" s="56"/>
      <c r="AC968" s="56"/>
      <c r="AD968" s="1"/>
      <c r="AE968" s="1"/>
    </row>
    <row r="969" spans="1:31" ht="18.75" customHeight="1" x14ac:dyDescent="0.35">
      <c r="A969" s="1"/>
      <c r="B969" s="52">
        <f>IF(O969="",0,COUNTIF($O$7:O969,O969))</f>
        <v>0</v>
      </c>
      <c r="C969" s="52" t="str">
        <f t="shared" si="154"/>
        <v>0</v>
      </c>
      <c r="D969" s="52">
        <f>IF(U969="",0,COUNTIF($U$7:U969,U969))</f>
        <v>0</v>
      </c>
      <c r="E969" s="52" t="str">
        <f t="shared" si="155"/>
        <v>0</v>
      </c>
      <c r="F969" s="52">
        <f>IF(V969="",0,COUNTIF($V$7:V969,V969))</f>
        <v>0</v>
      </c>
      <c r="G969" s="52" t="str">
        <f t="shared" si="156"/>
        <v>0</v>
      </c>
      <c r="H969" s="53" t="str">
        <f t="shared" si="157"/>
        <v>-</v>
      </c>
      <c r="I969" s="52">
        <f>IF(K969="",0,COUNTIF($K$7:K969,K969))</f>
        <v>0</v>
      </c>
      <c r="J969" s="53" t="str">
        <f t="shared" si="158"/>
        <v>0</v>
      </c>
      <c r="K969" s="52" t="str">
        <f t="shared" si="159"/>
        <v/>
      </c>
      <c r="L969" s="1"/>
      <c r="M969" s="115"/>
      <c r="N969" s="4"/>
      <c r="O969" s="4"/>
      <c r="P969" s="57" t="str">
        <f t="shared" si="160"/>
        <v/>
      </c>
      <c r="Q969" s="54"/>
      <c r="R969" s="58"/>
      <c r="S969" s="58"/>
      <c r="T969" s="229" t="str">
        <f t="shared" si="161"/>
        <v/>
      </c>
      <c r="U969" s="55"/>
      <c r="V969" s="55"/>
      <c r="W969" s="58"/>
      <c r="X969" s="58"/>
      <c r="Y969" s="58"/>
      <c r="Z969" s="230" t="str">
        <f t="shared" si="162"/>
        <v/>
      </c>
      <c r="AA969" s="230" t="str">
        <f t="shared" si="163"/>
        <v/>
      </c>
      <c r="AB969" s="56"/>
      <c r="AC969" s="56"/>
      <c r="AD969" s="1"/>
      <c r="AE969" s="1"/>
    </row>
    <row r="970" spans="1:31" ht="18.75" customHeight="1" x14ac:dyDescent="0.35">
      <c r="A970" s="1"/>
      <c r="B970" s="52">
        <f>IF(O970="",0,COUNTIF($O$7:O970,O970))</f>
        <v>0</v>
      </c>
      <c r="C970" s="52" t="str">
        <f t="shared" si="154"/>
        <v>0</v>
      </c>
      <c r="D970" s="52">
        <f>IF(U970="",0,COUNTIF($U$7:U970,U970))</f>
        <v>0</v>
      </c>
      <c r="E970" s="52" t="str">
        <f t="shared" si="155"/>
        <v>0</v>
      </c>
      <c r="F970" s="52">
        <f>IF(V970="",0,COUNTIF($V$7:V970,V970))</f>
        <v>0</v>
      </c>
      <c r="G970" s="52" t="str">
        <f t="shared" si="156"/>
        <v>0</v>
      </c>
      <c r="H970" s="53" t="str">
        <f t="shared" si="157"/>
        <v>-</v>
      </c>
      <c r="I970" s="52">
        <f>IF(K970="",0,COUNTIF($K$7:K970,K970))</f>
        <v>0</v>
      </c>
      <c r="J970" s="53" t="str">
        <f t="shared" si="158"/>
        <v>0</v>
      </c>
      <c r="K970" s="52" t="str">
        <f t="shared" si="159"/>
        <v/>
      </c>
      <c r="L970" s="1"/>
      <c r="M970" s="115"/>
      <c r="N970" s="4"/>
      <c r="O970" s="4"/>
      <c r="P970" s="57" t="str">
        <f t="shared" si="160"/>
        <v/>
      </c>
      <c r="Q970" s="54"/>
      <c r="R970" s="58"/>
      <c r="S970" s="58"/>
      <c r="T970" s="229" t="str">
        <f t="shared" si="161"/>
        <v/>
      </c>
      <c r="U970" s="55"/>
      <c r="V970" s="55"/>
      <c r="W970" s="58"/>
      <c r="X970" s="58"/>
      <c r="Y970" s="58"/>
      <c r="Z970" s="230" t="str">
        <f t="shared" si="162"/>
        <v/>
      </c>
      <c r="AA970" s="230" t="str">
        <f t="shared" si="163"/>
        <v/>
      </c>
      <c r="AB970" s="56"/>
      <c r="AC970" s="56"/>
      <c r="AD970" s="1"/>
      <c r="AE970" s="1"/>
    </row>
    <row r="971" spans="1:31" ht="18.75" customHeight="1" x14ac:dyDescent="0.35">
      <c r="A971" s="1"/>
      <c r="B971" s="52">
        <f>IF(O971="",0,COUNTIF($O$7:O971,O971))</f>
        <v>0</v>
      </c>
      <c r="C971" s="52" t="str">
        <f t="shared" si="154"/>
        <v>0</v>
      </c>
      <c r="D971" s="52">
        <f>IF(U971="",0,COUNTIF($U$7:U971,U971))</f>
        <v>0</v>
      </c>
      <c r="E971" s="52" t="str">
        <f t="shared" si="155"/>
        <v>0</v>
      </c>
      <c r="F971" s="52">
        <f>IF(V971="",0,COUNTIF($V$7:V971,V971))</f>
        <v>0</v>
      </c>
      <c r="G971" s="52" t="str">
        <f t="shared" si="156"/>
        <v>0</v>
      </c>
      <c r="H971" s="53" t="str">
        <f t="shared" si="157"/>
        <v>-</v>
      </c>
      <c r="I971" s="52">
        <f>IF(K971="",0,COUNTIF($K$7:K971,K971))</f>
        <v>0</v>
      </c>
      <c r="J971" s="53" t="str">
        <f t="shared" si="158"/>
        <v>0</v>
      </c>
      <c r="K971" s="52" t="str">
        <f t="shared" si="159"/>
        <v/>
      </c>
      <c r="L971" s="1"/>
      <c r="M971" s="115"/>
      <c r="N971" s="4"/>
      <c r="O971" s="4"/>
      <c r="P971" s="57" t="str">
        <f t="shared" si="160"/>
        <v/>
      </c>
      <c r="Q971" s="54"/>
      <c r="R971" s="58"/>
      <c r="S971" s="58"/>
      <c r="T971" s="229" t="str">
        <f t="shared" si="161"/>
        <v/>
      </c>
      <c r="U971" s="55"/>
      <c r="V971" s="55"/>
      <c r="W971" s="58"/>
      <c r="X971" s="58"/>
      <c r="Y971" s="58"/>
      <c r="Z971" s="230" t="str">
        <f t="shared" si="162"/>
        <v/>
      </c>
      <c r="AA971" s="230" t="str">
        <f t="shared" si="163"/>
        <v/>
      </c>
      <c r="AB971" s="56"/>
      <c r="AC971" s="56"/>
      <c r="AD971" s="1"/>
      <c r="AE971" s="1"/>
    </row>
    <row r="972" spans="1:31" ht="18.75" customHeight="1" x14ac:dyDescent="0.35">
      <c r="A972" s="1"/>
      <c r="B972" s="52">
        <f>IF(O972="",0,COUNTIF($O$7:O972,O972))</f>
        <v>0</v>
      </c>
      <c r="C972" s="52" t="str">
        <f t="shared" si="154"/>
        <v>0</v>
      </c>
      <c r="D972" s="52">
        <f>IF(U972="",0,COUNTIF($U$7:U972,U972))</f>
        <v>0</v>
      </c>
      <c r="E972" s="52" t="str">
        <f t="shared" si="155"/>
        <v>0</v>
      </c>
      <c r="F972" s="52">
        <f>IF(V972="",0,COUNTIF($V$7:V972,V972))</f>
        <v>0</v>
      </c>
      <c r="G972" s="52" t="str">
        <f t="shared" si="156"/>
        <v>0</v>
      </c>
      <c r="H972" s="53" t="str">
        <f t="shared" si="157"/>
        <v>-</v>
      </c>
      <c r="I972" s="52">
        <f>IF(K972="",0,COUNTIF($K$7:K972,K972))</f>
        <v>0</v>
      </c>
      <c r="J972" s="53" t="str">
        <f t="shared" si="158"/>
        <v>0</v>
      </c>
      <c r="K972" s="52" t="str">
        <f t="shared" si="159"/>
        <v/>
      </c>
      <c r="L972" s="1"/>
      <c r="M972" s="115"/>
      <c r="N972" s="4"/>
      <c r="O972" s="4"/>
      <c r="P972" s="57" t="str">
        <f t="shared" si="160"/>
        <v/>
      </c>
      <c r="Q972" s="54"/>
      <c r="R972" s="58"/>
      <c r="S972" s="58"/>
      <c r="T972" s="229" t="str">
        <f t="shared" si="161"/>
        <v/>
      </c>
      <c r="U972" s="55"/>
      <c r="V972" s="55"/>
      <c r="W972" s="58"/>
      <c r="X972" s="58"/>
      <c r="Y972" s="58"/>
      <c r="Z972" s="230" t="str">
        <f t="shared" si="162"/>
        <v/>
      </c>
      <c r="AA972" s="230" t="str">
        <f t="shared" si="163"/>
        <v/>
      </c>
      <c r="AB972" s="56"/>
      <c r="AC972" s="56"/>
      <c r="AD972" s="1"/>
      <c r="AE972" s="1"/>
    </row>
    <row r="973" spans="1:31" ht="18.75" customHeight="1" x14ac:dyDescent="0.35">
      <c r="A973" s="1"/>
      <c r="B973" s="52">
        <f>IF(O973="",0,COUNTIF($O$7:O973,O973))</f>
        <v>0</v>
      </c>
      <c r="C973" s="52" t="str">
        <f t="shared" si="154"/>
        <v>0</v>
      </c>
      <c r="D973" s="52">
        <f>IF(U973="",0,COUNTIF($U$7:U973,U973))</f>
        <v>0</v>
      </c>
      <c r="E973" s="52" t="str">
        <f t="shared" si="155"/>
        <v>0</v>
      </c>
      <c r="F973" s="52">
        <f>IF(V973="",0,COUNTIF($V$7:V973,V973))</f>
        <v>0</v>
      </c>
      <c r="G973" s="52" t="str">
        <f t="shared" si="156"/>
        <v>0</v>
      </c>
      <c r="H973" s="53" t="str">
        <f t="shared" si="157"/>
        <v>-</v>
      </c>
      <c r="I973" s="52">
        <f>IF(K973="",0,COUNTIF($K$7:K973,K973))</f>
        <v>0</v>
      </c>
      <c r="J973" s="53" t="str">
        <f t="shared" si="158"/>
        <v>0</v>
      </c>
      <c r="K973" s="52" t="str">
        <f t="shared" si="159"/>
        <v/>
      </c>
      <c r="L973" s="1"/>
      <c r="M973" s="115"/>
      <c r="N973" s="4"/>
      <c r="O973" s="4"/>
      <c r="P973" s="57" t="str">
        <f t="shared" si="160"/>
        <v/>
      </c>
      <c r="Q973" s="54"/>
      <c r="R973" s="58"/>
      <c r="S973" s="58"/>
      <c r="T973" s="229" t="str">
        <f t="shared" si="161"/>
        <v/>
      </c>
      <c r="U973" s="55"/>
      <c r="V973" s="55"/>
      <c r="W973" s="58"/>
      <c r="X973" s="58"/>
      <c r="Y973" s="58"/>
      <c r="Z973" s="230" t="str">
        <f t="shared" si="162"/>
        <v/>
      </c>
      <c r="AA973" s="230" t="str">
        <f t="shared" si="163"/>
        <v/>
      </c>
      <c r="AB973" s="56"/>
      <c r="AC973" s="56"/>
      <c r="AD973" s="1"/>
      <c r="AE973" s="1"/>
    </row>
    <row r="974" spans="1:31" ht="18.75" customHeight="1" x14ac:dyDescent="0.35">
      <c r="A974" s="1"/>
      <c r="B974" s="52">
        <f>IF(O974="",0,COUNTIF($O$7:O974,O974))</f>
        <v>0</v>
      </c>
      <c r="C974" s="52" t="str">
        <f t="shared" si="154"/>
        <v>0</v>
      </c>
      <c r="D974" s="52">
        <f>IF(U974="",0,COUNTIF($U$7:U974,U974))</f>
        <v>0</v>
      </c>
      <c r="E974" s="52" t="str">
        <f t="shared" si="155"/>
        <v>0</v>
      </c>
      <c r="F974" s="52">
        <f>IF(V974="",0,COUNTIF($V$7:V974,V974))</f>
        <v>0</v>
      </c>
      <c r="G974" s="52" t="str">
        <f t="shared" si="156"/>
        <v>0</v>
      </c>
      <c r="H974" s="53" t="str">
        <f t="shared" si="157"/>
        <v>-</v>
      </c>
      <c r="I974" s="52">
        <f>IF(K974="",0,COUNTIF($K$7:K974,K974))</f>
        <v>0</v>
      </c>
      <c r="J974" s="53" t="str">
        <f t="shared" si="158"/>
        <v>0</v>
      </c>
      <c r="K974" s="52" t="str">
        <f t="shared" si="159"/>
        <v/>
      </c>
      <c r="L974" s="1"/>
      <c r="M974" s="115"/>
      <c r="N974" s="4"/>
      <c r="O974" s="4"/>
      <c r="P974" s="57" t="str">
        <f t="shared" si="160"/>
        <v/>
      </c>
      <c r="Q974" s="54"/>
      <c r="R974" s="58"/>
      <c r="S974" s="58"/>
      <c r="T974" s="229" t="str">
        <f t="shared" si="161"/>
        <v/>
      </c>
      <c r="U974" s="55"/>
      <c r="V974" s="55"/>
      <c r="W974" s="58"/>
      <c r="X974" s="58"/>
      <c r="Y974" s="58"/>
      <c r="Z974" s="230" t="str">
        <f t="shared" si="162"/>
        <v/>
      </c>
      <c r="AA974" s="230" t="str">
        <f t="shared" si="163"/>
        <v/>
      </c>
      <c r="AB974" s="56"/>
      <c r="AC974" s="56"/>
      <c r="AD974" s="1"/>
      <c r="AE974" s="1"/>
    </row>
    <row r="975" spans="1:31" ht="18.75" customHeight="1" x14ac:dyDescent="0.35">
      <c r="A975" s="1"/>
      <c r="B975" s="52">
        <f>IF(O975="",0,COUNTIF($O$7:O975,O975))</f>
        <v>0</v>
      </c>
      <c r="C975" s="52" t="str">
        <f t="shared" si="154"/>
        <v>0</v>
      </c>
      <c r="D975" s="52">
        <f>IF(U975="",0,COUNTIF($U$7:U975,U975))</f>
        <v>0</v>
      </c>
      <c r="E975" s="52" t="str">
        <f t="shared" si="155"/>
        <v>0</v>
      </c>
      <c r="F975" s="52">
        <f>IF(V975="",0,COUNTIF($V$7:V975,V975))</f>
        <v>0</v>
      </c>
      <c r="G975" s="52" t="str">
        <f t="shared" si="156"/>
        <v>0</v>
      </c>
      <c r="H975" s="53" t="str">
        <f t="shared" si="157"/>
        <v>-</v>
      </c>
      <c r="I975" s="52">
        <f>IF(K975="",0,COUNTIF($K$7:K975,K975))</f>
        <v>0</v>
      </c>
      <c r="J975" s="53" t="str">
        <f t="shared" si="158"/>
        <v>0</v>
      </c>
      <c r="K975" s="52" t="str">
        <f t="shared" si="159"/>
        <v/>
      </c>
      <c r="L975" s="1"/>
      <c r="M975" s="115"/>
      <c r="N975" s="4"/>
      <c r="O975" s="4"/>
      <c r="P975" s="57" t="str">
        <f t="shared" si="160"/>
        <v/>
      </c>
      <c r="Q975" s="54"/>
      <c r="R975" s="58"/>
      <c r="S975" s="58"/>
      <c r="T975" s="229" t="str">
        <f t="shared" si="161"/>
        <v/>
      </c>
      <c r="U975" s="55"/>
      <c r="V975" s="55"/>
      <c r="W975" s="58"/>
      <c r="X975" s="58"/>
      <c r="Y975" s="58"/>
      <c r="Z975" s="230" t="str">
        <f t="shared" si="162"/>
        <v/>
      </c>
      <c r="AA975" s="230" t="str">
        <f t="shared" si="163"/>
        <v/>
      </c>
      <c r="AB975" s="56"/>
      <c r="AC975" s="56"/>
      <c r="AD975" s="1"/>
      <c r="AE975" s="1"/>
    </row>
    <row r="976" spans="1:31" ht="18.75" customHeight="1" x14ac:dyDescent="0.35">
      <c r="A976" s="1"/>
      <c r="B976" s="52">
        <f>IF(O976="",0,COUNTIF($O$7:O976,O976))</f>
        <v>0</v>
      </c>
      <c r="C976" s="52" t="str">
        <f t="shared" si="154"/>
        <v>0</v>
      </c>
      <c r="D976" s="52">
        <f>IF(U976="",0,COUNTIF($U$7:U976,U976))</f>
        <v>0</v>
      </c>
      <c r="E976" s="52" t="str">
        <f t="shared" si="155"/>
        <v>0</v>
      </c>
      <c r="F976" s="52">
        <f>IF(V976="",0,COUNTIF($V$7:V976,V976))</f>
        <v>0</v>
      </c>
      <c r="G976" s="52" t="str">
        <f t="shared" si="156"/>
        <v>0</v>
      </c>
      <c r="H976" s="53" t="str">
        <f t="shared" si="157"/>
        <v>-</v>
      </c>
      <c r="I976" s="52">
        <f>IF(K976="",0,COUNTIF($K$7:K976,K976))</f>
        <v>0</v>
      </c>
      <c r="J976" s="53" t="str">
        <f t="shared" si="158"/>
        <v>0</v>
      </c>
      <c r="K976" s="52" t="str">
        <f t="shared" si="159"/>
        <v/>
      </c>
      <c r="L976" s="1"/>
      <c r="M976" s="115"/>
      <c r="N976" s="4"/>
      <c r="O976" s="4"/>
      <c r="P976" s="57" t="str">
        <f t="shared" si="160"/>
        <v/>
      </c>
      <c r="Q976" s="54"/>
      <c r="R976" s="58"/>
      <c r="S976" s="58"/>
      <c r="T976" s="229" t="str">
        <f t="shared" si="161"/>
        <v/>
      </c>
      <c r="U976" s="55"/>
      <c r="V976" s="55"/>
      <c r="W976" s="58"/>
      <c r="X976" s="58"/>
      <c r="Y976" s="58"/>
      <c r="Z976" s="230" t="str">
        <f t="shared" si="162"/>
        <v/>
      </c>
      <c r="AA976" s="230" t="str">
        <f t="shared" si="163"/>
        <v/>
      </c>
      <c r="AB976" s="56"/>
      <c r="AC976" s="56"/>
      <c r="AD976" s="1"/>
      <c r="AE976" s="1"/>
    </row>
    <row r="977" spans="1:31" ht="18.75" customHeight="1" x14ac:dyDescent="0.35">
      <c r="A977" s="1"/>
      <c r="B977" s="52">
        <f>IF(O977="",0,COUNTIF($O$7:O977,O977))</f>
        <v>0</v>
      </c>
      <c r="C977" s="52" t="str">
        <f t="shared" si="154"/>
        <v>0</v>
      </c>
      <c r="D977" s="52">
        <f>IF(U977="",0,COUNTIF($U$7:U977,U977))</f>
        <v>0</v>
      </c>
      <c r="E977" s="52" t="str">
        <f t="shared" si="155"/>
        <v>0</v>
      </c>
      <c r="F977" s="52">
        <f>IF(V977="",0,COUNTIF($V$7:V977,V977))</f>
        <v>0</v>
      </c>
      <c r="G977" s="52" t="str">
        <f t="shared" si="156"/>
        <v>0</v>
      </c>
      <c r="H977" s="53" t="str">
        <f t="shared" si="157"/>
        <v>-</v>
      </c>
      <c r="I977" s="52">
        <f>IF(K977="",0,COUNTIF($K$7:K977,K977))</f>
        <v>0</v>
      </c>
      <c r="J977" s="53" t="str">
        <f t="shared" si="158"/>
        <v>0</v>
      </c>
      <c r="K977" s="52" t="str">
        <f t="shared" si="159"/>
        <v/>
      </c>
      <c r="L977" s="1"/>
      <c r="M977" s="115"/>
      <c r="N977" s="4"/>
      <c r="O977" s="4"/>
      <c r="P977" s="57" t="str">
        <f t="shared" si="160"/>
        <v/>
      </c>
      <c r="Q977" s="54"/>
      <c r="R977" s="58"/>
      <c r="S977" s="58"/>
      <c r="T977" s="229" t="str">
        <f t="shared" si="161"/>
        <v/>
      </c>
      <c r="U977" s="55"/>
      <c r="V977" s="55"/>
      <c r="W977" s="58"/>
      <c r="X977" s="58"/>
      <c r="Y977" s="58"/>
      <c r="Z977" s="230" t="str">
        <f t="shared" si="162"/>
        <v/>
      </c>
      <c r="AA977" s="230" t="str">
        <f t="shared" si="163"/>
        <v/>
      </c>
      <c r="AB977" s="56"/>
      <c r="AC977" s="56"/>
      <c r="AD977" s="1"/>
      <c r="AE977" s="1"/>
    </row>
    <row r="978" spans="1:31" ht="18.75" customHeight="1" x14ac:dyDescent="0.35">
      <c r="A978" s="1"/>
      <c r="B978" s="52">
        <f>IF(O978="",0,COUNTIF($O$7:O978,O978))</f>
        <v>0</v>
      </c>
      <c r="C978" s="52" t="str">
        <f t="shared" si="154"/>
        <v>0</v>
      </c>
      <c r="D978" s="52">
        <f>IF(U978="",0,COUNTIF($U$7:U978,U978))</f>
        <v>0</v>
      </c>
      <c r="E978" s="52" t="str">
        <f t="shared" si="155"/>
        <v>0</v>
      </c>
      <c r="F978" s="52">
        <f>IF(V978="",0,COUNTIF($V$7:V978,V978))</f>
        <v>0</v>
      </c>
      <c r="G978" s="52" t="str">
        <f t="shared" si="156"/>
        <v>0</v>
      </c>
      <c r="H978" s="53" t="str">
        <f t="shared" si="157"/>
        <v>-</v>
      </c>
      <c r="I978" s="52">
        <f>IF(K978="",0,COUNTIF($K$7:K978,K978))</f>
        <v>0</v>
      </c>
      <c r="J978" s="53" t="str">
        <f t="shared" si="158"/>
        <v>0</v>
      </c>
      <c r="K978" s="52" t="str">
        <f t="shared" si="159"/>
        <v/>
      </c>
      <c r="L978" s="1"/>
      <c r="M978" s="115"/>
      <c r="N978" s="4"/>
      <c r="O978" s="4"/>
      <c r="P978" s="57" t="str">
        <f t="shared" si="160"/>
        <v/>
      </c>
      <c r="Q978" s="54"/>
      <c r="R978" s="58"/>
      <c r="S978" s="58"/>
      <c r="T978" s="229" t="str">
        <f t="shared" si="161"/>
        <v/>
      </c>
      <c r="U978" s="55"/>
      <c r="V978" s="55"/>
      <c r="W978" s="58"/>
      <c r="X978" s="58"/>
      <c r="Y978" s="58"/>
      <c r="Z978" s="230" t="str">
        <f t="shared" si="162"/>
        <v/>
      </c>
      <c r="AA978" s="230" t="str">
        <f t="shared" si="163"/>
        <v/>
      </c>
      <c r="AB978" s="56"/>
      <c r="AC978" s="56"/>
      <c r="AD978" s="1"/>
      <c r="AE978" s="1"/>
    </row>
    <row r="979" spans="1:31" ht="18.75" customHeight="1" x14ac:dyDescent="0.35">
      <c r="A979" s="1"/>
      <c r="B979" s="52">
        <f>IF(O979="",0,COUNTIF($O$7:O979,O979))</f>
        <v>0</v>
      </c>
      <c r="C979" s="52" t="str">
        <f t="shared" si="154"/>
        <v>0</v>
      </c>
      <c r="D979" s="52">
        <f>IF(U979="",0,COUNTIF($U$7:U979,U979))</f>
        <v>0</v>
      </c>
      <c r="E979" s="52" t="str">
        <f t="shared" si="155"/>
        <v>0</v>
      </c>
      <c r="F979" s="52">
        <f>IF(V979="",0,COUNTIF($V$7:V979,V979))</f>
        <v>0</v>
      </c>
      <c r="G979" s="52" t="str">
        <f t="shared" si="156"/>
        <v>0</v>
      </c>
      <c r="H979" s="53" t="str">
        <f t="shared" si="157"/>
        <v>-</v>
      </c>
      <c r="I979" s="52">
        <f>IF(K979="",0,COUNTIF($K$7:K979,K979))</f>
        <v>0</v>
      </c>
      <c r="J979" s="53" t="str">
        <f t="shared" si="158"/>
        <v>0</v>
      </c>
      <c r="K979" s="52" t="str">
        <f t="shared" si="159"/>
        <v/>
      </c>
      <c r="L979" s="1"/>
      <c r="M979" s="115"/>
      <c r="N979" s="4"/>
      <c r="O979" s="4"/>
      <c r="P979" s="57" t="str">
        <f t="shared" si="160"/>
        <v/>
      </c>
      <c r="Q979" s="54"/>
      <c r="R979" s="58"/>
      <c r="S979" s="58"/>
      <c r="T979" s="229" t="str">
        <f t="shared" si="161"/>
        <v/>
      </c>
      <c r="U979" s="55"/>
      <c r="V979" s="55"/>
      <c r="W979" s="58"/>
      <c r="X979" s="58"/>
      <c r="Y979" s="58"/>
      <c r="Z979" s="230" t="str">
        <f t="shared" si="162"/>
        <v/>
      </c>
      <c r="AA979" s="230" t="str">
        <f t="shared" si="163"/>
        <v/>
      </c>
      <c r="AB979" s="56"/>
      <c r="AC979" s="56"/>
      <c r="AD979" s="1"/>
      <c r="AE979" s="1"/>
    </row>
    <row r="980" spans="1:31" ht="18.75" customHeight="1" x14ac:dyDescent="0.35">
      <c r="A980" s="1"/>
      <c r="B980" s="52">
        <f>IF(O980="",0,COUNTIF($O$7:O980,O980))</f>
        <v>0</v>
      </c>
      <c r="C980" s="52" t="str">
        <f t="shared" si="154"/>
        <v>0</v>
      </c>
      <c r="D980" s="52">
        <f>IF(U980="",0,COUNTIF($U$7:U980,U980))</f>
        <v>0</v>
      </c>
      <c r="E980" s="52" t="str">
        <f t="shared" si="155"/>
        <v>0</v>
      </c>
      <c r="F980" s="52">
        <f>IF(V980="",0,COUNTIF($V$7:V980,V980))</f>
        <v>0</v>
      </c>
      <c r="G980" s="52" t="str">
        <f t="shared" si="156"/>
        <v>0</v>
      </c>
      <c r="H980" s="53" t="str">
        <f t="shared" si="157"/>
        <v>-</v>
      </c>
      <c r="I980" s="52">
        <f>IF(K980="",0,COUNTIF($K$7:K980,K980))</f>
        <v>0</v>
      </c>
      <c r="J980" s="53" t="str">
        <f t="shared" si="158"/>
        <v>0</v>
      </c>
      <c r="K980" s="52" t="str">
        <f t="shared" si="159"/>
        <v/>
      </c>
      <c r="L980" s="1"/>
      <c r="M980" s="115"/>
      <c r="N980" s="4"/>
      <c r="O980" s="4"/>
      <c r="P980" s="57" t="str">
        <f t="shared" si="160"/>
        <v/>
      </c>
      <c r="Q980" s="54"/>
      <c r="R980" s="58"/>
      <c r="S980" s="58"/>
      <c r="T980" s="229" t="str">
        <f t="shared" si="161"/>
        <v/>
      </c>
      <c r="U980" s="55"/>
      <c r="V980" s="55"/>
      <c r="W980" s="58"/>
      <c r="X980" s="58"/>
      <c r="Y980" s="58"/>
      <c r="Z980" s="230" t="str">
        <f t="shared" si="162"/>
        <v/>
      </c>
      <c r="AA980" s="230" t="str">
        <f t="shared" si="163"/>
        <v/>
      </c>
      <c r="AB980" s="56"/>
      <c r="AC980" s="56"/>
      <c r="AD980" s="1"/>
      <c r="AE980" s="1"/>
    </row>
    <row r="981" spans="1:31" ht="18.75" customHeight="1" x14ac:dyDescent="0.35">
      <c r="A981" s="1"/>
      <c r="B981" s="52">
        <f>IF(O981="",0,COUNTIF($O$7:O981,O981))</f>
        <v>0</v>
      </c>
      <c r="C981" s="52" t="str">
        <f t="shared" si="154"/>
        <v>0</v>
      </c>
      <c r="D981" s="52">
        <f>IF(U981="",0,COUNTIF($U$7:U981,U981))</f>
        <v>0</v>
      </c>
      <c r="E981" s="52" t="str">
        <f t="shared" si="155"/>
        <v>0</v>
      </c>
      <c r="F981" s="52">
        <f>IF(V981="",0,COUNTIF($V$7:V981,V981))</f>
        <v>0</v>
      </c>
      <c r="G981" s="52" t="str">
        <f t="shared" si="156"/>
        <v>0</v>
      </c>
      <c r="H981" s="53" t="str">
        <f t="shared" si="157"/>
        <v>-</v>
      </c>
      <c r="I981" s="52">
        <f>IF(K981="",0,COUNTIF($K$7:K981,K981))</f>
        <v>0</v>
      </c>
      <c r="J981" s="53" t="str">
        <f t="shared" si="158"/>
        <v>0</v>
      </c>
      <c r="K981" s="52" t="str">
        <f t="shared" si="159"/>
        <v/>
      </c>
      <c r="L981" s="1"/>
      <c r="M981" s="115"/>
      <c r="N981" s="4"/>
      <c r="O981" s="4"/>
      <c r="P981" s="57" t="str">
        <f t="shared" si="160"/>
        <v/>
      </c>
      <c r="Q981" s="54"/>
      <c r="R981" s="58"/>
      <c r="S981" s="58"/>
      <c r="T981" s="229" t="str">
        <f t="shared" si="161"/>
        <v/>
      </c>
      <c r="U981" s="55"/>
      <c r="V981" s="55"/>
      <c r="W981" s="58"/>
      <c r="X981" s="58"/>
      <c r="Y981" s="58"/>
      <c r="Z981" s="230" t="str">
        <f t="shared" si="162"/>
        <v/>
      </c>
      <c r="AA981" s="230" t="str">
        <f t="shared" si="163"/>
        <v/>
      </c>
      <c r="AB981" s="56"/>
      <c r="AC981" s="56"/>
      <c r="AD981" s="1"/>
      <c r="AE981" s="1"/>
    </row>
    <row r="982" spans="1:31" ht="18.75" customHeight="1" x14ac:dyDescent="0.35">
      <c r="A982" s="1"/>
      <c r="B982" s="52">
        <f>IF(O982="",0,COUNTIF($O$7:O982,O982))</f>
        <v>0</v>
      </c>
      <c r="C982" s="52" t="str">
        <f t="shared" si="154"/>
        <v>0</v>
      </c>
      <c r="D982" s="52">
        <f>IF(U982="",0,COUNTIF($U$7:U982,U982))</f>
        <v>0</v>
      </c>
      <c r="E982" s="52" t="str">
        <f t="shared" si="155"/>
        <v>0</v>
      </c>
      <c r="F982" s="52">
        <f>IF(V982="",0,COUNTIF($V$7:V982,V982))</f>
        <v>0</v>
      </c>
      <c r="G982" s="52" t="str">
        <f t="shared" si="156"/>
        <v>0</v>
      </c>
      <c r="H982" s="53" t="str">
        <f t="shared" si="157"/>
        <v>-</v>
      </c>
      <c r="I982" s="52">
        <f>IF(K982="",0,COUNTIF($K$7:K982,K982))</f>
        <v>0</v>
      </c>
      <c r="J982" s="53" t="str">
        <f t="shared" si="158"/>
        <v>0</v>
      </c>
      <c r="K982" s="52" t="str">
        <f t="shared" si="159"/>
        <v/>
      </c>
      <c r="L982" s="1"/>
      <c r="M982" s="115"/>
      <c r="N982" s="4"/>
      <c r="O982" s="4"/>
      <c r="P982" s="57" t="str">
        <f t="shared" si="160"/>
        <v/>
      </c>
      <c r="Q982" s="54"/>
      <c r="R982" s="58"/>
      <c r="S982" s="58"/>
      <c r="T982" s="229" t="str">
        <f t="shared" si="161"/>
        <v/>
      </c>
      <c r="U982" s="55"/>
      <c r="V982" s="55"/>
      <c r="W982" s="58"/>
      <c r="X982" s="58"/>
      <c r="Y982" s="58"/>
      <c r="Z982" s="230" t="str">
        <f t="shared" si="162"/>
        <v/>
      </c>
      <c r="AA982" s="230" t="str">
        <f t="shared" si="163"/>
        <v/>
      </c>
      <c r="AB982" s="56"/>
      <c r="AC982" s="56"/>
      <c r="AD982" s="1"/>
      <c r="AE982" s="1"/>
    </row>
    <row r="983" spans="1:31" ht="18.75" customHeight="1" x14ac:dyDescent="0.35">
      <c r="A983" s="1"/>
      <c r="B983" s="52">
        <f>IF(O983="",0,COUNTIF($O$7:O983,O983))</f>
        <v>0</v>
      </c>
      <c r="C983" s="52" t="str">
        <f t="shared" si="154"/>
        <v>0</v>
      </c>
      <c r="D983" s="52">
        <f>IF(U983="",0,COUNTIF($U$7:U983,U983))</f>
        <v>0</v>
      </c>
      <c r="E983" s="52" t="str">
        <f t="shared" si="155"/>
        <v>0</v>
      </c>
      <c r="F983" s="52">
        <f>IF(V983="",0,COUNTIF($V$7:V983,V983))</f>
        <v>0</v>
      </c>
      <c r="G983" s="52" t="str">
        <f t="shared" si="156"/>
        <v>0</v>
      </c>
      <c r="H983" s="53" t="str">
        <f t="shared" si="157"/>
        <v>-</v>
      </c>
      <c r="I983" s="52">
        <f>IF(K983="",0,COUNTIF($K$7:K983,K983))</f>
        <v>0</v>
      </c>
      <c r="J983" s="53" t="str">
        <f t="shared" si="158"/>
        <v>0</v>
      </c>
      <c r="K983" s="52" t="str">
        <f t="shared" si="159"/>
        <v/>
      </c>
      <c r="L983" s="1"/>
      <c r="M983" s="115"/>
      <c r="N983" s="4"/>
      <c r="O983" s="4"/>
      <c r="P983" s="57" t="str">
        <f t="shared" si="160"/>
        <v/>
      </c>
      <c r="Q983" s="54"/>
      <c r="R983" s="58"/>
      <c r="S983" s="58"/>
      <c r="T983" s="229" t="str">
        <f t="shared" si="161"/>
        <v/>
      </c>
      <c r="U983" s="55"/>
      <c r="V983" s="55"/>
      <c r="W983" s="58"/>
      <c r="X983" s="58"/>
      <c r="Y983" s="58"/>
      <c r="Z983" s="230" t="str">
        <f t="shared" si="162"/>
        <v/>
      </c>
      <c r="AA983" s="230" t="str">
        <f t="shared" si="163"/>
        <v/>
      </c>
      <c r="AB983" s="56"/>
      <c r="AC983" s="56"/>
      <c r="AD983" s="1"/>
      <c r="AE983" s="1"/>
    </row>
    <row r="984" spans="1:31" ht="18.75" customHeight="1" x14ac:dyDescent="0.35">
      <c r="A984" s="1"/>
      <c r="B984" s="52">
        <f>IF(O984="",0,COUNTIF($O$7:O984,O984))</f>
        <v>0</v>
      </c>
      <c r="C984" s="52" t="str">
        <f t="shared" si="154"/>
        <v>0</v>
      </c>
      <c r="D984" s="52">
        <f>IF(U984="",0,COUNTIF($U$7:U984,U984))</f>
        <v>0</v>
      </c>
      <c r="E984" s="52" t="str">
        <f t="shared" si="155"/>
        <v>0</v>
      </c>
      <c r="F984" s="52">
        <f>IF(V984="",0,COUNTIF($V$7:V984,V984))</f>
        <v>0</v>
      </c>
      <c r="G984" s="52" t="str">
        <f t="shared" si="156"/>
        <v>0</v>
      </c>
      <c r="H984" s="53" t="str">
        <f t="shared" si="157"/>
        <v>-</v>
      </c>
      <c r="I984" s="52">
        <f>IF(K984="",0,COUNTIF($K$7:K984,K984))</f>
        <v>0</v>
      </c>
      <c r="J984" s="53" t="str">
        <f t="shared" si="158"/>
        <v>0</v>
      </c>
      <c r="K984" s="52" t="str">
        <f t="shared" si="159"/>
        <v/>
      </c>
      <c r="L984" s="1"/>
      <c r="M984" s="115"/>
      <c r="N984" s="4"/>
      <c r="O984" s="4"/>
      <c r="P984" s="57" t="str">
        <f t="shared" si="160"/>
        <v/>
      </c>
      <c r="Q984" s="54"/>
      <c r="R984" s="58"/>
      <c r="S984" s="58"/>
      <c r="T984" s="229" t="str">
        <f t="shared" si="161"/>
        <v/>
      </c>
      <c r="U984" s="55"/>
      <c r="V984" s="55"/>
      <c r="W984" s="58"/>
      <c r="X984" s="58"/>
      <c r="Y984" s="58"/>
      <c r="Z984" s="230" t="str">
        <f t="shared" si="162"/>
        <v/>
      </c>
      <c r="AA984" s="230" t="str">
        <f t="shared" si="163"/>
        <v/>
      </c>
      <c r="AB984" s="56"/>
      <c r="AC984" s="56"/>
      <c r="AD984" s="1"/>
      <c r="AE984" s="1"/>
    </row>
    <row r="985" spans="1:31" ht="18.75" customHeight="1" x14ac:dyDescent="0.35">
      <c r="A985" s="1"/>
      <c r="B985" s="52">
        <f>IF(O985="",0,COUNTIF($O$7:O985,O985))</f>
        <v>0</v>
      </c>
      <c r="C985" s="52" t="str">
        <f t="shared" si="154"/>
        <v>0</v>
      </c>
      <c r="D985" s="52">
        <f>IF(U985="",0,COUNTIF($U$7:U985,U985))</f>
        <v>0</v>
      </c>
      <c r="E985" s="52" t="str">
        <f t="shared" si="155"/>
        <v>0</v>
      </c>
      <c r="F985" s="52">
        <f>IF(V985="",0,COUNTIF($V$7:V985,V985))</f>
        <v>0</v>
      </c>
      <c r="G985" s="52" t="str">
        <f t="shared" si="156"/>
        <v>0</v>
      </c>
      <c r="H985" s="53" t="str">
        <f t="shared" si="157"/>
        <v>-</v>
      </c>
      <c r="I985" s="52">
        <f>IF(K985="",0,COUNTIF($K$7:K985,K985))</f>
        <v>0</v>
      </c>
      <c r="J985" s="53" t="str">
        <f t="shared" si="158"/>
        <v>0</v>
      </c>
      <c r="K985" s="52" t="str">
        <f t="shared" si="159"/>
        <v/>
      </c>
      <c r="L985" s="1"/>
      <c r="M985" s="115"/>
      <c r="N985" s="4"/>
      <c r="O985" s="4"/>
      <c r="P985" s="57" t="str">
        <f t="shared" si="160"/>
        <v/>
      </c>
      <c r="Q985" s="54"/>
      <c r="R985" s="58"/>
      <c r="S985" s="58"/>
      <c r="T985" s="229" t="str">
        <f t="shared" si="161"/>
        <v/>
      </c>
      <c r="U985" s="55"/>
      <c r="V985" s="55"/>
      <c r="W985" s="58"/>
      <c r="X985" s="58"/>
      <c r="Y985" s="58"/>
      <c r="Z985" s="230" t="str">
        <f t="shared" si="162"/>
        <v/>
      </c>
      <c r="AA985" s="230" t="str">
        <f t="shared" si="163"/>
        <v/>
      </c>
      <c r="AB985" s="56"/>
      <c r="AC985" s="56"/>
      <c r="AD985" s="1"/>
      <c r="AE985" s="1"/>
    </row>
    <row r="986" spans="1:31" ht="18.75" customHeight="1" x14ac:dyDescent="0.35">
      <c r="A986" s="1"/>
      <c r="B986" s="52">
        <f>IF(O986="",0,COUNTIF($O$7:O986,O986))</f>
        <v>0</v>
      </c>
      <c r="C986" s="52" t="str">
        <f t="shared" si="154"/>
        <v>0</v>
      </c>
      <c r="D986" s="52">
        <f>IF(U986="",0,COUNTIF($U$7:U986,U986))</f>
        <v>0</v>
      </c>
      <c r="E986" s="52" t="str">
        <f t="shared" si="155"/>
        <v>0</v>
      </c>
      <c r="F986" s="52">
        <f>IF(V986="",0,COUNTIF($V$7:V986,V986))</f>
        <v>0</v>
      </c>
      <c r="G986" s="52" t="str">
        <f t="shared" si="156"/>
        <v>0</v>
      </c>
      <c r="H986" s="53" t="str">
        <f t="shared" si="157"/>
        <v>-</v>
      </c>
      <c r="I986" s="52">
        <f>IF(K986="",0,COUNTIF($K$7:K986,K986))</f>
        <v>0</v>
      </c>
      <c r="J986" s="53" t="str">
        <f t="shared" si="158"/>
        <v>0</v>
      </c>
      <c r="K986" s="52" t="str">
        <f t="shared" si="159"/>
        <v/>
      </c>
      <c r="L986" s="1"/>
      <c r="M986" s="115"/>
      <c r="N986" s="4"/>
      <c r="O986" s="4"/>
      <c r="P986" s="57" t="str">
        <f t="shared" si="160"/>
        <v/>
      </c>
      <c r="Q986" s="54"/>
      <c r="R986" s="58"/>
      <c r="S986" s="58"/>
      <c r="T986" s="229" t="str">
        <f t="shared" si="161"/>
        <v/>
      </c>
      <c r="U986" s="55"/>
      <c r="V986" s="55"/>
      <c r="W986" s="58"/>
      <c r="X986" s="58"/>
      <c r="Y986" s="58"/>
      <c r="Z986" s="230" t="str">
        <f t="shared" si="162"/>
        <v/>
      </c>
      <c r="AA986" s="230" t="str">
        <f t="shared" si="163"/>
        <v/>
      </c>
      <c r="AB986" s="56"/>
      <c r="AC986" s="56"/>
      <c r="AD986" s="1"/>
      <c r="AE986" s="1"/>
    </row>
    <row r="987" spans="1:31" ht="18.75" customHeight="1" x14ac:dyDescent="0.35">
      <c r="A987" s="1"/>
      <c r="B987" s="52">
        <f>IF(O987="",0,COUNTIF($O$7:O987,O987))</f>
        <v>0</v>
      </c>
      <c r="C987" s="52" t="str">
        <f t="shared" si="154"/>
        <v>0</v>
      </c>
      <c r="D987" s="52">
        <f>IF(U987="",0,COUNTIF($U$7:U987,U987))</f>
        <v>0</v>
      </c>
      <c r="E987" s="52" t="str">
        <f t="shared" si="155"/>
        <v>0</v>
      </c>
      <c r="F987" s="52">
        <f>IF(V987="",0,COUNTIF($V$7:V987,V987))</f>
        <v>0</v>
      </c>
      <c r="G987" s="52" t="str">
        <f t="shared" si="156"/>
        <v>0</v>
      </c>
      <c r="H987" s="53" t="str">
        <f t="shared" si="157"/>
        <v>-</v>
      </c>
      <c r="I987" s="52">
        <f>IF(K987="",0,COUNTIF($K$7:K987,K987))</f>
        <v>0</v>
      </c>
      <c r="J987" s="53" t="str">
        <f t="shared" si="158"/>
        <v>0</v>
      </c>
      <c r="K987" s="52" t="str">
        <f t="shared" si="159"/>
        <v/>
      </c>
      <c r="L987" s="1"/>
      <c r="M987" s="115"/>
      <c r="N987" s="4"/>
      <c r="O987" s="4"/>
      <c r="P987" s="57" t="str">
        <f t="shared" si="160"/>
        <v/>
      </c>
      <c r="Q987" s="54"/>
      <c r="R987" s="58"/>
      <c r="S987" s="58"/>
      <c r="T987" s="229" t="str">
        <f t="shared" si="161"/>
        <v/>
      </c>
      <c r="U987" s="55"/>
      <c r="V987" s="55"/>
      <c r="W987" s="58"/>
      <c r="X987" s="58"/>
      <c r="Y987" s="58"/>
      <c r="Z987" s="230" t="str">
        <f t="shared" si="162"/>
        <v/>
      </c>
      <c r="AA987" s="230" t="str">
        <f t="shared" si="163"/>
        <v/>
      </c>
      <c r="AB987" s="56"/>
      <c r="AC987" s="56"/>
      <c r="AD987" s="1"/>
      <c r="AE987" s="1"/>
    </row>
    <row r="988" spans="1:31" ht="18.75" customHeight="1" x14ac:dyDescent="0.35">
      <c r="A988" s="1"/>
      <c r="B988" s="52">
        <f>IF(O988="",0,COUNTIF($O$7:O988,O988))</f>
        <v>0</v>
      </c>
      <c r="C988" s="52" t="str">
        <f t="shared" si="154"/>
        <v>0</v>
      </c>
      <c r="D988" s="52">
        <f>IF(U988="",0,COUNTIF($U$7:U988,U988))</f>
        <v>0</v>
      </c>
      <c r="E988" s="52" t="str">
        <f t="shared" si="155"/>
        <v>0</v>
      </c>
      <c r="F988" s="52">
        <f>IF(V988="",0,COUNTIF($V$7:V988,V988))</f>
        <v>0</v>
      </c>
      <c r="G988" s="52" t="str">
        <f t="shared" si="156"/>
        <v>0</v>
      </c>
      <c r="H988" s="53" t="str">
        <f t="shared" si="157"/>
        <v>-</v>
      </c>
      <c r="I988" s="52">
        <f>IF(K988="",0,COUNTIF($K$7:K988,K988))</f>
        <v>0</v>
      </c>
      <c r="J988" s="53" t="str">
        <f t="shared" si="158"/>
        <v>0</v>
      </c>
      <c r="K988" s="52" t="str">
        <f t="shared" si="159"/>
        <v/>
      </c>
      <c r="L988" s="1"/>
      <c r="M988" s="115"/>
      <c r="N988" s="4"/>
      <c r="O988" s="4"/>
      <c r="P988" s="57" t="str">
        <f t="shared" si="160"/>
        <v/>
      </c>
      <c r="Q988" s="54"/>
      <c r="R988" s="58"/>
      <c r="S988" s="58"/>
      <c r="T988" s="229" t="str">
        <f t="shared" si="161"/>
        <v/>
      </c>
      <c r="U988" s="55"/>
      <c r="V988" s="55"/>
      <c r="W988" s="58"/>
      <c r="X988" s="58"/>
      <c r="Y988" s="58"/>
      <c r="Z988" s="230" t="str">
        <f t="shared" si="162"/>
        <v/>
      </c>
      <c r="AA988" s="230" t="str">
        <f t="shared" si="163"/>
        <v/>
      </c>
      <c r="AB988" s="56"/>
      <c r="AC988" s="56"/>
      <c r="AD988" s="1"/>
      <c r="AE988" s="1"/>
    </row>
    <row r="989" spans="1:31" ht="18.75" customHeight="1" x14ac:dyDescent="0.35">
      <c r="A989" s="1"/>
      <c r="B989" s="52">
        <f>IF(O989="",0,COUNTIF($O$7:O989,O989))</f>
        <v>0</v>
      </c>
      <c r="C989" s="52" t="str">
        <f t="shared" si="154"/>
        <v>0</v>
      </c>
      <c r="D989" s="52">
        <f>IF(U989="",0,COUNTIF($U$7:U989,U989))</f>
        <v>0</v>
      </c>
      <c r="E989" s="52" t="str">
        <f t="shared" si="155"/>
        <v>0</v>
      </c>
      <c r="F989" s="52">
        <f>IF(V989="",0,COUNTIF($V$7:V989,V989))</f>
        <v>0</v>
      </c>
      <c r="G989" s="52" t="str">
        <f t="shared" si="156"/>
        <v>0</v>
      </c>
      <c r="H989" s="53" t="str">
        <f t="shared" si="157"/>
        <v>-</v>
      </c>
      <c r="I989" s="52">
        <f>IF(K989="",0,COUNTIF($K$7:K989,K989))</f>
        <v>0</v>
      </c>
      <c r="J989" s="53" t="str">
        <f t="shared" si="158"/>
        <v>0</v>
      </c>
      <c r="K989" s="52" t="str">
        <f t="shared" si="159"/>
        <v/>
      </c>
      <c r="L989" s="1"/>
      <c r="M989" s="115"/>
      <c r="N989" s="4"/>
      <c r="O989" s="4"/>
      <c r="P989" s="57" t="str">
        <f t="shared" si="160"/>
        <v/>
      </c>
      <c r="Q989" s="54"/>
      <c r="R989" s="58"/>
      <c r="S989" s="58"/>
      <c r="T989" s="229" t="str">
        <f t="shared" si="161"/>
        <v/>
      </c>
      <c r="U989" s="55"/>
      <c r="V989" s="55"/>
      <c r="W989" s="58"/>
      <c r="X989" s="58"/>
      <c r="Y989" s="58"/>
      <c r="Z989" s="230" t="str">
        <f t="shared" si="162"/>
        <v/>
      </c>
      <c r="AA989" s="230" t="str">
        <f t="shared" si="163"/>
        <v/>
      </c>
      <c r="AB989" s="56"/>
      <c r="AC989" s="56"/>
      <c r="AD989" s="1"/>
      <c r="AE989" s="1"/>
    </row>
    <row r="990" spans="1:31" ht="18.75" customHeight="1" x14ac:dyDescent="0.35">
      <c r="A990" s="1"/>
      <c r="B990" s="52">
        <f>IF(O990="",0,COUNTIF($O$7:O990,O990))</f>
        <v>0</v>
      </c>
      <c r="C990" s="52" t="str">
        <f t="shared" si="154"/>
        <v>0</v>
      </c>
      <c r="D990" s="52">
        <f>IF(U990="",0,COUNTIF($U$7:U990,U990))</f>
        <v>0</v>
      </c>
      <c r="E990" s="52" t="str">
        <f t="shared" si="155"/>
        <v>0</v>
      </c>
      <c r="F990" s="52">
        <f>IF(V990="",0,COUNTIF($V$7:V990,V990))</f>
        <v>0</v>
      </c>
      <c r="G990" s="52" t="str">
        <f t="shared" si="156"/>
        <v>0</v>
      </c>
      <c r="H990" s="53" t="str">
        <f t="shared" si="157"/>
        <v>-</v>
      </c>
      <c r="I990" s="52">
        <f>IF(K990="",0,COUNTIF($K$7:K990,K990))</f>
        <v>0</v>
      </c>
      <c r="J990" s="53" t="str">
        <f t="shared" si="158"/>
        <v>0</v>
      </c>
      <c r="K990" s="52" t="str">
        <f t="shared" si="159"/>
        <v/>
      </c>
      <c r="L990" s="1"/>
      <c r="M990" s="115"/>
      <c r="N990" s="4"/>
      <c r="O990" s="4"/>
      <c r="P990" s="57" t="str">
        <f t="shared" si="160"/>
        <v/>
      </c>
      <c r="Q990" s="54"/>
      <c r="R990" s="58"/>
      <c r="S990" s="58"/>
      <c r="T990" s="229" t="str">
        <f t="shared" si="161"/>
        <v/>
      </c>
      <c r="U990" s="55"/>
      <c r="V990" s="55"/>
      <c r="W990" s="58"/>
      <c r="X990" s="58"/>
      <c r="Y990" s="58"/>
      <c r="Z990" s="230" t="str">
        <f t="shared" si="162"/>
        <v/>
      </c>
      <c r="AA990" s="230" t="str">
        <f t="shared" si="163"/>
        <v/>
      </c>
      <c r="AB990" s="56"/>
      <c r="AC990" s="56"/>
      <c r="AD990" s="1"/>
      <c r="AE990" s="1"/>
    </row>
    <row r="991" spans="1:31" ht="18.75" customHeight="1" x14ac:dyDescent="0.35">
      <c r="A991" s="1"/>
      <c r="B991" s="52">
        <f>IF(O991="",0,COUNTIF($O$7:O991,O991))</f>
        <v>0</v>
      </c>
      <c r="C991" s="52" t="str">
        <f t="shared" si="154"/>
        <v>0</v>
      </c>
      <c r="D991" s="52">
        <f>IF(U991="",0,COUNTIF($U$7:U991,U991))</f>
        <v>0</v>
      </c>
      <c r="E991" s="52" t="str">
        <f t="shared" si="155"/>
        <v>0</v>
      </c>
      <c r="F991" s="52">
        <f>IF(V991="",0,COUNTIF($V$7:V991,V991))</f>
        <v>0</v>
      </c>
      <c r="G991" s="52" t="str">
        <f t="shared" si="156"/>
        <v>0</v>
      </c>
      <c r="H991" s="53" t="str">
        <f t="shared" si="157"/>
        <v>-</v>
      </c>
      <c r="I991" s="52">
        <f>IF(K991="",0,COUNTIF($K$7:K991,K991))</f>
        <v>0</v>
      </c>
      <c r="J991" s="53" t="str">
        <f t="shared" si="158"/>
        <v>0</v>
      </c>
      <c r="K991" s="52" t="str">
        <f t="shared" si="159"/>
        <v/>
      </c>
      <c r="L991" s="1"/>
      <c r="M991" s="115"/>
      <c r="N991" s="4"/>
      <c r="O991" s="4"/>
      <c r="P991" s="57" t="str">
        <f t="shared" si="160"/>
        <v/>
      </c>
      <c r="Q991" s="54"/>
      <c r="R991" s="58"/>
      <c r="S991" s="58"/>
      <c r="T991" s="229" t="str">
        <f t="shared" si="161"/>
        <v/>
      </c>
      <c r="U991" s="55"/>
      <c r="V991" s="55"/>
      <c r="W991" s="58"/>
      <c r="X991" s="58"/>
      <c r="Y991" s="58"/>
      <c r="Z991" s="230" t="str">
        <f t="shared" si="162"/>
        <v/>
      </c>
      <c r="AA991" s="230" t="str">
        <f t="shared" si="163"/>
        <v/>
      </c>
      <c r="AB991" s="56"/>
      <c r="AC991" s="56"/>
      <c r="AD991" s="1"/>
      <c r="AE991" s="1"/>
    </row>
    <row r="992" spans="1:31" ht="18.75" customHeight="1" x14ac:dyDescent="0.35">
      <c r="A992" s="1"/>
      <c r="B992" s="52">
        <f>IF(O992="",0,COUNTIF($O$7:O992,O992))</f>
        <v>0</v>
      </c>
      <c r="C992" s="52" t="str">
        <f t="shared" si="154"/>
        <v>0</v>
      </c>
      <c r="D992" s="52">
        <f>IF(U992="",0,COUNTIF($U$7:U992,U992))</f>
        <v>0</v>
      </c>
      <c r="E992" s="52" t="str">
        <f t="shared" si="155"/>
        <v>0</v>
      </c>
      <c r="F992" s="52">
        <f>IF(V992="",0,COUNTIF($V$7:V992,V992))</f>
        <v>0</v>
      </c>
      <c r="G992" s="52" t="str">
        <f t="shared" si="156"/>
        <v>0</v>
      </c>
      <c r="H992" s="53" t="str">
        <f t="shared" si="157"/>
        <v>-</v>
      </c>
      <c r="I992" s="52">
        <f>IF(K992="",0,COUNTIF($K$7:K992,K992))</f>
        <v>0</v>
      </c>
      <c r="J992" s="53" t="str">
        <f t="shared" si="158"/>
        <v>0</v>
      </c>
      <c r="K992" s="52" t="str">
        <f t="shared" si="159"/>
        <v/>
      </c>
      <c r="L992" s="1"/>
      <c r="M992" s="115"/>
      <c r="N992" s="4"/>
      <c r="O992" s="4"/>
      <c r="P992" s="57" t="str">
        <f t="shared" si="160"/>
        <v/>
      </c>
      <c r="Q992" s="54"/>
      <c r="R992" s="58"/>
      <c r="S992" s="58"/>
      <c r="T992" s="229" t="str">
        <f t="shared" si="161"/>
        <v/>
      </c>
      <c r="U992" s="55"/>
      <c r="V992" s="55"/>
      <c r="W992" s="58"/>
      <c r="X992" s="58"/>
      <c r="Y992" s="58"/>
      <c r="Z992" s="230" t="str">
        <f t="shared" si="162"/>
        <v/>
      </c>
      <c r="AA992" s="230" t="str">
        <f t="shared" si="163"/>
        <v/>
      </c>
      <c r="AB992" s="56"/>
      <c r="AC992" s="56"/>
      <c r="AD992" s="1"/>
      <c r="AE992" s="1"/>
    </row>
    <row r="993" spans="1:31" ht="18.75" customHeight="1" x14ac:dyDescent="0.35">
      <c r="A993" s="1"/>
      <c r="B993" s="52">
        <f>IF(O993="",0,COUNTIF($O$7:O993,O993))</f>
        <v>0</v>
      </c>
      <c r="C993" s="52" t="str">
        <f t="shared" si="154"/>
        <v>0</v>
      </c>
      <c r="D993" s="52">
        <f>IF(U993="",0,COUNTIF($U$7:U993,U993))</f>
        <v>0</v>
      </c>
      <c r="E993" s="52" t="str">
        <f t="shared" si="155"/>
        <v>0</v>
      </c>
      <c r="F993" s="52">
        <f>IF(V993="",0,COUNTIF($V$7:V993,V993))</f>
        <v>0</v>
      </c>
      <c r="G993" s="52" t="str">
        <f t="shared" si="156"/>
        <v>0</v>
      </c>
      <c r="H993" s="53" t="str">
        <f t="shared" si="157"/>
        <v>-</v>
      </c>
      <c r="I993" s="52">
        <f>IF(K993="",0,COUNTIF($K$7:K993,K993))</f>
        <v>0</v>
      </c>
      <c r="J993" s="53" t="str">
        <f t="shared" si="158"/>
        <v>0</v>
      </c>
      <c r="K993" s="52" t="str">
        <f t="shared" si="159"/>
        <v/>
      </c>
      <c r="L993" s="1"/>
      <c r="M993" s="115"/>
      <c r="N993" s="4"/>
      <c r="O993" s="4"/>
      <c r="P993" s="57" t="str">
        <f t="shared" si="160"/>
        <v/>
      </c>
      <c r="Q993" s="54"/>
      <c r="R993" s="58"/>
      <c r="S993" s="58"/>
      <c r="T993" s="229" t="str">
        <f t="shared" si="161"/>
        <v/>
      </c>
      <c r="U993" s="55"/>
      <c r="V993" s="55"/>
      <c r="W993" s="58"/>
      <c r="X993" s="58"/>
      <c r="Y993" s="58"/>
      <c r="Z993" s="230" t="str">
        <f t="shared" si="162"/>
        <v/>
      </c>
      <c r="AA993" s="230" t="str">
        <f t="shared" si="163"/>
        <v/>
      </c>
      <c r="AB993" s="56"/>
      <c r="AC993" s="56"/>
      <c r="AD993" s="1"/>
      <c r="AE993" s="1"/>
    </row>
    <row r="994" spans="1:31" ht="18.75" customHeight="1" x14ac:dyDescent="0.35">
      <c r="A994" s="1"/>
      <c r="B994" s="52">
        <f>IF(O994="",0,COUNTIF($O$7:O994,O994))</f>
        <v>0</v>
      </c>
      <c r="C994" s="52" t="str">
        <f t="shared" si="154"/>
        <v>0</v>
      </c>
      <c r="D994" s="52">
        <f>IF(U994="",0,COUNTIF($U$7:U994,U994))</f>
        <v>0</v>
      </c>
      <c r="E994" s="52" t="str">
        <f t="shared" si="155"/>
        <v>0</v>
      </c>
      <c r="F994" s="52">
        <f>IF(V994="",0,COUNTIF($V$7:V994,V994))</f>
        <v>0</v>
      </c>
      <c r="G994" s="52" t="str">
        <f t="shared" si="156"/>
        <v>0</v>
      </c>
      <c r="H994" s="53" t="str">
        <f t="shared" si="157"/>
        <v>-</v>
      </c>
      <c r="I994" s="52">
        <f>IF(K994="",0,COUNTIF($K$7:K994,K994))</f>
        <v>0</v>
      </c>
      <c r="J994" s="53" t="str">
        <f t="shared" si="158"/>
        <v>0</v>
      </c>
      <c r="K994" s="52" t="str">
        <f t="shared" si="159"/>
        <v/>
      </c>
      <c r="L994" s="1"/>
      <c r="M994" s="115"/>
      <c r="N994" s="4"/>
      <c r="O994" s="4"/>
      <c r="P994" s="57" t="str">
        <f t="shared" si="160"/>
        <v/>
      </c>
      <c r="Q994" s="54"/>
      <c r="R994" s="58"/>
      <c r="S994" s="58"/>
      <c r="T994" s="229" t="str">
        <f t="shared" si="161"/>
        <v/>
      </c>
      <c r="U994" s="55"/>
      <c r="V994" s="55"/>
      <c r="W994" s="58"/>
      <c r="X994" s="58"/>
      <c r="Y994" s="58"/>
      <c r="Z994" s="230" t="str">
        <f t="shared" si="162"/>
        <v/>
      </c>
      <c r="AA994" s="230" t="str">
        <f t="shared" si="163"/>
        <v/>
      </c>
      <c r="AB994" s="56"/>
      <c r="AC994" s="56"/>
      <c r="AD994" s="1"/>
      <c r="AE994" s="1"/>
    </row>
    <row r="995" spans="1:31" ht="18.75" customHeight="1" x14ac:dyDescent="0.35">
      <c r="A995" s="1"/>
      <c r="B995" s="52">
        <f>IF(O995="",0,COUNTIF($O$7:O995,O995))</f>
        <v>0</v>
      </c>
      <c r="C995" s="52" t="str">
        <f t="shared" si="154"/>
        <v>0</v>
      </c>
      <c r="D995" s="52">
        <f>IF(U995="",0,COUNTIF($U$7:U995,U995))</f>
        <v>0</v>
      </c>
      <c r="E995" s="52" t="str">
        <f t="shared" si="155"/>
        <v>0</v>
      </c>
      <c r="F995" s="52">
        <f>IF(V995="",0,COUNTIF($V$7:V995,V995))</f>
        <v>0</v>
      </c>
      <c r="G995" s="52" t="str">
        <f t="shared" si="156"/>
        <v>0</v>
      </c>
      <c r="H995" s="53" t="str">
        <f t="shared" si="157"/>
        <v>-</v>
      </c>
      <c r="I995" s="52">
        <f>IF(K995="",0,COUNTIF($K$7:K995,K995))</f>
        <v>0</v>
      </c>
      <c r="J995" s="53" t="str">
        <f t="shared" si="158"/>
        <v>0</v>
      </c>
      <c r="K995" s="52" t="str">
        <f t="shared" si="159"/>
        <v/>
      </c>
      <c r="L995" s="1"/>
      <c r="M995" s="115"/>
      <c r="N995" s="4"/>
      <c r="O995" s="4"/>
      <c r="P995" s="57" t="str">
        <f t="shared" si="160"/>
        <v/>
      </c>
      <c r="Q995" s="54"/>
      <c r="R995" s="58"/>
      <c r="S995" s="58"/>
      <c r="T995" s="229" t="str">
        <f t="shared" si="161"/>
        <v/>
      </c>
      <c r="U995" s="55"/>
      <c r="V995" s="55"/>
      <c r="W995" s="58"/>
      <c r="X995" s="58"/>
      <c r="Y995" s="58"/>
      <c r="Z995" s="230" t="str">
        <f t="shared" si="162"/>
        <v/>
      </c>
      <c r="AA995" s="230" t="str">
        <f t="shared" si="163"/>
        <v/>
      </c>
      <c r="AB995" s="56"/>
      <c r="AC995" s="56"/>
      <c r="AD995" s="1"/>
      <c r="AE995" s="1"/>
    </row>
    <row r="996" spans="1:31" ht="18.75" customHeight="1" x14ac:dyDescent="0.35">
      <c r="A996" s="1"/>
      <c r="B996" s="52">
        <f>IF(O996="",0,COUNTIF($O$7:O996,O996))</f>
        <v>0</v>
      </c>
      <c r="C996" s="52" t="str">
        <f t="shared" si="154"/>
        <v>0</v>
      </c>
      <c r="D996" s="52">
        <f>IF(U996="",0,COUNTIF($U$7:U996,U996))</f>
        <v>0</v>
      </c>
      <c r="E996" s="52" t="str">
        <f t="shared" si="155"/>
        <v>0</v>
      </c>
      <c r="F996" s="52">
        <f>IF(V996="",0,COUNTIF($V$7:V996,V996))</f>
        <v>0</v>
      </c>
      <c r="G996" s="52" t="str">
        <f t="shared" si="156"/>
        <v>0</v>
      </c>
      <c r="H996" s="53" t="str">
        <f t="shared" si="157"/>
        <v>-</v>
      </c>
      <c r="I996" s="52">
        <f>IF(K996="",0,COUNTIF($K$7:K996,K996))</f>
        <v>0</v>
      </c>
      <c r="J996" s="53" t="str">
        <f t="shared" si="158"/>
        <v>0</v>
      </c>
      <c r="K996" s="52" t="str">
        <f t="shared" si="159"/>
        <v/>
      </c>
      <c r="L996" s="1"/>
      <c r="M996" s="115"/>
      <c r="N996" s="4"/>
      <c r="O996" s="4"/>
      <c r="P996" s="57" t="str">
        <f t="shared" si="160"/>
        <v/>
      </c>
      <c r="Q996" s="54"/>
      <c r="R996" s="58"/>
      <c r="S996" s="58"/>
      <c r="T996" s="229" t="str">
        <f t="shared" si="161"/>
        <v/>
      </c>
      <c r="U996" s="55"/>
      <c r="V996" s="55"/>
      <c r="W996" s="58"/>
      <c r="X996" s="58"/>
      <c r="Y996" s="58"/>
      <c r="Z996" s="230" t="str">
        <f t="shared" si="162"/>
        <v/>
      </c>
      <c r="AA996" s="230" t="str">
        <f t="shared" si="163"/>
        <v/>
      </c>
      <c r="AB996" s="56"/>
      <c r="AC996" s="56"/>
      <c r="AD996" s="1"/>
      <c r="AE996" s="1"/>
    </row>
    <row r="997" spans="1:31" ht="18.75" customHeight="1" x14ac:dyDescent="0.35">
      <c r="A997" s="1"/>
      <c r="B997" s="52">
        <f>IF(O997="",0,COUNTIF($O$7:O997,O997))</f>
        <v>0</v>
      </c>
      <c r="C997" s="52" t="str">
        <f t="shared" si="154"/>
        <v>0</v>
      </c>
      <c r="D997" s="52">
        <f>IF(U997="",0,COUNTIF($U$7:U997,U997))</f>
        <v>0</v>
      </c>
      <c r="E997" s="52" t="str">
        <f t="shared" si="155"/>
        <v>0</v>
      </c>
      <c r="F997" s="52">
        <f>IF(V997="",0,COUNTIF($V$7:V997,V997))</f>
        <v>0</v>
      </c>
      <c r="G997" s="52" t="str">
        <f t="shared" si="156"/>
        <v>0</v>
      </c>
      <c r="H997" s="53" t="str">
        <f t="shared" si="157"/>
        <v>-</v>
      </c>
      <c r="I997" s="52">
        <f>IF(K997="",0,COUNTIF($K$7:K997,K997))</f>
        <v>0</v>
      </c>
      <c r="J997" s="53" t="str">
        <f t="shared" si="158"/>
        <v>0</v>
      </c>
      <c r="K997" s="52" t="str">
        <f t="shared" si="159"/>
        <v/>
      </c>
      <c r="L997" s="1"/>
      <c r="M997" s="115"/>
      <c r="N997" s="4"/>
      <c r="O997" s="4"/>
      <c r="P997" s="57" t="str">
        <f t="shared" si="160"/>
        <v/>
      </c>
      <c r="Q997" s="54"/>
      <c r="R997" s="58"/>
      <c r="S997" s="58"/>
      <c r="T997" s="229" t="str">
        <f t="shared" si="161"/>
        <v/>
      </c>
      <c r="U997" s="55"/>
      <c r="V997" s="55"/>
      <c r="W997" s="58"/>
      <c r="X997" s="58"/>
      <c r="Y997" s="58"/>
      <c r="Z997" s="230" t="str">
        <f t="shared" si="162"/>
        <v/>
      </c>
      <c r="AA997" s="230" t="str">
        <f t="shared" si="163"/>
        <v/>
      </c>
      <c r="AB997" s="56"/>
      <c r="AC997" s="56"/>
      <c r="AD997" s="1"/>
      <c r="AE997" s="1"/>
    </row>
    <row r="998" spans="1:31" ht="18.75" customHeight="1" x14ac:dyDescent="0.35">
      <c r="A998" s="1"/>
      <c r="B998" s="52">
        <f>IF(O998="",0,COUNTIF($O$7:O998,O998))</f>
        <v>0</v>
      </c>
      <c r="C998" s="52" t="str">
        <f t="shared" si="154"/>
        <v>0</v>
      </c>
      <c r="D998" s="52">
        <f>IF(U998="",0,COUNTIF($U$7:U998,U998))</f>
        <v>0</v>
      </c>
      <c r="E998" s="52" t="str">
        <f t="shared" si="155"/>
        <v>0</v>
      </c>
      <c r="F998" s="52">
        <f>IF(V998="",0,COUNTIF($V$7:V998,V998))</f>
        <v>0</v>
      </c>
      <c r="G998" s="52" t="str">
        <f t="shared" si="156"/>
        <v>0</v>
      </c>
      <c r="H998" s="53" t="str">
        <f t="shared" si="157"/>
        <v>-</v>
      </c>
      <c r="I998" s="52">
        <f>IF(K998="",0,COUNTIF($K$7:K998,K998))</f>
        <v>0</v>
      </c>
      <c r="J998" s="53" t="str">
        <f t="shared" si="158"/>
        <v>0</v>
      </c>
      <c r="K998" s="52" t="str">
        <f t="shared" si="159"/>
        <v/>
      </c>
      <c r="L998" s="1"/>
      <c r="M998" s="115"/>
      <c r="N998" s="4"/>
      <c r="O998" s="4"/>
      <c r="P998" s="57" t="str">
        <f t="shared" si="160"/>
        <v/>
      </c>
      <c r="Q998" s="54"/>
      <c r="R998" s="58"/>
      <c r="S998" s="58"/>
      <c r="T998" s="229" t="str">
        <f t="shared" si="161"/>
        <v/>
      </c>
      <c r="U998" s="55"/>
      <c r="V998" s="55"/>
      <c r="W998" s="58"/>
      <c r="X998" s="58"/>
      <c r="Y998" s="58"/>
      <c r="Z998" s="230" t="str">
        <f t="shared" si="162"/>
        <v/>
      </c>
      <c r="AA998" s="230" t="str">
        <f t="shared" si="163"/>
        <v/>
      </c>
      <c r="AB998" s="56"/>
      <c r="AC998" s="56"/>
      <c r="AD998" s="1"/>
      <c r="AE998" s="1"/>
    </row>
    <row r="999" spans="1:31" ht="18.75" customHeight="1" x14ac:dyDescent="0.35">
      <c r="A999" s="1"/>
      <c r="B999" s="52">
        <f>IF(O999="",0,COUNTIF($O$7:O999,O999))</f>
        <v>0</v>
      </c>
      <c r="C999" s="52" t="str">
        <f t="shared" si="154"/>
        <v>0</v>
      </c>
      <c r="D999" s="52">
        <f>IF(U999="",0,COUNTIF($U$7:U999,U999))</f>
        <v>0</v>
      </c>
      <c r="E999" s="52" t="str">
        <f t="shared" si="155"/>
        <v>0</v>
      </c>
      <c r="F999" s="52">
        <f>IF(V999="",0,COUNTIF($V$7:V999,V999))</f>
        <v>0</v>
      </c>
      <c r="G999" s="52" t="str">
        <f t="shared" si="156"/>
        <v>0</v>
      </c>
      <c r="H999" s="53" t="str">
        <f t="shared" si="157"/>
        <v>-</v>
      </c>
      <c r="I999" s="52">
        <f>IF(K999="",0,COUNTIF($K$7:K999,K999))</f>
        <v>0</v>
      </c>
      <c r="J999" s="53" t="str">
        <f t="shared" si="158"/>
        <v>0</v>
      </c>
      <c r="K999" s="52" t="str">
        <f t="shared" si="159"/>
        <v/>
      </c>
      <c r="L999" s="1"/>
      <c r="M999" s="115"/>
      <c r="N999" s="4"/>
      <c r="O999" s="4"/>
      <c r="P999" s="57" t="str">
        <f t="shared" si="160"/>
        <v/>
      </c>
      <c r="Q999" s="54"/>
      <c r="R999" s="58"/>
      <c r="S999" s="58"/>
      <c r="T999" s="229" t="str">
        <f t="shared" si="161"/>
        <v/>
      </c>
      <c r="U999" s="55"/>
      <c r="V999" s="55"/>
      <c r="W999" s="58"/>
      <c r="X999" s="58"/>
      <c r="Y999" s="58"/>
      <c r="Z999" s="230" t="str">
        <f t="shared" si="162"/>
        <v/>
      </c>
      <c r="AA999" s="230" t="str">
        <f t="shared" si="163"/>
        <v/>
      </c>
      <c r="AB999" s="56"/>
      <c r="AC999" s="56"/>
      <c r="AD999" s="1"/>
      <c r="AE999" s="1"/>
    </row>
    <row r="1000" spans="1:31" ht="18.75" customHeight="1" x14ac:dyDescent="0.35">
      <c r="A1000" s="1"/>
      <c r="B1000" s="52">
        <f>IF(O1000="",0,COUNTIF($O$7:O1000,O1000))</f>
        <v>0</v>
      </c>
      <c r="C1000" s="52" t="str">
        <f t="shared" si="154"/>
        <v>0</v>
      </c>
      <c r="D1000" s="52">
        <f>IF(U1000="",0,COUNTIF($U$7:U1000,U1000))</f>
        <v>0</v>
      </c>
      <c r="E1000" s="52" t="str">
        <f t="shared" si="155"/>
        <v>0</v>
      </c>
      <c r="F1000" s="52">
        <f>IF(V1000="",0,COUNTIF($V$7:V1000,V1000))</f>
        <v>0</v>
      </c>
      <c r="G1000" s="52" t="str">
        <f t="shared" si="156"/>
        <v>0</v>
      </c>
      <c r="H1000" s="53" t="str">
        <f t="shared" si="157"/>
        <v>-</v>
      </c>
      <c r="I1000" s="52">
        <f>IF(K1000="",0,COUNTIF($K$7:K1000,K1000))</f>
        <v>0</v>
      </c>
      <c r="J1000" s="53" t="str">
        <f t="shared" si="158"/>
        <v>0</v>
      </c>
      <c r="K1000" s="52" t="str">
        <f t="shared" si="159"/>
        <v/>
      </c>
      <c r="L1000" s="1"/>
      <c r="M1000" s="115"/>
      <c r="N1000" s="4"/>
      <c r="O1000" s="4"/>
      <c r="P1000" s="57" t="str">
        <f t="shared" si="160"/>
        <v/>
      </c>
      <c r="Q1000" s="54"/>
      <c r="R1000" s="58"/>
      <c r="S1000" s="58"/>
      <c r="T1000" s="229" t="str">
        <f t="shared" si="161"/>
        <v/>
      </c>
      <c r="U1000" s="55"/>
      <c r="V1000" s="55"/>
      <c r="W1000" s="58"/>
      <c r="X1000" s="58"/>
      <c r="Y1000" s="58"/>
      <c r="Z1000" s="230" t="str">
        <f t="shared" si="162"/>
        <v/>
      </c>
      <c r="AA1000" s="230" t="str">
        <f t="shared" si="163"/>
        <v/>
      </c>
      <c r="AB1000" s="56"/>
      <c r="AC1000" s="56"/>
      <c r="AD1000" s="1"/>
      <c r="AE1000" s="1"/>
    </row>
    <row r="1001" spans="1:31" ht="18.75" customHeight="1" x14ac:dyDescent="0.35">
      <c r="A1001" s="1"/>
      <c r="B1001" s="52">
        <f>IF(O1001="",0,COUNTIF($O$7:O1001,O1001))</f>
        <v>0</v>
      </c>
      <c r="C1001" s="52" t="str">
        <f t="shared" si="154"/>
        <v>0</v>
      </c>
      <c r="D1001" s="52">
        <f>IF(U1001="",0,COUNTIF($U$7:U1001,U1001))</f>
        <v>0</v>
      </c>
      <c r="E1001" s="52" t="str">
        <f t="shared" si="155"/>
        <v>0</v>
      </c>
      <c r="F1001" s="52">
        <f>IF(V1001="",0,COUNTIF($V$7:V1001,V1001))</f>
        <v>0</v>
      </c>
      <c r="G1001" s="52" t="str">
        <f t="shared" si="156"/>
        <v>0</v>
      </c>
      <c r="H1001" s="53" t="str">
        <f t="shared" si="157"/>
        <v>-</v>
      </c>
      <c r="I1001" s="52">
        <f>IF(K1001="",0,COUNTIF($K$7:K1001,K1001))</f>
        <v>0</v>
      </c>
      <c r="J1001" s="53" t="str">
        <f t="shared" si="158"/>
        <v>0</v>
      </c>
      <c r="K1001" s="52" t="str">
        <f t="shared" si="159"/>
        <v/>
      </c>
      <c r="L1001" s="1"/>
      <c r="M1001" s="115"/>
      <c r="N1001" s="4"/>
      <c r="O1001" s="4"/>
      <c r="P1001" s="57" t="str">
        <f t="shared" si="160"/>
        <v/>
      </c>
      <c r="Q1001" s="54"/>
      <c r="R1001" s="58"/>
      <c r="S1001" s="58"/>
      <c r="T1001" s="229" t="str">
        <f t="shared" si="161"/>
        <v/>
      </c>
      <c r="U1001" s="55"/>
      <c r="V1001" s="55"/>
      <c r="W1001" s="58"/>
      <c r="X1001" s="58"/>
      <c r="Y1001" s="58"/>
      <c r="Z1001" s="230" t="str">
        <f t="shared" si="162"/>
        <v/>
      </c>
      <c r="AA1001" s="230" t="str">
        <f t="shared" si="163"/>
        <v/>
      </c>
      <c r="AB1001" s="56"/>
      <c r="AC1001" s="56"/>
      <c r="AD1001" s="1"/>
      <c r="AE1001" s="1"/>
    </row>
    <row r="1002" spans="1:31" ht="18.75" customHeight="1" x14ac:dyDescent="0.35">
      <c r="A1002" s="1"/>
      <c r="B1002" s="52">
        <f>IF(O1002="",0,COUNTIF($O$7:O1002,O1002))</f>
        <v>0</v>
      </c>
      <c r="C1002" s="52" t="str">
        <f t="shared" si="154"/>
        <v>0</v>
      </c>
      <c r="D1002" s="52">
        <f>IF(U1002="",0,COUNTIF($U$7:U1002,U1002))</f>
        <v>0</v>
      </c>
      <c r="E1002" s="52" t="str">
        <f t="shared" si="155"/>
        <v>0</v>
      </c>
      <c r="F1002" s="52">
        <f>IF(V1002="",0,COUNTIF($V$7:V1002,V1002))</f>
        <v>0</v>
      </c>
      <c r="G1002" s="52" t="str">
        <f t="shared" si="156"/>
        <v>0</v>
      </c>
      <c r="H1002" s="53" t="str">
        <f t="shared" si="157"/>
        <v>-</v>
      </c>
      <c r="I1002" s="52">
        <f>IF(K1002="",0,COUNTIF($K$7:K1002,K1002))</f>
        <v>0</v>
      </c>
      <c r="J1002" s="53" t="str">
        <f t="shared" si="158"/>
        <v>0</v>
      </c>
      <c r="K1002" s="52" t="str">
        <f t="shared" si="159"/>
        <v/>
      </c>
      <c r="L1002" s="1"/>
      <c r="M1002" s="115"/>
      <c r="N1002" s="4"/>
      <c r="O1002" s="4"/>
      <c r="P1002" s="57" t="str">
        <f t="shared" si="160"/>
        <v/>
      </c>
      <c r="Q1002" s="54"/>
      <c r="R1002" s="58"/>
      <c r="S1002" s="58"/>
      <c r="T1002" s="229" t="str">
        <f t="shared" si="161"/>
        <v/>
      </c>
      <c r="U1002" s="55"/>
      <c r="V1002" s="55"/>
      <c r="W1002" s="58"/>
      <c r="X1002" s="58"/>
      <c r="Y1002" s="58"/>
      <c r="Z1002" s="230" t="str">
        <f t="shared" si="162"/>
        <v/>
      </c>
      <c r="AA1002" s="230" t="str">
        <f t="shared" si="163"/>
        <v/>
      </c>
      <c r="AB1002" s="56"/>
      <c r="AC1002" s="56"/>
      <c r="AD1002" s="1"/>
      <c r="AE1002" s="1"/>
    </row>
    <row r="1003" spans="1:31" ht="18.75" customHeight="1" x14ac:dyDescent="0.35">
      <c r="A1003" s="1"/>
      <c r="B1003" s="52">
        <f>IF(O1003="",0,COUNTIF($O$7:O1003,O1003))</f>
        <v>0</v>
      </c>
      <c r="C1003" s="52" t="str">
        <f t="shared" si="154"/>
        <v>0</v>
      </c>
      <c r="D1003" s="52">
        <f>IF(U1003="",0,COUNTIF($U$7:U1003,U1003))</f>
        <v>0</v>
      </c>
      <c r="E1003" s="52" t="str">
        <f t="shared" si="155"/>
        <v>0</v>
      </c>
      <c r="F1003" s="52">
        <f>IF(V1003="",0,COUNTIF($V$7:V1003,V1003))</f>
        <v>0</v>
      </c>
      <c r="G1003" s="52" t="str">
        <f t="shared" si="156"/>
        <v>0</v>
      </c>
      <c r="H1003" s="53" t="str">
        <f t="shared" si="157"/>
        <v>-</v>
      </c>
      <c r="I1003" s="52">
        <f>IF(K1003="",0,COUNTIF($K$7:K1003,K1003))</f>
        <v>0</v>
      </c>
      <c r="J1003" s="53" t="str">
        <f t="shared" si="158"/>
        <v>0</v>
      </c>
      <c r="K1003" s="52" t="str">
        <f t="shared" si="159"/>
        <v/>
      </c>
      <c r="L1003" s="1"/>
      <c r="M1003" s="115"/>
      <c r="N1003" s="4"/>
      <c r="O1003" s="4"/>
      <c r="P1003" s="57" t="str">
        <f t="shared" si="160"/>
        <v/>
      </c>
      <c r="Q1003" s="54"/>
      <c r="R1003" s="58"/>
      <c r="S1003" s="58"/>
      <c r="T1003" s="229" t="str">
        <f t="shared" si="161"/>
        <v/>
      </c>
      <c r="U1003" s="55"/>
      <c r="V1003" s="55"/>
      <c r="W1003" s="58"/>
      <c r="X1003" s="58"/>
      <c r="Y1003" s="58"/>
      <c r="Z1003" s="230" t="str">
        <f t="shared" si="162"/>
        <v/>
      </c>
      <c r="AA1003" s="230" t="str">
        <f t="shared" si="163"/>
        <v/>
      </c>
      <c r="AB1003" s="56"/>
      <c r="AC1003" s="56"/>
      <c r="AD1003" s="1"/>
      <c r="AE1003" s="1"/>
    </row>
    <row r="1004" spans="1:31" ht="18.75" customHeight="1" x14ac:dyDescent="0.35">
      <c r="A1004" s="1"/>
      <c r="B1004" s="52">
        <f>IF(O1004="",0,COUNTIF($O$7:O1004,O1004))</f>
        <v>0</v>
      </c>
      <c r="C1004" s="52" t="str">
        <f t="shared" si="154"/>
        <v>0</v>
      </c>
      <c r="D1004" s="52">
        <f>IF(U1004="",0,COUNTIF($U$7:U1004,U1004))</f>
        <v>0</v>
      </c>
      <c r="E1004" s="52" t="str">
        <f t="shared" si="155"/>
        <v>0</v>
      </c>
      <c r="F1004" s="52">
        <f>IF(V1004="",0,COUNTIF($V$7:V1004,V1004))</f>
        <v>0</v>
      </c>
      <c r="G1004" s="52" t="str">
        <f t="shared" si="156"/>
        <v>0</v>
      </c>
      <c r="H1004" s="53" t="str">
        <f t="shared" si="157"/>
        <v>-</v>
      </c>
      <c r="I1004" s="52">
        <f>IF(K1004="",0,COUNTIF($K$7:K1004,K1004))</f>
        <v>0</v>
      </c>
      <c r="J1004" s="53" t="str">
        <f t="shared" si="158"/>
        <v>0</v>
      </c>
      <c r="K1004" s="52" t="str">
        <f t="shared" si="159"/>
        <v/>
      </c>
      <c r="L1004" s="1"/>
      <c r="M1004" s="115"/>
      <c r="N1004" s="4"/>
      <c r="O1004" s="4"/>
      <c r="P1004" s="57" t="str">
        <f t="shared" si="160"/>
        <v/>
      </c>
      <c r="Q1004" s="54"/>
      <c r="R1004" s="58"/>
      <c r="S1004" s="58"/>
      <c r="T1004" s="229" t="str">
        <f t="shared" si="161"/>
        <v/>
      </c>
      <c r="U1004" s="55"/>
      <c r="V1004" s="55"/>
      <c r="W1004" s="58"/>
      <c r="X1004" s="58"/>
      <c r="Y1004" s="58"/>
      <c r="Z1004" s="230" t="str">
        <f t="shared" si="162"/>
        <v/>
      </c>
      <c r="AA1004" s="230" t="str">
        <f t="shared" si="163"/>
        <v/>
      </c>
      <c r="AB1004" s="56"/>
      <c r="AC1004" s="56"/>
      <c r="AD1004" s="1"/>
      <c r="AE1004" s="1"/>
    </row>
    <row r="1005" spans="1:31" ht="18.75" customHeight="1" x14ac:dyDescent="0.35">
      <c r="A1005" s="1"/>
      <c r="B1005" s="52">
        <f>IF(O1005="",0,COUNTIF($O$7:O1005,O1005))</f>
        <v>0</v>
      </c>
      <c r="C1005" s="52" t="str">
        <f t="shared" si="154"/>
        <v>0</v>
      </c>
      <c r="D1005" s="52">
        <f>IF(U1005="",0,COUNTIF($U$7:U1005,U1005))</f>
        <v>0</v>
      </c>
      <c r="E1005" s="52" t="str">
        <f t="shared" si="155"/>
        <v>0</v>
      </c>
      <c r="F1005" s="52">
        <f>IF(V1005="",0,COUNTIF($V$7:V1005,V1005))</f>
        <v>0</v>
      </c>
      <c r="G1005" s="52" t="str">
        <f t="shared" si="156"/>
        <v>0</v>
      </c>
      <c r="H1005" s="53" t="str">
        <f t="shared" si="157"/>
        <v>-</v>
      </c>
      <c r="I1005" s="52">
        <f>IF(K1005="",0,COUNTIF($K$7:K1005,K1005))</f>
        <v>0</v>
      </c>
      <c r="J1005" s="53" t="str">
        <f t="shared" si="158"/>
        <v>0</v>
      </c>
      <c r="K1005" s="52" t="str">
        <f t="shared" si="159"/>
        <v/>
      </c>
      <c r="L1005" s="1"/>
      <c r="M1005" s="115"/>
      <c r="N1005" s="4"/>
      <c r="O1005" s="4"/>
      <c r="P1005" s="57" t="str">
        <f t="shared" si="160"/>
        <v/>
      </c>
      <c r="Q1005" s="54"/>
      <c r="R1005" s="58"/>
      <c r="S1005" s="58"/>
      <c r="T1005" s="229" t="str">
        <f t="shared" si="161"/>
        <v/>
      </c>
      <c r="U1005" s="55"/>
      <c r="V1005" s="55"/>
      <c r="W1005" s="58"/>
      <c r="X1005" s="58"/>
      <c r="Y1005" s="58"/>
      <c r="Z1005" s="230" t="str">
        <f t="shared" si="162"/>
        <v/>
      </c>
      <c r="AA1005" s="230" t="str">
        <f t="shared" si="163"/>
        <v/>
      </c>
      <c r="AB1005" s="56"/>
      <c r="AC1005" s="56"/>
      <c r="AD1005" s="1"/>
      <c r="AE1005" s="1"/>
    </row>
    <row r="1006" spans="1:31" ht="18.75" customHeight="1" x14ac:dyDescent="0.35">
      <c r="A1006" s="1"/>
      <c r="B1006" s="52">
        <f>IF(O1006="",0,COUNTIF($O$7:O1006,O1006))</f>
        <v>0</v>
      </c>
      <c r="C1006" s="52" t="str">
        <f t="shared" si="154"/>
        <v>0</v>
      </c>
      <c r="D1006" s="52">
        <f>IF(U1006="",0,COUNTIF($U$7:U1006,U1006))</f>
        <v>0</v>
      </c>
      <c r="E1006" s="52" t="str">
        <f t="shared" si="155"/>
        <v>0</v>
      </c>
      <c r="F1006" s="52">
        <f>IF(V1006="",0,COUNTIF($V$7:V1006,V1006))</f>
        <v>0</v>
      </c>
      <c r="G1006" s="52" t="str">
        <f t="shared" si="156"/>
        <v>0</v>
      </c>
      <c r="H1006" s="53" t="str">
        <f t="shared" si="157"/>
        <v>-</v>
      </c>
      <c r="I1006" s="52">
        <f>IF(K1006="",0,COUNTIF($K$7:K1006,K1006))</f>
        <v>0</v>
      </c>
      <c r="J1006" s="53" t="str">
        <f t="shared" si="158"/>
        <v>0</v>
      </c>
      <c r="K1006" s="52" t="str">
        <f t="shared" si="159"/>
        <v/>
      </c>
      <c r="L1006" s="1"/>
      <c r="M1006" s="115"/>
      <c r="N1006" s="4"/>
      <c r="O1006" s="4"/>
      <c r="P1006" s="57" t="str">
        <f t="shared" si="160"/>
        <v/>
      </c>
      <c r="Q1006" s="54"/>
      <c r="R1006" s="58"/>
      <c r="S1006" s="58"/>
      <c r="T1006" s="229" t="str">
        <f t="shared" si="161"/>
        <v/>
      </c>
      <c r="U1006" s="55"/>
      <c r="V1006" s="55"/>
      <c r="W1006" s="58"/>
      <c r="X1006" s="58"/>
      <c r="Y1006" s="58"/>
      <c r="Z1006" s="230" t="str">
        <f t="shared" si="162"/>
        <v/>
      </c>
      <c r="AA1006" s="230" t="str">
        <f t="shared" si="163"/>
        <v/>
      </c>
      <c r="AB1006" s="56"/>
      <c r="AC1006" s="56"/>
      <c r="AD1006" s="1"/>
      <c r="AE1006" s="1"/>
    </row>
    <row r="1007" spans="1:31" ht="18.75" customHeight="1" x14ac:dyDescent="0.35">
      <c r="A1007" s="1"/>
      <c r="B1007" s="52">
        <f>IF(O1007="",0,COUNTIF($O$7:O1007,O1007))</f>
        <v>0</v>
      </c>
      <c r="C1007" s="52" t="str">
        <f t="shared" si="154"/>
        <v>0</v>
      </c>
      <c r="D1007" s="52">
        <f>IF(U1007="",0,COUNTIF($U$7:U1007,U1007))</f>
        <v>0</v>
      </c>
      <c r="E1007" s="52" t="str">
        <f t="shared" si="155"/>
        <v>0</v>
      </c>
      <c r="F1007" s="52">
        <f>IF(V1007="",0,COUNTIF($V$7:V1007,V1007))</f>
        <v>0</v>
      </c>
      <c r="G1007" s="52" t="str">
        <f t="shared" si="156"/>
        <v>0</v>
      </c>
      <c r="H1007" s="53" t="str">
        <f t="shared" si="157"/>
        <v>-</v>
      </c>
      <c r="I1007" s="52">
        <f>IF(K1007="",0,COUNTIF($K$7:K1007,K1007))</f>
        <v>0</v>
      </c>
      <c r="J1007" s="53" t="str">
        <f t="shared" si="158"/>
        <v>0</v>
      </c>
      <c r="K1007" s="52" t="str">
        <f t="shared" si="159"/>
        <v/>
      </c>
      <c r="L1007" s="1"/>
      <c r="M1007" s="115"/>
      <c r="N1007" s="4"/>
      <c r="O1007" s="4"/>
      <c r="P1007" s="57" t="str">
        <f t="shared" si="160"/>
        <v/>
      </c>
      <c r="Q1007" s="54"/>
      <c r="R1007" s="58"/>
      <c r="S1007" s="58"/>
      <c r="T1007" s="229" t="str">
        <f t="shared" si="161"/>
        <v/>
      </c>
      <c r="U1007" s="55"/>
      <c r="V1007" s="55"/>
      <c r="W1007" s="58"/>
      <c r="X1007" s="58"/>
      <c r="Y1007" s="58"/>
      <c r="Z1007" s="230" t="str">
        <f t="shared" si="162"/>
        <v/>
      </c>
      <c r="AA1007" s="230" t="str">
        <f t="shared" si="163"/>
        <v/>
      </c>
      <c r="AB1007" s="56"/>
      <c r="AC1007" s="56"/>
      <c r="AD1007" s="1"/>
      <c r="AE1007" s="1"/>
    </row>
    <row r="1008" spans="1:31" ht="18.75" customHeight="1" x14ac:dyDescent="0.35">
      <c r="A1008" s="1"/>
      <c r="B1008" s="52">
        <f>IF(O1008="",0,COUNTIF($O$7:O1008,O1008))</f>
        <v>0</v>
      </c>
      <c r="C1008" s="52" t="str">
        <f t="shared" si="154"/>
        <v>0</v>
      </c>
      <c r="D1008" s="52">
        <f>IF(U1008="",0,COUNTIF($U$7:U1008,U1008))</f>
        <v>0</v>
      </c>
      <c r="E1008" s="52" t="str">
        <f t="shared" si="155"/>
        <v>0</v>
      </c>
      <c r="F1008" s="52">
        <f>IF(V1008="",0,COUNTIF($V$7:V1008,V1008))</f>
        <v>0</v>
      </c>
      <c r="G1008" s="52" t="str">
        <f t="shared" si="156"/>
        <v>0</v>
      </c>
      <c r="H1008" s="53" t="str">
        <f t="shared" si="157"/>
        <v>-</v>
      </c>
      <c r="I1008" s="52">
        <f>IF(K1008="",0,COUNTIF($K$7:K1008,K1008))</f>
        <v>0</v>
      </c>
      <c r="J1008" s="53" t="str">
        <f t="shared" si="158"/>
        <v>0</v>
      </c>
      <c r="K1008" s="52" t="str">
        <f t="shared" si="159"/>
        <v/>
      </c>
      <c r="L1008" s="1"/>
      <c r="M1008" s="115"/>
      <c r="N1008" s="4"/>
      <c r="O1008" s="4"/>
      <c r="P1008" s="57" t="str">
        <f t="shared" si="160"/>
        <v/>
      </c>
      <c r="Q1008" s="54"/>
      <c r="R1008" s="58"/>
      <c r="S1008" s="58"/>
      <c r="T1008" s="229" t="str">
        <f t="shared" si="161"/>
        <v/>
      </c>
      <c r="U1008" s="55"/>
      <c r="V1008" s="55"/>
      <c r="W1008" s="58"/>
      <c r="X1008" s="58"/>
      <c r="Y1008" s="58"/>
      <c r="Z1008" s="230" t="str">
        <f t="shared" si="162"/>
        <v/>
      </c>
      <c r="AA1008" s="230" t="str">
        <f t="shared" si="163"/>
        <v/>
      </c>
      <c r="AB1008" s="56"/>
      <c r="AC1008" s="56"/>
      <c r="AD1008" s="1"/>
      <c r="AE1008" s="1"/>
    </row>
    <row r="1009" spans="1:31" ht="18.75" customHeight="1" x14ac:dyDescent="0.35">
      <c r="A1009" s="1"/>
      <c r="B1009" s="52">
        <f>IF(O1009="",0,COUNTIF($O$7:O1009,O1009))</f>
        <v>0</v>
      </c>
      <c r="C1009" s="52" t="str">
        <f t="shared" si="154"/>
        <v>0</v>
      </c>
      <c r="D1009" s="52">
        <f>IF(U1009="",0,COUNTIF($U$7:U1009,U1009))</f>
        <v>0</v>
      </c>
      <c r="E1009" s="52" t="str">
        <f t="shared" si="155"/>
        <v>0</v>
      </c>
      <c r="F1009" s="52">
        <f>IF(V1009="",0,COUNTIF($V$7:V1009,V1009))</f>
        <v>0</v>
      </c>
      <c r="G1009" s="52" t="str">
        <f t="shared" si="156"/>
        <v>0</v>
      </c>
      <c r="H1009" s="53" t="str">
        <f t="shared" si="157"/>
        <v>-</v>
      </c>
      <c r="I1009" s="52">
        <f>IF(K1009="",0,COUNTIF($K$7:K1009,K1009))</f>
        <v>0</v>
      </c>
      <c r="J1009" s="53" t="str">
        <f t="shared" si="158"/>
        <v>0</v>
      </c>
      <c r="K1009" s="52" t="str">
        <f t="shared" si="159"/>
        <v/>
      </c>
      <c r="L1009" s="1"/>
      <c r="M1009" s="115"/>
      <c r="N1009" s="4"/>
      <c r="O1009" s="4"/>
      <c r="P1009" s="57" t="str">
        <f t="shared" si="160"/>
        <v/>
      </c>
      <c r="Q1009" s="54"/>
      <c r="R1009" s="58"/>
      <c r="S1009" s="58"/>
      <c r="T1009" s="229" t="str">
        <f t="shared" si="161"/>
        <v/>
      </c>
      <c r="U1009" s="55"/>
      <c r="V1009" s="55"/>
      <c r="W1009" s="58"/>
      <c r="X1009" s="58"/>
      <c r="Y1009" s="58"/>
      <c r="Z1009" s="230" t="str">
        <f t="shared" si="162"/>
        <v/>
      </c>
      <c r="AA1009" s="230" t="str">
        <f t="shared" si="163"/>
        <v/>
      </c>
      <c r="AB1009" s="56"/>
      <c r="AC1009" s="56"/>
      <c r="AD1009" s="1"/>
      <c r="AE1009" s="1"/>
    </row>
    <row r="1010" spans="1:31" ht="18.75" customHeight="1" x14ac:dyDescent="0.35">
      <c r="A1010" s="1"/>
      <c r="B1010" s="52">
        <f>IF(O1010="",0,COUNTIF($O$7:O1010,O1010))</f>
        <v>0</v>
      </c>
      <c r="C1010" s="52" t="str">
        <f t="shared" si="154"/>
        <v>0</v>
      </c>
      <c r="D1010" s="52">
        <f>IF(U1010="",0,COUNTIF($U$7:U1010,U1010))</f>
        <v>0</v>
      </c>
      <c r="E1010" s="52" t="str">
        <f t="shared" si="155"/>
        <v>0</v>
      </c>
      <c r="F1010" s="52">
        <f>IF(V1010="",0,COUNTIF($V$7:V1010,V1010))</f>
        <v>0</v>
      </c>
      <c r="G1010" s="52" t="str">
        <f t="shared" si="156"/>
        <v>0</v>
      </c>
      <c r="H1010" s="53" t="str">
        <f t="shared" si="157"/>
        <v>-</v>
      </c>
      <c r="I1010" s="52">
        <f>IF(K1010="",0,COUNTIF($K$7:K1010,K1010))</f>
        <v>0</v>
      </c>
      <c r="J1010" s="53" t="str">
        <f t="shared" si="158"/>
        <v>0</v>
      </c>
      <c r="K1010" s="52" t="str">
        <f t="shared" si="159"/>
        <v/>
      </c>
      <c r="L1010" s="1"/>
      <c r="M1010" s="115"/>
      <c r="N1010" s="4"/>
      <c r="O1010" s="4"/>
      <c r="P1010" s="57" t="str">
        <f t="shared" si="160"/>
        <v/>
      </c>
      <c r="Q1010" s="54"/>
      <c r="R1010" s="58"/>
      <c r="S1010" s="58"/>
      <c r="T1010" s="229" t="str">
        <f t="shared" si="161"/>
        <v/>
      </c>
      <c r="U1010" s="55"/>
      <c r="V1010" s="55"/>
      <c r="W1010" s="58"/>
      <c r="X1010" s="58"/>
      <c r="Y1010" s="58"/>
      <c r="Z1010" s="230" t="str">
        <f t="shared" si="162"/>
        <v/>
      </c>
      <c r="AA1010" s="230" t="str">
        <f t="shared" si="163"/>
        <v/>
      </c>
      <c r="AB1010" s="56"/>
      <c r="AC1010" s="56"/>
      <c r="AD1010" s="1"/>
      <c r="AE1010" s="1"/>
    </row>
    <row r="1011" spans="1:31" ht="18.75" customHeight="1" x14ac:dyDescent="0.35">
      <c r="A1011" s="1"/>
      <c r="B1011" s="52">
        <f>IF(O1011="",0,COUNTIF($O$7:O1011,O1011))</f>
        <v>0</v>
      </c>
      <c r="C1011" s="52" t="str">
        <f t="shared" si="154"/>
        <v>0</v>
      </c>
      <c r="D1011" s="52">
        <f>IF(U1011="",0,COUNTIF($U$7:U1011,U1011))</f>
        <v>0</v>
      </c>
      <c r="E1011" s="52" t="str">
        <f t="shared" si="155"/>
        <v>0</v>
      </c>
      <c r="F1011" s="52">
        <f>IF(V1011="",0,COUNTIF($V$7:V1011,V1011))</f>
        <v>0</v>
      </c>
      <c r="G1011" s="52" t="str">
        <f t="shared" si="156"/>
        <v>0</v>
      </c>
      <c r="H1011" s="53" t="str">
        <f t="shared" si="157"/>
        <v>-</v>
      </c>
      <c r="I1011" s="52">
        <f>IF(K1011="",0,COUNTIF($K$7:K1011,K1011))</f>
        <v>0</v>
      </c>
      <c r="J1011" s="53" t="str">
        <f t="shared" si="158"/>
        <v>0</v>
      </c>
      <c r="K1011" s="52" t="str">
        <f t="shared" si="159"/>
        <v/>
      </c>
      <c r="L1011" s="1"/>
      <c r="M1011" s="115"/>
      <c r="N1011" s="4"/>
      <c r="O1011" s="4"/>
      <c r="P1011" s="57" t="str">
        <f t="shared" si="160"/>
        <v/>
      </c>
      <c r="Q1011" s="54"/>
      <c r="R1011" s="58"/>
      <c r="S1011" s="58"/>
      <c r="T1011" s="229" t="str">
        <f t="shared" si="161"/>
        <v/>
      </c>
      <c r="U1011" s="55"/>
      <c r="V1011" s="55"/>
      <c r="W1011" s="58"/>
      <c r="X1011" s="58"/>
      <c r="Y1011" s="58"/>
      <c r="Z1011" s="230" t="str">
        <f t="shared" si="162"/>
        <v/>
      </c>
      <c r="AA1011" s="230" t="str">
        <f t="shared" si="163"/>
        <v/>
      </c>
      <c r="AB1011" s="56"/>
      <c r="AC1011" s="56"/>
      <c r="AD1011" s="1"/>
      <c r="AE1011" s="1"/>
    </row>
    <row r="1012" spans="1:31" ht="18.75" customHeight="1" x14ac:dyDescent="0.35">
      <c r="A1012" s="1"/>
      <c r="B1012" s="52">
        <f>IF(O1012="",0,COUNTIF($O$7:O1012,O1012))</f>
        <v>0</v>
      </c>
      <c r="C1012" s="52" t="str">
        <f t="shared" si="154"/>
        <v>0</v>
      </c>
      <c r="D1012" s="52">
        <f>IF(U1012="",0,COUNTIF($U$7:U1012,U1012))</f>
        <v>0</v>
      </c>
      <c r="E1012" s="52" t="str">
        <f t="shared" si="155"/>
        <v>0</v>
      </c>
      <c r="F1012" s="52">
        <f>IF(V1012="",0,COUNTIF($V$7:V1012,V1012))</f>
        <v>0</v>
      </c>
      <c r="G1012" s="52" t="str">
        <f t="shared" si="156"/>
        <v>0</v>
      </c>
      <c r="H1012" s="53" t="str">
        <f t="shared" si="157"/>
        <v>-</v>
      </c>
      <c r="I1012" s="52">
        <f>IF(K1012="",0,COUNTIF($K$7:K1012,K1012))</f>
        <v>0</v>
      </c>
      <c r="J1012" s="53" t="str">
        <f t="shared" si="158"/>
        <v>0</v>
      </c>
      <c r="K1012" s="52" t="str">
        <f t="shared" si="159"/>
        <v/>
      </c>
      <c r="L1012" s="1"/>
      <c r="M1012" s="115"/>
      <c r="N1012" s="4"/>
      <c r="O1012" s="4"/>
      <c r="P1012" s="57" t="str">
        <f t="shared" si="160"/>
        <v/>
      </c>
      <c r="Q1012" s="54"/>
      <c r="R1012" s="58"/>
      <c r="S1012" s="58"/>
      <c r="T1012" s="229" t="str">
        <f t="shared" si="161"/>
        <v/>
      </c>
      <c r="U1012" s="55"/>
      <c r="V1012" s="55"/>
      <c r="W1012" s="58"/>
      <c r="X1012" s="58"/>
      <c r="Y1012" s="58"/>
      <c r="Z1012" s="230" t="str">
        <f t="shared" si="162"/>
        <v/>
      </c>
      <c r="AA1012" s="230" t="str">
        <f t="shared" si="163"/>
        <v/>
      </c>
      <c r="AB1012" s="56"/>
      <c r="AC1012" s="56"/>
      <c r="AD1012" s="1"/>
      <c r="AE1012" s="1"/>
    </row>
    <row r="1013" spans="1:31" ht="18.75" customHeight="1" x14ac:dyDescent="0.35">
      <c r="A1013" s="1"/>
      <c r="B1013" s="52">
        <f>IF(O1013="",0,COUNTIF($O$7:O1013,O1013))</f>
        <v>0</v>
      </c>
      <c r="C1013" s="52" t="str">
        <f t="shared" si="154"/>
        <v>0</v>
      </c>
      <c r="D1013" s="52">
        <f>IF(U1013="",0,COUNTIF($U$7:U1013,U1013))</f>
        <v>0</v>
      </c>
      <c r="E1013" s="52" t="str">
        <f t="shared" si="155"/>
        <v>0</v>
      </c>
      <c r="F1013" s="52">
        <f>IF(V1013="",0,COUNTIF($V$7:V1013,V1013))</f>
        <v>0</v>
      </c>
      <c r="G1013" s="52" t="str">
        <f t="shared" si="156"/>
        <v>0</v>
      </c>
      <c r="H1013" s="53" t="str">
        <f t="shared" si="157"/>
        <v>-</v>
      </c>
      <c r="I1013" s="52">
        <f>IF(K1013="",0,COUNTIF($K$7:K1013,K1013))</f>
        <v>0</v>
      </c>
      <c r="J1013" s="53" t="str">
        <f t="shared" si="158"/>
        <v>0</v>
      </c>
      <c r="K1013" s="52" t="str">
        <f t="shared" si="159"/>
        <v/>
      </c>
      <c r="L1013" s="1"/>
      <c r="M1013" s="115"/>
      <c r="N1013" s="4"/>
      <c r="O1013" s="4"/>
      <c r="P1013" s="57" t="str">
        <f t="shared" si="160"/>
        <v/>
      </c>
      <c r="Q1013" s="54"/>
      <c r="R1013" s="58"/>
      <c r="S1013" s="58"/>
      <c r="T1013" s="229" t="str">
        <f t="shared" si="161"/>
        <v/>
      </c>
      <c r="U1013" s="55"/>
      <c r="V1013" s="55"/>
      <c r="W1013" s="58"/>
      <c r="X1013" s="58"/>
      <c r="Y1013" s="58"/>
      <c r="Z1013" s="230" t="str">
        <f t="shared" si="162"/>
        <v/>
      </c>
      <c r="AA1013" s="230" t="str">
        <f t="shared" si="163"/>
        <v/>
      </c>
      <c r="AB1013" s="56"/>
      <c r="AC1013" s="56"/>
      <c r="AD1013" s="1"/>
      <c r="AE1013" s="1"/>
    </row>
    <row r="1014" spans="1:31" ht="18.75" customHeight="1" x14ac:dyDescent="0.35">
      <c r="A1014" s="1"/>
      <c r="B1014" s="52">
        <f>IF(O1014="",0,COUNTIF($O$7:O1014,O1014))</f>
        <v>0</v>
      </c>
      <c r="C1014" s="52" t="str">
        <f t="shared" ref="C1014:C1077" si="164">B1014&amp;O1014</f>
        <v>0</v>
      </c>
      <c r="D1014" s="52">
        <f>IF(U1014="",0,COUNTIF($U$7:U1014,U1014))</f>
        <v>0</v>
      </c>
      <c r="E1014" s="52" t="str">
        <f t="shared" ref="E1014:E1077" si="165">D1014&amp;U1014</f>
        <v>0</v>
      </c>
      <c r="F1014" s="52">
        <f>IF(V1014="",0,COUNTIF($V$7:V1014,V1014))</f>
        <v>0</v>
      </c>
      <c r="G1014" s="52" t="str">
        <f t="shared" ref="G1014:G1077" si="166">F1014&amp;V1014</f>
        <v>0</v>
      </c>
      <c r="H1014" s="53" t="str">
        <f t="shared" ref="H1014:H1077" si="167">IF(O1014="","-",IF(M1014&lt;&gt;"",M1014,H1013))</f>
        <v>-</v>
      </c>
      <c r="I1014" s="52">
        <f>IF(K1014="",0,COUNTIF($K$7:K1014,K1014))</f>
        <v>0</v>
      </c>
      <c r="J1014" s="53" t="str">
        <f t="shared" ref="J1014:J1077" si="168">I1014&amp;K1014</f>
        <v>0</v>
      </c>
      <c r="K1014" s="52" t="str">
        <f t="shared" ref="K1014:K1077" si="169">IF(O1014="","",IF(N1014&lt;&gt;"",N1014,K1013))</f>
        <v/>
      </c>
      <c r="L1014" s="1"/>
      <c r="M1014" s="115"/>
      <c r="N1014" s="4"/>
      <c r="O1014" s="4"/>
      <c r="P1014" s="57" t="str">
        <f t="shared" ref="P1014:P1077" si="170">IF(O1014&lt;&gt;"",VLOOKUP(O1014,DP,2,FALSE),"")</f>
        <v/>
      </c>
      <c r="Q1014" s="54"/>
      <c r="R1014" s="58"/>
      <c r="S1014" s="58"/>
      <c r="T1014" s="229" t="str">
        <f t="shared" ref="T1014:T1077" si="171">IF(AND(O1014&lt;&gt;"",R1014&lt;&gt;""),$R1014*$S1014,"")</f>
        <v/>
      </c>
      <c r="U1014" s="55"/>
      <c r="V1014" s="55"/>
      <c r="W1014" s="58"/>
      <c r="X1014" s="58"/>
      <c r="Y1014" s="58"/>
      <c r="Z1014" s="230" t="str">
        <f t="shared" ref="Z1014:Z1077" si="172">IF(AND(O1014&lt;&gt;"",U1014&lt;&gt;""),$W1014*$X1014,"")</f>
        <v/>
      </c>
      <c r="AA1014" s="230" t="str">
        <f t="shared" ref="AA1014:AA1077" si="173">IF(AND(O1014&lt;&gt;"",U1014&lt;&gt;""),$W1014*$Y1014,"")</f>
        <v/>
      </c>
      <c r="AB1014" s="56"/>
      <c r="AC1014" s="56"/>
      <c r="AD1014" s="1"/>
      <c r="AE1014" s="1"/>
    </row>
    <row r="1015" spans="1:31" ht="18.75" customHeight="1" x14ac:dyDescent="0.35">
      <c r="A1015" s="1"/>
      <c r="B1015" s="52">
        <f>IF(O1015="",0,COUNTIF($O$7:O1015,O1015))</f>
        <v>0</v>
      </c>
      <c r="C1015" s="52" t="str">
        <f t="shared" si="164"/>
        <v>0</v>
      </c>
      <c r="D1015" s="52">
        <f>IF(U1015="",0,COUNTIF($U$7:U1015,U1015))</f>
        <v>0</v>
      </c>
      <c r="E1015" s="52" t="str">
        <f t="shared" si="165"/>
        <v>0</v>
      </c>
      <c r="F1015" s="52">
        <f>IF(V1015="",0,COUNTIF($V$7:V1015,V1015))</f>
        <v>0</v>
      </c>
      <c r="G1015" s="52" t="str">
        <f t="shared" si="166"/>
        <v>0</v>
      </c>
      <c r="H1015" s="53" t="str">
        <f t="shared" si="167"/>
        <v>-</v>
      </c>
      <c r="I1015" s="52">
        <f>IF(K1015="",0,COUNTIF($K$7:K1015,K1015))</f>
        <v>0</v>
      </c>
      <c r="J1015" s="53" t="str">
        <f t="shared" si="168"/>
        <v>0</v>
      </c>
      <c r="K1015" s="52" t="str">
        <f t="shared" si="169"/>
        <v/>
      </c>
      <c r="L1015" s="1"/>
      <c r="M1015" s="115"/>
      <c r="N1015" s="4"/>
      <c r="O1015" s="4"/>
      <c r="P1015" s="57" t="str">
        <f t="shared" si="170"/>
        <v/>
      </c>
      <c r="Q1015" s="54"/>
      <c r="R1015" s="58"/>
      <c r="S1015" s="58"/>
      <c r="T1015" s="229" t="str">
        <f t="shared" si="171"/>
        <v/>
      </c>
      <c r="U1015" s="55"/>
      <c r="V1015" s="55"/>
      <c r="W1015" s="58"/>
      <c r="X1015" s="58"/>
      <c r="Y1015" s="58"/>
      <c r="Z1015" s="230" t="str">
        <f t="shared" si="172"/>
        <v/>
      </c>
      <c r="AA1015" s="230" t="str">
        <f t="shared" si="173"/>
        <v/>
      </c>
      <c r="AB1015" s="56"/>
      <c r="AC1015" s="56"/>
      <c r="AD1015" s="1"/>
      <c r="AE1015" s="1"/>
    </row>
    <row r="1016" spans="1:31" ht="18.75" customHeight="1" x14ac:dyDescent="0.35">
      <c r="A1016" s="1"/>
      <c r="B1016" s="52">
        <f>IF(O1016="",0,COUNTIF($O$7:O1016,O1016))</f>
        <v>0</v>
      </c>
      <c r="C1016" s="52" t="str">
        <f t="shared" si="164"/>
        <v>0</v>
      </c>
      <c r="D1016" s="52">
        <f>IF(U1016="",0,COUNTIF($U$7:U1016,U1016))</f>
        <v>0</v>
      </c>
      <c r="E1016" s="52" t="str">
        <f t="shared" si="165"/>
        <v>0</v>
      </c>
      <c r="F1016" s="52">
        <f>IF(V1016="",0,COUNTIF($V$7:V1016,V1016))</f>
        <v>0</v>
      </c>
      <c r="G1016" s="52" t="str">
        <f t="shared" si="166"/>
        <v>0</v>
      </c>
      <c r="H1016" s="53" t="str">
        <f t="shared" si="167"/>
        <v>-</v>
      </c>
      <c r="I1016" s="52">
        <f>IF(K1016="",0,COUNTIF($K$7:K1016,K1016))</f>
        <v>0</v>
      </c>
      <c r="J1016" s="53" t="str">
        <f t="shared" si="168"/>
        <v>0</v>
      </c>
      <c r="K1016" s="52" t="str">
        <f t="shared" si="169"/>
        <v/>
      </c>
      <c r="L1016" s="1"/>
      <c r="M1016" s="115"/>
      <c r="N1016" s="4"/>
      <c r="O1016" s="4"/>
      <c r="P1016" s="57" t="str">
        <f t="shared" si="170"/>
        <v/>
      </c>
      <c r="Q1016" s="54"/>
      <c r="R1016" s="58"/>
      <c r="S1016" s="58"/>
      <c r="T1016" s="229" t="str">
        <f t="shared" si="171"/>
        <v/>
      </c>
      <c r="U1016" s="55"/>
      <c r="V1016" s="55"/>
      <c r="W1016" s="58"/>
      <c r="X1016" s="58"/>
      <c r="Y1016" s="58"/>
      <c r="Z1016" s="230" t="str">
        <f t="shared" si="172"/>
        <v/>
      </c>
      <c r="AA1016" s="230" t="str">
        <f t="shared" si="173"/>
        <v/>
      </c>
      <c r="AB1016" s="56"/>
      <c r="AC1016" s="56"/>
      <c r="AD1016" s="1"/>
      <c r="AE1016" s="1"/>
    </row>
    <row r="1017" spans="1:31" ht="18.75" customHeight="1" x14ac:dyDescent="0.35">
      <c r="A1017" s="1"/>
      <c r="B1017" s="52">
        <f>IF(O1017="",0,COUNTIF($O$7:O1017,O1017))</f>
        <v>0</v>
      </c>
      <c r="C1017" s="52" t="str">
        <f t="shared" si="164"/>
        <v>0</v>
      </c>
      <c r="D1017" s="52">
        <f>IF(U1017="",0,COUNTIF($U$7:U1017,U1017))</f>
        <v>0</v>
      </c>
      <c r="E1017" s="52" t="str">
        <f t="shared" si="165"/>
        <v>0</v>
      </c>
      <c r="F1017" s="52">
        <f>IF(V1017="",0,COUNTIF($V$7:V1017,V1017))</f>
        <v>0</v>
      </c>
      <c r="G1017" s="52" t="str">
        <f t="shared" si="166"/>
        <v>0</v>
      </c>
      <c r="H1017" s="53" t="str">
        <f t="shared" si="167"/>
        <v>-</v>
      </c>
      <c r="I1017" s="52">
        <f>IF(K1017="",0,COUNTIF($K$7:K1017,K1017))</f>
        <v>0</v>
      </c>
      <c r="J1017" s="53" t="str">
        <f t="shared" si="168"/>
        <v>0</v>
      </c>
      <c r="K1017" s="52" t="str">
        <f t="shared" si="169"/>
        <v/>
      </c>
      <c r="L1017" s="1"/>
      <c r="M1017" s="115"/>
      <c r="N1017" s="4"/>
      <c r="O1017" s="4"/>
      <c r="P1017" s="57" t="str">
        <f t="shared" si="170"/>
        <v/>
      </c>
      <c r="Q1017" s="54"/>
      <c r="R1017" s="58"/>
      <c r="S1017" s="58"/>
      <c r="T1017" s="229" t="str">
        <f t="shared" si="171"/>
        <v/>
      </c>
      <c r="U1017" s="55"/>
      <c r="V1017" s="55"/>
      <c r="W1017" s="58"/>
      <c r="X1017" s="58"/>
      <c r="Y1017" s="58"/>
      <c r="Z1017" s="230" t="str">
        <f t="shared" si="172"/>
        <v/>
      </c>
      <c r="AA1017" s="230" t="str">
        <f t="shared" si="173"/>
        <v/>
      </c>
      <c r="AB1017" s="56"/>
      <c r="AC1017" s="56"/>
      <c r="AD1017" s="1"/>
      <c r="AE1017" s="1"/>
    </row>
    <row r="1018" spans="1:31" ht="18.75" customHeight="1" x14ac:dyDescent="0.35">
      <c r="A1018" s="1"/>
      <c r="B1018" s="52">
        <f>IF(O1018="",0,COUNTIF($O$7:O1018,O1018))</f>
        <v>0</v>
      </c>
      <c r="C1018" s="52" t="str">
        <f t="shared" si="164"/>
        <v>0</v>
      </c>
      <c r="D1018" s="52">
        <f>IF(U1018="",0,COUNTIF($U$7:U1018,U1018))</f>
        <v>0</v>
      </c>
      <c r="E1018" s="52" t="str">
        <f t="shared" si="165"/>
        <v>0</v>
      </c>
      <c r="F1018" s="52">
        <f>IF(V1018="",0,COUNTIF($V$7:V1018,V1018))</f>
        <v>0</v>
      </c>
      <c r="G1018" s="52" t="str">
        <f t="shared" si="166"/>
        <v>0</v>
      </c>
      <c r="H1018" s="53" t="str">
        <f t="shared" si="167"/>
        <v>-</v>
      </c>
      <c r="I1018" s="52">
        <f>IF(K1018="",0,COUNTIF($K$7:K1018,K1018))</f>
        <v>0</v>
      </c>
      <c r="J1018" s="53" t="str">
        <f t="shared" si="168"/>
        <v>0</v>
      </c>
      <c r="K1018" s="52" t="str">
        <f t="shared" si="169"/>
        <v/>
      </c>
      <c r="L1018" s="1"/>
      <c r="M1018" s="115"/>
      <c r="N1018" s="4"/>
      <c r="O1018" s="4"/>
      <c r="P1018" s="57" t="str">
        <f t="shared" si="170"/>
        <v/>
      </c>
      <c r="Q1018" s="54"/>
      <c r="R1018" s="58"/>
      <c r="S1018" s="58"/>
      <c r="T1018" s="229" t="str">
        <f t="shared" si="171"/>
        <v/>
      </c>
      <c r="U1018" s="55"/>
      <c r="V1018" s="55"/>
      <c r="W1018" s="58"/>
      <c r="X1018" s="58"/>
      <c r="Y1018" s="58"/>
      <c r="Z1018" s="230" t="str">
        <f t="shared" si="172"/>
        <v/>
      </c>
      <c r="AA1018" s="230" t="str">
        <f t="shared" si="173"/>
        <v/>
      </c>
      <c r="AB1018" s="56"/>
      <c r="AC1018" s="56"/>
      <c r="AD1018" s="1"/>
      <c r="AE1018" s="1"/>
    </row>
    <row r="1019" spans="1:31" ht="18.75" customHeight="1" x14ac:dyDescent="0.35">
      <c r="A1019" s="1"/>
      <c r="B1019" s="52">
        <f>IF(O1019="",0,COUNTIF($O$7:O1019,O1019))</f>
        <v>0</v>
      </c>
      <c r="C1019" s="52" t="str">
        <f t="shared" si="164"/>
        <v>0</v>
      </c>
      <c r="D1019" s="52">
        <f>IF(U1019="",0,COUNTIF($U$7:U1019,U1019))</f>
        <v>0</v>
      </c>
      <c r="E1019" s="52" t="str">
        <f t="shared" si="165"/>
        <v>0</v>
      </c>
      <c r="F1019" s="52">
        <f>IF(V1019="",0,COUNTIF($V$7:V1019,V1019))</f>
        <v>0</v>
      </c>
      <c r="G1019" s="52" t="str">
        <f t="shared" si="166"/>
        <v>0</v>
      </c>
      <c r="H1019" s="53" t="str">
        <f t="shared" si="167"/>
        <v>-</v>
      </c>
      <c r="I1019" s="52">
        <f>IF(K1019="",0,COUNTIF($K$7:K1019,K1019))</f>
        <v>0</v>
      </c>
      <c r="J1019" s="53" t="str">
        <f t="shared" si="168"/>
        <v>0</v>
      </c>
      <c r="K1019" s="52" t="str">
        <f t="shared" si="169"/>
        <v/>
      </c>
      <c r="L1019" s="1"/>
      <c r="M1019" s="115"/>
      <c r="N1019" s="4"/>
      <c r="O1019" s="4"/>
      <c r="P1019" s="57" t="str">
        <f t="shared" si="170"/>
        <v/>
      </c>
      <c r="Q1019" s="54"/>
      <c r="R1019" s="58"/>
      <c r="S1019" s="58"/>
      <c r="T1019" s="229" t="str">
        <f t="shared" si="171"/>
        <v/>
      </c>
      <c r="U1019" s="55"/>
      <c r="V1019" s="55"/>
      <c r="W1019" s="58"/>
      <c r="X1019" s="58"/>
      <c r="Y1019" s="58"/>
      <c r="Z1019" s="230" t="str">
        <f t="shared" si="172"/>
        <v/>
      </c>
      <c r="AA1019" s="230" t="str">
        <f t="shared" si="173"/>
        <v/>
      </c>
      <c r="AB1019" s="56"/>
      <c r="AC1019" s="56"/>
      <c r="AD1019" s="1"/>
      <c r="AE1019" s="1"/>
    </row>
    <row r="1020" spans="1:31" ht="18.75" customHeight="1" x14ac:dyDescent="0.35">
      <c r="A1020" s="1"/>
      <c r="B1020" s="52">
        <f>IF(O1020="",0,COUNTIF($O$7:O1020,O1020))</f>
        <v>0</v>
      </c>
      <c r="C1020" s="52" t="str">
        <f t="shared" si="164"/>
        <v>0</v>
      </c>
      <c r="D1020" s="52">
        <f>IF(U1020="",0,COUNTIF($U$7:U1020,U1020))</f>
        <v>0</v>
      </c>
      <c r="E1020" s="52" t="str">
        <f t="shared" si="165"/>
        <v>0</v>
      </c>
      <c r="F1020" s="52">
        <f>IF(V1020="",0,COUNTIF($V$7:V1020,V1020))</f>
        <v>0</v>
      </c>
      <c r="G1020" s="52" t="str">
        <f t="shared" si="166"/>
        <v>0</v>
      </c>
      <c r="H1020" s="53" t="str">
        <f t="shared" si="167"/>
        <v>-</v>
      </c>
      <c r="I1020" s="52">
        <f>IF(K1020="",0,COUNTIF($K$7:K1020,K1020))</f>
        <v>0</v>
      </c>
      <c r="J1020" s="53" t="str">
        <f t="shared" si="168"/>
        <v>0</v>
      </c>
      <c r="K1020" s="52" t="str">
        <f t="shared" si="169"/>
        <v/>
      </c>
      <c r="L1020" s="1"/>
      <c r="M1020" s="115"/>
      <c r="N1020" s="4"/>
      <c r="O1020" s="4"/>
      <c r="P1020" s="57" t="str">
        <f t="shared" si="170"/>
        <v/>
      </c>
      <c r="Q1020" s="54"/>
      <c r="R1020" s="58"/>
      <c r="S1020" s="58"/>
      <c r="T1020" s="229" t="str">
        <f t="shared" si="171"/>
        <v/>
      </c>
      <c r="U1020" s="55"/>
      <c r="V1020" s="55"/>
      <c r="W1020" s="58"/>
      <c r="X1020" s="58"/>
      <c r="Y1020" s="58"/>
      <c r="Z1020" s="230" t="str">
        <f t="shared" si="172"/>
        <v/>
      </c>
      <c r="AA1020" s="230" t="str">
        <f t="shared" si="173"/>
        <v/>
      </c>
      <c r="AB1020" s="56"/>
      <c r="AC1020" s="56"/>
      <c r="AD1020" s="1"/>
      <c r="AE1020" s="1"/>
    </row>
    <row r="1021" spans="1:31" ht="18.75" customHeight="1" x14ac:dyDescent="0.35">
      <c r="A1021" s="1"/>
      <c r="B1021" s="52">
        <f>IF(O1021="",0,COUNTIF($O$7:O1021,O1021))</f>
        <v>0</v>
      </c>
      <c r="C1021" s="52" t="str">
        <f t="shared" si="164"/>
        <v>0</v>
      </c>
      <c r="D1021" s="52">
        <f>IF(U1021="",0,COUNTIF($U$7:U1021,U1021))</f>
        <v>0</v>
      </c>
      <c r="E1021" s="52" t="str">
        <f t="shared" si="165"/>
        <v>0</v>
      </c>
      <c r="F1021" s="52">
        <f>IF(V1021="",0,COUNTIF($V$7:V1021,V1021))</f>
        <v>0</v>
      </c>
      <c r="G1021" s="52" t="str">
        <f t="shared" si="166"/>
        <v>0</v>
      </c>
      <c r="H1021" s="53" t="str">
        <f t="shared" si="167"/>
        <v>-</v>
      </c>
      <c r="I1021" s="52">
        <f>IF(K1021="",0,COUNTIF($K$7:K1021,K1021))</f>
        <v>0</v>
      </c>
      <c r="J1021" s="53" t="str">
        <f t="shared" si="168"/>
        <v>0</v>
      </c>
      <c r="K1021" s="52" t="str">
        <f t="shared" si="169"/>
        <v/>
      </c>
      <c r="L1021" s="1"/>
      <c r="M1021" s="115"/>
      <c r="N1021" s="4"/>
      <c r="O1021" s="4"/>
      <c r="P1021" s="57" t="str">
        <f t="shared" si="170"/>
        <v/>
      </c>
      <c r="Q1021" s="54"/>
      <c r="R1021" s="58"/>
      <c r="S1021" s="58"/>
      <c r="T1021" s="229" t="str">
        <f t="shared" si="171"/>
        <v/>
      </c>
      <c r="U1021" s="55"/>
      <c r="V1021" s="55"/>
      <c r="W1021" s="58"/>
      <c r="X1021" s="58"/>
      <c r="Y1021" s="58"/>
      <c r="Z1021" s="230" t="str">
        <f t="shared" si="172"/>
        <v/>
      </c>
      <c r="AA1021" s="230" t="str">
        <f t="shared" si="173"/>
        <v/>
      </c>
      <c r="AB1021" s="56"/>
      <c r="AC1021" s="56"/>
      <c r="AD1021" s="1"/>
      <c r="AE1021" s="1"/>
    </row>
    <row r="1022" spans="1:31" ht="18.75" customHeight="1" x14ac:dyDescent="0.35">
      <c r="A1022" s="1"/>
      <c r="B1022" s="52">
        <f>IF(O1022="",0,COUNTIF($O$7:O1022,O1022))</f>
        <v>0</v>
      </c>
      <c r="C1022" s="52" t="str">
        <f t="shared" si="164"/>
        <v>0</v>
      </c>
      <c r="D1022" s="52">
        <f>IF(U1022="",0,COUNTIF($U$7:U1022,U1022))</f>
        <v>0</v>
      </c>
      <c r="E1022" s="52" t="str">
        <f t="shared" si="165"/>
        <v>0</v>
      </c>
      <c r="F1022" s="52">
        <f>IF(V1022="",0,COUNTIF($V$7:V1022,V1022))</f>
        <v>0</v>
      </c>
      <c r="G1022" s="52" t="str">
        <f t="shared" si="166"/>
        <v>0</v>
      </c>
      <c r="H1022" s="53" t="str">
        <f t="shared" si="167"/>
        <v>-</v>
      </c>
      <c r="I1022" s="52">
        <f>IF(K1022="",0,COUNTIF($K$7:K1022,K1022))</f>
        <v>0</v>
      </c>
      <c r="J1022" s="53" t="str">
        <f t="shared" si="168"/>
        <v>0</v>
      </c>
      <c r="K1022" s="52" t="str">
        <f t="shared" si="169"/>
        <v/>
      </c>
      <c r="L1022" s="1"/>
      <c r="M1022" s="115"/>
      <c r="N1022" s="4"/>
      <c r="O1022" s="4"/>
      <c r="P1022" s="57" t="str">
        <f t="shared" si="170"/>
        <v/>
      </c>
      <c r="Q1022" s="54"/>
      <c r="R1022" s="58"/>
      <c r="S1022" s="58"/>
      <c r="T1022" s="229" t="str">
        <f t="shared" si="171"/>
        <v/>
      </c>
      <c r="U1022" s="55"/>
      <c r="V1022" s="55"/>
      <c r="W1022" s="58"/>
      <c r="X1022" s="58"/>
      <c r="Y1022" s="58"/>
      <c r="Z1022" s="230" t="str">
        <f t="shared" si="172"/>
        <v/>
      </c>
      <c r="AA1022" s="230" t="str">
        <f t="shared" si="173"/>
        <v/>
      </c>
      <c r="AB1022" s="56"/>
      <c r="AC1022" s="56"/>
      <c r="AD1022" s="1"/>
      <c r="AE1022" s="1"/>
    </row>
    <row r="1023" spans="1:31" ht="18.75" customHeight="1" x14ac:dyDescent="0.35">
      <c r="A1023" s="1"/>
      <c r="B1023" s="52">
        <f>IF(O1023="",0,COUNTIF($O$7:O1023,O1023))</f>
        <v>0</v>
      </c>
      <c r="C1023" s="52" t="str">
        <f t="shared" si="164"/>
        <v>0</v>
      </c>
      <c r="D1023" s="52">
        <f>IF(U1023="",0,COUNTIF($U$7:U1023,U1023))</f>
        <v>0</v>
      </c>
      <c r="E1023" s="52" t="str">
        <f t="shared" si="165"/>
        <v>0</v>
      </c>
      <c r="F1023" s="52">
        <f>IF(V1023="",0,COUNTIF($V$7:V1023,V1023))</f>
        <v>0</v>
      </c>
      <c r="G1023" s="52" t="str">
        <f t="shared" si="166"/>
        <v>0</v>
      </c>
      <c r="H1023" s="53" t="str">
        <f t="shared" si="167"/>
        <v>-</v>
      </c>
      <c r="I1023" s="52">
        <f>IF(K1023="",0,COUNTIF($K$7:K1023,K1023))</f>
        <v>0</v>
      </c>
      <c r="J1023" s="53" t="str">
        <f t="shared" si="168"/>
        <v>0</v>
      </c>
      <c r="K1023" s="52" t="str">
        <f t="shared" si="169"/>
        <v/>
      </c>
      <c r="L1023" s="1"/>
      <c r="M1023" s="115"/>
      <c r="N1023" s="4"/>
      <c r="O1023" s="4"/>
      <c r="P1023" s="57" t="str">
        <f t="shared" si="170"/>
        <v/>
      </c>
      <c r="Q1023" s="54"/>
      <c r="R1023" s="58"/>
      <c r="S1023" s="58"/>
      <c r="T1023" s="229" t="str">
        <f t="shared" si="171"/>
        <v/>
      </c>
      <c r="U1023" s="55"/>
      <c r="V1023" s="55"/>
      <c r="W1023" s="58"/>
      <c r="X1023" s="58"/>
      <c r="Y1023" s="58"/>
      <c r="Z1023" s="230" t="str">
        <f t="shared" si="172"/>
        <v/>
      </c>
      <c r="AA1023" s="230" t="str">
        <f t="shared" si="173"/>
        <v/>
      </c>
      <c r="AB1023" s="56"/>
      <c r="AC1023" s="56"/>
      <c r="AD1023" s="1"/>
      <c r="AE1023" s="1"/>
    </row>
    <row r="1024" spans="1:31" ht="18.75" customHeight="1" x14ac:dyDescent="0.35">
      <c r="A1024" s="1"/>
      <c r="B1024" s="52">
        <f>IF(O1024="",0,COUNTIF($O$7:O1024,O1024))</f>
        <v>0</v>
      </c>
      <c r="C1024" s="52" t="str">
        <f t="shared" si="164"/>
        <v>0</v>
      </c>
      <c r="D1024" s="52">
        <f>IF(U1024="",0,COUNTIF($U$7:U1024,U1024))</f>
        <v>0</v>
      </c>
      <c r="E1024" s="52" t="str">
        <f t="shared" si="165"/>
        <v>0</v>
      </c>
      <c r="F1024" s="52">
        <f>IF(V1024="",0,COUNTIF($V$7:V1024,V1024))</f>
        <v>0</v>
      </c>
      <c r="G1024" s="52" t="str">
        <f t="shared" si="166"/>
        <v>0</v>
      </c>
      <c r="H1024" s="53" t="str">
        <f t="shared" si="167"/>
        <v>-</v>
      </c>
      <c r="I1024" s="52">
        <f>IF(K1024="",0,COUNTIF($K$7:K1024,K1024))</f>
        <v>0</v>
      </c>
      <c r="J1024" s="53" t="str">
        <f t="shared" si="168"/>
        <v>0</v>
      </c>
      <c r="K1024" s="52" t="str">
        <f t="shared" si="169"/>
        <v/>
      </c>
      <c r="L1024" s="1"/>
      <c r="M1024" s="115"/>
      <c r="N1024" s="4"/>
      <c r="O1024" s="4"/>
      <c r="P1024" s="57" t="str">
        <f t="shared" si="170"/>
        <v/>
      </c>
      <c r="Q1024" s="54"/>
      <c r="R1024" s="58"/>
      <c r="S1024" s="58"/>
      <c r="T1024" s="229" t="str">
        <f t="shared" si="171"/>
        <v/>
      </c>
      <c r="U1024" s="55"/>
      <c r="V1024" s="55"/>
      <c r="W1024" s="58"/>
      <c r="X1024" s="58"/>
      <c r="Y1024" s="58"/>
      <c r="Z1024" s="230" t="str">
        <f t="shared" si="172"/>
        <v/>
      </c>
      <c r="AA1024" s="230" t="str">
        <f t="shared" si="173"/>
        <v/>
      </c>
      <c r="AB1024" s="56"/>
      <c r="AC1024" s="56"/>
      <c r="AD1024" s="1"/>
      <c r="AE1024" s="1"/>
    </row>
    <row r="1025" spans="1:31" ht="18.75" customHeight="1" x14ac:dyDescent="0.35">
      <c r="A1025" s="1"/>
      <c r="B1025" s="52">
        <f>IF(O1025="",0,COUNTIF($O$7:O1025,O1025))</f>
        <v>0</v>
      </c>
      <c r="C1025" s="52" t="str">
        <f t="shared" si="164"/>
        <v>0</v>
      </c>
      <c r="D1025" s="52">
        <f>IF(U1025="",0,COUNTIF($U$7:U1025,U1025))</f>
        <v>0</v>
      </c>
      <c r="E1025" s="52" t="str">
        <f t="shared" si="165"/>
        <v>0</v>
      </c>
      <c r="F1025" s="52">
        <f>IF(V1025="",0,COUNTIF($V$7:V1025,V1025))</f>
        <v>0</v>
      </c>
      <c r="G1025" s="52" t="str">
        <f t="shared" si="166"/>
        <v>0</v>
      </c>
      <c r="H1025" s="53" t="str">
        <f t="shared" si="167"/>
        <v>-</v>
      </c>
      <c r="I1025" s="52">
        <f>IF(K1025="",0,COUNTIF($K$7:K1025,K1025))</f>
        <v>0</v>
      </c>
      <c r="J1025" s="53" t="str">
        <f t="shared" si="168"/>
        <v>0</v>
      </c>
      <c r="K1025" s="52" t="str">
        <f t="shared" si="169"/>
        <v/>
      </c>
      <c r="L1025" s="1"/>
      <c r="M1025" s="115"/>
      <c r="N1025" s="4"/>
      <c r="O1025" s="4"/>
      <c r="P1025" s="57" t="str">
        <f t="shared" si="170"/>
        <v/>
      </c>
      <c r="Q1025" s="54"/>
      <c r="R1025" s="58"/>
      <c r="S1025" s="58"/>
      <c r="T1025" s="229" t="str">
        <f t="shared" si="171"/>
        <v/>
      </c>
      <c r="U1025" s="55"/>
      <c r="V1025" s="55"/>
      <c r="W1025" s="58"/>
      <c r="X1025" s="58"/>
      <c r="Y1025" s="58"/>
      <c r="Z1025" s="230" t="str">
        <f t="shared" si="172"/>
        <v/>
      </c>
      <c r="AA1025" s="230" t="str">
        <f t="shared" si="173"/>
        <v/>
      </c>
      <c r="AB1025" s="56"/>
      <c r="AC1025" s="56"/>
      <c r="AD1025" s="1"/>
      <c r="AE1025" s="1"/>
    </row>
    <row r="1026" spans="1:31" ht="18.75" customHeight="1" x14ac:dyDescent="0.35">
      <c r="A1026" s="1"/>
      <c r="B1026" s="52">
        <f>IF(O1026="",0,COUNTIF($O$7:O1026,O1026))</f>
        <v>0</v>
      </c>
      <c r="C1026" s="52" t="str">
        <f t="shared" si="164"/>
        <v>0</v>
      </c>
      <c r="D1026" s="52">
        <f>IF(U1026="",0,COUNTIF($U$7:U1026,U1026))</f>
        <v>0</v>
      </c>
      <c r="E1026" s="52" t="str">
        <f t="shared" si="165"/>
        <v>0</v>
      </c>
      <c r="F1026" s="52">
        <f>IF(V1026="",0,COUNTIF($V$7:V1026,V1026))</f>
        <v>0</v>
      </c>
      <c r="G1026" s="52" t="str">
        <f t="shared" si="166"/>
        <v>0</v>
      </c>
      <c r="H1026" s="53" t="str">
        <f t="shared" si="167"/>
        <v>-</v>
      </c>
      <c r="I1026" s="52">
        <f>IF(K1026="",0,COUNTIF($K$7:K1026,K1026))</f>
        <v>0</v>
      </c>
      <c r="J1026" s="53" t="str">
        <f t="shared" si="168"/>
        <v>0</v>
      </c>
      <c r="K1026" s="52" t="str">
        <f t="shared" si="169"/>
        <v/>
      </c>
      <c r="L1026" s="1"/>
      <c r="M1026" s="115"/>
      <c r="N1026" s="4"/>
      <c r="O1026" s="4"/>
      <c r="P1026" s="57" t="str">
        <f t="shared" si="170"/>
        <v/>
      </c>
      <c r="Q1026" s="54"/>
      <c r="R1026" s="58"/>
      <c r="S1026" s="58"/>
      <c r="T1026" s="229" t="str">
        <f t="shared" si="171"/>
        <v/>
      </c>
      <c r="U1026" s="55"/>
      <c r="V1026" s="55"/>
      <c r="W1026" s="58"/>
      <c r="X1026" s="58"/>
      <c r="Y1026" s="58"/>
      <c r="Z1026" s="230" t="str">
        <f t="shared" si="172"/>
        <v/>
      </c>
      <c r="AA1026" s="230" t="str">
        <f t="shared" si="173"/>
        <v/>
      </c>
      <c r="AB1026" s="56"/>
      <c r="AC1026" s="56"/>
      <c r="AD1026" s="1"/>
      <c r="AE1026" s="1"/>
    </row>
    <row r="1027" spans="1:31" ht="18.75" customHeight="1" x14ac:dyDescent="0.35">
      <c r="A1027" s="1"/>
      <c r="B1027" s="52">
        <f>IF(O1027="",0,COUNTIF($O$7:O1027,O1027))</f>
        <v>0</v>
      </c>
      <c r="C1027" s="52" t="str">
        <f t="shared" si="164"/>
        <v>0</v>
      </c>
      <c r="D1027" s="52">
        <f>IF(U1027="",0,COUNTIF($U$7:U1027,U1027))</f>
        <v>0</v>
      </c>
      <c r="E1027" s="52" t="str">
        <f t="shared" si="165"/>
        <v>0</v>
      </c>
      <c r="F1027" s="52">
        <f>IF(V1027="",0,COUNTIF($V$7:V1027,V1027))</f>
        <v>0</v>
      </c>
      <c r="G1027" s="52" t="str">
        <f t="shared" si="166"/>
        <v>0</v>
      </c>
      <c r="H1027" s="53" t="str">
        <f t="shared" si="167"/>
        <v>-</v>
      </c>
      <c r="I1027" s="52">
        <f>IF(K1027="",0,COUNTIF($K$7:K1027,K1027))</f>
        <v>0</v>
      </c>
      <c r="J1027" s="53" t="str">
        <f t="shared" si="168"/>
        <v>0</v>
      </c>
      <c r="K1027" s="52" t="str">
        <f t="shared" si="169"/>
        <v/>
      </c>
      <c r="L1027" s="1"/>
      <c r="M1027" s="115"/>
      <c r="N1027" s="4"/>
      <c r="O1027" s="4"/>
      <c r="P1027" s="57" t="str">
        <f t="shared" si="170"/>
        <v/>
      </c>
      <c r="Q1027" s="54"/>
      <c r="R1027" s="58"/>
      <c r="S1027" s="58"/>
      <c r="T1027" s="229" t="str">
        <f t="shared" si="171"/>
        <v/>
      </c>
      <c r="U1027" s="55"/>
      <c r="V1027" s="55"/>
      <c r="W1027" s="58"/>
      <c r="X1027" s="58"/>
      <c r="Y1027" s="58"/>
      <c r="Z1027" s="230" t="str">
        <f t="shared" si="172"/>
        <v/>
      </c>
      <c r="AA1027" s="230" t="str">
        <f t="shared" si="173"/>
        <v/>
      </c>
      <c r="AB1027" s="56"/>
      <c r="AC1027" s="56"/>
      <c r="AD1027" s="1"/>
      <c r="AE1027" s="1"/>
    </row>
    <row r="1028" spans="1:31" ht="18.75" customHeight="1" x14ac:dyDescent="0.35">
      <c r="A1028" s="1"/>
      <c r="B1028" s="52">
        <f>IF(O1028="",0,COUNTIF($O$7:O1028,O1028))</f>
        <v>0</v>
      </c>
      <c r="C1028" s="52" t="str">
        <f t="shared" si="164"/>
        <v>0</v>
      </c>
      <c r="D1028" s="52">
        <f>IF(U1028="",0,COUNTIF($U$7:U1028,U1028))</f>
        <v>0</v>
      </c>
      <c r="E1028" s="52" t="str">
        <f t="shared" si="165"/>
        <v>0</v>
      </c>
      <c r="F1028" s="52">
        <f>IF(V1028="",0,COUNTIF($V$7:V1028,V1028))</f>
        <v>0</v>
      </c>
      <c r="G1028" s="52" t="str">
        <f t="shared" si="166"/>
        <v>0</v>
      </c>
      <c r="H1028" s="53" t="str">
        <f t="shared" si="167"/>
        <v>-</v>
      </c>
      <c r="I1028" s="52">
        <f>IF(K1028="",0,COUNTIF($K$7:K1028,K1028))</f>
        <v>0</v>
      </c>
      <c r="J1028" s="53" t="str">
        <f t="shared" si="168"/>
        <v>0</v>
      </c>
      <c r="K1028" s="52" t="str">
        <f t="shared" si="169"/>
        <v/>
      </c>
      <c r="L1028" s="1"/>
      <c r="M1028" s="115"/>
      <c r="N1028" s="4"/>
      <c r="O1028" s="4"/>
      <c r="P1028" s="57" t="str">
        <f t="shared" si="170"/>
        <v/>
      </c>
      <c r="Q1028" s="54"/>
      <c r="R1028" s="58"/>
      <c r="S1028" s="58"/>
      <c r="T1028" s="229" t="str">
        <f t="shared" si="171"/>
        <v/>
      </c>
      <c r="U1028" s="55"/>
      <c r="V1028" s="55"/>
      <c r="W1028" s="58"/>
      <c r="X1028" s="58"/>
      <c r="Y1028" s="58"/>
      <c r="Z1028" s="230" t="str">
        <f t="shared" si="172"/>
        <v/>
      </c>
      <c r="AA1028" s="230" t="str">
        <f t="shared" si="173"/>
        <v/>
      </c>
      <c r="AB1028" s="56"/>
      <c r="AC1028" s="56"/>
      <c r="AD1028" s="1"/>
      <c r="AE1028" s="1"/>
    </row>
    <row r="1029" spans="1:31" ht="18.75" customHeight="1" x14ac:dyDescent="0.35">
      <c r="A1029" s="1"/>
      <c r="B1029" s="52">
        <f>IF(O1029="",0,COUNTIF($O$7:O1029,O1029))</f>
        <v>0</v>
      </c>
      <c r="C1029" s="52" t="str">
        <f t="shared" si="164"/>
        <v>0</v>
      </c>
      <c r="D1029" s="52">
        <f>IF(U1029="",0,COUNTIF($U$7:U1029,U1029))</f>
        <v>0</v>
      </c>
      <c r="E1029" s="52" t="str">
        <f t="shared" si="165"/>
        <v>0</v>
      </c>
      <c r="F1029" s="52">
        <f>IF(V1029="",0,COUNTIF($V$7:V1029,V1029))</f>
        <v>0</v>
      </c>
      <c r="G1029" s="52" t="str">
        <f t="shared" si="166"/>
        <v>0</v>
      </c>
      <c r="H1029" s="53" t="str">
        <f t="shared" si="167"/>
        <v>-</v>
      </c>
      <c r="I1029" s="52">
        <f>IF(K1029="",0,COUNTIF($K$7:K1029,K1029))</f>
        <v>0</v>
      </c>
      <c r="J1029" s="53" t="str">
        <f t="shared" si="168"/>
        <v>0</v>
      </c>
      <c r="K1029" s="52" t="str">
        <f t="shared" si="169"/>
        <v/>
      </c>
      <c r="L1029" s="1"/>
      <c r="M1029" s="115"/>
      <c r="N1029" s="4"/>
      <c r="O1029" s="4"/>
      <c r="P1029" s="57" t="str">
        <f t="shared" si="170"/>
        <v/>
      </c>
      <c r="Q1029" s="54"/>
      <c r="R1029" s="58"/>
      <c r="S1029" s="58"/>
      <c r="T1029" s="229" t="str">
        <f t="shared" si="171"/>
        <v/>
      </c>
      <c r="U1029" s="55"/>
      <c r="V1029" s="55"/>
      <c r="W1029" s="58"/>
      <c r="X1029" s="58"/>
      <c r="Y1029" s="58"/>
      <c r="Z1029" s="230" t="str">
        <f t="shared" si="172"/>
        <v/>
      </c>
      <c r="AA1029" s="230" t="str">
        <f t="shared" si="173"/>
        <v/>
      </c>
      <c r="AB1029" s="56"/>
      <c r="AC1029" s="56"/>
      <c r="AD1029" s="1"/>
      <c r="AE1029" s="1"/>
    </row>
    <row r="1030" spans="1:31" ht="18.75" customHeight="1" x14ac:dyDescent="0.35">
      <c r="A1030" s="1"/>
      <c r="B1030" s="52">
        <f>IF(O1030="",0,COUNTIF($O$7:O1030,O1030))</f>
        <v>0</v>
      </c>
      <c r="C1030" s="52" t="str">
        <f t="shared" si="164"/>
        <v>0</v>
      </c>
      <c r="D1030" s="52">
        <f>IF(U1030="",0,COUNTIF($U$7:U1030,U1030))</f>
        <v>0</v>
      </c>
      <c r="E1030" s="52" t="str">
        <f t="shared" si="165"/>
        <v>0</v>
      </c>
      <c r="F1030" s="52">
        <f>IF(V1030="",0,COUNTIF($V$7:V1030,V1030))</f>
        <v>0</v>
      </c>
      <c r="G1030" s="52" t="str">
        <f t="shared" si="166"/>
        <v>0</v>
      </c>
      <c r="H1030" s="53" t="str">
        <f t="shared" si="167"/>
        <v>-</v>
      </c>
      <c r="I1030" s="52">
        <f>IF(K1030="",0,COUNTIF($K$7:K1030,K1030))</f>
        <v>0</v>
      </c>
      <c r="J1030" s="53" t="str">
        <f t="shared" si="168"/>
        <v>0</v>
      </c>
      <c r="K1030" s="52" t="str">
        <f t="shared" si="169"/>
        <v/>
      </c>
      <c r="L1030" s="1"/>
      <c r="M1030" s="115"/>
      <c r="N1030" s="4"/>
      <c r="O1030" s="4"/>
      <c r="P1030" s="57" t="str">
        <f t="shared" si="170"/>
        <v/>
      </c>
      <c r="Q1030" s="54"/>
      <c r="R1030" s="58"/>
      <c r="S1030" s="58"/>
      <c r="T1030" s="229" t="str">
        <f t="shared" si="171"/>
        <v/>
      </c>
      <c r="U1030" s="55"/>
      <c r="V1030" s="55"/>
      <c r="W1030" s="58"/>
      <c r="X1030" s="58"/>
      <c r="Y1030" s="58"/>
      <c r="Z1030" s="230" t="str">
        <f t="shared" si="172"/>
        <v/>
      </c>
      <c r="AA1030" s="230" t="str">
        <f t="shared" si="173"/>
        <v/>
      </c>
      <c r="AB1030" s="56"/>
      <c r="AC1030" s="56"/>
      <c r="AD1030" s="1"/>
      <c r="AE1030" s="1"/>
    </row>
    <row r="1031" spans="1:31" ht="18.75" customHeight="1" x14ac:dyDescent="0.35">
      <c r="A1031" s="1"/>
      <c r="B1031" s="52">
        <f>IF(O1031="",0,COUNTIF($O$7:O1031,O1031))</f>
        <v>0</v>
      </c>
      <c r="C1031" s="52" t="str">
        <f t="shared" si="164"/>
        <v>0</v>
      </c>
      <c r="D1031" s="52">
        <f>IF(U1031="",0,COUNTIF($U$7:U1031,U1031))</f>
        <v>0</v>
      </c>
      <c r="E1031" s="52" t="str">
        <f t="shared" si="165"/>
        <v>0</v>
      </c>
      <c r="F1031" s="52">
        <f>IF(V1031="",0,COUNTIF($V$7:V1031,V1031))</f>
        <v>0</v>
      </c>
      <c r="G1031" s="52" t="str">
        <f t="shared" si="166"/>
        <v>0</v>
      </c>
      <c r="H1031" s="53" t="str">
        <f t="shared" si="167"/>
        <v>-</v>
      </c>
      <c r="I1031" s="52">
        <f>IF(K1031="",0,COUNTIF($K$7:K1031,K1031))</f>
        <v>0</v>
      </c>
      <c r="J1031" s="53" t="str">
        <f t="shared" si="168"/>
        <v>0</v>
      </c>
      <c r="K1031" s="52" t="str">
        <f t="shared" si="169"/>
        <v/>
      </c>
      <c r="L1031" s="1"/>
      <c r="M1031" s="115"/>
      <c r="N1031" s="4"/>
      <c r="O1031" s="4"/>
      <c r="P1031" s="57" t="str">
        <f t="shared" si="170"/>
        <v/>
      </c>
      <c r="Q1031" s="54"/>
      <c r="R1031" s="58"/>
      <c r="S1031" s="58"/>
      <c r="T1031" s="229" t="str">
        <f t="shared" si="171"/>
        <v/>
      </c>
      <c r="U1031" s="55"/>
      <c r="V1031" s="55"/>
      <c r="W1031" s="58"/>
      <c r="X1031" s="58"/>
      <c r="Y1031" s="58"/>
      <c r="Z1031" s="230" t="str">
        <f t="shared" si="172"/>
        <v/>
      </c>
      <c r="AA1031" s="230" t="str">
        <f t="shared" si="173"/>
        <v/>
      </c>
      <c r="AB1031" s="56"/>
      <c r="AC1031" s="56"/>
      <c r="AD1031" s="1"/>
      <c r="AE1031" s="1"/>
    </row>
    <row r="1032" spans="1:31" ht="18.75" customHeight="1" x14ac:dyDescent="0.35">
      <c r="A1032" s="1"/>
      <c r="B1032" s="52">
        <f>IF(O1032="",0,COUNTIF($O$7:O1032,O1032))</f>
        <v>0</v>
      </c>
      <c r="C1032" s="52" t="str">
        <f t="shared" si="164"/>
        <v>0</v>
      </c>
      <c r="D1032" s="52">
        <f>IF(U1032="",0,COUNTIF($U$7:U1032,U1032))</f>
        <v>0</v>
      </c>
      <c r="E1032" s="52" t="str">
        <f t="shared" si="165"/>
        <v>0</v>
      </c>
      <c r="F1032" s="52">
        <f>IF(V1032="",0,COUNTIF($V$7:V1032,V1032))</f>
        <v>0</v>
      </c>
      <c r="G1032" s="52" t="str">
        <f t="shared" si="166"/>
        <v>0</v>
      </c>
      <c r="H1032" s="53" t="str">
        <f t="shared" si="167"/>
        <v>-</v>
      </c>
      <c r="I1032" s="52">
        <f>IF(K1032="",0,COUNTIF($K$7:K1032,K1032))</f>
        <v>0</v>
      </c>
      <c r="J1032" s="53" t="str">
        <f t="shared" si="168"/>
        <v>0</v>
      </c>
      <c r="K1032" s="52" t="str">
        <f t="shared" si="169"/>
        <v/>
      </c>
      <c r="L1032" s="1"/>
      <c r="M1032" s="115"/>
      <c r="N1032" s="4"/>
      <c r="O1032" s="4"/>
      <c r="P1032" s="57" t="str">
        <f t="shared" si="170"/>
        <v/>
      </c>
      <c r="Q1032" s="54"/>
      <c r="R1032" s="58"/>
      <c r="S1032" s="58"/>
      <c r="T1032" s="229" t="str">
        <f t="shared" si="171"/>
        <v/>
      </c>
      <c r="U1032" s="55"/>
      <c r="V1032" s="55"/>
      <c r="W1032" s="58"/>
      <c r="X1032" s="58"/>
      <c r="Y1032" s="58"/>
      <c r="Z1032" s="230" t="str">
        <f t="shared" si="172"/>
        <v/>
      </c>
      <c r="AA1032" s="230" t="str">
        <f t="shared" si="173"/>
        <v/>
      </c>
      <c r="AB1032" s="56"/>
      <c r="AC1032" s="56"/>
      <c r="AD1032" s="1"/>
      <c r="AE1032" s="1"/>
    </row>
    <row r="1033" spans="1:31" ht="18.75" customHeight="1" x14ac:dyDescent="0.35">
      <c r="A1033" s="1"/>
      <c r="B1033" s="52">
        <f>IF(O1033="",0,COUNTIF($O$7:O1033,O1033))</f>
        <v>0</v>
      </c>
      <c r="C1033" s="52" t="str">
        <f t="shared" si="164"/>
        <v>0</v>
      </c>
      <c r="D1033" s="52">
        <f>IF(U1033="",0,COUNTIF($U$7:U1033,U1033))</f>
        <v>0</v>
      </c>
      <c r="E1033" s="52" t="str">
        <f t="shared" si="165"/>
        <v>0</v>
      </c>
      <c r="F1033" s="52">
        <f>IF(V1033="",0,COUNTIF($V$7:V1033,V1033))</f>
        <v>0</v>
      </c>
      <c r="G1033" s="52" t="str">
        <f t="shared" si="166"/>
        <v>0</v>
      </c>
      <c r="H1033" s="53" t="str">
        <f t="shared" si="167"/>
        <v>-</v>
      </c>
      <c r="I1033" s="52">
        <f>IF(K1033="",0,COUNTIF($K$7:K1033,K1033))</f>
        <v>0</v>
      </c>
      <c r="J1033" s="53" t="str">
        <f t="shared" si="168"/>
        <v>0</v>
      </c>
      <c r="K1033" s="52" t="str">
        <f t="shared" si="169"/>
        <v/>
      </c>
      <c r="L1033" s="1"/>
      <c r="M1033" s="115"/>
      <c r="N1033" s="4"/>
      <c r="O1033" s="4"/>
      <c r="P1033" s="57" t="str">
        <f t="shared" si="170"/>
        <v/>
      </c>
      <c r="Q1033" s="54"/>
      <c r="R1033" s="58"/>
      <c r="S1033" s="58"/>
      <c r="T1033" s="229" t="str">
        <f t="shared" si="171"/>
        <v/>
      </c>
      <c r="U1033" s="55"/>
      <c r="V1033" s="55"/>
      <c r="W1033" s="58"/>
      <c r="X1033" s="58"/>
      <c r="Y1033" s="58"/>
      <c r="Z1033" s="230" t="str">
        <f t="shared" si="172"/>
        <v/>
      </c>
      <c r="AA1033" s="230" t="str">
        <f t="shared" si="173"/>
        <v/>
      </c>
      <c r="AB1033" s="56"/>
      <c r="AC1033" s="56"/>
      <c r="AD1033" s="1"/>
      <c r="AE1033" s="1"/>
    </row>
    <row r="1034" spans="1:31" ht="18.75" customHeight="1" x14ac:dyDescent="0.35">
      <c r="A1034" s="1"/>
      <c r="B1034" s="52">
        <f>IF(O1034="",0,COUNTIF($O$7:O1034,O1034))</f>
        <v>0</v>
      </c>
      <c r="C1034" s="52" t="str">
        <f t="shared" si="164"/>
        <v>0</v>
      </c>
      <c r="D1034" s="52">
        <f>IF(U1034="",0,COUNTIF($U$7:U1034,U1034))</f>
        <v>0</v>
      </c>
      <c r="E1034" s="52" t="str">
        <f t="shared" si="165"/>
        <v>0</v>
      </c>
      <c r="F1034" s="52">
        <f>IF(V1034="",0,COUNTIF($V$7:V1034,V1034))</f>
        <v>0</v>
      </c>
      <c r="G1034" s="52" t="str">
        <f t="shared" si="166"/>
        <v>0</v>
      </c>
      <c r="H1034" s="53" t="str">
        <f t="shared" si="167"/>
        <v>-</v>
      </c>
      <c r="I1034" s="52">
        <f>IF(K1034="",0,COUNTIF($K$7:K1034,K1034))</f>
        <v>0</v>
      </c>
      <c r="J1034" s="53" t="str">
        <f t="shared" si="168"/>
        <v>0</v>
      </c>
      <c r="K1034" s="52" t="str">
        <f t="shared" si="169"/>
        <v/>
      </c>
      <c r="L1034" s="1"/>
      <c r="M1034" s="115"/>
      <c r="N1034" s="4"/>
      <c r="O1034" s="4"/>
      <c r="P1034" s="57" t="str">
        <f t="shared" si="170"/>
        <v/>
      </c>
      <c r="Q1034" s="54"/>
      <c r="R1034" s="58"/>
      <c r="S1034" s="58"/>
      <c r="T1034" s="229" t="str">
        <f t="shared" si="171"/>
        <v/>
      </c>
      <c r="U1034" s="55"/>
      <c r="V1034" s="55"/>
      <c r="W1034" s="58"/>
      <c r="X1034" s="58"/>
      <c r="Y1034" s="58"/>
      <c r="Z1034" s="230" t="str">
        <f t="shared" si="172"/>
        <v/>
      </c>
      <c r="AA1034" s="230" t="str">
        <f t="shared" si="173"/>
        <v/>
      </c>
      <c r="AB1034" s="56"/>
      <c r="AC1034" s="56"/>
      <c r="AD1034" s="1"/>
      <c r="AE1034" s="1"/>
    </row>
    <row r="1035" spans="1:31" ht="18.75" customHeight="1" x14ac:dyDescent="0.35">
      <c r="A1035" s="1"/>
      <c r="B1035" s="52">
        <f>IF(O1035="",0,COUNTIF($O$7:O1035,O1035))</f>
        <v>0</v>
      </c>
      <c r="C1035" s="52" t="str">
        <f t="shared" si="164"/>
        <v>0</v>
      </c>
      <c r="D1035" s="52">
        <f>IF(U1035="",0,COUNTIF($U$7:U1035,U1035))</f>
        <v>0</v>
      </c>
      <c r="E1035" s="52" t="str">
        <f t="shared" si="165"/>
        <v>0</v>
      </c>
      <c r="F1035" s="52">
        <f>IF(V1035="",0,COUNTIF($V$7:V1035,V1035))</f>
        <v>0</v>
      </c>
      <c r="G1035" s="52" t="str">
        <f t="shared" si="166"/>
        <v>0</v>
      </c>
      <c r="H1035" s="53" t="str">
        <f t="shared" si="167"/>
        <v>-</v>
      </c>
      <c r="I1035" s="52">
        <f>IF(K1035="",0,COUNTIF($K$7:K1035,K1035))</f>
        <v>0</v>
      </c>
      <c r="J1035" s="53" t="str">
        <f t="shared" si="168"/>
        <v>0</v>
      </c>
      <c r="K1035" s="52" t="str">
        <f t="shared" si="169"/>
        <v/>
      </c>
      <c r="L1035" s="1"/>
      <c r="M1035" s="115"/>
      <c r="N1035" s="4"/>
      <c r="O1035" s="4"/>
      <c r="P1035" s="57" t="str">
        <f t="shared" si="170"/>
        <v/>
      </c>
      <c r="Q1035" s="54"/>
      <c r="R1035" s="58"/>
      <c r="S1035" s="58"/>
      <c r="T1035" s="229" t="str">
        <f t="shared" si="171"/>
        <v/>
      </c>
      <c r="U1035" s="55"/>
      <c r="V1035" s="55"/>
      <c r="W1035" s="58"/>
      <c r="X1035" s="58"/>
      <c r="Y1035" s="58"/>
      <c r="Z1035" s="230" t="str">
        <f t="shared" si="172"/>
        <v/>
      </c>
      <c r="AA1035" s="230" t="str">
        <f t="shared" si="173"/>
        <v/>
      </c>
      <c r="AB1035" s="56"/>
      <c r="AC1035" s="56"/>
      <c r="AD1035" s="1"/>
      <c r="AE1035" s="1"/>
    </row>
    <row r="1036" spans="1:31" ht="18.75" customHeight="1" x14ac:dyDescent="0.35">
      <c r="A1036" s="1"/>
      <c r="B1036" s="52">
        <f>IF(O1036="",0,COUNTIF($O$7:O1036,O1036))</f>
        <v>0</v>
      </c>
      <c r="C1036" s="52" t="str">
        <f t="shared" si="164"/>
        <v>0</v>
      </c>
      <c r="D1036" s="52">
        <f>IF(U1036="",0,COUNTIF($U$7:U1036,U1036))</f>
        <v>0</v>
      </c>
      <c r="E1036" s="52" t="str">
        <f t="shared" si="165"/>
        <v>0</v>
      </c>
      <c r="F1036" s="52">
        <f>IF(V1036="",0,COUNTIF($V$7:V1036,V1036))</f>
        <v>0</v>
      </c>
      <c r="G1036" s="52" t="str">
        <f t="shared" si="166"/>
        <v>0</v>
      </c>
      <c r="H1036" s="53" t="str">
        <f t="shared" si="167"/>
        <v>-</v>
      </c>
      <c r="I1036" s="52">
        <f>IF(K1036="",0,COUNTIF($K$7:K1036,K1036))</f>
        <v>0</v>
      </c>
      <c r="J1036" s="53" t="str">
        <f t="shared" si="168"/>
        <v>0</v>
      </c>
      <c r="K1036" s="52" t="str">
        <f t="shared" si="169"/>
        <v/>
      </c>
      <c r="L1036" s="1"/>
      <c r="M1036" s="115"/>
      <c r="N1036" s="4"/>
      <c r="O1036" s="4"/>
      <c r="P1036" s="57" t="str">
        <f t="shared" si="170"/>
        <v/>
      </c>
      <c r="Q1036" s="54"/>
      <c r="R1036" s="58"/>
      <c r="S1036" s="58"/>
      <c r="T1036" s="229" t="str">
        <f t="shared" si="171"/>
        <v/>
      </c>
      <c r="U1036" s="55"/>
      <c r="V1036" s="55"/>
      <c r="W1036" s="58"/>
      <c r="X1036" s="58"/>
      <c r="Y1036" s="58"/>
      <c r="Z1036" s="230" t="str">
        <f t="shared" si="172"/>
        <v/>
      </c>
      <c r="AA1036" s="230" t="str">
        <f t="shared" si="173"/>
        <v/>
      </c>
      <c r="AB1036" s="56"/>
      <c r="AC1036" s="56"/>
      <c r="AD1036" s="1"/>
      <c r="AE1036" s="1"/>
    </row>
    <row r="1037" spans="1:31" ht="18.75" customHeight="1" x14ac:dyDescent="0.35">
      <c r="A1037" s="1"/>
      <c r="B1037" s="52">
        <f>IF(O1037="",0,COUNTIF($O$7:O1037,O1037))</f>
        <v>0</v>
      </c>
      <c r="C1037" s="52" t="str">
        <f t="shared" si="164"/>
        <v>0</v>
      </c>
      <c r="D1037" s="52">
        <f>IF(U1037="",0,COUNTIF($U$7:U1037,U1037))</f>
        <v>0</v>
      </c>
      <c r="E1037" s="52" t="str">
        <f t="shared" si="165"/>
        <v>0</v>
      </c>
      <c r="F1037" s="52">
        <f>IF(V1037="",0,COUNTIF($V$7:V1037,V1037))</f>
        <v>0</v>
      </c>
      <c r="G1037" s="52" t="str">
        <f t="shared" si="166"/>
        <v>0</v>
      </c>
      <c r="H1037" s="53" t="str">
        <f t="shared" si="167"/>
        <v>-</v>
      </c>
      <c r="I1037" s="52">
        <f>IF(K1037="",0,COUNTIF($K$7:K1037,K1037))</f>
        <v>0</v>
      </c>
      <c r="J1037" s="53" t="str">
        <f t="shared" si="168"/>
        <v>0</v>
      </c>
      <c r="K1037" s="52" t="str">
        <f t="shared" si="169"/>
        <v/>
      </c>
      <c r="L1037" s="1"/>
      <c r="M1037" s="115"/>
      <c r="N1037" s="4"/>
      <c r="O1037" s="4"/>
      <c r="P1037" s="57" t="str">
        <f t="shared" si="170"/>
        <v/>
      </c>
      <c r="Q1037" s="54"/>
      <c r="R1037" s="58"/>
      <c r="S1037" s="58"/>
      <c r="T1037" s="229" t="str">
        <f t="shared" si="171"/>
        <v/>
      </c>
      <c r="U1037" s="55"/>
      <c r="V1037" s="55"/>
      <c r="W1037" s="58"/>
      <c r="X1037" s="58"/>
      <c r="Y1037" s="58"/>
      <c r="Z1037" s="230" t="str">
        <f t="shared" si="172"/>
        <v/>
      </c>
      <c r="AA1037" s="230" t="str">
        <f t="shared" si="173"/>
        <v/>
      </c>
      <c r="AB1037" s="56"/>
      <c r="AC1037" s="56"/>
      <c r="AD1037" s="1"/>
      <c r="AE1037" s="1"/>
    </row>
    <row r="1038" spans="1:31" ht="18.75" customHeight="1" x14ac:dyDescent="0.35">
      <c r="A1038" s="1"/>
      <c r="B1038" s="52">
        <f>IF(O1038="",0,COUNTIF($O$7:O1038,O1038))</f>
        <v>0</v>
      </c>
      <c r="C1038" s="52" t="str">
        <f t="shared" si="164"/>
        <v>0</v>
      </c>
      <c r="D1038" s="52">
        <f>IF(U1038="",0,COUNTIF($U$7:U1038,U1038))</f>
        <v>0</v>
      </c>
      <c r="E1038" s="52" t="str">
        <f t="shared" si="165"/>
        <v>0</v>
      </c>
      <c r="F1038" s="52">
        <f>IF(V1038="",0,COUNTIF($V$7:V1038,V1038))</f>
        <v>0</v>
      </c>
      <c r="G1038" s="52" t="str">
        <f t="shared" si="166"/>
        <v>0</v>
      </c>
      <c r="H1038" s="53" t="str">
        <f t="shared" si="167"/>
        <v>-</v>
      </c>
      <c r="I1038" s="52">
        <f>IF(K1038="",0,COUNTIF($K$7:K1038,K1038))</f>
        <v>0</v>
      </c>
      <c r="J1038" s="53" t="str">
        <f t="shared" si="168"/>
        <v>0</v>
      </c>
      <c r="K1038" s="52" t="str">
        <f t="shared" si="169"/>
        <v/>
      </c>
      <c r="L1038" s="1"/>
      <c r="M1038" s="115"/>
      <c r="N1038" s="4"/>
      <c r="O1038" s="4"/>
      <c r="P1038" s="57" t="str">
        <f t="shared" si="170"/>
        <v/>
      </c>
      <c r="Q1038" s="54"/>
      <c r="R1038" s="58"/>
      <c r="S1038" s="58"/>
      <c r="T1038" s="229" t="str">
        <f t="shared" si="171"/>
        <v/>
      </c>
      <c r="U1038" s="55"/>
      <c r="V1038" s="55"/>
      <c r="W1038" s="58"/>
      <c r="X1038" s="58"/>
      <c r="Y1038" s="58"/>
      <c r="Z1038" s="230" t="str">
        <f t="shared" si="172"/>
        <v/>
      </c>
      <c r="AA1038" s="230" t="str">
        <f t="shared" si="173"/>
        <v/>
      </c>
      <c r="AB1038" s="56"/>
      <c r="AC1038" s="56"/>
      <c r="AD1038" s="1"/>
      <c r="AE1038" s="1"/>
    </row>
    <row r="1039" spans="1:31" ht="18.75" customHeight="1" x14ac:dyDescent="0.35">
      <c r="A1039" s="1"/>
      <c r="B1039" s="52">
        <f>IF(O1039="",0,COUNTIF($O$7:O1039,O1039))</f>
        <v>0</v>
      </c>
      <c r="C1039" s="52" t="str">
        <f t="shared" si="164"/>
        <v>0</v>
      </c>
      <c r="D1039" s="52">
        <f>IF(U1039="",0,COUNTIF($U$7:U1039,U1039))</f>
        <v>0</v>
      </c>
      <c r="E1039" s="52" t="str">
        <f t="shared" si="165"/>
        <v>0</v>
      </c>
      <c r="F1039" s="52">
        <f>IF(V1039="",0,COUNTIF($V$7:V1039,V1039))</f>
        <v>0</v>
      </c>
      <c r="G1039" s="52" t="str">
        <f t="shared" si="166"/>
        <v>0</v>
      </c>
      <c r="H1039" s="53" t="str">
        <f t="shared" si="167"/>
        <v>-</v>
      </c>
      <c r="I1039" s="52">
        <f>IF(K1039="",0,COUNTIF($K$7:K1039,K1039))</f>
        <v>0</v>
      </c>
      <c r="J1039" s="53" t="str">
        <f t="shared" si="168"/>
        <v>0</v>
      </c>
      <c r="K1039" s="52" t="str">
        <f t="shared" si="169"/>
        <v/>
      </c>
      <c r="L1039" s="1"/>
      <c r="M1039" s="115"/>
      <c r="N1039" s="4"/>
      <c r="O1039" s="4"/>
      <c r="P1039" s="57" t="str">
        <f t="shared" si="170"/>
        <v/>
      </c>
      <c r="Q1039" s="54"/>
      <c r="R1039" s="58"/>
      <c r="S1039" s="58"/>
      <c r="T1039" s="229" t="str">
        <f t="shared" si="171"/>
        <v/>
      </c>
      <c r="U1039" s="55"/>
      <c r="V1039" s="55"/>
      <c r="W1039" s="58"/>
      <c r="X1039" s="58"/>
      <c r="Y1039" s="58"/>
      <c r="Z1039" s="230" t="str">
        <f t="shared" si="172"/>
        <v/>
      </c>
      <c r="AA1039" s="230" t="str">
        <f t="shared" si="173"/>
        <v/>
      </c>
      <c r="AB1039" s="56"/>
      <c r="AC1039" s="56"/>
      <c r="AD1039" s="1"/>
      <c r="AE1039" s="1"/>
    </row>
    <row r="1040" spans="1:31" ht="18.75" customHeight="1" x14ac:dyDescent="0.35">
      <c r="A1040" s="1"/>
      <c r="B1040" s="52">
        <f>IF(O1040="",0,COUNTIF($O$7:O1040,O1040))</f>
        <v>0</v>
      </c>
      <c r="C1040" s="52" t="str">
        <f t="shared" si="164"/>
        <v>0</v>
      </c>
      <c r="D1040" s="52">
        <f>IF(U1040="",0,COUNTIF($U$7:U1040,U1040))</f>
        <v>0</v>
      </c>
      <c r="E1040" s="52" t="str">
        <f t="shared" si="165"/>
        <v>0</v>
      </c>
      <c r="F1040" s="52">
        <f>IF(V1040="",0,COUNTIF($V$7:V1040,V1040))</f>
        <v>0</v>
      </c>
      <c r="G1040" s="52" t="str">
        <f t="shared" si="166"/>
        <v>0</v>
      </c>
      <c r="H1040" s="53" t="str">
        <f t="shared" si="167"/>
        <v>-</v>
      </c>
      <c r="I1040" s="52">
        <f>IF(K1040="",0,COUNTIF($K$7:K1040,K1040))</f>
        <v>0</v>
      </c>
      <c r="J1040" s="53" t="str">
        <f t="shared" si="168"/>
        <v>0</v>
      </c>
      <c r="K1040" s="52" t="str">
        <f t="shared" si="169"/>
        <v/>
      </c>
      <c r="L1040" s="1"/>
      <c r="M1040" s="115"/>
      <c r="N1040" s="4"/>
      <c r="O1040" s="4"/>
      <c r="P1040" s="57" t="str">
        <f t="shared" si="170"/>
        <v/>
      </c>
      <c r="Q1040" s="54"/>
      <c r="R1040" s="58"/>
      <c r="S1040" s="58"/>
      <c r="T1040" s="229" t="str">
        <f t="shared" si="171"/>
        <v/>
      </c>
      <c r="U1040" s="55"/>
      <c r="V1040" s="55"/>
      <c r="W1040" s="58"/>
      <c r="X1040" s="58"/>
      <c r="Y1040" s="58"/>
      <c r="Z1040" s="230" t="str">
        <f t="shared" si="172"/>
        <v/>
      </c>
      <c r="AA1040" s="230" t="str">
        <f t="shared" si="173"/>
        <v/>
      </c>
      <c r="AB1040" s="56"/>
      <c r="AC1040" s="56"/>
      <c r="AD1040" s="1"/>
      <c r="AE1040" s="1"/>
    </row>
    <row r="1041" spans="1:31" ht="18.75" customHeight="1" x14ac:dyDescent="0.35">
      <c r="A1041" s="1"/>
      <c r="B1041" s="52">
        <f>IF(O1041="",0,COUNTIF($O$7:O1041,O1041))</f>
        <v>0</v>
      </c>
      <c r="C1041" s="52" t="str">
        <f t="shared" si="164"/>
        <v>0</v>
      </c>
      <c r="D1041" s="52">
        <f>IF(U1041="",0,COUNTIF($U$7:U1041,U1041))</f>
        <v>0</v>
      </c>
      <c r="E1041" s="52" t="str">
        <f t="shared" si="165"/>
        <v>0</v>
      </c>
      <c r="F1041" s="52">
        <f>IF(V1041="",0,COUNTIF($V$7:V1041,V1041))</f>
        <v>0</v>
      </c>
      <c r="G1041" s="52" t="str">
        <f t="shared" si="166"/>
        <v>0</v>
      </c>
      <c r="H1041" s="53" t="str">
        <f t="shared" si="167"/>
        <v>-</v>
      </c>
      <c r="I1041" s="52">
        <f>IF(K1041="",0,COUNTIF($K$7:K1041,K1041))</f>
        <v>0</v>
      </c>
      <c r="J1041" s="53" t="str">
        <f t="shared" si="168"/>
        <v>0</v>
      </c>
      <c r="K1041" s="52" t="str">
        <f t="shared" si="169"/>
        <v/>
      </c>
      <c r="L1041" s="1"/>
      <c r="M1041" s="115"/>
      <c r="N1041" s="4"/>
      <c r="O1041" s="4"/>
      <c r="P1041" s="57" t="str">
        <f t="shared" si="170"/>
        <v/>
      </c>
      <c r="Q1041" s="54"/>
      <c r="R1041" s="58"/>
      <c r="S1041" s="58"/>
      <c r="T1041" s="229" t="str">
        <f t="shared" si="171"/>
        <v/>
      </c>
      <c r="U1041" s="55"/>
      <c r="V1041" s="55"/>
      <c r="W1041" s="58"/>
      <c r="X1041" s="58"/>
      <c r="Y1041" s="58"/>
      <c r="Z1041" s="230" t="str">
        <f t="shared" si="172"/>
        <v/>
      </c>
      <c r="AA1041" s="230" t="str">
        <f t="shared" si="173"/>
        <v/>
      </c>
      <c r="AB1041" s="56"/>
      <c r="AC1041" s="56"/>
      <c r="AD1041" s="1"/>
      <c r="AE1041" s="1"/>
    </row>
    <row r="1042" spans="1:31" ht="18.75" customHeight="1" x14ac:dyDescent="0.35">
      <c r="A1042" s="1"/>
      <c r="B1042" s="52">
        <f>IF(O1042="",0,COUNTIF($O$7:O1042,O1042))</f>
        <v>0</v>
      </c>
      <c r="C1042" s="52" t="str">
        <f t="shared" si="164"/>
        <v>0</v>
      </c>
      <c r="D1042" s="52">
        <f>IF(U1042="",0,COUNTIF($U$7:U1042,U1042))</f>
        <v>0</v>
      </c>
      <c r="E1042" s="52" t="str">
        <f t="shared" si="165"/>
        <v>0</v>
      </c>
      <c r="F1042" s="52">
        <f>IF(V1042="",0,COUNTIF($V$7:V1042,V1042))</f>
        <v>0</v>
      </c>
      <c r="G1042" s="52" t="str">
        <f t="shared" si="166"/>
        <v>0</v>
      </c>
      <c r="H1042" s="53" t="str">
        <f t="shared" si="167"/>
        <v>-</v>
      </c>
      <c r="I1042" s="52">
        <f>IF(K1042="",0,COUNTIF($K$7:K1042,K1042))</f>
        <v>0</v>
      </c>
      <c r="J1042" s="53" t="str">
        <f t="shared" si="168"/>
        <v>0</v>
      </c>
      <c r="K1042" s="52" t="str">
        <f t="shared" si="169"/>
        <v/>
      </c>
      <c r="L1042" s="1"/>
      <c r="M1042" s="115"/>
      <c r="N1042" s="4"/>
      <c r="O1042" s="4"/>
      <c r="P1042" s="57" t="str">
        <f t="shared" si="170"/>
        <v/>
      </c>
      <c r="Q1042" s="54"/>
      <c r="R1042" s="58"/>
      <c r="S1042" s="58"/>
      <c r="T1042" s="229" t="str">
        <f t="shared" si="171"/>
        <v/>
      </c>
      <c r="U1042" s="55"/>
      <c r="V1042" s="55"/>
      <c r="W1042" s="58"/>
      <c r="X1042" s="58"/>
      <c r="Y1042" s="58"/>
      <c r="Z1042" s="230" t="str">
        <f t="shared" si="172"/>
        <v/>
      </c>
      <c r="AA1042" s="230" t="str">
        <f t="shared" si="173"/>
        <v/>
      </c>
      <c r="AB1042" s="56"/>
      <c r="AC1042" s="56"/>
      <c r="AD1042" s="1"/>
      <c r="AE1042" s="1"/>
    </row>
    <row r="1043" spans="1:31" ht="18.75" customHeight="1" x14ac:dyDescent="0.35">
      <c r="A1043" s="1"/>
      <c r="B1043" s="52">
        <f>IF(O1043="",0,COUNTIF($O$7:O1043,O1043))</f>
        <v>0</v>
      </c>
      <c r="C1043" s="52" t="str">
        <f t="shared" si="164"/>
        <v>0</v>
      </c>
      <c r="D1043" s="52">
        <f>IF(U1043="",0,COUNTIF($U$7:U1043,U1043))</f>
        <v>0</v>
      </c>
      <c r="E1043" s="52" t="str">
        <f t="shared" si="165"/>
        <v>0</v>
      </c>
      <c r="F1043" s="52">
        <f>IF(V1043="",0,COUNTIF($V$7:V1043,V1043))</f>
        <v>0</v>
      </c>
      <c r="G1043" s="52" t="str">
        <f t="shared" si="166"/>
        <v>0</v>
      </c>
      <c r="H1043" s="53" t="str">
        <f t="shared" si="167"/>
        <v>-</v>
      </c>
      <c r="I1043" s="52">
        <f>IF(K1043="",0,COUNTIF($K$7:K1043,K1043))</f>
        <v>0</v>
      </c>
      <c r="J1043" s="53" t="str">
        <f t="shared" si="168"/>
        <v>0</v>
      </c>
      <c r="K1043" s="52" t="str">
        <f t="shared" si="169"/>
        <v/>
      </c>
      <c r="L1043" s="1"/>
      <c r="M1043" s="115"/>
      <c r="N1043" s="4"/>
      <c r="O1043" s="4"/>
      <c r="P1043" s="57" t="str">
        <f t="shared" si="170"/>
        <v/>
      </c>
      <c r="Q1043" s="54"/>
      <c r="R1043" s="58"/>
      <c r="S1043" s="58"/>
      <c r="T1043" s="229" t="str">
        <f t="shared" si="171"/>
        <v/>
      </c>
      <c r="U1043" s="55"/>
      <c r="V1043" s="55"/>
      <c r="W1043" s="58"/>
      <c r="X1043" s="58"/>
      <c r="Y1043" s="58"/>
      <c r="Z1043" s="230" t="str">
        <f t="shared" si="172"/>
        <v/>
      </c>
      <c r="AA1043" s="230" t="str">
        <f t="shared" si="173"/>
        <v/>
      </c>
      <c r="AB1043" s="56"/>
      <c r="AC1043" s="56"/>
      <c r="AD1043" s="1"/>
      <c r="AE1043" s="1"/>
    </row>
    <row r="1044" spans="1:31" ht="18.75" customHeight="1" x14ac:dyDescent="0.35">
      <c r="A1044" s="1"/>
      <c r="B1044" s="52">
        <f>IF(O1044="",0,COUNTIF($O$7:O1044,O1044))</f>
        <v>0</v>
      </c>
      <c r="C1044" s="52" t="str">
        <f t="shared" si="164"/>
        <v>0</v>
      </c>
      <c r="D1044" s="52">
        <f>IF(U1044="",0,COUNTIF($U$7:U1044,U1044))</f>
        <v>0</v>
      </c>
      <c r="E1044" s="52" t="str">
        <f t="shared" si="165"/>
        <v>0</v>
      </c>
      <c r="F1044" s="52">
        <f>IF(V1044="",0,COUNTIF($V$7:V1044,V1044))</f>
        <v>0</v>
      </c>
      <c r="G1044" s="52" t="str">
        <f t="shared" si="166"/>
        <v>0</v>
      </c>
      <c r="H1044" s="53" t="str">
        <f t="shared" si="167"/>
        <v>-</v>
      </c>
      <c r="I1044" s="52">
        <f>IF(K1044="",0,COUNTIF($K$7:K1044,K1044))</f>
        <v>0</v>
      </c>
      <c r="J1044" s="53" t="str">
        <f t="shared" si="168"/>
        <v>0</v>
      </c>
      <c r="K1044" s="52" t="str">
        <f t="shared" si="169"/>
        <v/>
      </c>
      <c r="L1044" s="1"/>
      <c r="M1044" s="115"/>
      <c r="N1044" s="4"/>
      <c r="O1044" s="4"/>
      <c r="P1044" s="57" t="str">
        <f t="shared" si="170"/>
        <v/>
      </c>
      <c r="Q1044" s="54"/>
      <c r="R1044" s="58"/>
      <c r="S1044" s="58"/>
      <c r="T1044" s="229" t="str">
        <f t="shared" si="171"/>
        <v/>
      </c>
      <c r="U1044" s="55"/>
      <c r="V1044" s="55"/>
      <c r="W1044" s="58"/>
      <c r="X1044" s="58"/>
      <c r="Y1044" s="58"/>
      <c r="Z1044" s="230" t="str">
        <f t="shared" si="172"/>
        <v/>
      </c>
      <c r="AA1044" s="230" t="str">
        <f t="shared" si="173"/>
        <v/>
      </c>
      <c r="AB1044" s="56"/>
      <c r="AC1044" s="56"/>
      <c r="AD1044" s="1"/>
      <c r="AE1044" s="1"/>
    </row>
    <row r="1045" spans="1:31" ht="18.75" customHeight="1" x14ac:dyDescent="0.35">
      <c r="A1045" s="1"/>
      <c r="B1045" s="52">
        <f>IF(O1045="",0,COUNTIF($O$7:O1045,O1045))</f>
        <v>0</v>
      </c>
      <c r="C1045" s="52" t="str">
        <f t="shared" si="164"/>
        <v>0</v>
      </c>
      <c r="D1045" s="52">
        <f>IF(U1045="",0,COUNTIF($U$7:U1045,U1045))</f>
        <v>0</v>
      </c>
      <c r="E1045" s="52" t="str">
        <f t="shared" si="165"/>
        <v>0</v>
      </c>
      <c r="F1045" s="52">
        <f>IF(V1045="",0,COUNTIF($V$7:V1045,V1045))</f>
        <v>0</v>
      </c>
      <c r="G1045" s="52" t="str">
        <f t="shared" si="166"/>
        <v>0</v>
      </c>
      <c r="H1045" s="53" t="str">
        <f t="shared" si="167"/>
        <v>-</v>
      </c>
      <c r="I1045" s="52">
        <f>IF(K1045="",0,COUNTIF($K$7:K1045,K1045))</f>
        <v>0</v>
      </c>
      <c r="J1045" s="53" t="str">
        <f t="shared" si="168"/>
        <v>0</v>
      </c>
      <c r="K1045" s="52" t="str">
        <f t="shared" si="169"/>
        <v/>
      </c>
      <c r="L1045" s="1"/>
      <c r="M1045" s="115"/>
      <c r="N1045" s="4"/>
      <c r="O1045" s="4"/>
      <c r="P1045" s="57" t="str">
        <f t="shared" si="170"/>
        <v/>
      </c>
      <c r="Q1045" s="54"/>
      <c r="R1045" s="58"/>
      <c r="S1045" s="58"/>
      <c r="T1045" s="229" t="str">
        <f t="shared" si="171"/>
        <v/>
      </c>
      <c r="U1045" s="55"/>
      <c r="V1045" s="55"/>
      <c r="W1045" s="58"/>
      <c r="X1045" s="58"/>
      <c r="Y1045" s="58"/>
      <c r="Z1045" s="230" t="str">
        <f t="shared" si="172"/>
        <v/>
      </c>
      <c r="AA1045" s="230" t="str">
        <f t="shared" si="173"/>
        <v/>
      </c>
      <c r="AB1045" s="56"/>
      <c r="AC1045" s="56"/>
      <c r="AD1045" s="1"/>
      <c r="AE1045" s="1"/>
    </row>
    <row r="1046" spans="1:31" ht="18.75" customHeight="1" x14ac:dyDescent="0.35">
      <c r="A1046" s="1"/>
      <c r="B1046" s="52">
        <f>IF(O1046="",0,COUNTIF($O$7:O1046,O1046))</f>
        <v>0</v>
      </c>
      <c r="C1046" s="52" t="str">
        <f t="shared" si="164"/>
        <v>0</v>
      </c>
      <c r="D1046" s="52">
        <f>IF(U1046="",0,COUNTIF($U$7:U1046,U1046))</f>
        <v>0</v>
      </c>
      <c r="E1046" s="52" t="str">
        <f t="shared" si="165"/>
        <v>0</v>
      </c>
      <c r="F1046" s="52">
        <f>IF(V1046="",0,COUNTIF($V$7:V1046,V1046))</f>
        <v>0</v>
      </c>
      <c r="G1046" s="52" t="str">
        <f t="shared" si="166"/>
        <v>0</v>
      </c>
      <c r="H1046" s="53" t="str">
        <f t="shared" si="167"/>
        <v>-</v>
      </c>
      <c r="I1046" s="52">
        <f>IF(K1046="",0,COUNTIF($K$7:K1046,K1046))</f>
        <v>0</v>
      </c>
      <c r="J1046" s="53" t="str">
        <f t="shared" si="168"/>
        <v>0</v>
      </c>
      <c r="K1046" s="52" t="str">
        <f t="shared" si="169"/>
        <v/>
      </c>
      <c r="L1046" s="1"/>
      <c r="M1046" s="115"/>
      <c r="N1046" s="4"/>
      <c r="O1046" s="4"/>
      <c r="P1046" s="57" t="str">
        <f t="shared" si="170"/>
        <v/>
      </c>
      <c r="Q1046" s="54"/>
      <c r="R1046" s="58"/>
      <c r="S1046" s="58"/>
      <c r="T1046" s="229" t="str">
        <f t="shared" si="171"/>
        <v/>
      </c>
      <c r="U1046" s="55"/>
      <c r="V1046" s="55"/>
      <c r="W1046" s="58"/>
      <c r="X1046" s="58"/>
      <c r="Y1046" s="58"/>
      <c r="Z1046" s="230" t="str">
        <f t="shared" si="172"/>
        <v/>
      </c>
      <c r="AA1046" s="230" t="str">
        <f t="shared" si="173"/>
        <v/>
      </c>
      <c r="AB1046" s="56"/>
      <c r="AC1046" s="56"/>
      <c r="AD1046" s="1"/>
      <c r="AE1046" s="1"/>
    </row>
    <row r="1047" spans="1:31" ht="18.75" customHeight="1" x14ac:dyDescent="0.35">
      <c r="A1047" s="1"/>
      <c r="B1047" s="52">
        <f>IF(O1047="",0,COUNTIF($O$7:O1047,O1047))</f>
        <v>0</v>
      </c>
      <c r="C1047" s="52" t="str">
        <f t="shared" si="164"/>
        <v>0</v>
      </c>
      <c r="D1047" s="52">
        <f>IF(U1047="",0,COUNTIF($U$7:U1047,U1047))</f>
        <v>0</v>
      </c>
      <c r="E1047" s="52" t="str">
        <f t="shared" si="165"/>
        <v>0</v>
      </c>
      <c r="F1047" s="52">
        <f>IF(V1047="",0,COUNTIF($V$7:V1047,V1047))</f>
        <v>0</v>
      </c>
      <c r="G1047" s="52" t="str">
        <f t="shared" si="166"/>
        <v>0</v>
      </c>
      <c r="H1047" s="53" t="str">
        <f t="shared" si="167"/>
        <v>-</v>
      </c>
      <c r="I1047" s="52">
        <f>IF(K1047="",0,COUNTIF($K$7:K1047,K1047))</f>
        <v>0</v>
      </c>
      <c r="J1047" s="53" t="str">
        <f t="shared" si="168"/>
        <v>0</v>
      </c>
      <c r="K1047" s="52" t="str">
        <f t="shared" si="169"/>
        <v/>
      </c>
      <c r="L1047" s="1"/>
      <c r="M1047" s="115"/>
      <c r="N1047" s="4"/>
      <c r="O1047" s="4"/>
      <c r="P1047" s="57" t="str">
        <f t="shared" si="170"/>
        <v/>
      </c>
      <c r="Q1047" s="54"/>
      <c r="R1047" s="58"/>
      <c r="S1047" s="58"/>
      <c r="T1047" s="229" t="str">
        <f t="shared" si="171"/>
        <v/>
      </c>
      <c r="U1047" s="55"/>
      <c r="V1047" s="55"/>
      <c r="W1047" s="58"/>
      <c r="X1047" s="58"/>
      <c r="Y1047" s="58"/>
      <c r="Z1047" s="230" t="str">
        <f t="shared" si="172"/>
        <v/>
      </c>
      <c r="AA1047" s="230" t="str">
        <f t="shared" si="173"/>
        <v/>
      </c>
      <c r="AB1047" s="56"/>
      <c r="AC1047" s="56"/>
      <c r="AD1047" s="1"/>
      <c r="AE1047" s="1"/>
    </row>
    <row r="1048" spans="1:31" ht="18.75" customHeight="1" x14ac:dyDescent="0.35">
      <c r="A1048" s="1"/>
      <c r="B1048" s="52">
        <f>IF(O1048="",0,COUNTIF($O$7:O1048,O1048))</f>
        <v>0</v>
      </c>
      <c r="C1048" s="52" t="str">
        <f t="shared" si="164"/>
        <v>0</v>
      </c>
      <c r="D1048" s="52">
        <f>IF(U1048="",0,COUNTIF($U$7:U1048,U1048))</f>
        <v>0</v>
      </c>
      <c r="E1048" s="52" t="str">
        <f t="shared" si="165"/>
        <v>0</v>
      </c>
      <c r="F1048" s="52">
        <f>IF(V1048="",0,COUNTIF($V$7:V1048,V1048))</f>
        <v>0</v>
      </c>
      <c r="G1048" s="52" t="str">
        <f t="shared" si="166"/>
        <v>0</v>
      </c>
      <c r="H1048" s="53" t="str">
        <f t="shared" si="167"/>
        <v>-</v>
      </c>
      <c r="I1048" s="52">
        <f>IF(K1048="",0,COUNTIF($K$7:K1048,K1048))</f>
        <v>0</v>
      </c>
      <c r="J1048" s="53" t="str">
        <f t="shared" si="168"/>
        <v>0</v>
      </c>
      <c r="K1048" s="52" t="str">
        <f t="shared" si="169"/>
        <v/>
      </c>
      <c r="L1048" s="1"/>
      <c r="M1048" s="115"/>
      <c r="N1048" s="4"/>
      <c r="O1048" s="4"/>
      <c r="P1048" s="57" t="str">
        <f t="shared" si="170"/>
        <v/>
      </c>
      <c r="Q1048" s="54"/>
      <c r="R1048" s="58"/>
      <c r="S1048" s="58"/>
      <c r="T1048" s="229" t="str">
        <f t="shared" si="171"/>
        <v/>
      </c>
      <c r="U1048" s="55"/>
      <c r="V1048" s="55"/>
      <c r="W1048" s="58"/>
      <c r="X1048" s="58"/>
      <c r="Y1048" s="58"/>
      <c r="Z1048" s="230" t="str">
        <f t="shared" si="172"/>
        <v/>
      </c>
      <c r="AA1048" s="230" t="str">
        <f t="shared" si="173"/>
        <v/>
      </c>
      <c r="AB1048" s="56"/>
      <c r="AC1048" s="56"/>
      <c r="AD1048" s="1"/>
      <c r="AE1048" s="1"/>
    </row>
    <row r="1049" spans="1:31" ht="18.75" customHeight="1" x14ac:dyDescent="0.35">
      <c r="A1049" s="1"/>
      <c r="B1049" s="52">
        <f>IF(O1049="",0,COUNTIF($O$7:O1049,O1049))</f>
        <v>0</v>
      </c>
      <c r="C1049" s="52" t="str">
        <f t="shared" si="164"/>
        <v>0</v>
      </c>
      <c r="D1049" s="52">
        <f>IF(U1049="",0,COUNTIF($U$7:U1049,U1049))</f>
        <v>0</v>
      </c>
      <c r="E1049" s="52" t="str">
        <f t="shared" si="165"/>
        <v>0</v>
      </c>
      <c r="F1049" s="52">
        <f>IF(V1049="",0,COUNTIF($V$7:V1049,V1049))</f>
        <v>0</v>
      </c>
      <c r="G1049" s="52" t="str">
        <f t="shared" si="166"/>
        <v>0</v>
      </c>
      <c r="H1049" s="53" t="str">
        <f t="shared" si="167"/>
        <v>-</v>
      </c>
      <c r="I1049" s="52">
        <f>IF(K1049="",0,COUNTIF($K$7:K1049,K1049))</f>
        <v>0</v>
      </c>
      <c r="J1049" s="53" t="str">
        <f t="shared" si="168"/>
        <v>0</v>
      </c>
      <c r="K1049" s="52" t="str">
        <f t="shared" si="169"/>
        <v/>
      </c>
      <c r="L1049" s="1"/>
      <c r="M1049" s="115"/>
      <c r="N1049" s="4"/>
      <c r="O1049" s="4"/>
      <c r="P1049" s="57" t="str">
        <f t="shared" si="170"/>
        <v/>
      </c>
      <c r="Q1049" s="54"/>
      <c r="R1049" s="58"/>
      <c r="S1049" s="58"/>
      <c r="T1049" s="229" t="str">
        <f t="shared" si="171"/>
        <v/>
      </c>
      <c r="U1049" s="55"/>
      <c r="V1049" s="55"/>
      <c r="W1049" s="58"/>
      <c r="X1049" s="58"/>
      <c r="Y1049" s="58"/>
      <c r="Z1049" s="230" t="str">
        <f t="shared" si="172"/>
        <v/>
      </c>
      <c r="AA1049" s="230" t="str">
        <f t="shared" si="173"/>
        <v/>
      </c>
      <c r="AB1049" s="56"/>
      <c r="AC1049" s="56"/>
      <c r="AD1049" s="1"/>
      <c r="AE1049" s="1"/>
    </row>
    <row r="1050" spans="1:31" ht="18.75" customHeight="1" x14ac:dyDescent="0.35">
      <c r="A1050" s="1"/>
      <c r="B1050" s="52">
        <f>IF(O1050="",0,COUNTIF($O$7:O1050,O1050))</f>
        <v>0</v>
      </c>
      <c r="C1050" s="52" t="str">
        <f t="shared" si="164"/>
        <v>0</v>
      </c>
      <c r="D1050" s="52">
        <f>IF(U1050="",0,COUNTIF($U$7:U1050,U1050))</f>
        <v>0</v>
      </c>
      <c r="E1050" s="52" t="str">
        <f t="shared" si="165"/>
        <v>0</v>
      </c>
      <c r="F1050" s="52">
        <f>IF(V1050="",0,COUNTIF($V$7:V1050,V1050))</f>
        <v>0</v>
      </c>
      <c r="G1050" s="52" t="str">
        <f t="shared" si="166"/>
        <v>0</v>
      </c>
      <c r="H1050" s="53" t="str">
        <f t="shared" si="167"/>
        <v>-</v>
      </c>
      <c r="I1050" s="52">
        <f>IF(K1050="",0,COUNTIF($K$7:K1050,K1050))</f>
        <v>0</v>
      </c>
      <c r="J1050" s="53" t="str">
        <f t="shared" si="168"/>
        <v>0</v>
      </c>
      <c r="K1050" s="52" t="str">
        <f t="shared" si="169"/>
        <v/>
      </c>
      <c r="L1050" s="1"/>
      <c r="M1050" s="115"/>
      <c r="N1050" s="4"/>
      <c r="O1050" s="4"/>
      <c r="P1050" s="57" t="str">
        <f t="shared" si="170"/>
        <v/>
      </c>
      <c r="Q1050" s="54"/>
      <c r="R1050" s="58"/>
      <c r="S1050" s="58"/>
      <c r="T1050" s="229" t="str">
        <f t="shared" si="171"/>
        <v/>
      </c>
      <c r="U1050" s="55"/>
      <c r="V1050" s="55"/>
      <c r="W1050" s="58"/>
      <c r="X1050" s="58"/>
      <c r="Y1050" s="58"/>
      <c r="Z1050" s="230" t="str">
        <f t="shared" si="172"/>
        <v/>
      </c>
      <c r="AA1050" s="230" t="str">
        <f t="shared" si="173"/>
        <v/>
      </c>
      <c r="AB1050" s="56"/>
      <c r="AC1050" s="56"/>
      <c r="AD1050" s="1"/>
      <c r="AE1050" s="1"/>
    </row>
    <row r="1051" spans="1:31" ht="18.75" customHeight="1" x14ac:dyDescent="0.35">
      <c r="A1051" s="1"/>
      <c r="B1051" s="52">
        <f>IF(O1051="",0,COUNTIF($O$7:O1051,O1051))</f>
        <v>0</v>
      </c>
      <c r="C1051" s="52" t="str">
        <f t="shared" si="164"/>
        <v>0</v>
      </c>
      <c r="D1051" s="52">
        <f>IF(U1051="",0,COUNTIF($U$7:U1051,U1051))</f>
        <v>0</v>
      </c>
      <c r="E1051" s="52" t="str">
        <f t="shared" si="165"/>
        <v>0</v>
      </c>
      <c r="F1051" s="52">
        <f>IF(V1051="",0,COUNTIF($V$7:V1051,V1051))</f>
        <v>0</v>
      </c>
      <c r="G1051" s="52" t="str">
        <f t="shared" si="166"/>
        <v>0</v>
      </c>
      <c r="H1051" s="53" t="str">
        <f t="shared" si="167"/>
        <v>-</v>
      </c>
      <c r="I1051" s="52">
        <f>IF(K1051="",0,COUNTIF($K$7:K1051,K1051))</f>
        <v>0</v>
      </c>
      <c r="J1051" s="53" t="str">
        <f t="shared" si="168"/>
        <v>0</v>
      </c>
      <c r="K1051" s="52" t="str">
        <f t="shared" si="169"/>
        <v/>
      </c>
      <c r="L1051" s="1"/>
      <c r="M1051" s="115"/>
      <c r="N1051" s="4"/>
      <c r="O1051" s="4"/>
      <c r="P1051" s="57" t="str">
        <f t="shared" si="170"/>
        <v/>
      </c>
      <c r="Q1051" s="54"/>
      <c r="R1051" s="58"/>
      <c r="S1051" s="58"/>
      <c r="T1051" s="229" t="str">
        <f t="shared" si="171"/>
        <v/>
      </c>
      <c r="U1051" s="55"/>
      <c r="V1051" s="55"/>
      <c r="W1051" s="58"/>
      <c r="X1051" s="58"/>
      <c r="Y1051" s="58"/>
      <c r="Z1051" s="230" t="str">
        <f t="shared" si="172"/>
        <v/>
      </c>
      <c r="AA1051" s="230" t="str">
        <f t="shared" si="173"/>
        <v/>
      </c>
      <c r="AB1051" s="56"/>
      <c r="AC1051" s="56"/>
      <c r="AD1051" s="1"/>
      <c r="AE1051" s="1"/>
    </row>
    <row r="1052" spans="1:31" ht="18.75" customHeight="1" x14ac:dyDescent="0.35">
      <c r="A1052" s="1"/>
      <c r="B1052" s="52">
        <f>IF(O1052="",0,COUNTIF($O$7:O1052,O1052))</f>
        <v>0</v>
      </c>
      <c r="C1052" s="52" t="str">
        <f t="shared" si="164"/>
        <v>0</v>
      </c>
      <c r="D1052" s="52">
        <f>IF(U1052="",0,COUNTIF($U$7:U1052,U1052))</f>
        <v>0</v>
      </c>
      <c r="E1052" s="52" t="str">
        <f t="shared" si="165"/>
        <v>0</v>
      </c>
      <c r="F1052" s="52">
        <f>IF(V1052="",0,COUNTIF($V$7:V1052,V1052))</f>
        <v>0</v>
      </c>
      <c r="G1052" s="52" t="str">
        <f t="shared" si="166"/>
        <v>0</v>
      </c>
      <c r="H1052" s="53" t="str">
        <f t="shared" si="167"/>
        <v>-</v>
      </c>
      <c r="I1052" s="52">
        <f>IF(K1052="",0,COUNTIF($K$7:K1052,K1052))</f>
        <v>0</v>
      </c>
      <c r="J1052" s="53" t="str">
        <f t="shared" si="168"/>
        <v>0</v>
      </c>
      <c r="K1052" s="52" t="str">
        <f t="shared" si="169"/>
        <v/>
      </c>
      <c r="L1052" s="1"/>
      <c r="M1052" s="115"/>
      <c r="N1052" s="4"/>
      <c r="O1052" s="4"/>
      <c r="P1052" s="57" t="str">
        <f t="shared" si="170"/>
        <v/>
      </c>
      <c r="Q1052" s="54"/>
      <c r="R1052" s="58"/>
      <c r="S1052" s="58"/>
      <c r="T1052" s="229" t="str">
        <f t="shared" si="171"/>
        <v/>
      </c>
      <c r="U1052" s="55"/>
      <c r="V1052" s="55"/>
      <c r="W1052" s="58"/>
      <c r="X1052" s="58"/>
      <c r="Y1052" s="58"/>
      <c r="Z1052" s="230" t="str">
        <f t="shared" si="172"/>
        <v/>
      </c>
      <c r="AA1052" s="230" t="str">
        <f t="shared" si="173"/>
        <v/>
      </c>
      <c r="AB1052" s="56"/>
      <c r="AC1052" s="56"/>
      <c r="AD1052" s="1"/>
      <c r="AE1052" s="1"/>
    </row>
    <row r="1053" spans="1:31" ht="18.75" customHeight="1" x14ac:dyDescent="0.35">
      <c r="A1053" s="1"/>
      <c r="B1053" s="52">
        <f>IF(O1053="",0,COUNTIF($O$7:O1053,O1053))</f>
        <v>0</v>
      </c>
      <c r="C1053" s="52" t="str">
        <f t="shared" si="164"/>
        <v>0</v>
      </c>
      <c r="D1053" s="52">
        <f>IF(U1053="",0,COUNTIF($U$7:U1053,U1053))</f>
        <v>0</v>
      </c>
      <c r="E1053" s="52" t="str">
        <f t="shared" si="165"/>
        <v>0</v>
      </c>
      <c r="F1053" s="52">
        <f>IF(V1053="",0,COUNTIF($V$7:V1053,V1053))</f>
        <v>0</v>
      </c>
      <c r="G1053" s="52" t="str">
        <f t="shared" si="166"/>
        <v>0</v>
      </c>
      <c r="H1053" s="53" t="str">
        <f t="shared" si="167"/>
        <v>-</v>
      </c>
      <c r="I1053" s="52">
        <f>IF(K1053="",0,COUNTIF($K$7:K1053,K1053))</f>
        <v>0</v>
      </c>
      <c r="J1053" s="53" t="str">
        <f t="shared" si="168"/>
        <v>0</v>
      </c>
      <c r="K1053" s="52" t="str">
        <f t="shared" si="169"/>
        <v/>
      </c>
      <c r="L1053" s="1"/>
      <c r="M1053" s="115"/>
      <c r="N1053" s="4"/>
      <c r="O1053" s="4"/>
      <c r="P1053" s="57" t="str">
        <f t="shared" si="170"/>
        <v/>
      </c>
      <c r="Q1053" s="54"/>
      <c r="R1053" s="58"/>
      <c r="S1053" s="58"/>
      <c r="T1053" s="229" t="str">
        <f t="shared" si="171"/>
        <v/>
      </c>
      <c r="U1053" s="55"/>
      <c r="V1053" s="55"/>
      <c r="W1053" s="58"/>
      <c r="X1053" s="58"/>
      <c r="Y1053" s="58"/>
      <c r="Z1053" s="230" t="str">
        <f t="shared" si="172"/>
        <v/>
      </c>
      <c r="AA1053" s="230" t="str">
        <f t="shared" si="173"/>
        <v/>
      </c>
      <c r="AB1053" s="56"/>
      <c r="AC1053" s="56"/>
      <c r="AD1053" s="1"/>
      <c r="AE1053" s="1"/>
    </row>
    <row r="1054" spans="1:31" ht="18.75" customHeight="1" x14ac:dyDescent="0.35">
      <c r="A1054" s="1"/>
      <c r="B1054" s="52">
        <f>IF(O1054="",0,COUNTIF($O$7:O1054,O1054))</f>
        <v>0</v>
      </c>
      <c r="C1054" s="52" t="str">
        <f t="shared" si="164"/>
        <v>0</v>
      </c>
      <c r="D1054" s="52">
        <f>IF(U1054="",0,COUNTIF($U$7:U1054,U1054))</f>
        <v>0</v>
      </c>
      <c r="E1054" s="52" t="str">
        <f t="shared" si="165"/>
        <v>0</v>
      </c>
      <c r="F1054" s="52">
        <f>IF(V1054="",0,COUNTIF($V$7:V1054,V1054))</f>
        <v>0</v>
      </c>
      <c r="G1054" s="52" t="str">
        <f t="shared" si="166"/>
        <v>0</v>
      </c>
      <c r="H1054" s="53" t="str">
        <f t="shared" si="167"/>
        <v>-</v>
      </c>
      <c r="I1054" s="52">
        <f>IF(K1054="",0,COUNTIF($K$7:K1054,K1054))</f>
        <v>0</v>
      </c>
      <c r="J1054" s="53" t="str">
        <f t="shared" si="168"/>
        <v>0</v>
      </c>
      <c r="K1054" s="52" t="str">
        <f t="shared" si="169"/>
        <v/>
      </c>
      <c r="L1054" s="1"/>
      <c r="M1054" s="115"/>
      <c r="N1054" s="4"/>
      <c r="O1054" s="4"/>
      <c r="P1054" s="57" t="str">
        <f t="shared" si="170"/>
        <v/>
      </c>
      <c r="Q1054" s="54"/>
      <c r="R1054" s="58"/>
      <c r="S1054" s="58"/>
      <c r="T1054" s="229" t="str">
        <f t="shared" si="171"/>
        <v/>
      </c>
      <c r="U1054" s="55"/>
      <c r="V1054" s="55"/>
      <c r="W1054" s="58"/>
      <c r="X1054" s="58"/>
      <c r="Y1054" s="58"/>
      <c r="Z1054" s="230" t="str">
        <f t="shared" si="172"/>
        <v/>
      </c>
      <c r="AA1054" s="230" t="str">
        <f t="shared" si="173"/>
        <v/>
      </c>
      <c r="AB1054" s="56"/>
      <c r="AC1054" s="56"/>
      <c r="AD1054" s="1"/>
      <c r="AE1054" s="1"/>
    </row>
    <row r="1055" spans="1:31" ht="18.75" customHeight="1" x14ac:dyDescent="0.35">
      <c r="A1055" s="1"/>
      <c r="B1055" s="52">
        <f>IF(O1055="",0,COUNTIF($O$7:O1055,O1055))</f>
        <v>0</v>
      </c>
      <c r="C1055" s="52" t="str">
        <f t="shared" si="164"/>
        <v>0</v>
      </c>
      <c r="D1055" s="52">
        <f>IF(U1055="",0,COUNTIF($U$7:U1055,U1055))</f>
        <v>0</v>
      </c>
      <c r="E1055" s="52" t="str">
        <f t="shared" si="165"/>
        <v>0</v>
      </c>
      <c r="F1055" s="52">
        <f>IF(V1055="",0,COUNTIF($V$7:V1055,V1055))</f>
        <v>0</v>
      </c>
      <c r="G1055" s="52" t="str">
        <f t="shared" si="166"/>
        <v>0</v>
      </c>
      <c r="H1055" s="53" t="str">
        <f t="shared" si="167"/>
        <v>-</v>
      </c>
      <c r="I1055" s="52">
        <f>IF(K1055="",0,COUNTIF($K$7:K1055,K1055))</f>
        <v>0</v>
      </c>
      <c r="J1055" s="53" t="str">
        <f t="shared" si="168"/>
        <v>0</v>
      </c>
      <c r="K1055" s="52" t="str">
        <f t="shared" si="169"/>
        <v/>
      </c>
      <c r="L1055" s="1"/>
      <c r="M1055" s="115"/>
      <c r="N1055" s="4"/>
      <c r="O1055" s="4"/>
      <c r="P1055" s="57" t="str">
        <f t="shared" si="170"/>
        <v/>
      </c>
      <c r="Q1055" s="54"/>
      <c r="R1055" s="58"/>
      <c r="S1055" s="58"/>
      <c r="T1055" s="229" t="str">
        <f t="shared" si="171"/>
        <v/>
      </c>
      <c r="U1055" s="55"/>
      <c r="V1055" s="55"/>
      <c r="W1055" s="58"/>
      <c r="X1055" s="58"/>
      <c r="Y1055" s="58"/>
      <c r="Z1055" s="230" t="str">
        <f t="shared" si="172"/>
        <v/>
      </c>
      <c r="AA1055" s="230" t="str">
        <f t="shared" si="173"/>
        <v/>
      </c>
      <c r="AB1055" s="56"/>
      <c r="AC1055" s="56"/>
      <c r="AD1055" s="1"/>
      <c r="AE1055" s="1"/>
    </row>
    <row r="1056" spans="1:31" ht="18.75" customHeight="1" x14ac:dyDescent="0.35">
      <c r="A1056" s="1"/>
      <c r="B1056" s="52">
        <f>IF(O1056="",0,COUNTIF($O$7:O1056,O1056))</f>
        <v>0</v>
      </c>
      <c r="C1056" s="52" t="str">
        <f t="shared" si="164"/>
        <v>0</v>
      </c>
      <c r="D1056" s="52">
        <f>IF(U1056="",0,COUNTIF($U$7:U1056,U1056))</f>
        <v>0</v>
      </c>
      <c r="E1056" s="52" t="str">
        <f t="shared" si="165"/>
        <v>0</v>
      </c>
      <c r="F1056" s="52">
        <f>IF(V1056="",0,COUNTIF($V$7:V1056,V1056))</f>
        <v>0</v>
      </c>
      <c r="G1056" s="52" t="str">
        <f t="shared" si="166"/>
        <v>0</v>
      </c>
      <c r="H1056" s="53" t="str">
        <f t="shared" si="167"/>
        <v>-</v>
      </c>
      <c r="I1056" s="52">
        <f>IF(K1056="",0,COUNTIF($K$7:K1056,K1056))</f>
        <v>0</v>
      </c>
      <c r="J1056" s="53" t="str">
        <f t="shared" si="168"/>
        <v>0</v>
      </c>
      <c r="K1056" s="52" t="str">
        <f t="shared" si="169"/>
        <v/>
      </c>
      <c r="L1056" s="1"/>
      <c r="M1056" s="115"/>
      <c r="N1056" s="4"/>
      <c r="O1056" s="4"/>
      <c r="P1056" s="57" t="str">
        <f t="shared" si="170"/>
        <v/>
      </c>
      <c r="Q1056" s="54"/>
      <c r="R1056" s="58"/>
      <c r="S1056" s="58"/>
      <c r="T1056" s="229" t="str">
        <f t="shared" si="171"/>
        <v/>
      </c>
      <c r="U1056" s="55"/>
      <c r="V1056" s="55"/>
      <c r="W1056" s="58"/>
      <c r="X1056" s="58"/>
      <c r="Y1056" s="58"/>
      <c r="Z1056" s="230" t="str">
        <f t="shared" si="172"/>
        <v/>
      </c>
      <c r="AA1056" s="230" t="str">
        <f t="shared" si="173"/>
        <v/>
      </c>
      <c r="AB1056" s="56"/>
      <c r="AC1056" s="56"/>
      <c r="AD1056" s="1"/>
      <c r="AE1056" s="1"/>
    </row>
    <row r="1057" spans="1:31" ht="18.75" customHeight="1" x14ac:dyDescent="0.35">
      <c r="A1057" s="1"/>
      <c r="B1057" s="52">
        <f>IF(O1057="",0,COUNTIF($O$7:O1057,O1057))</f>
        <v>0</v>
      </c>
      <c r="C1057" s="52" t="str">
        <f t="shared" si="164"/>
        <v>0</v>
      </c>
      <c r="D1057" s="52">
        <f>IF(U1057="",0,COUNTIF($U$7:U1057,U1057))</f>
        <v>0</v>
      </c>
      <c r="E1057" s="52" t="str">
        <f t="shared" si="165"/>
        <v>0</v>
      </c>
      <c r="F1057" s="52">
        <f>IF(V1057="",0,COUNTIF($V$7:V1057,V1057))</f>
        <v>0</v>
      </c>
      <c r="G1057" s="52" t="str">
        <f t="shared" si="166"/>
        <v>0</v>
      </c>
      <c r="H1057" s="53" t="str">
        <f t="shared" si="167"/>
        <v>-</v>
      </c>
      <c r="I1057" s="52">
        <f>IF(K1057="",0,COUNTIF($K$7:K1057,K1057))</f>
        <v>0</v>
      </c>
      <c r="J1057" s="53" t="str">
        <f t="shared" si="168"/>
        <v>0</v>
      </c>
      <c r="K1057" s="52" t="str">
        <f t="shared" si="169"/>
        <v/>
      </c>
      <c r="L1057" s="1"/>
      <c r="M1057" s="115"/>
      <c r="N1057" s="4"/>
      <c r="O1057" s="4"/>
      <c r="P1057" s="57" t="str">
        <f t="shared" si="170"/>
        <v/>
      </c>
      <c r="Q1057" s="54"/>
      <c r="R1057" s="58"/>
      <c r="S1057" s="58"/>
      <c r="T1057" s="229" t="str">
        <f t="shared" si="171"/>
        <v/>
      </c>
      <c r="U1057" s="55"/>
      <c r="V1057" s="55"/>
      <c r="W1057" s="58"/>
      <c r="X1057" s="58"/>
      <c r="Y1057" s="58"/>
      <c r="Z1057" s="230" t="str">
        <f t="shared" si="172"/>
        <v/>
      </c>
      <c r="AA1057" s="230" t="str">
        <f t="shared" si="173"/>
        <v/>
      </c>
      <c r="AB1057" s="56"/>
      <c r="AC1057" s="56"/>
      <c r="AD1057" s="1"/>
      <c r="AE1057" s="1"/>
    </row>
    <row r="1058" spans="1:31" ht="18.75" customHeight="1" x14ac:dyDescent="0.35">
      <c r="A1058" s="1"/>
      <c r="B1058" s="52">
        <f>IF(O1058="",0,COUNTIF($O$7:O1058,O1058))</f>
        <v>0</v>
      </c>
      <c r="C1058" s="52" t="str">
        <f t="shared" si="164"/>
        <v>0</v>
      </c>
      <c r="D1058" s="52">
        <f>IF(U1058="",0,COUNTIF($U$7:U1058,U1058))</f>
        <v>0</v>
      </c>
      <c r="E1058" s="52" t="str">
        <f t="shared" si="165"/>
        <v>0</v>
      </c>
      <c r="F1058" s="52">
        <f>IF(V1058="",0,COUNTIF($V$7:V1058,V1058))</f>
        <v>0</v>
      </c>
      <c r="G1058" s="52" t="str">
        <f t="shared" si="166"/>
        <v>0</v>
      </c>
      <c r="H1058" s="53" t="str">
        <f t="shared" si="167"/>
        <v>-</v>
      </c>
      <c r="I1058" s="52">
        <f>IF(K1058="",0,COUNTIF($K$7:K1058,K1058))</f>
        <v>0</v>
      </c>
      <c r="J1058" s="53" t="str">
        <f t="shared" si="168"/>
        <v>0</v>
      </c>
      <c r="K1058" s="52" t="str">
        <f t="shared" si="169"/>
        <v/>
      </c>
      <c r="L1058" s="1"/>
      <c r="M1058" s="115"/>
      <c r="N1058" s="4"/>
      <c r="O1058" s="4"/>
      <c r="P1058" s="57" t="str">
        <f t="shared" si="170"/>
        <v/>
      </c>
      <c r="Q1058" s="54"/>
      <c r="R1058" s="58"/>
      <c r="S1058" s="58"/>
      <c r="T1058" s="229" t="str">
        <f t="shared" si="171"/>
        <v/>
      </c>
      <c r="U1058" s="55"/>
      <c r="V1058" s="55"/>
      <c r="W1058" s="58"/>
      <c r="X1058" s="58"/>
      <c r="Y1058" s="58"/>
      <c r="Z1058" s="230" t="str">
        <f t="shared" si="172"/>
        <v/>
      </c>
      <c r="AA1058" s="230" t="str">
        <f t="shared" si="173"/>
        <v/>
      </c>
      <c r="AB1058" s="56"/>
      <c r="AC1058" s="56"/>
      <c r="AD1058" s="1"/>
      <c r="AE1058" s="1"/>
    </row>
    <row r="1059" spans="1:31" ht="18.75" customHeight="1" x14ac:dyDescent="0.35">
      <c r="A1059" s="1"/>
      <c r="B1059" s="52">
        <f>IF(O1059="",0,COUNTIF($O$7:O1059,O1059))</f>
        <v>0</v>
      </c>
      <c r="C1059" s="52" t="str">
        <f t="shared" si="164"/>
        <v>0</v>
      </c>
      <c r="D1059" s="52">
        <f>IF(U1059="",0,COUNTIF($U$7:U1059,U1059))</f>
        <v>0</v>
      </c>
      <c r="E1059" s="52" t="str">
        <f t="shared" si="165"/>
        <v>0</v>
      </c>
      <c r="F1059" s="52">
        <f>IF(V1059="",0,COUNTIF($V$7:V1059,V1059))</f>
        <v>0</v>
      </c>
      <c r="G1059" s="52" t="str">
        <f t="shared" si="166"/>
        <v>0</v>
      </c>
      <c r="H1059" s="53" t="str">
        <f t="shared" si="167"/>
        <v>-</v>
      </c>
      <c r="I1059" s="52">
        <f>IF(K1059="",0,COUNTIF($K$7:K1059,K1059))</f>
        <v>0</v>
      </c>
      <c r="J1059" s="53" t="str">
        <f t="shared" si="168"/>
        <v>0</v>
      </c>
      <c r="K1059" s="52" t="str">
        <f t="shared" si="169"/>
        <v/>
      </c>
      <c r="L1059" s="1"/>
      <c r="M1059" s="115"/>
      <c r="N1059" s="4"/>
      <c r="O1059" s="4"/>
      <c r="P1059" s="57" t="str">
        <f t="shared" si="170"/>
        <v/>
      </c>
      <c r="Q1059" s="54"/>
      <c r="R1059" s="58"/>
      <c r="S1059" s="58"/>
      <c r="T1059" s="229" t="str">
        <f t="shared" si="171"/>
        <v/>
      </c>
      <c r="U1059" s="55"/>
      <c r="V1059" s="55"/>
      <c r="W1059" s="58"/>
      <c r="X1059" s="58"/>
      <c r="Y1059" s="58"/>
      <c r="Z1059" s="230" t="str">
        <f t="shared" si="172"/>
        <v/>
      </c>
      <c r="AA1059" s="230" t="str">
        <f t="shared" si="173"/>
        <v/>
      </c>
      <c r="AB1059" s="56"/>
      <c r="AC1059" s="56"/>
      <c r="AD1059" s="1"/>
      <c r="AE1059" s="1"/>
    </row>
    <row r="1060" spans="1:31" ht="18.75" customHeight="1" x14ac:dyDescent="0.35">
      <c r="A1060" s="1"/>
      <c r="B1060" s="52">
        <f>IF(O1060="",0,COUNTIF($O$7:O1060,O1060))</f>
        <v>0</v>
      </c>
      <c r="C1060" s="52" t="str">
        <f t="shared" si="164"/>
        <v>0</v>
      </c>
      <c r="D1060" s="52">
        <f>IF(U1060="",0,COUNTIF($U$7:U1060,U1060))</f>
        <v>0</v>
      </c>
      <c r="E1060" s="52" t="str">
        <f t="shared" si="165"/>
        <v>0</v>
      </c>
      <c r="F1060" s="52">
        <f>IF(V1060="",0,COUNTIF($V$7:V1060,V1060))</f>
        <v>0</v>
      </c>
      <c r="G1060" s="52" t="str">
        <f t="shared" si="166"/>
        <v>0</v>
      </c>
      <c r="H1060" s="53" t="str">
        <f t="shared" si="167"/>
        <v>-</v>
      </c>
      <c r="I1060" s="52">
        <f>IF(K1060="",0,COUNTIF($K$7:K1060,K1060))</f>
        <v>0</v>
      </c>
      <c r="J1060" s="53" t="str">
        <f t="shared" si="168"/>
        <v>0</v>
      </c>
      <c r="K1060" s="52" t="str">
        <f t="shared" si="169"/>
        <v/>
      </c>
      <c r="L1060" s="1"/>
      <c r="M1060" s="115"/>
      <c r="N1060" s="4"/>
      <c r="O1060" s="4"/>
      <c r="P1060" s="57" t="str">
        <f t="shared" si="170"/>
        <v/>
      </c>
      <c r="Q1060" s="54"/>
      <c r="R1060" s="58"/>
      <c r="S1060" s="58"/>
      <c r="T1060" s="229" t="str">
        <f t="shared" si="171"/>
        <v/>
      </c>
      <c r="U1060" s="55"/>
      <c r="V1060" s="55"/>
      <c r="W1060" s="58"/>
      <c r="X1060" s="58"/>
      <c r="Y1060" s="58"/>
      <c r="Z1060" s="230" t="str">
        <f t="shared" si="172"/>
        <v/>
      </c>
      <c r="AA1060" s="230" t="str">
        <f t="shared" si="173"/>
        <v/>
      </c>
      <c r="AB1060" s="56"/>
      <c r="AC1060" s="56"/>
      <c r="AD1060" s="1"/>
      <c r="AE1060" s="1"/>
    </row>
    <row r="1061" spans="1:31" ht="18.75" customHeight="1" x14ac:dyDescent="0.35">
      <c r="A1061" s="1"/>
      <c r="B1061" s="52">
        <f>IF(O1061="",0,COUNTIF($O$7:O1061,O1061))</f>
        <v>0</v>
      </c>
      <c r="C1061" s="52" t="str">
        <f t="shared" si="164"/>
        <v>0</v>
      </c>
      <c r="D1061" s="52">
        <f>IF(U1061="",0,COUNTIF($U$7:U1061,U1061))</f>
        <v>0</v>
      </c>
      <c r="E1061" s="52" t="str">
        <f t="shared" si="165"/>
        <v>0</v>
      </c>
      <c r="F1061" s="52">
        <f>IF(V1061="",0,COUNTIF($V$7:V1061,V1061))</f>
        <v>0</v>
      </c>
      <c r="G1061" s="52" t="str">
        <f t="shared" si="166"/>
        <v>0</v>
      </c>
      <c r="H1061" s="53" t="str">
        <f t="shared" si="167"/>
        <v>-</v>
      </c>
      <c r="I1061" s="52">
        <f>IF(K1061="",0,COUNTIF($K$7:K1061,K1061))</f>
        <v>0</v>
      </c>
      <c r="J1061" s="53" t="str">
        <f t="shared" si="168"/>
        <v>0</v>
      </c>
      <c r="K1061" s="52" t="str">
        <f t="shared" si="169"/>
        <v/>
      </c>
      <c r="L1061" s="1"/>
      <c r="M1061" s="115"/>
      <c r="N1061" s="4"/>
      <c r="O1061" s="4"/>
      <c r="P1061" s="57" t="str">
        <f t="shared" si="170"/>
        <v/>
      </c>
      <c r="Q1061" s="54"/>
      <c r="R1061" s="58"/>
      <c r="S1061" s="58"/>
      <c r="T1061" s="229" t="str">
        <f t="shared" si="171"/>
        <v/>
      </c>
      <c r="U1061" s="55"/>
      <c r="V1061" s="55"/>
      <c r="W1061" s="58"/>
      <c r="X1061" s="58"/>
      <c r="Y1061" s="58"/>
      <c r="Z1061" s="230" t="str">
        <f t="shared" si="172"/>
        <v/>
      </c>
      <c r="AA1061" s="230" t="str">
        <f t="shared" si="173"/>
        <v/>
      </c>
      <c r="AB1061" s="56"/>
      <c r="AC1061" s="56"/>
      <c r="AD1061" s="1"/>
      <c r="AE1061" s="1"/>
    </row>
    <row r="1062" spans="1:31" ht="18.75" customHeight="1" x14ac:dyDescent="0.35">
      <c r="A1062" s="1"/>
      <c r="B1062" s="52">
        <f>IF(O1062="",0,COUNTIF($O$7:O1062,O1062))</f>
        <v>0</v>
      </c>
      <c r="C1062" s="52" t="str">
        <f t="shared" si="164"/>
        <v>0</v>
      </c>
      <c r="D1062" s="52">
        <f>IF(U1062="",0,COUNTIF($U$7:U1062,U1062))</f>
        <v>0</v>
      </c>
      <c r="E1062" s="52" t="str">
        <f t="shared" si="165"/>
        <v>0</v>
      </c>
      <c r="F1062" s="52">
        <f>IF(V1062="",0,COUNTIF($V$7:V1062,V1062))</f>
        <v>0</v>
      </c>
      <c r="G1062" s="52" t="str">
        <f t="shared" si="166"/>
        <v>0</v>
      </c>
      <c r="H1062" s="53" t="str">
        <f t="shared" si="167"/>
        <v>-</v>
      </c>
      <c r="I1062" s="52">
        <f>IF(K1062="",0,COUNTIF($K$7:K1062,K1062))</f>
        <v>0</v>
      </c>
      <c r="J1062" s="53" t="str">
        <f t="shared" si="168"/>
        <v>0</v>
      </c>
      <c r="K1062" s="52" t="str">
        <f t="shared" si="169"/>
        <v/>
      </c>
      <c r="L1062" s="1"/>
      <c r="M1062" s="115"/>
      <c r="N1062" s="4"/>
      <c r="O1062" s="4"/>
      <c r="P1062" s="57" t="str">
        <f t="shared" si="170"/>
        <v/>
      </c>
      <c r="Q1062" s="54"/>
      <c r="R1062" s="58"/>
      <c r="S1062" s="58"/>
      <c r="T1062" s="229" t="str">
        <f t="shared" si="171"/>
        <v/>
      </c>
      <c r="U1062" s="55"/>
      <c r="V1062" s="55"/>
      <c r="W1062" s="58"/>
      <c r="X1062" s="58"/>
      <c r="Y1062" s="58"/>
      <c r="Z1062" s="230" t="str">
        <f t="shared" si="172"/>
        <v/>
      </c>
      <c r="AA1062" s="230" t="str">
        <f t="shared" si="173"/>
        <v/>
      </c>
      <c r="AB1062" s="56"/>
      <c r="AC1062" s="56"/>
      <c r="AD1062" s="1"/>
      <c r="AE1062" s="1"/>
    </row>
    <row r="1063" spans="1:31" ht="18.75" customHeight="1" x14ac:dyDescent="0.35">
      <c r="A1063" s="1"/>
      <c r="B1063" s="52">
        <f>IF(O1063="",0,COUNTIF($O$7:O1063,O1063))</f>
        <v>0</v>
      </c>
      <c r="C1063" s="52" t="str">
        <f t="shared" si="164"/>
        <v>0</v>
      </c>
      <c r="D1063" s="52">
        <f>IF(U1063="",0,COUNTIF($U$7:U1063,U1063))</f>
        <v>0</v>
      </c>
      <c r="E1063" s="52" t="str">
        <f t="shared" si="165"/>
        <v>0</v>
      </c>
      <c r="F1063" s="52">
        <f>IF(V1063="",0,COUNTIF($V$7:V1063,V1063))</f>
        <v>0</v>
      </c>
      <c r="G1063" s="52" t="str">
        <f t="shared" si="166"/>
        <v>0</v>
      </c>
      <c r="H1063" s="53" t="str">
        <f t="shared" si="167"/>
        <v>-</v>
      </c>
      <c r="I1063" s="52">
        <f>IF(K1063="",0,COUNTIF($K$7:K1063,K1063))</f>
        <v>0</v>
      </c>
      <c r="J1063" s="53" t="str">
        <f t="shared" si="168"/>
        <v>0</v>
      </c>
      <c r="K1063" s="52" t="str">
        <f t="shared" si="169"/>
        <v/>
      </c>
      <c r="L1063" s="1"/>
      <c r="M1063" s="115"/>
      <c r="N1063" s="4"/>
      <c r="O1063" s="4"/>
      <c r="P1063" s="57" t="str">
        <f t="shared" si="170"/>
        <v/>
      </c>
      <c r="Q1063" s="54"/>
      <c r="R1063" s="58"/>
      <c r="S1063" s="58"/>
      <c r="T1063" s="229" t="str">
        <f t="shared" si="171"/>
        <v/>
      </c>
      <c r="U1063" s="55"/>
      <c r="V1063" s="55"/>
      <c r="W1063" s="58"/>
      <c r="X1063" s="58"/>
      <c r="Y1063" s="58"/>
      <c r="Z1063" s="230" t="str">
        <f t="shared" si="172"/>
        <v/>
      </c>
      <c r="AA1063" s="230" t="str">
        <f t="shared" si="173"/>
        <v/>
      </c>
      <c r="AB1063" s="56"/>
      <c r="AC1063" s="56"/>
      <c r="AD1063" s="1"/>
      <c r="AE1063" s="1"/>
    </row>
    <row r="1064" spans="1:31" ht="18.75" customHeight="1" x14ac:dyDescent="0.35">
      <c r="A1064" s="1"/>
      <c r="B1064" s="52">
        <f>IF(O1064="",0,COUNTIF($O$7:O1064,O1064))</f>
        <v>0</v>
      </c>
      <c r="C1064" s="52" t="str">
        <f t="shared" si="164"/>
        <v>0</v>
      </c>
      <c r="D1064" s="52">
        <f>IF(U1064="",0,COUNTIF($U$7:U1064,U1064))</f>
        <v>0</v>
      </c>
      <c r="E1064" s="52" t="str">
        <f t="shared" si="165"/>
        <v>0</v>
      </c>
      <c r="F1064" s="52">
        <f>IF(V1064="",0,COUNTIF($V$7:V1064,V1064))</f>
        <v>0</v>
      </c>
      <c r="G1064" s="52" t="str">
        <f t="shared" si="166"/>
        <v>0</v>
      </c>
      <c r="H1064" s="53" t="str">
        <f t="shared" si="167"/>
        <v>-</v>
      </c>
      <c r="I1064" s="52">
        <f>IF(K1064="",0,COUNTIF($K$7:K1064,K1064))</f>
        <v>0</v>
      </c>
      <c r="J1064" s="53" t="str">
        <f t="shared" si="168"/>
        <v>0</v>
      </c>
      <c r="K1064" s="52" t="str">
        <f t="shared" si="169"/>
        <v/>
      </c>
      <c r="L1064" s="1"/>
      <c r="M1064" s="115"/>
      <c r="N1064" s="4"/>
      <c r="O1064" s="4"/>
      <c r="P1064" s="57" t="str">
        <f t="shared" si="170"/>
        <v/>
      </c>
      <c r="Q1064" s="54"/>
      <c r="R1064" s="58"/>
      <c r="S1064" s="58"/>
      <c r="T1064" s="229" t="str">
        <f t="shared" si="171"/>
        <v/>
      </c>
      <c r="U1064" s="55"/>
      <c r="V1064" s="55"/>
      <c r="W1064" s="58"/>
      <c r="X1064" s="58"/>
      <c r="Y1064" s="58"/>
      <c r="Z1064" s="230" t="str">
        <f t="shared" si="172"/>
        <v/>
      </c>
      <c r="AA1064" s="230" t="str">
        <f t="shared" si="173"/>
        <v/>
      </c>
      <c r="AB1064" s="56"/>
      <c r="AC1064" s="56"/>
      <c r="AD1064" s="1"/>
      <c r="AE1064" s="1"/>
    </row>
    <row r="1065" spans="1:31" ht="18.75" customHeight="1" x14ac:dyDescent="0.35">
      <c r="A1065" s="1"/>
      <c r="B1065" s="52">
        <f>IF(O1065="",0,COUNTIF($O$7:O1065,O1065))</f>
        <v>0</v>
      </c>
      <c r="C1065" s="52" t="str">
        <f t="shared" si="164"/>
        <v>0</v>
      </c>
      <c r="D1065" s="52">
        <f>IF(U1065="",0,COUNTIF($U$7:U1065,U1065))</f>
        <v>0</v>
      </c>
      <c r="E1065" s="52" t="str">
        <f t="shared" si="165"/>
        <v>0</v>
      </c>
      <c r="F1065" s="52">
        <f>IF(V1065="",0,COUNTIF($V$7:V1065,V1065))</f>
        <v>0</v>
      </c>
      <c r="G1065" s="52" t="str">
        <f t="shared" si="166"/>
        <v>0</v>
      </c>
      <c r="H1065" s="53" t="str">
        <f t="shared" si="167"/>
        <v>-</v>
      </c>
      <c r="I1065" s="52">
        <f>IF(K1065="",0,COUNTIF($K$7:K1065,K1065))</f>
        <v>0</v>
      </c>
      <c r="J1065" s="53" t="str">
        <f t="shared" si="168"/>
        <v>0</v>
      </c>
      <c r="K1065" s="52" t="str">
        <f t="shared" si="169"/>
        <v/>
      </c>
      <c r="L1065" s="1"/>
      <c r="M1065" s="115"/>
      <c r="N1065" s="4"/>
      <c r="O1065" s="4"/>
      <c r="P1065" s="57" t="str">
        <f t="shared" si="170"/>
        <v/>
      </c>
      <c r="Q1065" s="54"/>
      <c r="R1065" s="58"/>
      <c r="S1065" s="58"/>
      <c r="T1065" s="229" t="str">
        <f t="shared" si="171"/>
        <v/>
      </c>
      <c r="U1065" s="55"/>
      <c r="V1065" s="55"/>
      <c r="W1065" s="58"/>
      <c r="X1065" s="58"/>
      <c r="Y1065" s="58"/>
      <c r="Z1065" s="230" t="str">
        <f t="shared" si="172"/>
        <v/>
      </c>
      <c r="AA1065" s="230" t="str">
        <f t="shared" si="173"/>
        <v/>
      </c>
      <c r="AB1065" s="56"/>
      <c r="AC1065" s="56"/>
      <c r="AD1065" s="1"/>
      <c r="AE1065" s="1"/>
    </row>
    <row r="1066" spans="1:31" ht="18.75" customHeight="1" x14ac:dyDescent="0.35">
      <c r="A1066" s="1"/>
      <c r="B1066" s="52">
        <f>IF(O1066="",0,COUNTIF($O$7:O1066,O1066))</f>
        <v>0</v>
      </c>
      <c r="C1066" s="52" t="str">
        <f t="shared" si="164"/>
        <v>0</v>
      </c>
      <c r="D1066" s="52">
        <f>IF(U1066="",0,COUNTIF($U$7:U1066,U1066))</f>
        <v>0</v>
      </c>
      <c r="E1066" s="52" t="str">
        <f t="shared" si="165"/>
        <v>0</v>
      </c>
      <c r="F1066" s="52">
        <f>IF(V1066="",0,COUNTIF($V$7:V1066,V1066))</f>
        <v>0</v>
      </c>
      <c r="G1066" s="52" t="str">
        <f t="shared" si="166"/>
        <v>0</v>
      </c>
      <c r="H1066" s="53" t="str">
        <f t="shared" si="167"/>
        <v>-</v>
      </c>
      <c r="I1066" s="52">
        <f>IF(K1066="",0,COUNTIF($K$7:K1066,K1066))</f>
        <v>0</v>
      </c>
      <c r="J1066" s="53" t="str">
        <f t="shared" si="168"/>
        <v>0</v>
      </c>
      <c r="K1066" s="52" t="str">
        <f t="shared" si="169"/>
        <v/>
      </c>
      <c r="L1066" s="1"/>
      <c r="M1066" s="115"/>
      <c r="N1066" s="4"/>
      <c r="O1066" s="4"/>
      <c r="P1066" s="57" t="str">
        <f t="shared" si="170"/>
        <v/>
      </c>
      <c r="Q1066" s="54"/>
      <c r="R1066" s="58"/>
      <c r="S1066" s="58"/>
      <c r="T1066" s="229" t="str">
        <f t="shared" si="171"/>
        <v/>
      </c>
      <c r="U1066" s="55"/>
      <c r="V1066" s="55"/>
      <c r="W1066" s="58"/>
      <c r="X1066" s="58"/>
      <c r="Y1066" s="58"/>
      <c r="Z1066" s="230" t="str">
        <f t="shared" si="172"/>
        <v/>
      </c>
      <c r="AA1066" s="230" t="str">
        <f t="shared" si="173"/>
        <v/>
      </c>
      <c r="AB1066" s="56"/>
      <c r="AC1066" s="56"/>
      <c r="AD1066" s="1"/>
      <c r="AE1066" s="1"/>
    </row>
    <row r="1067" spans="1:31" ht="18.75" customHeight="1" x14ac:dyDescent="0.35">
      <c r="A1067" s="1"/>
      <c r="B1067" s="52">
        <f>IF(O1067="",0,COUNTIF($O$7:O1067,O1067))</f>
        <v>0</v>
      </c>
      <c r="C1067" s="52" t="str">
        <f t="shared" si="164"/>
        <v>0</v>
      </c>
      <c r="D1067" s="52">
        <f>IF(U1067="",0,COUNTIF($U$7:U1067,U1067))</f>
        <v>0</v>
      </c>
      <c r="E1067" s="52" t="str">
        <f t="shared" si="165"/>
        <v>0</v>
      </c>
      <c r="F1067" s="52">
        <f>IF(V1067="",0,COUNTIF($V$7:V1067,V1067))</f>
        <v>0</v>
      </c>
      <c r="G1067" s="52" t="str">
        <f t="shared" si="166"/>
        <v>0</v>
      </c>
      <c r="H1067" s="53" t="str">
        <f t="shared" si="167"/>
        <v>-</v>
      </c>
      <c r="I1067" s="52">
        <f>IF(K1067="",0,COUNTIF($K$7:K1067,K1067))</f>
        <v>0</v>
      </c>
      <c r="J1067" s="53" t="str">
        <f t="shared" si="168"/>
        <v>0</v>
      </c>
      <c r="K1067" s="52" t="str">
        <f t="shared" si="169"/>
        <v/>
      </c>
      <c r="L1067" s="1"/>
      <c r="M1067" s="115"/>
      <c r="N1067" s="4"/>
      <c r="O1067" s="4"/>
      <c r="P1067" s="57" t="str">
        <f t="shared" si="170"/>
        <v/>
      </c>
      <c r="Q1067" s="54"/>
      <c r="R1067" s="58"/>
      <c r="S1067" s="58"/>
      <c r="T1067" s="229" t="str">
        <f t="shared" si="171"/>
        <v/>
      </c>
      <c r="U1067" s="55"/>
      <c r="V1067" s="55"/>
      <c r="W1067" s="58"/>
      <c r="X1067" s="58"/>
      <c r="Y1067" s="58"/>
      <c r="Z1067" s="230" t="str">
        <f t="shared" si="172"/>
        <v/>
      </c>
      <c r="AA1067" s="230" t="str">
        <f t="shared" si="173"/>
        <v/>
      </c>
      <c r="AB1067" s="56"/>
      <c r="AC1067" s="56"/>
      <c r="AD1067" s="1"/>
      <c r="AE1067" s="1"/>
    </row>
    <row r="1068" spans="1:31" ht="18.75" customHeight="1" x14ac:dyDescent="0.35">
      <c r="A1068" s="1"/>
      <c r="B1068" s="52">
        <f>IF(O1068="",0,COUNTIF($O$7:O1068,O1068))</f>
        <v>0</v>
      </c>
      <c r="C1068" s="52" t="str">
        <f t="shared" si="164"/>
        <v>0</v>
      </c>
      <c r="D1068" s="52">
        <f>IF(U1068="",0,COUNTIF($U$7:U1068,U1068))</f>
        <v>0</v>
      </c>
      <c r="E1068" s="52" t="str">
        <f t="shared" si="165"/>
        <v>0</v>
      </c>
      <c r="F1068" s="52">
        <f>IF(V1068="",0,COUNTIF($V$7:V1068,V1068))</f>
        <v>0</v>
      </c>
      <c r="G1068" s="52" t="str">
        <f t="shared" si="166"/>
        <v>0</v>
      </c>
      <c r="H1068" s="53" t="str">
        <f t="shared" si="167"/>
        <v>-</v>
      </c>
      <c r="I1068" s="52">
        <f>IF(K1068="",0,COUNTIF($K$7:K1068,K1068))</f>
        <v>0</v>
      </c>
      <c r="J1068" s="53" t="str">
        <f t="shared" si="168"/>
        <v>0</v>
      </c>
      <c r="K1068" s="52" t="str">
        <f t="shared" si="169"/>
        <v/>
      </c>
      <c r="L1068" s="1"/>
      <c r="M1068" s="115"/>
      <c r="N1068" s="4"/>
      <c r="O1068" s="4"/>
      <c r="P1068" s="57" t="str">
        <f t="shared" si="170"/>
        <v/>
      </c>
      <c r="Q1068" s="54"/>
      <c r="R1068" s="58"/>
      <c r="S1068" s="58"/>
      <c r="T1068" s="229" t="str">
        <f t="shared" si="171"/>
        <v/>
      </c>
      <c r="U1068" s="55"/>
      <c r="V1068" s="55"/>
      <c r="W1068" s="58"/>
      <c r="X1068" s="58"/>
      <c r="Y1068" s="58"/>
      <c r="Z1068" s="230" t="str">
        <f t="shared" si="172"/>
        <v/>
      </c>
      <c r="AA1068" s="230" t="str">
        <f t="shared" si="173"/>
        <v/>
      </c>
      <c r="AB1068" s="56"/>
      <c r="AC1068" s="56"/>
      <c r="AD1068" s="1"/>
      <c r="AE1068" s="1"/>
    </row>
    <row r="1069" spans="1:31" ht="18.75" customHeight="1" x14ac:dyDescent="0.35">
      <c r="A1069" s="1"/>
      <c r="B1069" s="52">
        <f>IF(O1069="",0,COUNTIF($O$7:O1069,O1069))</f>
        <v>0</v>
      </c>
      <c r="C1069" s="52" t="str">
        <f t="shared" si="164"/>
        <v>0</v>
      </c>
      <c r="D1069" s="52">
        <f>IF(U1069="",0,COUNTIF($U$7:U1069,U1069))</f>
        <v>0</v>
      </c>
      <c r="E1069" s="52" t="str">
        <f t="shared" si="165"/>
        <v>0</v>
      </c>
      <c r="F1069" s="52">
        <f>IF(V1069="",0,COUNTIF($V$7:V1069,V1069))</f>
        <v>0</v>
      </c>
      <c r="G1069" s="52" t="str">
        <f t="shared" si="166"/>
        <v>0</v>
      </c>
      <c r="H1069" s="53" t="str">
        <f t="shared" si="167"/>
        <v>-</v>
      </c>
      <c r="I1069" s="52">
        <f>IF(K1069="",0,COUNTIF($K$7:K1069,K1069))</f>
        <v>0</v>
      </c>
      <c r="J1069" s="53" t="str">
        <f t="shared" si="168"/>
        <v>0</v>
      </c>
      <c r="K1069" s="52" t="str">
        <f t="shared" si="169"/>
        <v/>
      </c>
      <c r="L1069" s="1"/>
      <c r="M1069" s="115"/>
      <c r="N1069" s="4"/>
      <c r="O1069" s="4"/>
      <c r="P1069" s="57" t="str">
        <f t="shared" si="170"/>
        <v/>
      </c>
      <c r="Q1069" s="54"/>
      <c r="R1069" s="58"/>
      <c r="S1069" s="58"/>
      <c r="T1069" s="229" t="str">
        <f t="shared" si="171"/>
        <v/>
      </c>
      <c r="U1069" s="55"/>
      <c r="V1069" s="55"/>
      <c r="W1069" s="58"/>
      <c r="X1069" s="58"/>
      <c r="Y1069" s="58"/>
      <c r="Z1069" s="230" t="str">
        <f t="shared" si="172"/>
        <v/>
      </c>
      <c r="AA1069" s="230" t="str">
        <f t="shared" si="173"/>
        <v/>
      </c>
      <c r="AB1069" s="56"/>
      <c r="AC1069" s="56"/>
      <c r="AD1069" s="1"/>
      <c r="AE1069" s="1"/>
    </row>
    <row r="1070" spans="1:31" ht="18.75" customHeight="1" x14ac:dyDescent="0.35">
      <c r="A1070" s="1"/>
      <c r="B1070" s="52">
        <f>IF(O1070="",0,COUNTIF($O$7:O1070,O1070))</f>
        <v>0</v>
      </c>
      <c r="C1070" s="52" t="str">
        <f t="shared" si="164"/>
        <v>0</v>
      </c>
      <c r="D1070" s="52">
        <f>IF(U1070="",0,COUNTIF($U$7:U1070,U1070))</f>
        <v>0</v>
      </c>
      <c r="E1070" s="52" t="str">
        <f t="shared" si="165"/>
        <v>0</v>
      </c>
      <c r="F1070" s="52">
        <f>IF(V1070="",0,COUNTIF($V$7:V1070,V1070))</f>
        <v>0</v>
      </c>
      <c r="G1070" s="52" t="str">
        <f t="shared" si="166"/>
        <v>0</v>
      </c>
      <c r="H1070" s="53" t="str">
        <f t="shared" si="167"/>
        <v>-</v>
      </c>
      <c r="I1070" s="52">
        <f>IF(K1070="",0,COUNTIF($K$7:K1070,K1070))</f>
        <v>0</v>
      </c>
      <c r="J1070" s="53" t="str">
        <f t="shared" si="168"/>
        <v>0</v>
      </c>
      <c r="K1070" s="52" t="str">
        <f t="shared" si="169"/>
        <v/>
      </c>
      <c r="L1070" s="1"/>
      <c r="M1070" s="115"/>
      <c r="N1070" s="4"/>
      <c r="O1070" s="4"/>
      <c r="P1070" s="57" t="str">
        <f t="shared" si="170"/>
        <v/>
      </c>
      <c r="Q1070" s="54"/>
      <c r="R1070" s="58"/>
      <c r="S1070" s="58"/>
      <c r="T1070" s="229" t="str">
        <f t="shared" si="171"/>
        <v/>
      </c>
      <c r="U1070" s="55"/>
      <c r="V1070" s="55"/>
      <c r="W1070" s="58"/>
      <c r="X1070" s="58"/>
      <c r="Y1070" s="58"/>
      <c r="Z1070" s="230" t="str">
        <f t="shared" si="172"/>
        <v/>
      </c>
      <c r="AA1070" s="230" t="str">
        <f t="shared" si="173"/>
        <v/>
      </c>
      <c r="AB1070" s="56"/>
      <c r="AC1070" s="56"/>
      <c r="AD1070" s="1"/>
      <c r="AE1070" s="1"/>
    </row>
    <row r="1071" spans="1:31" ht="18.75" customHeight="1" x14ac:dyDescent="0.35">
      <c r="A1071" s="1"/>
      <c r="B1071" s="52">
        <f>IF(O1071="",0,COUNTIF($O$7:O1071,O1071))</f>
        <v>0</v>
      </c>
      <c r="C1071" s="52" t="str">
        <f t="shared" si="164"/>
        <v>0</v>
      </c>
      <c r="D1071" s="52">
        <f>IF(U1071="",0,COUNTIF($U$7:U1071,U1071))</f>
        <v>0</v>
      </c>
      <c r="E1071" s="52" t="str">
        <f t="shared" si="165"/>
        <v>0</v>
      </c>
      <c r="F1071" s="52">
        <f>IF(V1071="",0,COUNTIF($V$7:V1071,V1071))</f>
        <v>0</v>
      </c>
      <c r="G1071" s="52" t="str">
        <f t="shared" si="166"/>
        <v>0</v>
      </c>
      <c r="H1071" s="53" t="str">
        <f t="shared" si="167"/>
        <v>-</v>
      </c>
      <c r="I1071" s="52">
        <f>IF(K1071="",0,COUNTIF($K$7:K1071,K1071))</f>
        <v>0</v>
      </c>
      <c r="J1071" s="53" t="str">
        <f t="shared" si="168"/>
        <v>0</v>
      </c>
      <c r="K1071" s="52" t="str">
        <f t="shared" si="169"/>
        <v/>
      </c>
      <c r="L1071" s="1"/>
      <c r="M1071" s="115"/>
      <c r="N1071" s="4"/>
      <c r="O1071" s="4"/>
      <c r="P1071" s="57" t="str">
        <f t="shared" si="170"/>
        <v/>
      </c>
      <c r="Q1071" s="54"/>
      <c r="R1071" s="58"/>
      <c r="S1071" s="58"/>
      <c r="T1071" s="229" t="str">
        <f t="shared" si="171"/>
        <v/>
      </c>
      <c r="U1071" s="55"/>
      <c r="V1071" s="55"/>
      <c r="W1071" s="58"/>
      <c r="X1071" s="58"/>
      <c r="Y1071" s="58"/>
      <c r="Z1071" s="230" t="str">
        <f t="shared" si="172"/>
        <v/>
      </c>
      <c r="AA1071" s="230" t="str">
        <f t="shared" si="173"/>
        <v/>
      </c>
      <c r="AB1071" s="56"/>
      <c r="AC1071" s="56"/>
      <c r="AD1071" s="1"/>
      <c r="AE1071" s="1"/>
    </row>
    <row r="1072" spans="1:31" ht="18.75" customHeight="1" x14ac:dyDescent="0.35">
      <c r="A1072" s="1"/>
      <c r="B1072" s="52">
        <f>IF(O1072="",0,COUNTIF($O$7:O1072,O1072))</f>
        <v>0</v>
      </c>
      <c r="C1072" s="52" t="str">
        <f t="shared" si="164"/>
        <v>0</v>
      </c>
      <c r="D1072" s="52">
        <f>IF(U1072="",0,COUNTIF($U$7:U1072,U1072))</f>
        <v>0</v>
      </c>
      <c r="E1072" s="52" t="str">
        <f t="shared" si="165"/>
        <v>0</v>
      </c>
      <c r="F1072" s="52">
        <f>IF(V1072="",0,COUNTIF($V$7:V1072,V1072))</f>
        <v>0</v>
      </c>
      <c r="G1072" s="52" t="str">
        <f t="shared" si="166"/>
        <v>0</v>
      </c>
      <c r="H1072" s="53" t="str">
        <f t="shared" si="167"/>
        <v>-</v>
      </c>
      <c r="I1072" s="52">
        <f>IF(K1072="",0,COUNTIF($K$7:K1072,K1072))</f>
        <v>0</v>
      </c>
      <c r="J1072" s="53" t="str">
        <f t="shared" si="168"/>
        <v>0</v>
      </c>
      <c r="K1072" s="52" t="str">
        <f t="shared" si="169"/>
        <v/>
      </c>
      <c r="L1072" s="1"/>
      <c r="M1072" s="115"/>
      <c r="N1072" s="4"/>
      <c r="O1072" s="4"/>
      <c r="P1072" s="57" t="str">
        <f t="shared" si="170"/>
        <v/>
      </c>
      <c r="Q1072" s="54"/>
      <c r="R1072" s="58"/>
      <c r="S1072" s="58"/>
      <c r="T1072" s="229" t="str">
        <f t="shared" si="171"/>
        <v/>
      </c>
      <c r="U1072" s="55"/>
      <c r="V1072" s="55"/>
      <c r="W1072" s="58"/>
      <c r="X1072" s="58"/>
      <c r="Y1072" s="58"/>
      <c r="Z1072" s="230" t="str">
        <f t="shared" si="172"/>
        <v/>
      </c>
      <c r="AA1072" s="230" t="str">
        <f t="shared" si="173"/>
        <v/>
      </c>
      <c r="AB1072" s="56"/>
      <c r="AC1072" s="56"/>
      <c r="AD1072" s="1"/>
      <c r="AE1072" s="1"/>
    </row>
    <row r="1073" spans="1:31" ht="18.75" customHeight="1" x14ac:dyDescent="0.35">
      <c r="A1073" s="1"/>
      <c r="B1073" s="52">
        <f>IF(O1073="",0,COUNTIF($O$7:O1073,O1073))</f>
        <v>0</v>
      </c>
      <c r="C1073" s="52" t="str">
        <f t="shared" si="164"/>
        <v>0</v>
      </c>
      <c r="D1073" s="52">
        <f>IF(U1073="",0,COUNTIF($U$7:U1073,U1073))</f>
        <v>0</v>
      </c>
      <c r="E1073" s="52" t="str">
        <f t="shared" si="165"/>
        <v>0</v>
      </c>
      <c r="F1073" s="52">
        <f>IF(V1073="",0,COUNTIF($V$7:V1073,V1073))</f>
        <v>0</v>
      </c>
      <c r="G1073" s="52" t="str">
        <f t="shared" si="166"/>
        <v>0</v>
      </c>
      <c r="H1073" s="53" t="str">
        <f t="shared" si="167"/>
        <v>-</v>
      </c>
      <c r="I1073" s="52">
        <f>IF(K1073="",0,COUNTIF($K$7:K1073,K1073))</f>
        <v>0</v>
      </c>
      <c r="J1073" s="53" t="str">
        <f t="shared" si="168"/>
        <v>0</v>
      </c>
      <c r="K1073" s="52" t="str">
        <f t="shared" si="169"/>
        <v/>
      </c>
      <c r="L1073" s="1"/>
      <c r="M1073" s="115"/>
      <c r="N1073" s="4"/>
      <c r="O1073" s="4"/>
      <c r="P1073" s="57" t="str">
        <f t="shared" si="170"/>
        <v/>
      </c>
      <c r="Q1073" s="54"/>
      <c r="R1073" s="58"/>
      <c r="S1073" s="58"/>
      <c r="T1073" s="229" t="str">
        <f t="shared" si="171"/>
        <v/>
      </c>
      <c r="U1073" s="55"/>
      <c r="V1073" s="55"/>
      <c r="W1073" s="58"/>
      <c r="X1073" s="58"/>
      <c r="Y1073" s="58"/>
      <c r="Z1073" s="230" t="str">
        <f t="shared" si="172"/>
        <v/>
      </c>
      <c r="AA1073" s="230" t="str">
        <f t="shared" si="173"/>
        <v/>
      </c>
      <c r="AB1073" s="56"/>
      <c r="AC1073" s="56"/>
      <c r="AD1073" s="1"/>
      <c r="AE1073" s="1"/>
    </row>
    <row r="1074" spans="1:31" ht="18.75" customHeight="1" x14ac:dyDescent="0.35">
      <c r="A1074" s="1"/>
      <c r="B1074" s="52">
        <f>IF(O1074="",0,COUNTIF($O$7:O1074,O1074))</f>
        <v>0</v>
      </c>
      <c r="C1074" s="52" t="str">
        <f t="shared" si="164"/>
        <v>0</v>
      </c>
      <c r="D1074" s="52">
        <f>IF(U1074="",0,COUNTIF($U$7:U1074,U1074))</f>
        <v>0</v>
      </c>
      <c r="E1074" s="52" t="str">
        <f t="shared" si="165"/>
        <v>0</v>
      </c>
      <c r="F1074" s="52">
        <f>IF(V1074="",0,COUNTIF($V$7:V1074,V1074))</f>
        <v>0</v>
      </c>
      <c r="G1074" s="52" t="str">
        <f t="shared" si="166"/>
        <v>0</v>
      </c>
      <c r="H1074" s="53" t="str">
        <f t="shared" si="167"/>
        <v>-</v>
      </c>
      <c r="I1074" s="52">
        <f>IF(K1074="",0,COUNTIF($K$7:K1074,K1074))</f>
        <v>0</v>
      </c>
      <c r="J1074" s="53" t="str">
        <f t="shared" si="168"/>
        <v>0</v>
      </c>
      <c r="K1074" s="52" t="str">
        <f t="shared" si="169"/>
        <v/>
      </c>
      <c r="L1074" s="1"/>
      <c r="M1074" s="115"/>
      <c r="N1074" s="4"/>
      <c r="O1074" s="4"/>
      <c r="P1074" s="57" t="str">
        <f t="shared" si="170"/>
        <v/>
      </c>
      <c r="Q1074" s="54"/>
      <c r="R1074" s="58"/>
      <c r="S1074" s="58"/>
      <c r="T1074" s="229" t="str">
        <f t="shared" si="171"/>
        <v/>
      </c>
      <c r="U1074" s="55"/>
      <c r="V1074" s="55"/>
      <c r="W1074" s="58"/>
      <c r="X1074" s="58"/>
      <c r="Y1074" s="58"/>
      <c r="Z1074" s="230" t="str">
        <f t="shared" si="172"/>
        <v/>
      </c>
      <c r="AA1074" s="230" t="str">
        <f t="shared" si="173"/>
        <v/>
      </c>
      <c r="AB1074" s="56"/>
      <c r="AC1074" s="56"/>
      <c r="AD1074" s="1"/>
      <c r="AE1074" s="1"/>
    </row>
    <row r="1075" spans="1:31" ht="18.75" customHeight="1" x14ac:dyDescent="0.35">
      <c r="A1075" s="1"/>
      <c r="B1075" s="52">
        <f>IF(O1075="",0,COUNTIF($O$7:O1075,O1075))</f>
        <v>0</v>
      </c>
      <c r="C1075" s="52" t="str">
        <f t="shared" si="164"/>
        <v>0</v>
      </c>
      <c r="D1075" s="52">
        <f>IF(U1075="",0,COUNTIF($U$7:U1075,U1075))</f>
        <v>0</v>
      </c>
      <c r="E1075" s="52" t="str">
        <f t="shared" si="165"/>
        <v>0</v>
      </c>
      <c r="F1075" s="52">
        <f>IF(V1075="",0,COUNTIF($V$7:V1075,V1075))</f>
        <v>0</v>
      </c>
      <c r="G1075" s="52" t="str">
        <f t="shared" si="166"/>
        <v>0</v>
      </c>
      <c r="H1075" s="53" t="str">
        <f t="shared" si="167"/>
        <v>-</v>
      </c>
      <c r="I1075" s="52">
        <f>IF(K1075="",0,COUNTIF($K$7:K1075,K1075))</f>
        <v>0</v>
      </c>
      <c r="J1075" s="53" t="str">
        <f t="shared" si="168"/>
        <v>0</v>
      </c>
      <c r="K1075" s="52" t="str">
        <f t="shared" si="169"/>
        <v/>
      </c>
      <c r="L1075" s="1"/>
      <c r="M1075" s="115"/>
      <c r="N1075" s="4"/>
      <c r="O1075" s="4"/>
      <c r="P1075" s="57" t="str">
        <f t="shared" si="170"/>
        <v/>
      </c>
      <c r="Q1075" s="54"/>
      <c r="R1075" s="58"/>
      <c r="S1075" s="58"/>
      <c r="T1075" s="229" t="str">
        <f t="shared" si="171"/>
        <v/>
      </c>
      <c r="U1075" s="55"/>
      <c r="V1075" s="55"/>
      <c r="W1075" s="58"/>
      <c r="X1075" s="58"/>
      <c r="Y1075" s="58"/>
      <c r="Z1075" s="230" t="str">
        <f t="shared" si="172"/>
        <v/>
      </c>
      <c r="AA1075" s="230" t="str">
        <f t="shared" si="173"/>
        <v/>
      </c>
      <c r="AB1075" s="56"/>
      <c r="AC1075" s="56"/>
      <c r="AD1075" s="1"/>
      <c r="AE1075" s="1"/>
    </row>
    <row r="1076" spans="1:31" ht="18.75" customHeight="1" x14ac:dyDescent="0.35">
      <c r="A1076" s="1"/>
      <c r="B1076" s="52">
        <f>IF(O1076="",0,COUNTIF($O$7:O1076,O1076))</f>
        <v>0</v>
      </c>
      <c r="C1076" s="52" t="str">
        <f t="shared" si="164"/>
        <v>0</v>
      </c>
      <c r="D1076" s="52">
        <f>IF(U1076="",0,COUNTIF($U$7:U1076,U1076))</f>
        <v>0</v>
      </c>
      <c r="E1076" s="52" t="str">
        <f t="shared" si="165"/>
        <v>0</v>
      </c>
      <c r="F1076" s="52">
        <f>IF(V1076="",0,COUNTIF($V$7:V1076,V1076))</f>
        <v>0</v>
      </c>
      <c r="G1076" s="52" t="str">
        <f t="shared" si="166"/>
        <v>0</v>
      </c>
      <c r="H1076" s="53" t="str">
        <f t="shared" si="167"/>
        <v>-</v>
      </c>
      <c r="I1076" s="52">
        <f>IF(K1076="",0,COUNTIF($K$7:K1076,K1076))</f>
        <v>0</v>
      </c>
      <c r="J1076" s="53" t="str">
        <f t="shared" si="168"/>
        <v>0</v>
      </c>
      <c r="K1076" s="52" t="str">
        <f t="shared" si="169"/>
        <v/>
      </c>
      <c r="L1076" s="1"/>
      <c r="M1076" s="115"/>
      <c r="N1076" s="4"/>
      <c r="O1076" s="4"/>
      <c r="P1076" s="57" t="str">
        <f t="shared" si="170"/>
        <v/>
      </c>
      <c r="Q1076" s="54"/>
      <c r="R1076" s="58"/>
      <c r="S1076" s="58"/>
      <c r="T1076" s="229" t="str">
        <f t="shared" si="171"/>
        <v/>
      </c>
      <c r="U1076" s="55"/>
      <c r="V1076" s="55"/>
      <c r="W1076" s="58"/>
      <c r="X1076" s="58"/>
      <c r="Y1076" s="58"/>
      <c r="Z1076" s="230" t="str">
        <f t="shared" si="172"/>
        <v/>
      </c>
      <c r="AA1076" s="230" t="str">
        <f t="shared" si="173"/>
        <v/>
      </c>
      <c r="AB1076" s="56"/>
      <c r="AC1076" s="56"/>
      <c r="AD1076" s="1"/>
      <c r="AE1076" s="1"/>
    </row>
    <row r="1077" spans="1:31" ht="18.75" customHeight="1" x14ac:dyDescent="0.35">
      <c r="A1077" s="1"/>
      <c r="B1077" s="52">
        <f>IF(O1077="",0,COUNTIF($O$7:O1077,O1077))</f>
        <v>0</v>
      </c>
      <c r="C1077" s="52" t="str">
        <f t="shared" si="164"/>
        <v>0</v>
      </c>
      <c r="D1077" s="52">
        <f>IF(U1077="",0,COUNTIF($U$7:U1077,U1077))</f>
        <v>0</v>
      </c>
      <c r="E1077" s="52" t="str">
        <f t="shared" si="165"/>
        <v>0</v>
      </c>
      <c r="F1077" s="52">
        <f>IF(V1077="",0,COUNTIF($V$7:V1077,V1077))</f>
        <v>0</v>
      </c>
      <c r="G1077" s="52" t="str">
        <f t="shared" si="166"/>
        <v>0</v>
      </c>
      <c r="H1077" s="53" t="str">
        <f t="shared" si="167"/>
        <v>-</v>
      </c>
      <c r="I1077" s="52">
        <f>IF(K1077="",0,COUNTIF($K$7:K1077,K1077))</f>
        <v>0</v>
      </c>
      <c r="J1077" s="53" t="str">
        <f t="shared" si="168"/>
        <v>0</v>
      </c>
      <c r="K1077" s="52" t="str">
        <f t="shared" si="169"/>
        <v/>
      </c>
      <c r="L1077" s="1"/>
      <c r="M1077" s="115"/>
      <c r="N1077" s="4"/>
      <c r="O1077" s="4"/>
      <c r="P1077" s="57" t="str">
        <f t="shared" si="170"/>
        <v/>
      </c>
      <c r="Q1077" s="54"/>
      <c r="R1077" s="58"/>
      <c r="S1077" s="58"/>
      <c r="T1077" s="229" t="str">
        <f t="shared" si="171"/>
        <v/>
      </c>
      <c r="U1077" s="55"/>
      <c r="V1077" s="55"/>
      <c r="W1077" s="58"/>
      <c r="X1077" s="58"/>
      <c r="Y1077" s="58"/>
      <c r="Z1077" s="230" t="str">
        <f t="shared" si="172"/>
        <v/>
      </c>
      <c r="AA1077" s="230" t="str">
        <f t="shared" si="173"/>
        <v/>
      </c>
      <c r="AB1077" s="56"/>
      <c r="AC1077" s="56"/>
      <c r="AD1077" s="1"/>
      <c r="AE1077" s="1"/>
    </row>
    <row r="1078" spans="1:31" ht="18.75" customHeight="1" x14ac:dyDescent="0.35">
      <c r="A1078" s="1"/>
      <c r="B1078" s="52">
        <f>IF(O1078="",0,COUNTIF($O$7:O1078,O1078))</f>
        <v>0</v>
      </c>
      <c r="C1078" s="52" t="str">
        <f t="shared" ref="C1078:C1141" si="174">B1078&amp;O1078</f>
        <v>0</v>
      </c>
      <c r="D1078" s="52">
        <f>IF(U1078="",0,COUNTIF($U$7:U1078,U1078))</f>
        <v>0</v>
      </c>
      <c r="E1078" s="52" t="str">
        <f t="shared" ref="E1078:E1141" si="175">D1078&amp;U1078</f>
        <v>0</v>
      </c>
      <c r="F1078" s="52">
        <f>IF(V1078="",0,COUNTIF($V$7:V1078,V1078))</f>
        <v>0</v>
      </c>
      <c r="G1078" s="52" t="str">
        <f t="shared" ref="G1078:G1141" si="176">F1078&amp;V1078</f>
        <v>0</v>
      </c>
      <c r="H1078" s="53" t="str">
        <f t="shared" ref="H1078:H1141" si="177">IF(O1078="","-",IF(M1078&lt;&gt;"",M1078,H1077))</f>
        <v>-</v>
      </c>
      <c r="I1078" s="52">
        <f>IF(K1078="",0,COUNTIF($K$7:K1078,K1078))</f>
        <v>0</v>
      </c>
      <c r="J1078" s="53" t="str">
        <f t="shared" ref="J1078:J1141" si="178">I1078&amp;K1078</f>
        <v>0</v>
      </c>
      <c r="K1078" s="52" t="str">
        <f t="shared" ref="K1078:K1141" si="179">IF(O1078="","",IF(N1078&lt;&gt;"",N1078,K1077))</f>
        <v/>
      </c>
      <c r="L1078" s="1"/>
      <c r="M1078" s="115"/>
      <c r="N1078" s="4"/>
      <c r="O1078" s="4"/>
      <c r="P1078" s="57" t="str">
        <f t="shared" ref="P1078:P1141" si="180">IF(O1078&lt;&gt;"",VLOOKUP(O1078,DP,2,FALSE),"")</f>
        <v/>
      </c>
      <c r="Q1078" s="54"/>
      <c r="R1078" s="58"/>
      <c r="S1078" s="58"/>
      <c r="T1078" s="229" t="str">
        <f t="shared" ref="T1078:T1141" si="181">IF(AND(O1078&lt;&gt;"",R1078&lt;&gt;""),$R1078*$S1078,"")</f>
        <v/>
      </c>
      <c r="U1078" s="55"/>
      <c r="V1078" s="55"/>
      <c r="W1078" s="58"/>
      <c r="X1078" s="58"/>
      <c r="Y1078" s="58"/>
      <c r="Z1078" s="230" t="str">
        <f t="shared" ref="Z1078:Z1141" si="182">IF(AND(O1078&lt;&gt;"",U1078&lt;&gt;""),$W1078*$X1078,"")</f>
        <v/>
      </c>
      <c r="AA1078" s="230" t="str">
        <f t="shared" ref="AA1078:AA1141" si="183">IF(AND(O1078&lt;&gt;"",U1078&lt;&gt;""),$W1078*$Y1078,"")</f>
        <v/>
      </c>
      <c r="AB1078" s="56"/>
      <c r="AC1078" s="56"/>
      <c r="AD1078" s="1"/>
      <c r="AE1078" s="1"/>
    </row>
    <row r="1079" spans="1:31" ht="18.75" customHeight="1" x14ac:dyDescent="0.35">
      <c r="A1079" s="1"/>
      <c r="B1079" s="52">
        <f>IF(O1079="",0,COUNTIF($O$7:O1079,O1079))</f>
        <v>0</v>
      </c>
      <c r="C1079" s="52" t="str">
        <f t="shared" si="174"/>
        <v>0</v>
      </c>
      <c r="D1079" s="52">
        <f>IF(U1079="",0,COUNTIF($U$7:U1079,U1079))</f>
        <v>0</v>
      </c>
      <c r="E1079" s="52" t="str">
        <f t="shared" si="175"/>
        <v>0</v>
      </c>
      <c r="F1079" s="52">
        <f>IF(V1079="",0,COUNTIF($V$7:V1079,V1079))</f>
        <v>0</v>
      </c>
      <c r="G1079" s="52" t="str">
        <f t="shared" si="176"/>
        <v>0</v>
      </c>
      <c r="H1079" s="53" t="str">
        <f t="shared" si="177"/>
        <v>-</v>
      </c>
      <c r="I1079" s="52">
        <f>IF(K1079="",0,COUNTIF($K$7:K1079,K1079))</f>
        <v>0</v>
      </c>
      <c r="J1079" s="53" t="str">
        <f t="shared" si="178"/>
        <v>0</v>
      </c>
      <c r="K1079" s="52" t="str">
        <f t="shared" si="179"/>
        <v/>
      </c>
      <c r="L1079" s="1"/>
      <c r="M1079" s="115"/>
      <c r="N1079" s="4"/>
      <c r="O1079" s="4"/>
      <c r="P1079" s="57" t="str">
        <f t="shared" si="180"/>
        <v/>
      </c>
      <c r="Q1079" s="54"/>
      <c r="R1079" s="58"/>
      <c r="S1079" s="58"/>
      <c r="T1079" s="229" t="str">
        <f t="shared" si="181"/>
        <v/>
      </c>
      <c r="U1079" s="55"/>
      <c r="V1079" s="55"/>
      <c r="W1079" s="58"/>
      <c r="X1079" s="58"/>
      <c r="Y1079" s="58"/>
      <c r="Z1079" s="230" t="str">
        <f t="shared" si="182"/>
        <v/>
      </c>
      <c r="AA1079" s="230" t="str">
        <f t="shared" si="183"/>
        <v/>
      </c>
      <c r="AB1079" s="56"/>
      <c r="AC1079" s="56"/>
      <c r="AD1079" s="1"/>
      <c r="AE1079" s="1"/>
    </row>
    <row r="1080" spans="1:31" ht="18.75" customHeight="1" x14ac:dyDescent="0.35">
      <c r="A1080" s="1"/>
      <c r="B1080" s="52">
        <f>IF(O1080="",0,COUNTIF($O$7:O1080,O1080))</f>
        <v>0</v>
      </c>
      <c r="C1080" s="52" t="str">
        <f t="shared" si="174"/>
        <v>0</v>
      </c>
      <c r="D1080" s="52">
        <f>IF(U1080="",0,COUNTIF($U$7:U1080,U1080))</f>
        <v>0</v>
      </c>
      <c r="E1080" s="52" t="str">
        <f t="shared" si="175"/>
        <v>0</v>
      </c>
      <c r="F1080" s="52">
        <f>IF(V1080="",0,COUNTIF($V$7:V1080,V1080))</f>
        <v>0</v>
      </c>
      <c r="G1080" s="52" t="str">
        <f t="shared" si="176"/>
        <v>0</v>
      </c>
      <c r="H1080" s="53" t="str">
        <f t="shared" si="177"/>
        <v>-</v>
      </c>
      <c r="I1080" s="52">
        <f>IF(K1080="",0,COUNTIF($K$7:K1080,K1080))</f>
        <v>0</v>
      </c>
      <c r="J1080" s="53" t="str">
        <f t="shared" si="178"/>
        <v>0</v>
      </c>
      <c r="K1080" s="52" t="str">
        <f t="shared" si="179"/>
        <v/>
      </c>
      <c r="L1080" s="1"/>
      <c r="M1080" s="115"/>
      <c r="N1080" s="4"/>
      <c r="O1080" s="4"/>
      <c r="P1080" s="57" t="str">
        <f t="shared" si="180"/>
        <v/>
      </c>
      <c r="Q1080" s="54"/>
      <c r="R1080" s="58"/>
      <c r="S1080" s="58"/>
      <c r="T1080" s="229" t="str">
        <f t="shared" si="181"/>
        <v/>
      </c>
      <c r="U1080" s="55"/>
      <c r="V1080" s="55"/>
      <c r="W1080" s="58"/>
      <c r="X1080" s="58"/>
      <c r="Y1080" s="58"/>
      <c r="Z1080" s="230" t="str">
        <f t="shared" si="182"/>
        <v/>
      </c>
      <c r="AA1080" s="230" t="str">
        <f t="shared" si="183"/>
        <v/>
      </c>
      <c r="AB1080" s="56"/>
      <c r="AC1080" s="56"/>
      <c r="AD1080" s="1"/>
      <c r="AE1080" s="1"/>
    </row>
    <row r="1081" spans="1:31" ht="18.75" customHeight="1" x14ac:dyDescent="0.35">
      <c r="A1081" s="1"/>
      <c r="B1081" s="52">
        <f>IF(O1081="",0,COUNTIF($O$7:O1081,O1081))</f>
        <v>0</v>
      </c>
      <c r="C1081" s="52" t="str">
        <f t="shared" si="174"/>
        <v>0</v>
      </c>
      <c r="D1081" s="52">
        <f>IF(U1081="",0,COUNTIF($U$7:U1081,U1081))</f>
        <v>0</v>
      </c>
      <c r="E1081" s="52" t="str">
        <f t="shared" si="175"/>
        <v>0</v>
      </c>
      <c r="F1081" s="52">
        <f>IF(V1081="",0,COUNTIF($V$7:V1081,V1081))</f>
        <v>0</v>
      </c>
      <c r="G1081" s="52" t="str">
        <f t="shared" si="176"/>
        <v>0</v>
      </c>
      <c r="H1081" s="53" t="str">
        <f t="shared" si="177"/>
        <v>-</v>
      </c>
      <c r="I1081" s="52">
        <f>IF(K1081="",0,COUNTIF($K$7:K1081,K1081))</f>
        <v>0</v>
      </c>
      <c r="J1081" s="53" t="str">
        <f t="shared" si="178"/>
        <v>0</v>
      </c>
      <c r="K1081" s="52" t="str">
        <f t="shared" si="179"/>
        <v/>
      </c>
      <c r="L1081" s="1"/>
      <c r="M1081" s="115"/>
      <c r="N1081" s="4"/>
      <c r="O1081" s="4"/>
      <c r="P1081" s="57" t="str">
        <f t="shared" si="180"/>
        <v/>
      </c>
      <c r="Q1081" s="54"/>
      <c r="R1081" s="58"/>
      <c r="S1081" s="58"/>
      <c r="T1081" s="229" t="str">
        <f t="shared" si="181"/>
        <v/>
      </c>
      <c r="U1081" s="55"/>
      <c r="V1081" s="55"/>
      <c r="W1081" s="58"/>
      <c r="X1081" s="58"/>
      <c r="Y1081" s="58"/>
      <c r="Z1081" s="230" t="str">
        <f t="shared" si="182"/>
        <v/>
      </c>
      <c r="AA1081" s="230" t="str">
        <f t="shared" si="183"/>
        <v/>
      </c>
      <c r="AB1081" s="56"/>
      <c r="AC1081" s="56"/>
      <c r="AD1081" s="1"/>
      <c r="AE1081" s="1"/>
    </row>
    <row r="1082" spans="1:31" ht="18.75" customHeight="1" x14ac:dyDescent="0.35">
      <c r="A1082" s="1"/>
      <c r="B1082" s="52">
        <f>IF(O1082="",0,COUNTIF($O$7:O1082,O1082))</f>
        <v>0</v>
      </c>
      <c r="C1082" s="52" t="str">
        <f t="shared" si="174"/>
        <v>0</v>
      </c>
      <c r="D1082" s="52">
        <f>IF(U1082="",0,COUNTIF($U$7:U1082,U1082))</f>
        <v>0</v>
      </c>
      <c r="E1082" s="52" t="str">
        <f t="shared" si="175"/>
        <v>0</v>
      </c>
      <c r="F1082" s="52">
        <f>IF(V1082="",0,COUNTIF($V$7:V1082,V1082))</f>
        <v>0</v>
      </c>
      <c r="G1082" s="52" t="str">
        <f t="shared" si="176"/>
        <v>0</v>
      </c>
      <c r="H1082" s="53" t="str">
        <f t="shared" si="177"/>
        <v>-</v>
      </c>
      <c r="I1082" s="52">
        <f>IF(K1082="",0,COUNTIF($K$7:K1082,K1082))</f>
        <v>0</v>
      </c>
      <c r="J1082" s="53" t="str">
        <f t="shared" si="178"/>
        <v>0</v>
      </c>
      <c r="K1082" s="52" t="str">
        <f t="shared" si="179"/>
        <v/>
      </c>
      <c r="L1082" s="1"/>
      <c r="M1082" s="115"/>
      <c r="N1082" s="4"/>
      <c r="O1082" s="4"/>
      <c r="P1082" s="57" t="str">
        <f t="shared" si="180"/>
        <v/>
      </c>
      <c r="Q1082" s="54"/>
      <c r="R1082" s="58"/>
      <c r="S1082" s="58"/>
      <c r="T1082" s="229" t="str">
        <f t="shared" si="181"/>
        <v/>
      </c>
      <c r="U1082" s="55"/>
      <c r="V1082" s="55"/>
      <c r="W1082" s="58"/>
      <c r="X1082" s="58"/>
      <c r="Y1082" s="58"/>
      <c r="Z1082" s="230" t="str">
        <f t="shared" si="182"/>
        <v/>
      </c>
      <c r="AA1082" s="230" t="str">
        <f t="shared" si="183"/>
        <v/>
      </c>
      <c r="AB1082" s="56"/>
      <c r="AC1082" s="56"/>
      <c r="AD1082" s="1"/>
      <c r="AE1082" s="1"/>
    </row>
    <row r="1083" spans="1:31" ht="18.75" customHeight="1" x14ac:dyDescent="0.35">
      <c r="A1083" s="1"/>
      <c r="B1083" s="52">
        <f>IF(O1083="",0,COUNTIF($O$7:O1083,O1083))</f>
        <v>0</v>
      </c>
      <c r="C1083" s="52" t="str">
        <f t="shared" si="174"/>
        <v>0</v>
      </c>
      <c r="D1083" s="52">
        <f>IF(U1083="",0,COUNTIF($U$7:U1083,U1083))</f>
        <v>0</v>
      </c>
      <c r="E1083" s="52" t="str">
        <f t="shared" si="175"/>
        <v>0</v>
      </c>
      <c r="F1083" s="52">
        <f>IF(V1083="",0,COUNTIF($V$7:V1083,V1083))</f>
        <v>0</v>
      </c>
      <c r="G1083" s="52" t="str">
        <f t="shared" si="176"/>
        <v>0</v>
      </c>
      <c r="H1083" s="53" t="str">
        <f t="shared" si="177"/>
        <v>-</v>
      </c>
      <c r="I1083" s="52">
        <f>IF(K1083="",0,COUNTIF($K$7:K1083,K1083))</f>
        <v>0</v>
      </c>
      <c r="J1083" s="53" t="str">
        <f t="shared" si="178"/>
        <v>0</v>
      </c>
      <c r="K1083" s="52" t="str">
        <f t="shared" si="179"/>
        <v/>
      </c>
      <c r="L1083" s="1"/>
      <c r="M1083" s="115"/>
      <c r="N1083" s="4"/>
      <c r="O1083" s="4"/>
      <c r="P1083" s="57" t="str">
        <f t="shared" si="180"/>
        <v/>
      </c>
      <c r="Q1083" s="54"/>
      <c r="R1083" s="58"/>
      <c r="S1083" s="58"/>
      <c r="T1083" s="229" t="str">
        <f t="shared" si="181"/>
        <v/>
      </c>
      <c r="U1083" s="55"/>
      <c r="V1083" s="55"/>
      <c r="W1083" s="58"/>
      <c r="X1083" s="58"/>
      <c r="Y1083" s="58"/>
      <c r="Z1083" s="230" t="str">
        <f t="shared" si="182"/>
        <v/>
      </c>
      <c r="AA1083" s="230" t="str">
        <f t="shared" si="183"/>
        <v/>
      </c>
      <c r="AB1083" s="56"/>
      <c r="AC1083" s="56"/>
      <c r="AD1083" s="1"/>
      <c r="AE1083" s="1"/>
    </row>
    <row r="1084" spans="1:31" ht="18.75" customHeight="1" x14ac:dyDescent="0.35">
      <c r="A1084" s="1"/>
      <c r="B1084" s="52">
        <f>IF(O1084="",0,COUNTIF($O$7:O1084,O1084))</f>
        <v>0</v>
      </c>
      <c r="C1084" s="52" t="str">
        <f t="shared" si="174"/>
        <v>0</v>
      </c>
      <c r="D1084" s="52">
        <f>IF(U1084="",0,COUNTIF($U$7:U1084,U1084))</f>
        <v>0</v>
      </c>
      <c r="E1084" s="52" t="str">
        <f t="shared" si="175"/>
        <v>0</v>
      </c>
      <c r="F1084" s="52">
        <f>IF(V1084="",0,COUNTIF($V$7:V1084,V1084))</f>
        <v>0</v>
      </c>
      <c r="G1084" s="52" t="str">
        <f t="shared" si="176"/>
        <v>0</v>
      </c>
      <c r="H1084" s="53" t="str">
        <f t="shared" si="177"/>
        <v>-</v>
      </c>
      <c r="I1084" s="52">
        <f>IF(K1084="",0,COUNTIF($K$7:K1084,K1084))</f>
        <v>0</v>
      </c>
      <c r="J1084" s="53" t="str">
        <f t="shared" si="178"/>
        <v>0</v>
      </c>
      <c r="K1084" s="52" t="str">
        <f t="shared" si="179"/>
        <v/>
      </c>
      <c r="L1084" s="1"/>
      <c r="M1084" s="115"/>
      <c r="N1084" s="4"/>
      <c r="O1084" s="4"/>
      <c r="P1084" s="57" t="str">
        <f t="shared" si="180"/>
        <v/>
      </c>
      <c r="Q1084" s="54"/>
      <c r="R1084" s="58"/>
      <c r="S1084" s="58"/>
      <c r="T1084" s="229" t="str">
        <f t="shared" si="181"/>
        <v/>
      </c>
      <c r="U1084" s="55"/>
      <c r="V1084" s="55"/>
      <c r="W1084" s="58"/>
      <c r="X1084" s="58"/>
      <c r="Y1084" s="58"/>
      <c r="Z1084" s="230" t="str">
        <f t="shared" si="182"/>
        <v/>
      </c>
      <c r="AA1084" s="230" t="str">
        <f t="shared" si="183"/>
        <v/>
      </c>
      <c r="AB1084" s="56"/>
      <c r="AC1084" s="56"/>
      <c r="AD1084" s="1"/>
      <c r="AE1084" s="1"/>
    </row>
    <row r="1085" spans="1:31" ht="18.75" customHeight="1" x14ac:dyDescent="0.35">
      <c r="A1085" s="1"/>
      <c r="B1085" s="52">
        <f>IF(O1085="",0,COUNTIF($O$7:O1085,O1085))</f>
        <v>0</v>
      </c>
      <c r="C1085" s="52" t="str">
        <f t="shared" si="174"/>
        <v>0</v>
      </c>
      <c r="D1085" s="52">
        <f>IF(U1085="",0,COUNTIF($U$7:U1085,U1085))</f>
        <v>0</v>
      </c>
      <c r="E1085" s="52" t="str">
        <f t="shared" si="175"/>
        <v>0</v>
      </c>
      <c r="F1085" s="52">
        <f>IF(V1085="",0,COUNTIF($V$7:V1085,V1085))</f>
        <v>0</v>
      </c>
      <c r="G1085" s="52" t="str">
        <f t="shared" si="176"/>
        <v>0</v>
      </c>
      <c r="H1085" s="53" t="str">
        <f t="shared" si="177"/>
        <v>-</v>
      </c>
      <c r="I1085" s="52">
        <f>IF(K1085="",0,COUNTIF($K$7:K1085,K1085))</f>
        <v>0</v>
      </c>
      <c r="J1085" s="53" t="str">
        <f t="shared" si="178"/>
        <v>0</v>
      </c>
      <c r="K1085" s="52" t="str">
        <f t="shared" si="179"/>
        <v/>
      </c>
      <c r="L1085" s="1"/>
      <c r="M1085" s="115"/>
      <c r="N1085" s="4"/>
      <c r="O1085" s="4"/>
      <c r="P1085" s="57" t="str">
        <f t="shared" si="180"/>
        <v/>
      </c>
      <c r="Q1085" s="54"/>
      <c r="R1085" s="58"/>
      <c r="S1085" s="58"/>
      <c r="T1085" s="229" t="str">
        <f t="shared" si="181"/>
        <v/>
      </c>
      <c r="U1085" s="55"/>
      <c r="V1085" s="55"/>
      <c r="W1085" s="58"/>
      <c r="X1085" s="58"/>
      <c r="Y1085" s="58"/>
      <c r="Z1085" s="230" t="str">
        <f t="shared" si="182"/>
        <v/>
      </c>
      <c r="AA1085" s="230" t="str">
        <f t="shared" si="183"/>
        <v/>
      </c>
      <c r="AB1085" s="56"/>
      <c r="AC1085" s="56"/>
      <c r="AD1085" s="1"/>
      <c r="AE1085" s="1"/>
    </row>
    <row r="1086" spans="1:31" ht="18.75" customHeight="1" x14ac:dyDescent="0.35">
      <c r="A1086" s="1"/>
      <c r="B1086" s="52">
        <f>IF(O1086="",0,COUNTIF($O$7:O1086,O1086))</f>
        <v>0</v>
      </c>
      <c r="C1086" s="52" t="str">
        <f t="shared" si="174"/>
        <v>0</v>
      </c>
      <c r="D1086" s="52">
        <f>IF(U1086="",0,COUNTIF($U$7:U1086,U1086))</f>
        <v>0</v>
      </c>
      <c r="E1086" s="52" t="str">
        <f t="shared" si="175"/>
        <v>0</v>
      </c>
      <c r="F1086" s="52">
        <f>IF(V1086="",0,COUNTIF($V$7:V1086,V1086))</f>
        <v>0</v>
      </c>
      <c r="G1086" s="52" t="str">
        <f t="shared" si="176"/>
        <v>0</v>
      </c>
      <c r="H1086" s="53" t="str">
        <f t="shared" si="177"/>
        <v>-</v>
      </c>
      <c r="I1086" s="52">
        <f>IF(K1086="",0,COUNTIF($K$7:K1086,K1086))</f>
        <v>0</v>
      </c>
      <c r="J1086" s="53" t="str">
        <f t="shared" si="178"/>
        <v>0</v>
      </c>
      <c r="K1086" s="52" t="str">
        <f t="shared" si="179"/>
        <v/>
      </c>
      <c r="L1086" s="1"/>
      <c r="M1086" s="115"/>
      <c r="N1086" s="4"/>
      <c r="O1086" s="4"/>
      <c r="P1086" s="57" t="str">
        <f t="shared" si="180"/>
        <v/>
      </c>
      <c r="Q1086" s="54"/>
      <c r="R1086" s="58"/>
      <c r="S1086" s="58"/>
      <c r="T1086" s="229" t="str">
        <f t="shared" si="181"/>
        <v/>
      </c>
      <c r="U1086" s="55"/>
      <c r="V1086" s="55"/>
      <c r="W1086" s="58"/>
      <c r="X1086" s="58"/>
      <c r="Y1086" s="58"/>
      <c r="Z1086" s="230" t="str">
        <f t="shared" si="182"/>
        <v/>
      </c>
      <c r="AA1086" s="230" t="str">
        <f t="shared" si="183"/>
        <v/>
      </c>
      <c r="AB1086" s="56"/>
      <c r="AC1086" s="56"/>
      <c r="AD1086" s="1"/>
      <c r="AE1086" s="1"/>
    </row>
    <row r="1087" spans="1:31" ht="18.75" customHeight="1" x14ac:dyDescent="0.35">
      <c r="A1087" s="1"/>
      <c r="B1087" s="52">
        <f>IF(O1087="",0,COUNTIF($O$7:O1087,O1087))</f>
        <v>0</v>
      </c>
      <c r="C1087" s="52" t="str">
        <f t="shared" si="174"/>
        <v>0</v>
      </c>
      <c r="D1087" s="52">
        <f>IF(U1087="",0,COUNTIF($U$7:U1087,U1087))</f>
        <v>0</v>
      </c>
      <c r="E1087" s="52" t="str">
        <f t="shared" si="175"/>
        <v>0</v>
      </c>
      <c r="F1087" s="52">
        <f>IF(V1087="",0,COUNTIF($V$7:V1087,V1087))</f>
        <v>0</v>
      </c>
      <c r="G1087" s="52" t="str">
        <f t="shared" si="176"/>
        <v>0</v>
      </c>
      <c r="H1087" s="53" t="str">
        <f t="shared" si="177"/>
        <v>-</v>
      </c>
      <c r="I1087" s="52">
        <f>IF(K1087="",0,COUNTIF($K$7:K1087,K1087))</f>
        <v>0</v>
      </c>
      <c r="J1087" s="53" t="str">
        <f t="shared" si="178"/>
        <v>0</v>
      </c>
      <c r="K1087" s="52" t="str">
        <f t="shared" si="179"/>
        <v/>
      </c>
      <c r="L1087" s="1"/>
      <c r="M1087" s="115"/>
      <c r="N1087" s="4"/>
      <c r="O1087" s="4"/>
      <c r="P1087" s="57" t="str">
        <f t="shared" si="180"/>
        <v/>
      </c>
      <c r="Q1087" s="54"/>
      <c r="R1087" s="58"/>
      <c r="S1087" s="58"/>
      <c r="T1087" s="229" t="str">
        <f t="shared" si="181"/>
        <v/>
      </c>
      <c r="U1087" s="55"/>
      <c r="V1087" s="55"/>
      <c r="W1087" s="58"/>
      <c r="X1087" s="58"/>
      <c r="Y1087" s="58"/>
      <c r="Z1087" s="230" t="str">
        <f t="shared" si="182"/>
        <v/>
      </c>
      <c r="AA1087" s="230" t="str">
        <f t="shared" si="183"/>
        <v/>
      </c>
      <c r="AB1087" s="56"/>
      <c r="AC1087" s="56"/>
      <c r="AD1087" s="1"/>
      <c r="AE1087" s="1"/>
    </row>
    <row r="1088" spans="1:31" ht="18.75" customHeight="1" x14ac:dyDescent="0.35">
      <c r="A1088" s="1"/>
      <c r="B1088" s="52">
        <f>IF(O1088="",0,COUNTIF($O$7:O1088,O1088))</f>
        <v>0</v>
      </c>
      <c r="C1088" s="52" t="str">
        <f t="shared" si="174"/>
        <v>0</v>
      </c>
      <c r="D1088" s="52">
        <f>IF(U1088="",0,COUNTIF($U$7:U1088,U1088))</f>
        <v>0</v>
      </c>
      <c r="E1088" s="52" t="str">
        <f t="shared" si="175"/>
        <v>0</v>
      </c>
      <c r="F1088" s="52">
        <f>IF(V1088="",0,COUNTIF($V$7:V1088,V1088))</f>
        <v>0</v>
      </c>
      <c r="G1088" s="52" t="str">
        <f t="shared" si="176"/>
        <v>0</v>
      </c>
      <c r="H1088" s="53" t="str">
        <f t="shared" si="177"/>
        <v>-</v>
      </c>
      <c r="I1088" s="52">
        <f>IF(K1088="",0,COUNTIF($K$7:K1088,K1088))</f>
        <v>0</v>
      </c>
      <c r="J1088" s="53" t="str">
        <f t="shared" si="178"/>
        <v>0</v>
      </c>
      <c r="K1088" s="52" t="str">
        <f t="shared" si="179"/>
        <v/>
      </c>
      <c r="L1088" s="1"/>
      <c r="M1088" s="115"/>
      <c r="N1088" s="4"/>
      <c r="O1088" s="4"/>
      <c r="P1088" s="57" t="str">
        <f t="shared" si="180"/>
        <v/>
      </c>
      <c r="Q1088" s="54"/>
      <c r="R1088" s="58"/>
      <c r="S1088" s="58"/>
      <c r="T1088" s="229" t="str">
        <f t="shared" si="181"/>
        <v/>
      </c>
      <c r="U1088" s="55"/>
      <c r="V1088" s="55"/>
      <c r="W1088" s="58"/>
      <c r="X1088" s="58"/>
      <c r="Y1088" s="58"/>
      <c r="Z1088" s="230" t="str">
        <f t="shared" si="182"/>
        <v/>
      </c>
      <c r="AA1088" s="230" t="str">
        <f t="shared" si="183"/>
        <v/>
      </c>
      <c r="AB1088" s="56"/>
      <c r="AC1088" s="56"/>
      <c r="AD1088" s="1"/>
      <c r="AE1088" s="1"/>
    </row>
    <row r="1089" spans="1:31" ht="18.75" customHeight="1" x14ac:dyDescent="0.35">
      <c r="A1089" s="1"/>
      <c r="B1089" s="52">
        <f>IF(O1089="",0,COUNTIF($O$7:O1089,O1089))</f>
        <v>0</v>
      </c>
      <c r="C1089" s="52" t="str">
        <f t="shared" si="174"/>
        <v>0</v>
      </c>
      <c r="D1089" s="52">
        <f>IF(U1089="",0,COUNTIF($U$7:U1089,U1089))</f>
        <v>0</v>
      </c>
      <c r="E1089" s="52" t="str">
        <f t="shared" si="175"/>
        <v>0</v>
      </c>
      <c r="F1089" s="52">
        <f>IF(V1089="",0,COUNTIF($V$7:V1089,V1089))</f>
        <v>0</v>
      </c>
      <c r="G1089" s="52" t="str">
        <f t="shared" si="176"/>
        <v>0</v>
      </c>
      <c r="H1089" s="53" t="str">
        <f t="shared" si="177"/>
        <v>-</v>
      </c>
      <c r="I1089" s="52">
        <f>IF(K1089="",0,COUNTIF($K$7:K1089,K1089))</f>
        <v>0</v>
      </c>
      <c r="J1089" s="53" t="str">
        <f t="shared" si="178"/>
        <v>0</v>
      </c>
      <c r="K1089" s="52" t="str">
        <f t="shared" si="179"/>
        <v/>
      </c>
      <c r="L1089" s="1"/>
      <c r="M1089" s="115"/>
      <c r="N1089" s="4"/>
      <c r="O1089" s="4"/>
      <c r="P1089" s="57" t="str">
        <f t="shared" si="180"/>
        <v/>
      </c>
      <c r="Q1089" s="54"/>
      <c r="R1089" s="58"/>
      <c r="S1089" s="58"/>
      <c r="T1089" s="229" t="str">
        <f t="shared" si="181"/>
        <v/>
      </c>
      <c r="U1089" s="55"/>
      <c r="V1089" s="55"/>
      <c r="W1089" s="58"/>
      <c r="X1089" s="58"/>
      <c r="Y1089" s="58"/>
      <c r="Z1089" s="230" t="str">
        <f t="shared" si="182"/>
        <v/>
      </c>
      <c r="AA1089" s="230" t="str">
        <f t="shared" si="183"/>
        <v/>
      </c>
      <c r="AB1089" s="56"/>
      <c r="AC1089" s="56"/>
      <c r="AD1089" s="1"/>
      <c r="AE1089" s="1"/>
    </row>
    <row r="1090" spans="1:31" ht="18.75" customHeight="1" x14ac:dyDescent="0.35">
      <c r="A1090" s="1"/>
      <c r="B1090" s="52">
        <f>IF(O1090="",0,COUNTIF($O$7:O1090,O1090))</f>
        <v>0</v>
      </c>
      <c r="C1090" s="52" t="str">
        <f t="shared" si="174"/>
        <v>0</v>
      </c>
      <c r="D1090" s="52">
        <f>IF(U1090="",0,COUNTIF($U$7:U1090,U1090))</f>
        <v>0</v>
      </c>
      <c r="E1090" s="52" t="str">
        <f t="shared" si="175"/>
        <v>0</v>
      </c>
      <c r="F1090" s="52">
        <f>IF(V1090="",0,COUNTIF($V$7:V1090,V1090))</f>
        <v>0</v>
      </c>
      <c r="G1090" s="52" t="str">
        <f t="shared" si="176"/>
        <v>0</v>
      </c>
      <c r="H1090" s="53" t="str">
        <f t="shared" si="177"/>
        <v>-</v>
      </c>
      <c r="I1090" s="52">
        <f>IF(K1090="",0,COUNTIF($K$7:K1090,K1090))</f>
        <v>0</v>
      </c>
      <c r="J1090" s="53" t="str">
        <f t="shared" si="178"/>
        <v>0</v>
      </c>
      <c r="K1090" s="52" t="str">
        <f t="shared" si="179"/>
        <v/>
      </c>
      <c r="L1090" s="1"/>
      <c r="M1090" s="115"/>
      <c r="N1090" s="4"/>
      <c r="O1090" s="4"/>
      <c r="P1090" s="57" t="str">
        <f t="shared" si="180"/>
        <v/>
      </c>
      <c r="Q1090" s="54"/>
      <c r="R1090" s="58"/>
      <c r="S1090" s="58"/>
      <c r="T1090" s="229" t="str">
        <f t="shared" si="181"/>
        <v/>
      </c>
      <c r="U1090" s="55"/>
      <c r="V1090" s="55"/>
      <c r="W1090" s="58"/>
      <c r="X1090" s="58"/>
      <c r="Y1090" s="58"/>
      <c r="Z1090" s="230" t="str">
        <f t="shared" si="182"/>
        <v/>
      </c>
      <c r="AA1090" s="230" t="str">
        <f t="shared" si="183"/>
        <v/>
      </c>
      <c r="AB1090" s="56"/>
      <c r="AC1090" s="56"/>
      <c r="AD1090" s="1"/>
      <c r="AE1090" s="1"/>
    </row>
    <row r="1091" spans="1:31" ht="18.75" customHeight="1" x14ac:dyDescent="0.35">
      <c r="A1091" s="1"/>
      <c r="B1091" s="52">
        <f>IF(O1091="",0,COUNTIF($O$7:O1091,O1091))</f>
        <v>0</v>
      </c>
      <c r="C1091" s="52" t="str">
        <f t="shared" si="174"/>
        <v>0</v>
      </c>
      <c r="D1091" s="52">
        <f>IF(U1091="",0,COUNTIF($U$7:U1091,U1091))</f>
        <v>0</v>
      </c>
      <c r="E1091" s="52" t="str">
        <f t="shared" si="175"/>
        <v>0</v>
      </c>
      <c r="F1091" s="52">
        <f>IF(V1091="",0,COUNTIF($V$7:V1091,V1091))</f>
        <v>0</v>
      </c>
      <c r="G1091" s="52" t="str">
        <f t="shared" si="176"/>
        <v>0</v>
      </c>
      <c r="H1091" s="53" t="str">
        <f t="shared" si="177"/>
        <v>-</v>
      </c>
      <c r="I1091" s="52">
        <f>IF(K1091="",0,COUNTIF($K$7:K1091,K1091))</f>
        <v>0</v>
      </c>
      <c r="J1091" s="53" t="str">
        <f t="shared" si="178"/>
        <v>0</v>
      </c>
      <c r="K1091" s="52" t="str">
        <f t="shared" si="179"/>
        <v/>
      </c>
      <c r="L1091" s="1"/>
      <c r="M1091" s="115"/>
      <c r="N1091" s="4"/>
      <c r="O1091" s="4"/>
      <c r="P1091" s="57" t="str">
        <f t="shared" si="180"/>
        <v/>
      </c>
      <c r="Q1091" s="54"/>
      <c r="R1091" s="58"/>
      <c r="S1091" s="58"/>
      <c r="T1091" s="229" t="str">
        <f t="shared" si="181"/>
        <v/>
      </c>
      <c r="U1091" s="55"/>
      <c r="V1091" s="55"/>
      <c r="W1091" s="58"/>
      <c r="X1091" s="58"/>
      <c r="Y1091" s="58"/>
      <c r="Z1091" s="230" t="str">
        <f t="shared" si="182"/>
        <v/>
      </c>
      <c r="AA1091" s="230" t="str">
        <f t="shared" si="183"/>
        <v/>
      </c>
      <c r="AB1091" s="56"/>
      <c r="AC1091" s="56"/>
      <c r="AD1091" s="1"/>
      <c r="AE1091" s="1"/>
    </row>
    <row r="1092" spans="1:31" ht="18.75" customHeight="1" x14ac:dyDescent="0.35">
      <c r="A1092" s="1"/>
      <c r="B1092" s="52">
        <f>IF(O1092="",0,COUNTIF($O$7:O1092,O1092))</f>
        <v>0</v>
      </c>
      <c r="C1092" s="52" t="str">
        <f t="shared" si="174"/>
        <v>0</v>
      </c>
      <c r="D1092" s="52">
        <f>IF(U1092="",0,COUNTIF($U$7:U1092,U1092))</f>
        <v>0</v>
      </c>
      <c r="E1092" s="52" t="str">
        <f t="shared" si="175"/>
        <v>0</v>
      </c>
      <c r="F1092" s="52">
        <f>IF(V1092="",0,COUNTIF($V$7:V1092,V1092))</f>
        <v>0</v>
      </c>
      <c r="G1092" s="52" t="str">
        <f t="shared" si="176"/>
        <v>0</v>
      </c>
      <c r="H1092" s="53" t="str">
        <f t="shared" si="177"/>
        <v>-</v>
      </c>
      <c r="I1092" s="52">
        <f>IF(K1092="",0,COUNTIF($K$7:K1092,K1092))</f>
        <v>0</v>
      </c>
      <c r="J1092" s="53" t="str">
        <f t="shared" si="178"/>
        <v>0</v>
      </c>
      <c r="K1092" s="52" t="str">
        <f t="shared" si="179"/>
        <v/>
      </c>
      <c r="L1092" s="1"/>
      <c r="M1092" s="115"/>
      <c r="N1092" s="4"/>
      <c r="O1092" s="4"/>
      <c r="P1092" s="57" t="str">
        <f t="shared" si="180"/>
        <v/>
      </c>
      <c r="Q1092" s="54"/>
      <c r="R1092" s="58"/>
      <c r="S1092" s="58"/>
      <c r="T1092" s="229" t="str">
        <f t="shared" si="181"/>
        <v/>
      </c>
      <c r="U1092" s="55"/>
      <c r="V1092" s="55"/>
      <c r="W1092" s="58"/>
      <c r="X1092" s="58"/>
      <c r="Y1092" s="58"/>
      <c r="Z1092" s="230" t="str">
        <f t="shared" si="182"/>
        <v/>
      </c>
      <c r="AA1092" s="230" t="str">
        <f t="shared" si="183"/>
        <v/>
      </c>
      <c r="AB1092" s="56"/>
      <c r="AC1092" s="56"/>
      <c r="AD1092" s="1"/>
      <c r="AE1092" s="1"/>
    </row>
    <row r="1093" spans="1:31" ht="18.75" customHeight="1" x14ac:dyDescent="0.35">
      <c r="A1093" s="1"/>
      <c r="B1093" s="52">
        <f>IF(O1093="",0,COUNTIF($O$7:O1093,O1093))</f>
        <v>0</v>
      </c>
      <c r="C1093" s="52" t="str">
        <f t="shared" si="174"/>
        <v>0</v>
      </c>
      <c r="D1093" s="52">
        <f>IF(U1093="",0,COUNTIF($U$7:U1093,U1093))</f>
        <v>0</v>
      </c>
      <c r="E1093" s="52" t="str">
        <f t="shared" si="175"/>
        <v>0</v>
      </c>
      <c r="F1093" s="52">
        <f>IF(V1093="",0,COUNTIF($V$7:V1093,V1093))</f>
        <v>0</v>
      </c>
      <c r="G1093" s="52" t="str">
        <f t="shared" si="176"/>
        <v>0</v>
      </c>
      <c r="H1093" s="53" t="str">
        <f t="shared" si="177"/>
        <v>-</v>
      </c>
      <c r="I1093" s="52">
        <f>IF(K1093="",0,COUNTIF($K$7:K1093,K1093))</f>
        <v>0</v>
      </c>
      <c r="J1093" s="53" t="str">
        <f t="shared" si="178"/>
        <v>0</v>
      </c>
      <c r="K1093" s="52" t="str">
        <f t="shared" si="179"/>
        <v/>
      </c>
      <c r="L1093" s="1"/>
      <c r="M1093" s="115"/>
      <c r="N1093" s="4"/>
      <c r="O1093" s="4"/>
      <c r="P1093" s="57" t="str">
        <f t="shared" si="180"/>
        <v/>
      </c>
      <c r="Q1093" s="54"/>
      <c r="R1093" s="58"/>
      <c r="S1093" s="58"/>
      <c r="T1093" s="229" t="str">
        <f t="shared" si="181"/>
        <v/>
      </c>
      <c r="U1093" s="55"/>
      <c r="V1093" s="55"/>
      <c r="W1093" s="58"/>
      <c r="X1093" s="58"/>
      <c r="Y1093" s="58"/>
      <c r="Z1093" s="230" t="str">
        <f t="shared" si="182"/>
        <v/>
      </c>
      <c r="AA1093" s="230" t="str">
        <f t="shared" si="183"/>
        <v/>
      </c>
      <c r="AB1093" s="56"/>
      <c r="AC1093" s="56"/>
      <c r="AD1093" s="1"/>
      <c r="AE1093" s="1"/>
    </row>
    <row r="1094" spans="1:31" ht="18.75" customHeight="1" x14ac:dyDescent="0.35">
      <c r="A1094" s="1"/>
      <c r="B1094" s="52">
        <f>IF(O1094="",0,COUNTIF($O$7:O1094,O1094))</f>
        <v>0</v>
      </c>
      <c r="C1094" s="52" t="str">
        <f t="shared" si="174"/>
        <v>0</v>
      </c>
      <c r="D1094" s="52">
        <f>IF(U1094="",0,COUNTIF($U$7:U1094,U1094))</f>
        <v>0</v>
      </c>
      <c r="E1094" s="52" t="str">
        <f t="shared" si="175"/>
        <v>0</v>
      </c>
      <c r="F1094" s="52">
        <f>IF(V1094="",0,COUNTIF($V$7:V1094,V1094))</f>
        <v>0</v>
      </c>
      <c r="G1094" s="52" t="str">
        <f t="shared" si="176"/>
        <v>0</v>
      </c>
      <c r="H1094" s="53" t="str">
        <f t="shared" si="177"/>
        <v>-</v>
      </c>
      <c r="I1094" s="52">
        <f>IF(K1094="",0,COUNTIF($K$7:K1094,K1094))</f>
        <v>0</v>
      </c>
      <c r="J1094" s="53" t="str">
        <f t="shared" si="178"/>
        <v>0</v>
      </c>
      <c r="K1094" s="52" t="str">
        <f t="shared" si="179"/>
        <v/>
      </c>
      <c r="L1094" s="1"/>
      <c r="M1094" s="115"/>
      <c r="N1094" s="4"/>
      <c r="O1094" s="4"/>
      <c r="P1094" s="57" t="str">
        <f t="shared" si="180"/>
        <v/>
      </c>
      <c r="Q1094" s="54"/>
      <c r="R1094" s="58"/>
      <c r="S1094" s="58"/>
      <c r="T1094" s="229" t="str">
        <f t="shared" si="181"/>
        <v/>
      </c>
      <c r="U1094" s="55"/>
      <c r="V1094" s="55"/>
      <c r="W1094" s="58"/>
      <c r="X1094" s="58"/>
      <c r="Y1094" s="58"/>
      <c r="Z1094" s="230" t="str">
        <f t="shared" si="182"/>
        <v/>
      </c>
      <c r="AA1094" s="230" t="str">
        <f t="shared" si="183"/>
        <v/>
      </c>
      <c r="AB1094" s="56"/>
      <c r="AC1094" s="56"/>
      <c r="AD1094" s="1"/>
      <c r="AE1094" s="1"/>
    </row>
    <row r="1095" spans="1:31" ht="18.75" customHeight="1" x14ac:dyDescent="0.35">
      <c r="A1095" s="1"/>
      <c r="B1095" s="52">
        <f>IF(O1095="",0,COUNTIF($O$7:O1095,O1095))</f>
        <v>0</v>
      </c>
      <c r="C1095" s="52" t="str">
        <f t="shared" si="174"/>
        <v>0</v>
      </c>
      <c r="D1095" s="52">
        <f>IF(U1095="",0,COUNTIF($U$7:U1095,U1095))</f>
        <v>0</v>
      </c>
      <c r="E1095" s="52" t="str">
        <f t="shared" si="175"/>
        <v>0</v>
      </c>
      <c r="F1095" s="52">
        <f>IF(V1095="",0,COUNTIF($V$7:V1095,V1095))</f>
        <v>0</v>
      </c>
      <c r="G1095" s="52" t="str">
        <f t="shared" si="176"/>
        <v>0</v>
      </c>
      <c r="H1095" s="53" t="str">
        <f t="shared" si="177"/>
        <v>-</v>
      </c>
      <c r="I1095" s="52">
        <f>IF(K1095="",0,COUNTIF($K$7:K1095,K1095))</f>
        <v>0</v>
      </c>
      <c r="J1095" s="53" t="str">
        <f t="shared" si="178"/>
        <v>0</v>
      </c>
      <c r="K1095" s="52" t="str">
        <f t="shared" si="179"/>
        <v/>
      </c>
      <c r="L1095" s="1"/>
      <c r="M1095" s="115"/>
      <c r="N1095" s="4"/>
      <c r="O1095" s="4"/>
      <c r="P1095" s="57" t="str">
        <f t="shared" si="180"/>
        <v/>
      </c>
      <c r="Q1095" s="54"/>
      <c r="R1095" s="58"/>
      <c r="S1095" s="58"/>
      <c r="T1095" s="229" t="str">
        <f t="shared" si="181"/>
        <v/>
      </c>
      <c r="U1095" s="55"/>
      <c r="V1095" s="55"/>
      <c r="W1095" s="58"/>
      <c r="X1095" s="58"/>
      <c r="Y1095" s="58"/>
      <c r="Z1095" s="230" t="str">
        <f t="shared" si="182"/>
        <v/>
      </c>
      <c r="AA1095" s="230" t="str">
        <f t="shared" si="183"/>
        <v/>
      </c>
      <c r="AB1095" s="56"/>
      <c r="AC1095" s="56"/>
      <c r="AD1095" s="1"/>
      <c r="AE1095" s="1"/>
    </row>
    <row r="1096" spans="1:31" ht="18.75" customHeight="1" x14ac:dyDescent="0.35">
      <c r="A1096" s="1"/>
      <c r="B1096" s="52">
        <f>IF(O1096="",0,COUNTIF($O$7:O1096,O1096))</f>
        <v>0</v>
      </c>
      <c r="C1096" s="52" t="str">
        <f t="shared" si="174"/>
        <v>0</v>
      </c>
      <c r="D1096" s="52">
        <f>IF(U1096="",0,COUNTIF($U$7:U1096,U1096))</f>
        <v>0</v>
      </c>
      <c r="E1096" s="52" t="str">
        <f t="shared" si="175"/>
        <v>0</v>
      </c>
      <c r="F1096" s="52">
        <f>IF(V1096="",0,COUNTIF($V$7:V1096,V1096))</f>
        <v>0</v>
      </c>
      <c r="G1096" s="52" t="str">
        <f t="shared" si="176"/>
        <v>0</v>
      </c>
      <c r="H1096" s="53" t="str">
        <f t="shared" si="177"/>
        <v>-</v>
      </c>
      <c r="I1096" s="52">
        <f>IF(K1096="",0,COUNTIF($K$7:K1096,K1096))</f>
        <v>0</v>
      </c>
      <c r="J1096" s="53" t="str">
        <f t="shared" si="178"/>
        <v>0</v>
      </c>
      <c r="K1096" s="52" t="str">
        <f t="shared" si="179"/>
        <v/>
      </c>
      <c r="L1096" s="1"/>
      <c r="M1096" s="115"/>
      <c r="N1096" s="4"/>
      <c r="O1096" s="4"/>
      <c r="P1096" s="57" t="str">
        <f t="shared" si="180"/>
        <v/>
      </c>
      <c r="Q1096" s="54"/>
      <c r="R1096" s="58"/>
      <c r="S1096" s="58"/>
      <c r="T1096" s="229" t="str">
        <f t="shared" si="181"/>
        <v/>
      </c>
      <c r="U1096" s="55"/>
      <c r="V1096" s="55"/>
      <c r="W1096" s="58"/>
      <c r="X1096" s="58"/>
      <c r="Y1096" s="58"/>
      <c r="Z1096" s="230" t="str">
        <f t="shared" si="182"/>
        <v/>
      </c>
      <c r="AA1096" s="230" t="str">
        <f t="shared" si="183"/>
        <v/>
      </c>
      <c r="AB1096" s="56"/>
      <c r="AC1096" s="56"/>
      <c r="AD1096" s="1"/>
      <c r="AE1096" s="1"/>
    </row>
    <row r="1097" spans="1:31" ht="18.75" customHeight="1" x14ac:dyDescent="0.35">
      <c r="A1097" s="1"/>
      <c r="B1097" s="52">
        <f>IF(O1097="",0,COUNTIF($O$7:O1097,O1097))</f>
        <v>0</v>
      </c>
      <c r="C1097" s="52" t="str">
        <f t="shared" si="174"/>
        <v>0</v>
      </c>
      <c r="D1097" s="52">
        <f>IF(U1097="",0,COUNTIF($U$7:U1097,U1097))</f>
        <v>0</v>
      </c>
      <c r="E1097" s="52" t="str">
        <f t="shared" si="175"/>
        <v>0</v>
      </c>
      <c r="F1097" s="52">
        <f>IF(V1097="",0,COUNTIF($V$7:V1097,V1097))</f>
        <v>0</v>
      </c>
      <c r="G1097" s="52" t="str">
        <f t="shared" si="176"/>
        <v>0</v>
      </c>
      <c r="H1097" s="53" t="str">
        <f t="shared" si="177"/>
        <v>-</v>
      </c>
      <c r="I1097" s="52">
        <f>IF(K1097="",0,COUNTIF($K$7:K1097,K1097))</f>
        <v>0</v>
      </c>
      <c r="J1097" s="53" t="str">
        <f t="shared" si="178"/>
        <v>0</v>
      </c>
      <c r="K1097" s="52" t="str">
        <f t="shared" si="179"/>
        <v/>
      </c>
      <c r="L1097" s="1"/>
      <c r="M1097" s="115"/>
      <c r="N1097" s="4"/>
      <c r="O1097" s="4"/>
      <c r="P1097" s="57" t="str">
        <f t="shared" si="180"/>
        <v/>
      </c>
      <c r="Q1097" s="54"/>
      <c r="R1097" s="58"/>
      <c r="S1097" s="58"/>
      <c r="T1097" s="229" t="str">
        <f t="shared" si="181"/>
        <v/>
      </c>
      <c r="U1097" s="55"/>
      <c r="V1097" s="55"/>
      <c r="W1097" s="58"/>
      <c r="X1097" s="58"/>
      <c r="Y1097" s="58"/>
      <c r="Z1097" s="230" t="str">
        <f t="shared" si="182"/>
        <v/>
      </c>
      <c r="AA1097" s="230" t="str">
        <f t="shared" si="183"/>
        <v/>
      </c>
      <c r="AB1097" s="56"/>
      <c r="AC1097" s="56"/>
      <c r="AD1097" s="1"/>
      <c r="AE1097" s="1"/>
    </row>
    <row r="1098" spans="1:31" ht="18.75" customHeight="1" x14ac:dyDescent="0.35">
      <c r="A1098" s="1"/>
      <c r="B1098" s="52">
        <f>IF(O1098="",0,COUNTIF($O$7:O1098,O1098))</f>
        <v>0</v>
      </c>
      <c r="C1098" s="52" t="str">
        <f t="shared" si="174"/>
        <v>0</v>
      </c>
      <c r="D1098" s="52">
        <f>IF(U1098="",0,COUNTIF($U$7:U1098,U1098))</f>
        <v>0</v>
      </c>
      <c r="E1098" s="52" t="str">
        <f t="shared" si="175"/>
        <v>0</v>
      </c>
      <c r="F1098" s="52">
        <f>IF(V1098="",0,COUNTIF($V$7:V1098,V1098))</f>
        <v>0</v>
      </c>
      <c r="G1098" s="52" t="str">
        <f t="shared" si="176"/>
        <v>0</v>
      </c>
      <c r="H1098" s="53" t="str">
        <f t="shared" si="177"/>
        <v>-</v>
      </c>
      <c r="I1098" s="52">
        <f>IF(K1098="",0,COUNTIF($K$7:K1098,K1098))</f>
        <v>0</v>
      </c>
      <c r="J1098" s="53" t="str">
        <f t="shared" si="178"/>
        <v>0</v>
      </c>
      <c r="K1098" s="52" t="str">
        <f t="shared" si="179"/>
        <v/>
      </c>
      <c r="L1098" s="1"/>
      <c r="M1098" s="115"/>
      <c r="N1098" s="4"/>
      <c r="O1098" s="4"/>
      <c r="P1098" s="57" t="str">
        <f t="shared" si="180"/>
        <v/>
      </c>
      <c r="Q1098" s="54"/>
      <c r="R1098" s="58"/>
      <c r="S1098" s="58"/>
      <c r="T1098" s="229" t="str">
        <f t="shared" si="181"/>
        <v/>
      </c>
      <c r="U1098" s="55"/>
      <c r="V1098" s="55"/>
      <c r="W1098" s="58"/>
      <c r="X1098" s="58"/>
      <c r="Y1098" s="58"/>
      <c r="Z1098" s="230" t="str">
        <f t="shared" si="182"/>
        <v/>
      </c>
      <c r="AA1098" s="230" t="str">
        <f t="shared" si="183"/>
        <v/>
      </c>
      <c r="AB1098" s="56"/>
      <c r="AC1098" s="56"/>
      <c r="AD1098" s="1"/>
      <c r="AE1098" s="1"/>
    </row>
    <row r="1099" spans="1:31" ht="18.75" customHeight="1" x14ac:dyDescent="0.35">
      <c r="A1099" s="1"/>
      <c r="B1099" s="52">
        <f>IF(O1099="",0,COUNTIF($O$7:O1099,O1099))</f>
        <v>0</v>
      </c>
      <c r="C1099" s="52" t="str">
        <f t="shared" si="174"/>
        <v>0</v>
      </c>
      <c r="D1099" s="52">
        <f>IF(U1099="",0,COUNTIF($U$7:U1099,U1099))</f>
        <v>0</v>
      </c>
      <c r="E1099" s="52" t="str">
        <f t="shared" si="175"/>
        <v>0</v>
      </c>
      <c r="F1099" s="52">
        <f>IF(V1099="",0,COUNTIF($V$7:V1099,V1099))</f>
        <v>0</v>
      </c>
      <c r="G1099" s="52" t="str">
        <f t="shared" si="176"/>
        <v>0</v>
      </c>
      <c r="H1099" s="53" t="str">
        <f t="shared" si="177"/>
        <v>-</v>
      </c>
      <c r="I1099" s="52">
        <f>IF(K1099="",0,COUNTIF($K$7:K1099,K1099))</f>
        <v>0</v>
      </c>
      <c r="J1099" s="53" t="str">
        <f t="shared" si="178"/>
        <v>0</v>
      </c>
      <c r="K1099" s="52" t="str">
        <f t="shared" si="179"/>
        <v/>
      </c>
      <c r="L1099" s="1"/>
      <c r="M1099" s="115"/>
      <c r="N1099" s="4"/>
      <c r="O1099" s="4"/>
      <c r="P1099" s="57" t="str">
        <f t="shared" si="180"/>
        <v/>
      </c>
      <c r="Q1099" s="54"/>
      <c r="R1099" s="58"/>
      <c r="S1099" s="58"/>
      <c r="T1099" s="229" t="str">
        <f t="shared" si="181"/>
        <v/>
      </c>
      <c r="U1099" s="55"/>
      <c r="V1099" s="55"/>
      <c r="W1099" s="58"/>
      <c r="X1099" s="58"/>
      <c r="Y1099" s="58"/>
      <c r="Z1099" s="230" t="str">
        <f t="shared" si="182"/>
        <v/>
      </c>
      <c r="AA1099" s="230" t="str">
        <f t="shared" si="183"/>
        <v/>
      </c>
      <c r="AB1099" s="56"/>
      <c r="AC1099" s="56"/>
      <c r="AD1099" s="1"/>
      <c r="AE1099" s="1"/>
    </row>
    <row r="1100" spans="1:31" ht="18.75" customHeight="1" x14ac:dyDescent="0.35">
      <c r="A1100" s="1"/>
      <c r="B1100" s="52">
        <f>IF(O1100="",0,COUNTIF($O$7:O1100,O1100))</f>
        <v>0</v>
      </c>
      <c r="C1100" s="52" t="str">
        <f t="shared" si="174"/>
        <v>0</v>
      </c>
      <c r="D1100" s="52">
        <f>IF(U1100="",0,COUNTIF($U$7:U1100,U1100))</f>
        <v>0</v>
      </c>
      <c r="E1100" s="52" t="str">
        <f t="shared" si="175"/>
        <v>0</v>
      </c>
      <c r="F1100" s="52">
        <f>IF(V1100="",0,COUNTIF($V$7:V1100,V1100))</f>
        <v>0</v>
      </c>
      <c r="G1100" s="52" t="str">
        <f t="shared" si="176"/>
        <v>0</v>
      </c>
      <c r="H1100" s="53" t="str">
        <f t="shared" si="177"/>
        <v>-</v>
      </c>
      <c r="I1100" s="52">
        <f>IF(K1100="",0,COUNTIF($K$7:K1100,K1100))</f>
        <v>0</v>
      </c>
      <c r="J1100" s="53" t="str">
        <f t="shared" si="178"/>
        <v>0</v>
      </c>
      <c r="K1100" s="52" t="str">
        <f t="shared" si="179"/>
        <v/>
      </c>
      <c r="L1100" s="1"/>
      <c r="M1100" s="115"/>
      <c r="N1100" s="4"/>
      <c r="O1100" s="4"/>
      <c r="P1100" s="57" t="str">
        <f t="shared" si="180"/>
        <v/>
      </c>
      <c r="Q1100" s="54"/>
      <c r="R1100" s="58"/>
      <c r="S1100" s="58"/>
      <c r="T1100" s="229" t="str">
        <f t="shared" si="181"/>
        <v/>
      </c>
      <c r="U1100" s="55"/>
      <c r="V1100" s="55"/>
      <c r="W1100" s="58"/>
      <c r="X1100" s="58"/>
      <c r="Y1100" s="58"/>
      <c r="Z1100" s="230" t="str">
        <f t="shared" si="182"/>
        <v/>
      </c>
      <c r="AA1100" s="230" t="str">
        <f t="shared" si="183"/>
        <v/>
      </c>
      <c r="AB1100" s="56"/>
      <c r="AC1100" s="56"/>
      <c r="AD1100" s="1"/>
      <c r="AE1100" s="1"/>
    </row>
    <row r="1101" spans="1:31" ht="18.75" customHeight="1" x14ac:dyDescent="0.35">
      <c r="A1101" s="1"/>
      <c r="B1101" s="52">
        <f>IF(O1101="",0,COUNTIF($O$7:O1101,O1101))</f>
        <v>0</v>
      </c>
      <c r="C1101" s="52" t="str">
        <f t="shared" si="174"/>
        <v>0</v>
      </c>
      <c r="D1101" s="52">
        <f>IF(U1101="",0,COUNTIF($U$7:U1101,U1101))</f>
        <v>0</v>
      </c>
      <c r="E1101" s="52" t="str">
        <f t="shared" si="175"/>
        <v>0</v>
      </c>
      <c r="F1101" s="52">
        <f>IF(V1101="",0,COUNTIF($V$7:V1101,V1101))</f>
        <v>0</v>
      </c>
      <c r="G1101" s="52" t="str">
        <f t="shared" si="176"/>
        <v>0</v>
      </c>
      <c r="H1101" s="53" t="str">
        <f t="shared" si="177"/>
        <v>-</v>
      </c>
      <c r="I1101" s="52">
        <f>IF(K1101="",0,COUNTIF($K$7:K1101,K1101))</f>
        <v>0</v>
      </c>
      <c r="J1101" s="53" t="str">
        <f t="shared" si="178"/>
        <v>0</v>
      </c>
      <c r="K1101" s="52" t="str">
        <f t="shared" si="179"/>
        <v/>
      </c>
      <c r="L1101" s="1"/>
      <c r="M1101" s="115"/>
      <c r="N1101" s="4"/>
      <c r="O1101" s="4"/>
      <c r="P1101" s="57" t="str">
        <f t="shared" si="180"/>
        <v/>
      </c>
      <c r="Q1101" s="54"/>
      <c r="R1101" s="58"/>
      <c r="S1101" s="58"/>
      <c r="T1101" s="229" t="str">
        <f t="shared" si="181"/>
        <v/>
      </c>
      <c r="U1101" s="55"/>
      <c r="V1101" s="55"/>
      <c r="W1101" s="58"/>
      <c r="X1101" s="58"/>
      <c r="Y1101" s="58"/>
      <c r="Z1101" s="230" t="str">
        <f t="shared" si="182"/>
        <v/>
      </c>
      <c r="AA1101" s="230" t="str">
        <f t="shared" si="183"/>
        <v/>
      </c>
      <c r="AB1101" s="56"/>
      <c r="AC1101" s="56"/>
      <c r="AD1101" s="1"/>
      <c r="AE1101" s="1"/>
    </row>
    <row r="1102" spans="1:31" ht="18.75" customHeight="1" x14ac:dyDescent="0.35">
      <c r="A1102" s="1"/>
      <c r="B1102" s="52">
        <f>IF(O1102="",0,COUNTIF($O$7:O1102,O1102))</f>
        <v>0</v>
      </c>
      <c r="C1102" s="52" t="str">
        <f t="shared" si="174"/>
        <v>0</v>
      </c>
      <c r="D1102" s="52">
        <f>IF(U1102="",0,COUNTIF($U$7:U1102,U1102))</f>
        <v>0</v>
      </c>
      <c r="E1102" s="52" t="str">
        <f t="shared" si="175"/>
        <v>0</v>
      </c>
      <c r="F1102" s="52">
        <f>IF(V1102="",0,COUNTIF($V$7:V1102,V1102))</f>
        <v>0</v>
      </c>
      <c r="G1102" s="52" t="str">
        <f t="shared" si="176"/>
        <v>0</v>
      </c>
      <c r="H1102" s="53" t="str">
        <f t="shared" si="177"/>
        <v>-</v>
      </c>
      <c r="I1102" s="52">
        <f>IF(K1102="",0,COUNTIF($K$7:K1102,K1102))</f>
        <v>0</v>
      </c>
      <c r="J1102" s="53" t="str">
        <f t="shared" si="178"/>
        <v>0</v>
      </c>
      <c r="K1102" s="52" t="str">
        <f t="shared" si="179"/>
        <v/>
      </c>
      <c r="L1102" s="1"/>
      <c r="M1102" s="115"/>
      <c r="N1102" s="4"/>
      <c r="O1102" s="4"/>
      <c r="P1102" s="57" t="str">
        <f t="shared" si="180"/>
        <v/>
      </c>
      <c r="Q1102" s="54"/>
      <c r="R1102" s="58"/>
      <c r="S1102" s="58"/>
      <c r="T1102" s="229" t="str">
        <f t="shared" si="181"/>
        <v/>
      </c>
      <c r="U1102" s="55"/>
      <c r="V1102" s="55"/>
      <c r="W1102" s="58"/>
      <c r="X1102" s="58"/>
      <c r="Y1102" s="58"/>
      <c r="Z1102" s="230" t="str">
        <f t="shared" si="182"/>
        <v/>
      </c>
      <c r="AA1102" s="230" t="str">
        <f t="shared" si="183"/>
        <v/>
      </c>
      <c r="AB1102" s="56"/>
      <c r="AC1102" s="56"/>
      <c r="AD1102" s="1"/>
      <c r="AE1102" s="1"/>
    </row>
    <row r="1103" spans="1:31" ht="18.75" customHeight="1" x14ac:dyDescent="0.35">
      <c r="A1103" s="1"/>
      <c r="B1103" s="52">
        <f>IF(O1103="",0,COUNTIF($O$7:O1103,O1103))</f>
        <v>0</v>
      </c>
      <c r="C1103" s="52" t="str">
        <f t="shared" si="174"/>
        <v>0</v>
      </c>
      <c r="D1103" s="52">
        <f>IF(U1103="",0,COUNTIF($U$7:U1103,U1103))</f>
        <v>0</v>
      </c>
      <c r="E1103" s="52" t="str">
        <f t="shared" si="175"/>
        <v>0</v>
      </c>
      <c r="F1103" s="52">
        <f>IF(V1103="",0,COUNTIF($V$7:V1103,V1103))</f>
        <v>0</v>
      </c>
      <c r="G1103" s="52" t="str">
        <f t="shared" si="176"/>
        <v>0</v>
      </c>
      <c r="H1103" s="53" t="str">
        <f t="shared" si="177"/>
        <v>-</v>
      </c>
      <c r="I1103" s="52">
        <f>IF(K1103="",0,COUNTIF($K$7:K1103,K1103))</f>
        <v>0</v>
      </c>
      <c r="J1103" s="53" t="str">
        <f t="shared" si="178"/>
        <v>0</v>
      </c>
      <c r="K1103" s="52" t="str">
        <f t="shared" si="179"/>
        <v/>
      </c>
      <c r="L1103" s="1"/>
      <c r="M1103" s="115"/>
      <c r="N1103" s="4"/>
      <c r="O1103" s="4"/>
      <c r="P1103" s="57" t="str">
        <f t="shared" si="180"/>
        <v/>
      </c>
      <c r="Q1103" s="54"/>
      <c r="R1103" s="58"/>
      <c r="S1103" s="58"/>
      <c r="T1103" s="229" t="str">
        <f t="shared" si="181"/>
        <v/>
      </c>
      <c r="U1103" s="55"/>
      <c r="V1103" s="55"/>
      <c r="W1103" s="58"/>
      <c r="X1103" s="58"/>
      <c r="Y1103" s="58"/>
      <c r="Z1103" s="230" t="str">
        <f t="shared" si="182"/>
        <v/>
      </c>
      <c r="AA1103" s="230" t="str">
        <f t="shared" si="183"/>
        <v/>
      </c>
      <c r="AB1103" s="56"/>
      <c r="AC1103" s="56"/>
      <c r="AD1103" s="1"/>
      <c r="AE1103" s="1"/>
    </row>
    <row r="1104" spans="1:31" ht="18.75" customHeight="1" x14ac:dyDescent="0.35">
      <c r="A1104" s="1"/>
      <c r="B1104" s="52">
        <f>IF(O1104="",0,COUNTIF($O$7:O1104,O1104))</f>
        <v>0</v>
      </c>
      <c r="C1104" s="52" t="str">
        <f t="shared" si="174"/>
        <v>0</v>
      </c>
      <c r="D1104" s="52">
        <f>IF(U1104="",0,COUNTIF($U$7:U1104,U1104))</f>
        <v>0</v>
      </c>
      <c r="E1104" s="52" t="str">
        <f t="shared" si="175"/>
        <v>0</v>
      </c>
      <c r="F1104" s="52">
        <f>IF(V1104="",0,COUNTIF($V$7:V1104,V1104))</f>
        <v>0</v>
      </c>
      <c r="G1104" s="52" t="str">
        <f t="shared" si="176"/>
        <v>0</v>
      </c>
      <c r="H1104" s="53" t="str">
        <f t="shared" si="177"/>
        <v>-</v>
      </c>
      <c r="I1104" s="52">
        <f>IF(K1104="",0,COUNTIF($K$7:K1104,K1104))</f>
        <v>0</v>
      </c>
      <c r="J1104" s="53" t="str">
        <f t="shared" si="178"/>
        <v>0</v>
      </c>
      <c r="K1104" s="52" t="str">
        <f t="shared" si="179"/>
        <v/>
      </c>
      <c r="L1104" s="1"/>
      <c r="M1104" s="115"/>
      <c r="N1104" s="4"/>
      <c r="O1104" s="4"/>
      <c r="P1104" s="57" t="str">
        <f t="shared" si="180"/>
        <v/>
      </c>
      <c r="Q1104" s="54"/>
      <c r="R1104" s="58"/>
      <c r="S1104" s="58"/>
      <c r="T1104" s="229" t="str">
        <f t="shared" si="181"/>
        <v/>
      </c>
      <c r="U1104" s="55"/>
      <c r="V1104" s="55"/>
      <c r="W1104" s="58"/>
      <c r="X1104" s="58"/>
      <c r="Y1104" s="58"/>
      <c r="Z1104" s="230" t="str">
        <f t="shared" si="182"/>
        <v/>
      </c>
      <c r="AA1104" s="230" t="str">
        <f t="shared" si="183"/>
        <v/>
      </c>
      <c r="AB1104" s="56"/>
      <c r="AC1104" s="56"/>
      <c r="AD1104" s="1"/>
      <c r="AE1104" s="1"/>
    </row>
    <row r="1105" spans="1:31" ht="18.75" customHeight="1" x14ac:dyDescent="0.35">
      <c r="A1105" s="1"/>
      <c r="B1105" s="52">
        <f>IF(O1105="",0,COUNTIF($O$7:O1105,O1105))</f>
        <v>0</v>
      </c>
      <c r="C1105" s="52" t="str">
        <f t="shared" si="174"/>
        <v>0</v>
      </c>
      <c r="D1105" s="52">
        <f>IF(U1105="",0,COUNTIF($U$7:U1105,U1105))</f>
        <v>0</v>
      </c>
      <c r="E1105" s="52" t="str">
        <f t="shared" si="175"/>
        <v>0</v>
      </c>
      <c r="F1105" s="52">
        <f>IF(V1105="",0,COUNTIF($V$7:V1105,V1105))</f>
        <v>0</v>
      </c>
      <c r="G1105" s="52" t="str">
        <f t="shared" si="176"/>
        <v>0</v>
      </c>
      <c r="H1105" s="53" t="str">
        <f t="shared" si="177"/>
        <v>-</v>
      </c>
      <c r="I1105" s="52">
        <f>IF(K1105="",0,COUNTIF($K$7:K1105,K1105))</f>
        <v>0</v>
      </c>
      <c r="J1105" s="53" t="str">
        <f t="shared" si="178"/>
        <v>0</v>
      </c>
      <c r="K1105" s="52" t="str">
        <f t="shared" si="179"/>
        <v/>
      </c>
      <c r="L1105" s="1"/>
      <c r="M1105" s="115"/>
      <c r="N1105" s="4"/>
      <c r="O1105" s="4"/>
      <c r="P1105" s="57" t="str">
        <f t="shared" si="180"/>
        <v/>
      </c>
      <c r="Q1105" s="54"/>
      <c r="R1105" s="58"/>
      <c r="S1105" s="58"/>
      <c r="T1105" s="229" t="str">
        <f t="shared" si="181"/>
        <v/>
      </c>
      <c r="U1105" s="55"/>
      <c r="V1105" s="55"/>
      <c r="W1105" s="58"/>
      <c r="X1105" s="58"/>
      <c r="Y1105" s="58"/>
      <c r="Z1105" s="230" t="str">
        <f t="shared" si="182"/>
        <v/>
      </c>
      <c r="AA1105" s="230" t="str">
        <f t="shared" si="183"/>
        <v/>
      </c>
      <c r="AB1105" s="56"/>
      <c r="AC1105" s="56"/>
      <c r="AD1105" s="1"/>
      <c r="AE1105" s="1"/>
    </row>
    <row r="1106" spans="1:31" ht="18.75" customHeight="1" x14ac:dyDescent="0.35">
      <c r="A1106" s="1"/>
      <c r="B1106" s="52">
        <f>IF(O1106="",0,COUNTIF($O$7:O1106,O1106))</f>
        <v>0</v>
      </c>
      <c r="C1106" s="52" t="str">
        <f t="shared" si="174"/>
        <v>0</v>
      </c>
      <c r="D1106" s="52">
        <f>IF(U1106="",0,COUNTIF($U$7:U1106,U1106))</f>
        <v>0</v>
      </c>
      <c r="E1106" s="52" t="str">
        <f t="shared" si="175"/>
        <v>0</v>
      </c>
      <c r="F1106" s="52">
        <f>IF(V1106="",0,COUNTIF($V$7:V1106,V1106))</f>
        <v>0</v>
      </c>
      <c r="G1106" s="52" t="str">
        <f t="shared" si="176"/>
        <v>0</v>
      </c>
      <c r="H1106" s="53" t="str">
        <f t="shared" si="177"/>
        <v>-</v>
      </c>
      <c r="I1106" s="52">
        <f>IF(K1106="",0,COUNTIF($K$7:K1106,K1106))</f>
        <v>0</v>
      </c>
      <c r="J1106" s="53" t="str">
        <f t="shared" si="178"/>
        <v>0</v>
      </c>
      <c r="K1106" s="52" t="str">
        <f t="shared" si="179"/>
        <v/>
      </c>
      <c r="L1106" s="1"/>
      <c r="M1106" s="115"/>
      <c r="N1106" s="4"/>
      <c r="O1106" s="4"/>
      <c r="P1106" s="57" t="str">
        <f t="shared" si="180"/>
        <v/>
      </c>
      <c r="Q1106" s="54"/>
      <c r="R1106" s="58"/>
      <c r="S1106" s="58"/>
      <c r="T1106" s="229" t="str">
        <f t="shared" si="181"/>
        <v/>
      </c>
      <c r="U1106" s="55"/>
      <c r="V1106" s="55"/>
      <c r="W1106" s="58"/>
      <c r="X1106" s="58"/>
      <c r="Y1106" s="58"/>
      <c r="Z1106" s="230" t="str">
        <f t="shared" si="182"/>
        <v/>
      </c>
      <c r="AA1106" s="230" t="str">
        <f t="shared" si="183"/>
        <v/>
      </c>
      <c r="AB1106" s="56"/>
      <c r="AC1106" s="56"/>
      <c r="AD1106" s="1"/>
      <c r="AE1106" s="1"/>
    </row>
    <row r="1107" spans="1:31" ht="18.75" customHeight="1" x14ac:dyDescent="0.35">
      <c r="A1107" s="1"/>
      <c r="B1107" s="52">
        <f>IF(O1107="",0,COUNTIF($O$7:O1107,O1107))</f>
        <v>0</v>
      </c>
      <c r="C1107" s="52" t="str">
        <f t="shared" si="174"/>
        <v>0</v>
      </c>
      <c r="D1107" s="52">
        <f>IF(U1107="",0,COUNTIF($U$7:U1107,U1107))</f>
        <v>0</v>
      </c>
      <c r="E1107" s="52" t="str">
        <f t="shared" si="175"/>
        <v>0</v>
      </c>
      <c r="F1107" s="52">
        <f>IF(V1107="",0,COUNTIF($V$7:V1107,V1107))</f>
        <v>0</v>
      </c>
      <c r="G1107" s="52" t="str">
        <f t="shared" si="176"/>
        <v>0</v>
      </c>
      <c r="H1107" s="53" t="str">
        <f t="shared" si="177"/>
        <v>-</v>
      </c>
      <c r="I1107" s="52">
        <f>IF(K1107="",0,COUNTIF($K$7:K1107,K1107))</f>
        <v>0</v>
      </c>
      <c r="J1107" s="53" t="str">
        <f t="shared" si="178"/>
        <v>0</v>
      </c>
      <c r="K1107" s="52" t="str">
        <f t="shared" si="179"/>
        <v/>
      </c>
      <c r="L1107" s="1"/>
      <c r="M1107" s="115"/>
      <c r="N1107" s="4"/>
      <c r="O1107" s="4"/>
      <c r="P1107" s="57" t="str">
        <f t="shared" si="180"/>
        <v/>
      </c>
      <c r="Q1107" s="54"/>
      <c r="R1107" s="58"/>
      <c r="S1107" s="58"/>
      <c r="T1107" s="229" t="str">
        <f t="shared" si="181"/>
        <v/>
      </c>
      <c r="U1107" s="55"/>
      <c r="V1107" s="55"/>
      <c r="W1107" s="58"/>
      <c r="X1107" s="58"/>
      <c r="Y1107" s="58"/>
      <c r="Z1107" s="230" t="str">
        <f t="shared" si="182"/>
        <v/>
      </c>
      <c r="AA1107" s="230" t="str">
        <f t="shared" si="183"/>
        <v/>
      </c>
      <c r="AB1107" s="56"/>
      <c r="AC1107" s="56"/>
      <c r="AD1107" s="1"/>
      <c r="AE1107" s="1"/>
    </row>
    <row r="1108" spans="1:31" ht="18.75" customHeight="1" x14ac:dyDescent="0.35">
      <c r="A1108" s="1"/>
      <c r="B1108" s="52">
        <f>IF(O1108="",0,COUNTIF($O$7:O1108,O1108))</f>
        <v>0</v>
      </c>
      <c r="C1108" s="52" t="str">
        <f t="shared" si="174"/>
        <v>0</v>
      </c>
      <c r="D1108" s="52">
        <f>IF(U1108="",0,COUNTIF($U$7:U1108,U1108))</f>
        <v>0</v>
      </c>
      <c r="E1108" s="52" t="str">
        <f t="shared" si="175"/>
        <v>0</v>
      </c>
      <c r="F1108" s="52">
        <f>IF(V1108="",0,COUNTIF($V$7:V1108,V1108))</f>
        <v>0</v>
      </c>
      <c r="G1108" s="52" t="str">
        <f t="shared" si="176"/>
        <v>0</v>
      </c>
      <c r="H1108" s="53" t="str">
        <f t="shared" si="177"/>
        <v>-</v>
      </c>
      <c r="I1108" s="52">
        <f>IF(K1108="",0,COUNTIF($K$7:K1108,K1108))</f>
        <v>0</v>
      </c>
      <c r="J1108" s="53" t="str">
        <f t="shared" si="178"/>
        <v>0</v>
      </c>
      <c r="K1108" s="52" t="str">
        <f t="shared" si="179"/>
        <v/>
      </c>
      <c r="L1108" s="1"/>
      <c r="M1108" s="115"/>
      <c r="N1108" s="4"/>
      <c r="O1108" s="4"/>
      <c r="P1108" s="57" t="str">
        <f t="shared" si="180"/>
        <v/>
      </c>
      <c r="Q1108" s="54"/>
      <c r="R1108" s="58"/>
      <c r="S1108" s="58"/>
      <c r="T1108" s="229" t="str">
        <f t="shared" si="181"/>
        <v/>
      </c>
      <c r="U1108" s="55"/>
      <c r="V1108" s="55"/>
      <c r="W1108" s="58"/>
      <c r="X1108" s="58"/>
      <c r="Y1108" s="58"/>
      <c r="Z1108" s="230" t="str">
        <f t="shared" si="182"/>
        <v/>
      </c>
      <c r="AA1108" s="230" t="str">
        <f t="shared" si="183"/>
        <v/>
      </c>
      <c r="AB1108" s="56"/>
      <c r="AC1108" s="56"/>
      <c r="AD1108" s="1"/>
      <c r="AE1108" s="1"/>
    </row>
    <row r="1109" spans="1:31" ht="18.75" customHeight="1" x14ac:dyDescent="0.35">
      <c r="A1109" s="1"/>
      <c r="B1109" s="52">
        <f>IF(O1109="",0,COUNTIF($O$7:O1109,O1109))</f>
        <v>0</v>
      </c>
      <c r="C1109" s="52" t="str">
        <f t="shared" si="174"/>
        <v>0</v>
      </c>
      <c r="D1109" s="52">
        <f>IF(U1109="",0,COUNTIF($U$7:U1109,U1109))</f>
        <v>0</v>
      </c>
      <c r="E1109" s="52" t="str">
        <f t="shared" si="175"/>
        <v>0</v>
      </c>
      <c r="F1109" s="52">
        <f>IF(V1109="",0,COUNTIF($V$7:V1109,V1109))</f>
        <v>0</v>
      </c>
      <c r="G1109" s="52" t="str">
        <f t="shared" si="176"/>
        <v>0</v>
      </c>
      <c r="H1109" s="53" t="str">
        <f t="shared" si="177"/>
        <v>-</v>
      </c>
      <c r="I1109" s="52">
        <f>IF(K1109="",0,COUNTIF($K$7:K1109,K1109))</f>
        <v>0</v>
      </c>
      <c r="J1109" s="53" t="str">
        <f t="shared" si="178"/>
        <v>0</v>
      </c>
      <c r="K1109" s="52" t="str">
        <f t="shared" si="179"/>
        <v/>
      </c>
      <c r="L1109" s="1"/>
      <c r="M1109" s="115"/>
      <c r="N1109" s="4"/>
      <c r="O1109" s="4"/>
      <c r="P1109" s="57" t="str">
        <f t="shared" si="180"/>
        <v/>
      </c>
      <c r="Q1109" s="54"/>
      <c r="R1109" s="58"/>
      <c r="S1109" s="58"/>
      <c r="T1109" s="229" t="str">
        <f t="shared" si="181"/>
        <v/>
      </c>
      <c r="U1109" s="55"/>
      <c r="V1109" s="55"/>
      <c r="W1109" s="58"/>
      <c r="X1109" s="58"/>
      <c r="Y1109" s="58"/>
      <c r="Z1109" s="230" t="str">
        <f t="shared" si="182"/>
        <v/>
      </c>
      <c r="AA1109" s="230" t="str">
        <f t="shared" si="183"/>
        <v/>
      </c>
      <c r="AB1109" s="56"/>
      <c r="AC1109" s="56"/>
      <c r="AD1109" s="1"/>
      <c r="AE1109" s="1"/>
    </row>
    <row r="1110" spans="1:31" ht="18.75" customHeight="1" x14ac:dyDescent="0.35">
      <c r="A1110" s="1"/>
      <c r="B1110" s="52">
        <f>IF(O1110="",0,COUNTIF($O$7:O1110,O1110))</f>
        <v>0</v>
      </c>
      <c r="C1110" s="52" t="str">
        <f t="shared" si="174"/>
        <v>0</v>
      </c>
      <c r="D1110" s="52">
        <f>IF(U1110="",0,COUNTIF($U$7:U1110,U1110))</f>
        <v>0</v>
      </c>
      <c r="E1110" s="52" t="str">
        <f t="shared" si="175"/>
        <v>0</v>
      </c>
      <c r="F1110" s="52">
        <f>IF(V1110="",0,COUNTIF($V$7:V1110,V1110))</f>
        <v>0</v>
      </c>
      <c r="G1110" s="52" t="str">
        <f t="shared" si="176"/>
        <v>0</v>
      </c>
      <c r="H1110" s="53" t="str">
        <f t="shared" si="177"/>
        <v>-</v>
      </c>
      <c r="I1110" s="52">
        <f>IF(K1110="",0,COUNTIF($K$7:K1110,K1110))</f>
        <v>0</v>
      </c>
      <c r="J1110" s="53" t="str">
        <f t="shared" si="178"/>
        <v>0</v>
      </c>
      <c r="K1110" s="52" t="str">
        <f t="shared" si="179"/>
        <v/>
      </c>
      <c r="L1110" s="1"/>
      <c r="M1110" s="115"/>
      <c r="N1110" s="4"/>
      <c r="O1110" s="4"/>
      <c r="P1110" s="57" t="str">
        <f t="shared" si="180"/>
        <v/>
      </c>
      <c r="Q1110" s="54"/>
      <c r="R1110" s="58"/>
      <c r="S1110" s="58"/>
      <c r="T1110" s="229" t="str">
        <f t="shared" si="181"/>
        <v/>
      </c>
      <c r="U1110" s="55"/>
      <c r="V1110" s="55"/>
      <c r="W1110" s="58"/>
      <c r="X1110" s="58"/>
      <c r="Y1110" s="58"/>
      <c r="Z1110" s="230" t="str">
        <f t="shared" si="182"/>
        <v/>
      </c>
      <c r="AA1110" s="230" t="str">
        <f t="shared" si="183"/>
        <v/>
      </c>
      <c r="AB1110" s="56"/>
      <c r="AC1110" s="56"/>
      <c r="AD1110" s="1"/>
      <c r="AE1110" s="1"/>
    </row>
    <row r="1111" spans="1:31" ht="18.75" customHeight="1" x14ac:dyDescent="0.35">
      <c r="A1111" s="1"/>
      <c r="B1111" s="52">
        <f>IF(O1111="",0,COUNTIF($O$7:O1111,O1111))</f>
        <v>0</v>
      </c>
      <c r="C1111" s="52" t="str">
        <f t="shared" si="174"/>
        <v>0</v>
      </c>
      <c r="D1111" s="52">
        <f>IF(U1111="",0,COUNTIF($U$7:U1111,U1111))</f>
        <v>0</v>
      </c>
      <c r="E1111" s="52" t="str">
        <f t="shared" si="175"/>
        <v>0</v>
      </c>
      <c r="F1111" s="52">
        <f>IF(V1111="",0,COUNTIF($V$7:V1111,V1111))</f>
        <v>0</v>
      </c>
      <c r="G1111" s="52" t="str">
        <f t="shared" si="176"/>
        <v>0</v>
      </c>
      <c r="H1111" s="53" t="str">
        <f t="shared" si="177"/>
        <v>-</v>
      </c>
      <c r="I1111" s="52">
        <f>IF(K1111="",0,COUNTIF($K$7:K1111,K1111))</f>
        <v>0</v>
      </c>
      <c r="J1111" s="53" t="str">
        <f t="shared" si="178"/>
        <v>0</v>
      </c>
      <c r="K1111" s="52" t="str">
        <f t="shared" si="179"/>
        <v/>
      </c>
      <c r="L1111" s="1"/>
      <c r="M1111" s="115"/>
      <c r="N1111" s="4"/>
      <c r="O1111" s="4"/>
      <c r="P1111" s="57" t="str">
        <f t="shared" si="180"/>
        <v/>
      </c>
      <c r="Q1111" s="54"/>
      <c r="R1111" s="58"/>
      <c r="S1111" s="58"/>
      <c r="T1111" s="229" t="str">
        <f t="shared" si="181"/>
        <v/>
      </c>
      <c r="U1111" s="55"/>
      <c r="V1111" s="55"/>
      <c r="W1111" s="58"/>
      <c r="X1111" s="58"/>
      <c r="Y1111" s="58"/>
      <c r="Z1111" s="230" t="str">
        <f t="shared" si="182"/>
        <v/>
      </c>
      <c r="AA1111" s="230" t="str">
        <f t="shared" si="183"/>
        <v/>
      </c>
      <c r="AB1111" s="56"/>
      <c r="AC1111" s="56"/>
      <c r="AD1111" s="1"/>
      <c r="AE1111" s="1"/>
    </row>
    <row r="1112" spans="1:31" ht="18.75" customHeight="1" x14ac:dyDescent="0.35">
      <c r="A1112" s="1"/>
      <c r="B1112" s="52">
        <f>IF(O1112="",0,COUNTIF($O$7:O1112,O1112))</f>
        <v>0</v>
      </c>
      <c r="C1112" s="52" t="str">
        <f t="shared" si="174"/>
        <v>0</v>
      </c>
      <c r="D1112" s="52">
        <f>IF(U1112="",0,COUNTIF($U$7:U1112,U1112))</f>
        <v>0</v>
      </c>
      <c r="E1112" s="52" t="str">
        <f t="shared" si="175"/>
        <v>0</v>
      </c>
      <c r="F1112" s="52">
        <f>IF(V1112="",0,COUNTIF($V$7:V1112,V1112))</f>
        <v>0</v>
      </c>
      <c r="G1112" s="52" t="str">
        <f t="shared" si="176"/>
        <v>0</v>
      </c>
      <c r="H1112" s="53" t="str">
        <f t="shared" si="177"/>
        <v>-</v>
      </c>
      <c r="I1112" s="52">
        <f>IF(K1112="",0,COUNTIF($K$7:K1112,K1112))</f>
        <v>0</v>
      </c>
      <c r="J1112" s="53" t="str">
        <f t="shared" si="178"/>
        <v>0</v>
      </c>
      <c r="K1112" s="52" t="str">
        <f t="shared" si="179"/>
        <v/>
      </c>
      <c r="L1112" s="1"/>
      <c r="M1112" s="115"/>
      <c r="N1112" s="4"/>
      <c r="O1112" s="4"/>
      <c r="P1112" s="57" t="str">
        <f t="shared" si="180"/>
        <v/>
      </c>
      <c r="Q1112" s="54"/>
      <c r="R1112" s="58"/>
      <c r="S1112" s="58"/>
      <c r="T1112" s="229" t="str">
        <f t="shared" si="181"/>
        <v/>
      </c>
      <c r="U1112" s="55"/>
      <c r="V1112" s="55"/>
      <c r="W1112" s="58"/>
      <c r="X1112" s="58"/>
      <c r="Y1112" s="58"/>
      <c r="Z1112" s="230" t="str">
        <f t="shared" si="182"/>
        <v/>
      </c>
      <c r="AA1112" s="230" t="str">
        <f t="shared" si="183"/>
        <v/>
      </c>
      <c r="AB1112" s="56"/>
      <c r="AC1112" s="56"/>
      <c r="AD1112" s="1"/>
      <c r="AE1112" s="1"/>
    </row>
    <row r="1113" spans="1:31" ht="18.75" customHeight="1" x14ac:dyDescent="0.35">
      <c r="A1113" s="1"/>
      <c r="B1113" s="52">
        <f>IF(O1113="",0,COUNTIF($O$7:O1113,O1113))</f>
        <v>0</v>
      </c>
      <c r="C1113" s="52" t="str">
        <f t="shared" si="174"/>
        <v>0</v>
      </c>
      <c r="D1113" s="52">
        <f>IF(U1113="",0,COUNTIF($U$7:U1113,U1113))</f>
        <v>0</v>
      </c>
      <c r="E1113" s="52" t="str">
        <f t="shared" si="175"/>
        <v>0</v>
      </c>
      <c r="F1113" s="52">
        <f>IF(V1113="",0,COUNTIF($V$7:V1113,V1113))</f>
        <v>0</v>
      </c>
      <c r="G1113" s="52" t="str">
        <f t="shared" si="176"/>
        <v>0</v>
      </c>
      <c r="H1113" s="53" t="str">
        <f t="shared" si="177"/>
        <v>-</v>
      </c>
      <c r="I1113" s="52">
        <f>IF(K1113="",0,COUNTIF($K$7:K1113,K1113))</f>
        <v>0</v>
      </c>
      <c r="J1113" s="53" t="str">
        <f t="shared" si="178"/>
        <v>0</v>
      </c>
      <c r="K1113" s="52" t="str">
        <f t="shared" si="179"/>
        <v/>
      </c>
      <c r="L1113" s="1"/>
      <c r="M1113" s="115"/>
      <c r="N1113" s="4"/>
      <c r="O1113" s="4"/>
      <c r="P1113" s="57" t="str">
        <f t="shared" si="180"/>
        <v/>
      </c>
      <c r="Q1113" s="54"/>
      <c r="R1113" s="58"/>
      <c r="S1113" s="58"/>
      <c r="T1113" s="229" t="str">
        <f t="shared" si="181"/>
        <v/>
      </c>
      <c r="U1113" s="55"/>
      <c r="V1113" s="55"/>
      <c r="W1113" s="58"/>
      <c r="X1113" s="58"/>
      <c r="Y1113" s="58"/>
      <c r="Z1113" s="230" t="str">
        <f t="shared" si="182"/>
        <v/>
      </c>
      <c r="AA1113" s="230" t="str">
        <f t="shared" si="183"/>
        <v/>
      </c>
      <c r="AB1113" s="56"/>
      <c r="AC1113" s="56"/>
      <c r="AD1113" s="1"/>
      <c r="AE1113" s="1"/>
    </row>
    <row r="1114" spans="1:31" ht="18.75" customHeight="1" x14ac:dyDescent="0.35">
      <c r="A1114" s="1"/>
      <c r="B1114" s="52">
        <f>IF(O1114="",0,COUNTIF($O$7:O1114,O1114))</f>
        <v>0</v>
      </c>
      <c r="C1114" s="52" t="str">
        <f t="shared" si="174"/>
        <v>0</v>
      </c>
      <c r="D1114" s="52">
        <f>IF(U1114="",0,COUNTIF($U$7:U1114,U1114))</f>
        <v>0</v>
      </c>
      <c r="E1114" s="52" t="str">
        <f t="shared" si="175"/>
        <v>0</v>
      </c>
      <c r="F1114" s="52">
        <f>IF(V1114="",0,COUNTIF($V$7:V1114,V1114))</f>
        <v>0</v>
      </c>
      <c r="G1114" s="52" t="str">
        <f t="shared" si="176"/>
        <v>0</v>
      </c>
      <c r="H1114" s="53" t="str">
        <f t="shared" si="177"/>
        <v>-</v>
      </c>
      <c r="I1114" s="52">
        <f>IF(K1114="",0,COUNTIF($K$7:K1114,K1114))</f>
        <v>0</v>
      </c>
      <c r="J1114" s="53" t="str">
        <f t="shared" si="178"/>
        <v>0</v>
      </c>
      <c r="K1114" s="52" t="str">
        <f t="shared" si="179"/>
        <v/>
      </c>
      <c r="L1114" s="1"/>
      <c r="M1114" s="115"/>
      <c r="N1114" s="4"/>
      <c r="O1114" s="4"/>
      <c r="P1114" s="57" t="str">
        <f t="shared" si="180"/>
        <v/>
      </c>
      <c r="Q1114" s="54"/>
      <c r="R1114" s="58"/>
      <c r="S1114" s="58"/>
      <c r="T1114" s="229" t="str">
        <f t="shared" si="181"/>
        <v/>
      </c>
      <c r="U1114" s="55"/>
      <c r="V1114" s="55"/>
      <c r="W1114" s="58"/>
      <c r="X1114" s="58"/>
      <c r="Y1114" s="58"/>
      <c r="Z1114" s="230" t="str">
        <f t="shared" si="182"/>
        <v/>
      </c>
      <c r="AA1114" s="230" t="str">
        <f t="shared" si="183"/>
        <v/>
      </c>
      <c r="AB1114" s="56"/>
      <c r="AC1114" s="56"/>
      <c r="AD1114" s="1"/>
      <c r="AE1114" s="1"/>
    </row>
    <row r="1115" spans="1:31" ht="18.75" customHeight="1" x14ac:dyDescent="0.35">
      <c r="A1115" s="1"/>
      <c r="B1115" s="52">
        <f>IF(O1115="",0,COUNTIF($O$7:O1115,O1115))</f>
        <v>0</v>
      </c>
      <c r="C1115" s="52" t="str">
        <f t="shared" si="174"/>
        <v>0</v>
      </c>
      <c r="D1115" s="52">
        <f>IF(U1115="",0,COUNTIF($U$7:U1115,U1115))</f>
        <v>0</v>
      </c>
      <c r="E1115" s="52" t="str">
        <f t="shared" si="175"/>
        <v>0</v>
      </c>
      <c r="F1115" s="52">
        <f>IF(V1115="",0,COUNTIF($V$7:V1115,V1115))</f>
        <v>0</v>
      </c>
      <c r="G1115" s="52" t="str">
        <f t="shared" si="176"/>
        <v>0</v>
      </c>
      <c r="H1115" s="53" t="str">
        <f t="shared" si="177"/>
        <v>-</v>
      </c>
      <c r="I1115" s="52">
        <f>IF(K1115="",0,COUNTIF($K$7:K1115,K1115))</f>
        <v>0</v>
      </c>
      <c r="J1115" s="53" t="str">
        <f t="shared" si="178"/>
        <v>0</v>
      </c>
      <c r="K1115" s="52" t="str">
        <f t="shared" si="179"/>
        <v/>
      </c>
      <c r="L1115" s="1"/>
      <c r="M1115" s="115"/>
      <c r="N1115" s="4"/>
      <c r="O1115" s="4"/>
      <c r="P1115" s="57" t="str">
        <f t="shared" si="180"/>
        <v/>
      </c>
      <c r="Q1115" s="54"/>
      <c r="R1115" s="58"/>
      <c r="S1115" s="58"/>
      <c r="T1115" s="229" t="str">
        <f t="shared" si="181"/>
        <v/>
      </c>
      <c r="U1115" s="55"/>
      <c r="V1115" s="55"/>
      <c r="W1115" s="58"/>
      <c r="X1115" s="58"/>
      <c r="Y1115" s="58"/>
      <c r="Z1115" s="230" t="str">
        <f t="shared" si="182"/>
        <v/>
      </c>
      <c r="AA1115" s="230" t="str">
        <f t="shared" si="183"/>
        <v/>
      </c>
      <c r="AB1115" s="56"/>
      <c r="AC1115" s="56"/>
      <c r="AD1115" s="1"/>
      <c r="AE1115" s="1"/>
    </row>
    <row r="1116" spans="1:31" ht="18.75" customHeight="1" x14ac:dyDescent="0.35">
      <c r="A1116" s="1"/>
      <c r="B1116" s="52">
        <f>IF(O1116="",0,COUNTIF($O$7:O1116,O1116))</f>
        <v>0</v>
      </c>
      <c r="C1116" s="52" t="str">
        <f t="shared" si="174"/>
        <v>0</v>
      </c>
      <c r="D1116" s="52">
        <f>IF(U1116="",0,COUNTIF($U$7:U1116,U1116))</f>
        <v>0</v>
      </c>
      <c r="E1116" s="52" t="str">
        <f t="shared" si="175"/>
        <v>0</v>
      </c>
      <c r="F1116" s="52">
        <f>IF(V1116="",0,COUNTIF($V$7:V1116,V1116))</f>
        <v>0</v>
      </c>
      <c r="G1116" s="52" t="str">
        <f t="shared" si="176"/>
        <v>0</v>
      </c>
      <c r="H1116" s="53" t="str">
        <f t="shared" si="177"/>
        <v>-</v>
      </c>
      <c r="I1116" s="52">
        <f>IF(K1116="",0,COUNTIF($K$7:K1116,K1116))</f>
        <v>0</v>
      </c>
      <c r="J1116" s="53" t="str">
        <f t="shared" si="178"/>
        <v>0</v>
      </c>
      <c r="K1116" s="52" t="str">
        <f t="shared" si="179"/>
        <v/>
      </c>
      <c r="L1116" s="1"/>
      <c r="M1116" s="115"/>
      <c r="N1116" s="4"/>
      <c r="O1116" s="4"/>
      <c r="P1116" s="57" t="str">
        <f t="shared" si="180"/>
        <v/>
      </c>
      <c r="Q1116" s="54"/>
      <c r="R1116" s="58"/>
      <c r="S1116" s="58"/>
      <c r="T1116" s="229" t="str">
        <f t="shared" si="181"/>
        <v/>
      </c>
      <c r="U1116" s="55"/>
      <c r="V1116" s="55"/>
      <c r="W1116" s="58"/>
      <c r="X1116" s="58"/>
      <c r="Y1116" s="58"/>
      <c r="Z1116" s="230" t="str">
        <f t="shared" si="182"/>
        <v/>
      </c>
      <c r="AA1116" s="230" t="str">
        <f t="shared" si="183"/>
        <v/>
      </c>
      <c r="AB1116" s="56"/>
      <c r="AC1116" s="56"/>
      <c r="AD1116" s="1"/>
      <c r="AE1116" s="1"/>
    </row>
    <row r="1117" spans="1:31" ht="18.75" customHeight="1" x14ac:dyDescent="0.35">
      <c r="A1117" s="1"/>
      <c r="B1117" s="52">
        <f>IF(O1117="",0,COUNTIF($O$7:O1117,O1117))</f>
        <v>0</v>
      </c>
      <c r="C1117" s="52" t="str">
        <f t="shared" si="174"/>
        <v>0</v>
      </c>
      <c r="D1117" s="52">
        <f>IF(U1117="",0,COUNTIF($U$7:U1117,U1117))</f>
        <v>0</v>
      </c>
      <c r="E1117" s="52" t="str">
        <f t="shared" si="175"/>
        <v>0</v>
      </c>
      <c r="F1117" s="52">
        <f>IF(V1117="",0,COUNTIF($V$7:V1117,V1117))</f>
        <v>0</v>
      </c>
      <c r="G1117" s="52" t="str">
        <f t="shared" si="176"/>
        <v>0</v>
      </c>
      <c r="H1117" s="53" t="str">
        <f t="shared" si="177"/>
        <v>-</v>
      </c>
      <c r="I1117" s="52">
        <f>IF(K1117="",0,COUNTIF($K$7:K1117,K1117))</f>
        <v>0</v>
      </c>
      <c r="J1117" s="53" t="str">
        <f t="shared" si="178"/>
        <v>0</v>
      </c>
      <c r="K1117" s="52" t="str">
        <f t="shared" si="179"/>
        <v/>
      </c>
      <c r="L1117" s="1"/>
      <c r="M1117" s="115"/>
      <c r="N1117" s="4"/>
      <c r="O1117" s="4"/>
      <c r="P1117" s="57" t="str">
        <f t="shared" si="180"/>
        <v/>
      </c>
      <c r="Q1117" s="54"/>
      <c r="R1117" s="58"/>
      <c r="S1117" s="58"/>
      <c r="T1117" s="229" t="str">
        <f t="shared" si="181"/>
        <v/>
      </c>
      <c r="U1117" s="55"/>
      <c r="V1117" s="55"/>
      <c r="W1117" s="58"/>
      <c r="X1117" s="58"/>
      <c r="Y1117" s="58"/>
      <c r="Z1117" s="230" t="str">
        <f t="shared" si="182"/>
        <v/>
      </c>
      <c r="AA1117" s="230" t="str">
        <f t="shared" si="183"/>
        <v/>
      </c>
      <c r="AB1117" s="56"/>
      <c r="AC1117" s="56"/>
      <c r="AD1117" s="1"/>
      <c r="AE1117" s="1"/>
    </row>
    <row r="1118" spans="1:31" ht="18.75" customHeight="1" x14ac:dyDescent="0.35">
      <c r="A1118" s="1"/>
      <c r="B1118" s="52">
        <f>IF(O1118="",0,COUNTIF($O$7:O1118,O1118))</f>
        <v>0</v>
      </c>
      <c r="C1118" s="52" t="str">
        <f t="shared" si="174"/>
        <v>0</v>
      </c>
      <c r="D1118" s="52">
        <f>IF(U1118="",0,COUNTIF($U$7:U1118,U1118))</f>
        <v>0</v>
      </c>
      <c r="E1118" s="52" t="str">
        <f t="shared" si="175"/>
        <v>0</v>
      </c>
      <c r="F1118" s="52">
        <f>IF(V1118="",0,COUNTIF($V$7:V1118,V1118))</f>
        <v>0</v>
      </c>
      <c r="G1118" s="52" t="str">
        <f t="shared" si="176"/>
        <v>0</v>
      </c>
      <c r="H1118" s="53" t="str">
        <f t="shared" si="177"/>
        <v>-</v>
      </c>
      <c r="I1118" s="52">
        <f>IF(K1118="",0,COUNTIF($K$7:K1118,K1118))</f>
        <v>0</v>
      </c>
      <c r="J1118" s="53" t="str">
        <f t="shared" si="178"/>
        <v>0</v>
      </c>
      <c r="K1118" s="52" t="str">
        <f t="shared" si="179"/>
        <v/>
      </c>
      <c r="L1118" s="1"/>
      <c r="M1118" s="115"/>
      <c r="N1118" s="4"/>
      <c r="O1118" s="4"/>
      <c r="P1118" s="57" t="str">
        <f t="shared" si="180"/>
        <v/>
      </c>
      <c r="Q1118" s="54"/>
      <c r="R1118" s="58"/>
      <c r="S1118" s="58"/>
      <c r="T1118" s="229" t="str">
        <f t="shared" si="181"/>
        <v/>
      </c>
      <c r="U1118" s="55"/>
      <c r="V1118" s="55"/>
      <c r="W1118" s="58"/>
      <c r="X1118" s="58"/>
      <c r="Y1118" s="58"/>
      <c r="Z1118" s="230" t="str">
        <f t="shared" si="182"/>
        <v/>
      </c>
      <c r="AA1118" s="230" t="str">
        <f t="shared" si="183"/>
        <v/>
      </c>
      <c r="AB1118" s="56"/>
      <c r="AC1118" s="56"/>
      <c r="AD1118" s="1"/>
      <c r="AE1118" s="1"/>
    </row>
    <row r="1119" spans="1:31" ht="18.75" customHeight="1" x14ac:dyDescent="0.35">
      <c r="A1119" s="1"/>
      <c r="B1119" s="52">
        <f>IF(O1119="",0,COUNTIF($O$7:O1119,O1119))</f>
        <v>0</v>
      </c>
      <c r="C1119" s="52" t="str">
        <f t="shared" si="174"/>
        <v>0</v>
      </c>
      <c r="D1119" s="52">
        <f>IF(U1119="",0,COUNTIF($U$7:U1119,U1119))</f>
        <v>0</v>
      </c>
      <c r="E1119" s="52" t="str">
        <f t="shared" si="175"/>
        <v>0</v>
      </c>
      <c r="F1119" s="52">
        <f>IF(V1119="",0,COUNTIF($V$7:V1119,V1119))</f>
        <v>0</v>
      </c>
      <c r="G1119" s="52" t="str">
        <f t="shared" si="176"/>
        <v>0</v>
      </c>
      <c r="H1119" s="53" t="str">
        <f t="shared" si="177"/>
        <v>-</v>
      </c>
      <c r="I1119" s="52">
        <f>IF(K1119="",0,COUNTIF($K$7:K1119,K1119))</f>
        <v>0</v>
      </c>
      <c r="J1119" s="53" t="str">
        <f t="shared" si="178"/>
        <v>0</v>
      </c>
      <c r="K1119" s="52" t="str">
        <f t="shared" si="179"/>
        <v/>
      </c>
      <c r="L1119" s="1"/>
      <c r="M1119" s="115"/>
      <c r="N1119" s="4"/>
      <c r="O1119" s="4"/>
      <c r="P1119" s="57" t="str">
        <f t="shared" si="180"/>
        <v/>
      </c>
      <c r="Q1119" s="54"/>
      <c r="R1119" s="58"/>
      <c r="S1119" s="58"/>
      <c r="T1119" s="229" t="str">
        <f t="shared" si="181"/>
        <v/>
      </c>
      <c r="U1119" s="55"/>
      <c r="V1119" s="55"/>
      <c r="W1119" s="58"/>
      <c r="X1119" s="58"/>
      <c r="Y1119" s="58"/>
      <c r="Z1119" s="230" t="str">
        <f t="shared" si="182"/>
        <v/>
      </c>
      <c r="AA1119" s="230" t="str">
        <f t="shared" si="183"/>
        <v/>
      </c>
      <c r="AB1119" s="56"/>
      <c r="AC1119" s="56"/>
      <c r="AD1119" s="1"/>
      <c r="AE1119" s="1"/>
    </row>
    <row r="1120" spans="1:31" ht="18.75" customHeight="1" x14ac:dyDescent="0.35">
      <c r="A1120" s="1"/>
      <c r="B1120" s="52">
        <f>IF(O1120="",0,COUNTIF($O$7:O1120,O1120))</f>
        <v>0</v>
      </c>
      <c r="C1120" s="52" t="str">
        <f t="shared" si="174"/>
        <v>0</v>
      </c>
      <c r="D1120" s="52">
        <f>IF(U1120="",0,COUNTIF($U$7:U1120,U1120))</f>
        <v>0</v>
      </c>
      <c r="E1120" s="52" t="str">
        <f t="shared" si="175"/>
        <v>0</v>
      </c>
      <c r="F1120" s="52">
        <f>IF(V1120="",0,COUNTIF($V$7:V1120,V1120))</f>
        <v>0</v>
      </c>
      <c r="G1120" s="52" t="str">
        <f t="shared" si="176"/>
        <v>0</v>
      </c>
      <c r="H1120" s="53" t="str">
        <f t="shared" si="177"/>
        <v>-</v>
      </c>
      <c r="I1120" s="52">
        <f>IF(K1120="",0,COUNTIF($K$7:K1120,K1120))</f>
        <v>0</v>
      </c>
      <c r="J1120" s="53" t="str">
        <f t="shared" si="178"/>
        <v>0</v>
      </c>
      <c r="K1120" s="52" t="str">
        <f t="shared" si="179"/>
        <v/>
      </c>
      <c r="L1120" s="1"/>
      <c r="M1120" s="115"/>
      <c r="N1120" s="4"/>
      <c r="O1120" s="4"/>
      <c r="P1120" s="57" t="str">
        <f t="shared" si="180"/>
        <v/>
      </c>
      <c r="Q1120" s="54"/>
      <c r="R1120" s="58"/>
      <c r="S1120" s="58"/>
      <c r="T1120" s="229" t="str">
        <f t="shared" si="181"/>
        <v/>
      </c>
      <c r="U1120" s="55"/>
      <c r="V1120" s="55"/>
      <c r="W1120" s="58"/>
      <c r="X1120" s="58"/>
      <c r="Y1120" s="58"/>
      <c r="Z1120" s="230" t="str">
        <f t="shared" si="182"/>
        <v/>
      </c>
      <c r="AA1120" s="230" t="str">
        <f t="shared" si="183"/>
        <v/>
      </c>
      <c r="AB1120" s="56"/>
      <c r="AC1120" s="56"/>
      <c r="AD1120" s="1"/>
      <c r="AE1120" s="1"/>
    </row>
    <row r="1121" spans="1:31" ht="18.75" customHeight="1" x14ac:dyDescent="0.35">
      <c r="A1121" s="1"/>
      <c r="B1121" s="52">
        <f>IF(O1121="",0,COUNTIF($O$7:O1121,O1121))</f>
        <v>0</v>
      </c>
      <c r="C1121" s="52" t="str">
        <f t="shared" si="174"/>
        <v>0</v>
      </c>
      <c r="D1121" s="52">
        <f>IF(U1121="",0,COUNTIF($U$7:U1121,U1121))</f>
        <v>0</v>
      </c>
      <c r="E1121" s="52" t="str">
        <f t="shared" si="175"/>
        <v>0</v>
      </c>
      <c r="F1121" s="52">
        <f>IF(V1121="",0,COUNTIF($V$7:V1121,V1121))</f>
        <v>0</v>
      </c>
      <c r="G1121" s="52" t="str">
        <f t="shared" si="176"/>
        <v>0</v>
      </c>
      <c r="H1121" s="53" t="str">
        <f t="shared" si="177"/>
        <v>-</v>
      </c>
      <c r="I1121" s="52">
        <f>IF(K1121="",0,COUNTIF($K$7:K1121,K1121))</f>
        <v>0</v>
      </c>
      <c r="J1121" s="53" t="str">
        <f t="shared" si="178"/>
        <v>0</v>
      </c>
      <c r="K1121" s="52" t="str">
        <f t="shared" si="179"/>
        <v/>
      </c>
      <c r="L1121" s="1"/>
      <c r="M1121" s="115"/>
      <c r="N1121" s="4"/>
      <c r="O1121" s="4"/>
      <c r="P1121" s="57" t="str">
        <f t="shared" si="180"/>
        <v/>
      </c>
      <c r="Q1121" s="54"/>
      <c r="R1121" s="58"/>
      <c r="S1121" s="58"/>
      <c r="T1121" s="229" t="str">
        <f t="shared" si="181"/>
        <v/>
      </c>
      <c r="U1121" s="55"/>
      <c r="V1121" s="55"/>
      <c r="W1121" s="58"/>
      <c r="X1121" s="58"/>
      <c r="Y1121" s="58"/>
      <c r="Z1121" s="230" t="str">
        <f t="shared" si="182"/>
        <v/>
      </c>
      <c r="AA1121" s="230" t="str">
        <f t="shared" si="183"/>
        <v/>
      </c>
      <c r="AB1121" s="56"/>
      <c r="AC1121" s="56"/>
      <c r="AD1121" s="1"/>
      <c r="AE1121" s="1"/>
    </row>
    <row r="1122" spans="1:31" ht="18.75" customHeight="1" x14ac:dyDescent="0.35">
      <c r="A1122" s="1"/>
      <c r="B1122" s="52">
        <f>IF(O1122="",0,COUNTIF($O$7:O1122,O1122))</f>
        <v>0</v>
      </c>
      <c r="C1122" s="52" t="str">
        <f t="shared" si="174"/>
        <v>0</v>
      </c>
      <c r="D1122" s="52">
        <f>IF(U1122="",0,COUNTIF($U$7:U1122,U1122))</f>
        <v>0</v>
      </c>
      <c r="E1122" s="52" t="str">
        <f t="shared" si="175"/>
        <v>0</v>
      </c>
      <c r="F1122" s="52">
        <f>IF(V1122="",0,COUNTIF($V$7:V1122,V1122))</f>
        <v>0</v>
      </c>
      <c r="G1122" s="52" t="str">
        <f t="shared" si="176"/>
        <v>0</v>
      </c>
      <c r="H1122" s="53" t="str">
        <f t="shared" si="177"/>
        <v>-</v>
      </c>
      <c r="I1122" s="52">
        <f>IF(K1122="",0,COUNTIF($K$7:K1122,K1122))</f>
        <v>0</v>
      </c>
      <c r="J1122" s="53" t="str">
        <f t="shared" si="178"/>
        <v>0</v>
      </c>
      <c r="K1122" s="52" t="str">
        <f t="shared" si="179"/>
        <v/>
      </c>
      <c r="L1122" s="1"/>
      <c r="M1122" s="115"/>
      <c r="N1122" s="4"/>
      <c r="O1122" s="4"/>
      <c r="P1122" s="57" t="str">
        <f t="shared" si="180"/>
        <v/>
      </c>
      <c r="Q1122" s="54"/>
      <c r="R1122" s="58"/>
      <c r="S1122" s="58"/>
      <c r="T1122" s="229" t="str">
        <f t="shared" si="181"/>
        <v/>
      </c>
      <c r="U1122" s="55"/>
      <c r="V1122" s="55"/>
      <c r="W1122" s="58"/>
      <c r="X1122" s="58"/>
      <c r="Y1122" s="58"/>
      <c r="Z1122" s="230" t="str">
        <f t="shared" si="182"/>
        <v/>
      </c>
      <c r="AA1122" s="230" t="str">
        <f t="shared" si="183"/>
        <v/>
      </c>
      <c r="AB1122" s="56"/>
      <c r="AC1122" s="56"/>
      <c r="AD1122" s="1"/>
      <c r="AE1122" s="1"/>
    </row>
    <row r="1123" spans="1:31" ht="18.75" customHeight="1" x14ac:dyDescent="0.35">
      <c r="A1123" s="1"/>
      <c r="B1123" s="52">
        <f>IF(O1123="",0,COUNTIF($O$7:O1123,O1123))</f>
        <v>0</v>
      </c>
      <c r="C1123" s="52" t="str">
        <f t="shared" si="174"/>
        <v>0</v>
      </c>
      <c r="D1123" s="52">
        <f>IF(U1123="",0,COUNTIF($U$7:U1123,U1123))</f>
        <v>0</v>
      </c>
      <c r="E1123" s="52" t="str">
        <f t="shared" si="175"/>
        <v>0</v>
      </c>
      <c r="F1123" s="52">
        <f>IF(V1123="",0,COUNTIF($V$7:V1123,V1123))</f>
        <v>0</v>
      </c>
      <c r="G1123" s="52" t="str">
        <f t="shared" si="176"/>
        <v>0</v>
      </c>
      <c r="H1123" s="53" t="str">
        <f t="shared" si="177"/>
        <v>-</v>
      </c>
      <c r="I1123" s="52">
        <f>IF(K1123="",0,COUNTIF($K$7:K1123,K1123))</f>
        <v>0</v>
      </c>
      <c r="J1123" s="53" t="str">
        <f t="shared" si="178"/>
        <v>0</v>
      </c>
      <c r="K1123" s="52" t="str">
        <f t="shared" si="179"/>
        <v/>
      </c>
      <c r="L1123" s="1"/>
      <c r="M1123" s="115"/>
      <c r="N1123" s="4"/>
      <c r="O1123" s="4"/>
      <c r="P1123" s="57" t="str">
        <f t="shared" si="180"/>
        <v/>
      </c>
      <c r="Q1123" s="54"/>
      <c r="R1123" s="58"/>
      <c r="S1123" s="58"/>
      <c r="T1123" s="229" t="str">
        <f t="shared" si="181"/>
        <v/>
      </c>
      <c r="U1123" s="55"/>
      <c r="V1123" s="55"/>
      <c r="W1123" s="58"/>
      <c r="X1123" s="58"/>
      <c r="Y1123" s="58"/>
      <c r="Z1123" s="230" t="str">
        <f t="shared" si="182"/>
        <v/>
      </c>
      <c r="AA1123" s="230" t="str">
        <f t="shared" si="183"/>
        <v/>
      </c>
      <c r="AB1123" s="56"/>
      <c r="AC1123" s="56"/>
      <c r="AD1123" s="1"/>
      <c r="AE1123" s="1"/>
    </row>
    <row r="1124" spans="1:31" ht="18.75" customHeight="1" x14ac:dyDescent="0.35">
      <c r="A1124" s="1"/>
      <c r="B1124" s="52">
        <f>IF(O1124="",0,COUNTIF($O$7:O1124,O1124))</f>
        <v>0</v>
      </c>
      <c r="C1124" s="52" t="str">
        <f t="shared" si="174"/>
        <v>0</v>
      </c>
      <c r="D1124" s="52">
        <f>IF(U1124="",0,COUNTIF($U$7:U1124,U1124))</f>
        <v>0</v>
      </c>
      <c r="E1124" s="52" t="str">
        <f t="shared" si="175"/>
        <v>0</v>
      </c>
      <c r="F1124" s="52">
        <f>IF(V1124="",0,COUNTIF($V$7:V1124,V1124))</f>
        <v>0</v>
      </c>
      <c r="G1124" s="52" t="str">
        <f t="shared" si="176"/>
        <v>0</v>
      </c>
      <c r="H1124" s="53" t="str">
        <f t="shared" si="177"/>
        <v>-</v>
      </c>
      <c r="I1124" s="52">
        <f>IF(K1124="",0,COUNTIF($K$7:K1124,K1124))</f>
        <v>0</v>
      </c>
      <c r="J1124" s="53" t="str">
        <f t="shared" si="178"/>
        <v>0</v>
      </c>
      <c r="K1124" s="52" t="str">
        <f t="shared" si="179"/>
        <v/>
      </c>
      <c r="L1124" s="1"/>
      <c r="M1124" s="115"/>
      <c r="N1124" s="4"/>
      <c r="O1124" s="4"/>
      <c r="P1124" s="57" t="str">
        <f t="shared" si="180"/>
        <v/>
      </c>
      <c r="Q1124" s="54"/>
      <c r="R1124" s="58"/>
      <c r="S1124" s="58"/>
      <c r="T1124" s="229" t="str">
        <f t="shared" si="181"/>
        <v/>
      </c>
      <c r="U1124" s="55"/>
      <c r="V1124" s="55"/>
      <c r="W1124" s="58"/>
      <c r="X1124" s="58"/>
      <c r="Y1124" s="58"/>
      <c r="Z1124" s="230" t="str">
        <f t="shared" si="182"/>
        <v/>
      </c>
      <c r="AA1124" s="230" t="str">
        <f t="shared" si="183"/>
        <v/>
      </c>
      <c r="AB1124" s="56"/>
      <c r="AC1124" s="56"/>
      <c r="AD1124" s="1"/>
      <c r="AE1124" s="1"/>
    </row>
    <row r="1125" spans="1:31" ht="18.75" customHeight="1" x14ac:dyDescent="0.35">
      <c r="A1125" s="1"/>
      <c r="B1125" s="52">
        <f>IF(O1125="",0,COUNTIF($O$7:O1125,O1125))</f>
        <v>0</v>
      </c>
      <c r="C1125" s="52" t="str">
        <f t="shared" si="174"/>
        <v>0</v>
      </c>
      <c r="D1125" s="52">
        <f>IF(U1125="",0,COUNTIF($U$7:U1125,U1125))</f>
        <v>0</v>
      </c>
      <c r="E1125" s="52" t="str">
        <f t="shared" si="175"/>
        <v>0</v>
      </c>
      <c r="F1125" s="52">
        <f>IF(V1125="",0,COUNTIF($V$7:V1125,V1125))</f>
        <v>0</v>
      </c>
      <c r="G1125" s="52" t="str">
        <f t="shared" si="176"/>
        <v>0</v>
      </c>
      <c r="H1125" s="53" t="str">
        <f t="shared" si="177"/>
        <v>-</v>
      </c>
      <c r="I1125" s="52">
        <f>IF(K1125="",0,COUNTIF($K$7:K1125,K1125))</f>
        <v>0</v>
      </c>
      <c r="J1125" s="53" t="str">
        <f t="shared" si="178"/>
        <v>0</v>
      </c>
      <c r="K1125" s="52" t="str">
        <f t="shared" si="179"/>
        <v/>
      </c>
      <c r="L1125" s="1"/>
      <c r="M1125" s="115"/>
      <c r="N1125" s="4"/>
      <c r="O1125" s="4"/>
      <c r="P1125" s="57" t="str">
        <f t="shared" si="180"/>
        <v/>
      </c>
      <c r="Q1125" s="54"/>
      <c r="R1125" s="58"/>
      <c r="S1125" s="58"/>
      <c r="T1125" s="229" t="str">
        <f t="shared" si="181"/>
        <v/>
      </c>
      <c r="U1125" s="55"/>
      <c r="V1125" s="55"/>
      <c r="W1125" s="58"/>
      <c r="X1125" s="58"/>
      <c r="Y1125" s="58"/>
      <c r="Z1125" s="230" t="str">
        <f t="shared" si="182"/>
        <v/>
      </c>
      <c r="AA1125" s="230" t="str">
        <f t="shared" si="183"/>
        <v/>
      </c>
      <c r="AB1125" s="56"/>
      <c r="AC1125" s="56"/>
      <c r="AD1125" s="1"/>
      <c r="AE1125" s="1"/>
    </row>
    <row r="1126" spans="1:31" ht="18.75" customHeight="1" x14ac:dyDescent="0.35">
      <c r="A1126" s="1"/>
      <c r="B1126" s="52">
        <f>IF(O1126="",0,COUNTIF($O$7:O1126,O1126))</f>
        <v>0</v>
      </c>
      <c r="C1126" s="52" t="str">
        <f t="shared" si="174"/>
        <v>0</v>
      </c>
      <c r="D1126" s="52">
        <f>IF(U1126="",0,COUNTIF($U$7:U1126,U1126))</f>
        <v>0</v>
      </c>
      <c r="E1126" s="52" t="str">
        <f t="shared" si="175"/>
        <v>0</v>
      </c>
      <c r="F1126" s="52">
        <f>IF(V1126="",0,COUNTIF($V$7:V1126,V1126))</f>
        <v>0</v>
      </c>
      <c r="G1126" s="52" t="str">
        <f t="shared" si="176"/>
        <v>0</v>
      </c>
      <c r="H1126" s="53" t="str">
        <f t="shared" si="177"/>
        <v>-</v>
      </c>
      <c r="I1126" s="52">
        <f>IF(K1126="",0,COUNTIF($K$7:K1126,K1126))</f>
        <v>0</v>
      </c>
      <c r="J1126" s="53" t="str">
        <f t="shared" si="178"/>
        <v>0</v>
      </c>
      <c r="K1126" s="52" t="str">
        <f t="shared" si="179"/>
        <v/>
      </c>
      <c r="L1126" s="1"/>
      <c r="M1126" s="115"/>
      <c r="N1126" s="4"/>
      <c r="O1126" s="4"/>
      <c r="P1126" s="57" t="str">
        <f t="shared" si="180"/>
        <v/>
      </c>
      <c r="Q1126" s="54"/>
      <c r="R1126" s="58"/>
      <c r="S1126" s="58"/>
      <c r="T1126" s="229" t="str">
        <f t="shared" si="181"/>
        <v/>
      </c>
      <c r="U1126" s="55"/>
      <c r="V1126" s="55"/>
      <c r="W1126" s="58"/>
      <c r="X1126" s="58"/>
      <c r="Y1126" s="58"/>
      <c r="Z1126" s="230" t="str">
        <f t="shared" si="182"/>
        <v/>
      </c>
      <c r="AA1126" s="230" t="str">
        <f t="shared" si="183"/>
        <v/>
      </c>
      <c r="AB1126" s="56"/>
      <c r="AC1126" s="56"/>
      <c r="AD1126" s="1"/>
      <c r="AE1126" s="1"/>
    </row>
    <row r="1127" spans="1:31" ht="18.75" customHeight="1" x14ac:dyDescent="0.35">
      <c r="A1127" s="1"/>
      <c r="B1127" s="52">
        <f>IF(O1127="",0,COUNTIF($O$7:O1127,O1127))</f>
        <v>0</v>
      </c>
      <c r="C1127" s="52" t="str">
        <f t="shared" si="174"/>
        <v>0</v>
      </c>
      <c r="D1127" s="52">
        <f>IF(U1127="",0,COUNTIF($U$7:U1127,U1127))</f>
        <v>0</v>
      </c>
      <c r="E1127" s="52" t="str">
        <f t="shared" si="175"/>
        <v>0</v>
      </c>
      <c r="F1127" s="52">
        <f>IF(V1127="",0,COUNTIF($V$7:V1127,V1127))</f>
        <v>0</v>
      </c>
      <c r="G1127" s="52" t="str">
        <f t="shared" si="176"/>
        <v>0</v>
      </c>
      <c r="H1127" s="53" t="str">
        <f t="shared" si="177"/>
        <v>-</v>
      </c>
      <c r="I1127" s="52">
        <f>IF(K1127="",0,COUNTIF($K$7:K1127,K1127))</f>
        <v>0</v>
      </c>
      <c r="J1127" s="53" t="str">
        <f t="shared" si="178"/>
        <v>0</v>
      </c>
      <c r="K1127" s="52" t="str">
        <f t="shared" si="179"/>
        <v/>
      </c>
      <c r="L1127" s="1"/>
      <c r="M1127" s="115"/>
      <c r="N1127" s="4"/>
      <c r="O1127" s="4"/>
      <c r="P1127" s="57" t="str">
        <f t="shared" si="180"/>
        <v/>
      </c>
      <c r="Q1127" s="54"/>
      <c r="R1127" s="58"/>
      <c r="S1127" s="58"/>
      <c r="T1127" s="229" t="str">
        <f t="shared" si="181"/>
        <v/>
      </c>
      <c r="U1127" s="55"/>
      <c r="V1127" s="55"/>
      <c r="W1127" s="58"/>
      <c r="X1127" s="58"/>
      <c r="Y1127" s="58"/>
      <c r="Z1127" s="230" t="str">
        <f t="shared" si="182"/>
        <v/>
      </c>
      <c r="AA1127" s="230" t="str">
        <f t="shared" si="183"/>
        <v/>
      </c>
      <c r="AB1127" s="56"/>
      <c r="AC1127" s="56"/>
      <c r="AD1127" s="1"/>
      <c r="AE1127" s="1"/>
    </row>
    <row r="1128" spans="1:31" ht="18.75" customHeight="1" x14ac:dyDescent="0.35">
      <c r="A1128" s="1"/>
      <c r="B1128" s="52">
        <f>IF(O1128="",0,COUNTIF($O$7:O1128,O1128))</f>
        <v>0</v>
      </c>
      <c r="C1128" s="52" t="str">
        <f t="shared" si="174"/>
        <v>0</v>
      </c>
      <c r="D1128" s="52">
        <f>IF(U1128="",0,COUNTIF($U$7:U1128,U1128))</f>
        <v>0</v>
      </c>
      <c r="E1128" s="52" t="str">
        <f t="shared" si="175"/>
        <v>0</v>
      </c>
      <c r="F1128" s="52">
        <f>IF(V1128="",0,COUNTIF($V$7:V1128,V1128))</f>
        <v>0</v>
      </c>
      <c r="G1128" s="52" t="str">
        <f t="shared" si="176"/>
        <v>0</v>
      </c>
      <c r="H1128" s="53" t="str">
        <f t="shared" si="177"/>
        <v>-</v>
      </c>
      <c r="I1128" s="52">
        <f>IF(K1128="",0,COUNTIF($K$7:K1128,K1128))</f>
        <v>0</v>
      </c>
      <c r="J1128" s="53" t="str">
        <f t="shared" si="178"/>
        <v>0</v>
      </c>
      <c r="K1128" s="52" t="str">
        <f t="shared" si="179"/>
        <v/>
      </c>
      <c r="L1128" s="1"/>
      <c r="M1128" s="115"/>
      <c r="N1128" s="4"/>
      <c r="O1128" s="4"/>
      <c r="P1128" s="57" t="str">
        <f t="shared" si="180"/>
        <v/>
      </c>
      <c r="Q1128" s="54"/>
      <c r="R1128" s="58"/>
      <c r="S1128" s="58"/>
      <c r="T1128" s="229" t="str">
        <f t="shared" si="181"/>
        <v/>
      </c>
      <c r="U1128" s="55"/>
      <c r="V1128" s="55"/>
      <c r="W1128" s="58"/>
      <c r="X1128" s="58"/>
      <c r="Y1128" s="58"/>
      <c r="Z1128" s="230" t="str">
        <f t="shared" si="182"/>
        <v/>
      </c>
      <c r="AA1128" s="230" t="str">
        <f t="shared" si="183"/>
        <v/>
      </c>
      <c r="AB1128" s="56"/>
      <c r="AC1128" s="56"/>
      <c r="AD1128" s="1"/>
      <c r="AE1128" s="1"/>
    </row>
    <row r="1129" spans="1:31" ht="18.75" customHeight="1" x14ac:dyDescent="0.35">
      <c r="A1129" s="1"/>
      <c r="B1129" s="52">
        <f>IF(O1129="",0,COUNTIF($O$7:O1129,O1129))</f>
        <v>0</v>
      </c>
      <c r="C1129" s="52" t="str">
        <f t="shared" si="174"/>
        <v>0</v>
      </c>
      <c r="D1129" s="52">
        <f>IF(U1129="",0,COUNTIF($U$7:U1129,U1129))</f>
        <v>0</v>
      </c>
      <c r="E1129" s="52" t="str">
        <f t="shared" si="175"/>
        <v>0</v>
      </c>
      <c r="F1129" s="52">
        <f>IF(V1129="",0,COUNTIF($V$7:V1129,V1129))</f>
        <v>0</v>
      </c>
      <c r="G1129" s="52" t="str">
        <f t="shared" si="176"/>
        <v>0</v>
      </c>
      <c r="H1129" s="53" t="str">
        <f t="shared" si="177"/>
        <v>-</v>
      </c>
      <c r="I1129" s="52">
        <f>IF(K1129="",0,COUNTIF($K$7:K1129,K1129))</f>
        <v>0</v>
      </c>
      <c r="J1129" s="53" t="str">
        <f t="shared" si="178"/>
        <v>0</v>
      </c>
      <c r="K1129" s="52" t="str">
        <f t="shared" si="179"/>
        <v/>
      </c>
      <c r="L1129" s="1"/>
      <c r="M1129" s="115"/>
      <c r="N1129" s="4"/>
      <c r="O1129" s="4"/>
      <c r="P1129" s="57" t="str">
        <f t="shared" si="180"/>
        <v/>
      </c>
      <c r="Q1129" s="54"/>
      <c r="R1129" s="58"/>
      <c r="S1129" s="58"/>
      <c r="T1129" s="229" t="str">
        <f t="shared" si="181"/>
        <v/>
      </c>
      <c r="U1129" s="55"/>
      <c r="V1129" s="55"/>
      <c r="W1129" s="58"/>
      <c r="X1129" s="58"/>
      <c r="Y1129" s="58"/>
      <c r="Z1129" s="230" t="str">
        <f t="shared" si="182"/>
        <v/>
      </c>
      <c r="AA1129" s="230" t="str">
        <f t="shared" si="183"/>
        <v/>
      </c>
      <c r="AB1129" s="56"/>
      <c r="AC1129" s="56"/>
      <c r="AD1129" s="1"/>
      <c r="AE1129" s="1"/>
    </row>
    <row r="1130" spans="1:31" ht="18.75" customHeight="1" x14ac:dyDescent="0.35">
      <c r="A1130" s="1"/>
      <c r="B1130" s="52">
        <f>IF(O1130="",0,COUNTIF($O$7:O1130,O1130))</f>
        <v>0</v>
      </c>
      <c r="C1130" s="52" t="str">
        <f t="shared" si="174"/>
        <v>0</v>
      </c>
      <c r="D1130" s="52">
        <f>IF(U1130="",0,COUNTIF($U$7:U1130,U1130))</f>
        <v>0</v>
      </c>
      <c r="E1130" s="52" t="str">
        <f t="shared" si="175"/>
        <v>0</v>
      </c>
      <c r="F1130" s="52">
        <f>IF(V1130="",0,COUNTIF($V$7:V1130,V1130))</f>
        <v>0</v>
      </c>
      <c r="G1130" s="52" t="str">
        <f t="shared" si="176"/>
        <v>0</v>
      </c>
      <c r="H1130" s="53" t="str">
        <f t="shared" si="177"/>
        <v>-</v>
      </c>
      <c r="I1130" s="52">
        <f>IF(K1130="",0,COUNTIF($K$7:K1130,K1130))</f>
        <v>0</v>
      </c>
      <c r="J1130" s="53" t="str">
        <f t="shared" si="178"/>
        <v>0</v>
      </c>
      <c r="K1130" s="52" t="str">
        <f t="shared" si="179"/>
        <v/>
      </c>
      <c r="L1130" s="1"/>
      <c r="M1130" s="115"/>
      <c r="N1130" s="4"/>
      <c r="O1130" s="4"/>
      <c r="P1130" s="57" t="str">
        <f t="shared" si="180"/>
        <v/>
      </c>
      <c r="Q1130" s="54"/>
      <c r="R1130" s="58"/>
      <c r="S1130" s="58"/>
      <c r="T1130" s="229" t="str">
        <f t="shared" si="181"/>
        <v/>
      </c>
      <c r="U1130" s="55"/>
      <c r="V1130" s="55"/>
      <c r="W1130" s="58"/>
      <c r="X1130" s="58"/>
      <c r="Y1130" s="58"/>
      <c r="Z1130" s="230" t="str">
        <f t="shared" si="182"/>
        <v/>
      </c>
      <c r="AA1130" s="230" t="str">
        <f t="shared" si="183"/>
        <v/>
      </c>
      <c r="AB1130" s="56"/>
      <c r="AC1130" s="56"/>
      <c r="AD1130" s="1"/>
      <c r="AE1130" s="1"/>
    </row>
    <row r="1131" spans="1:31" ht="18.75" customHeight="1" x14ac:dyDescent="0.35">
      <c r="A1131" s="1"/>
      <c r="B1131" s="52">
        <f>IF(O1131="",0,COUNTIF($O$7:O1131,O1131))</f>
        <v>0</v>
      </c>
      <c r="C1131" s="52" t="str">
        <f t="shared" si="174"/>
        <v>0</v>
      </c>
      <c r="D1131" s="52">
        <f>IF(U1131="",0,COUNTIF($U$7:U1131,U1131))</f>
        <v>0</v>
      </c>
      <c r="E1131" s="52" t="str">
        <f t="shared" si="175"/>
        <v>0</v>
      </c>
      <c r="F1131" s="52">
        <f>IF(V1131="",0,COUNTIF($V$7:V1131,V1131))</f>
        <v>0</v>
      </c>
      <c r="G1131" s="52" t="str">
        <f t="shared" si="176"/>
        <v>0</v>
      </c>
      <c r="H1131" s="53" t="str">
        <f t="shared" si="177"/>
        <v>-</v>
      </c>
      <c r="I1131" s="52">
        <f>IF(K1131="",0,COUNTIF($K$7:K1131,K1131))</f>
        <v>0</v>
      </c>
      <c r="J1131" s="53" t="str">
        <f t="shared" si="178"/>
        <v>0</v>
      </c>
      <c r="K1131" s="52" t="str">
        <f t="shared" si="179"/>
        <v/>
      </c>
      <c r="L1131" s="1"/>
      <c r="M1131" s="115"/>
      <c r="N1131" s="4"/>
      <c r="O1131" s="4"/>
      <c r="P1131" s="57" t="str">
        <f t="shared" si="180"/>
        <v/>
      </c>
      <c r="Q1131" s="54"/>
      <c r="R1131" s="58"/>
      <c r="S1131" s="58"/>
      <c r="T1131" s="229" t="str">
        <f t="shared" si="181"/>
        <v/>
      </c>
      <c r="U1131" s="55"/>
      <c r="V1131" s="55"/>
      <c r="W1131" s="58"/>
      <c r="X1131" s="58"/>
      <c r="Y1131" s="58"/>
      <c r="Z1131" s="230" t="str">
        <f t="shared" si="182"/>
        <v/>
      </c>
      <c r="AA1131" s="230" t="str">
        <f t="shared" si="183"/>
        <v/>
      </c>
      <c r="AB1131" s="56"/>
      <c r="AC1131" s="56"/>
      <c r="AD1131" s="1"/>
      <c r="AE1131" s="1"/>
    </row>
    <row r="1132" spans="1:31" ht="18.75" customHeight="1" x14ac:dyDescent="0.35">
      <c r="A1132" s="1"/>
      <c r="B1132" s="52">
        <f>IF(O1132="",0,COUNTIF($O$7:O1132,O1132))</f>
        <v>0</v>
      </c>
      <c r="C1132" s="52" t="str">
        <f t="shared" si="174"/>
        <v>0</v>
      </c>
      <c r="D1132" s="52">
        <f>IF(U1132="",0,COUNTIF($U$7:U1132,U1132))</f>
        <v>0</v>
      </c>
      <c r="E1132" s="52" t="str">
        <f t="shared" si="175"/>
        <v>0</v>
      </c>
      <c r="F1132" s="52">
        <f>IF(V1132="",0,COUNTIF($V$7:V1132,V1132))</f>
        <v>0</v>
      </c>
      <c r="G1132" s="52" t="str">
        <f t="shared" si="176"/>
        <v>0</v>
      </c>
      <c r="H1132" s="53" t="str">
        <f t="shared" si="177"/>
        <v>-</v>
      </c>
      <c r="I1132" s="52">
        <f>IF(K1132="",0,COUNTIF($K$7:K1132,K1132))</f>
        <v>0</v>
      </c>
      <c r="J1132" s="53" t="str">
        <f t="shared" si="178"/>
        <v>0</v>
      </c>
      <c r="K1132" s="52" t="str">
        <f t="shared" si="179"/>
        <v/>
      </c>
      <c r="L1132" s="1"/>
      <c r="M1132" s="115"/>
      <c r="N1132" s="4"/>
      <c r="O1132" s="4"/>
      <c r="P1132" s="57" t="str">
        <f t="shared" si="180"/>
        <v/>
      </c>
      <c r="Q1132" s="54"/>
      <c r="R1132" s="58"/>
      <c r="S1132" s="58"/>
      <c r="T1132" s="229" t="str">
        <f t="shared" si="181"/>
        <v/>
      </c>
      <c r="U1132" s="55"/>
      <c r="V1132" s="55"/>
      <c r="W1132" s="58"/>
      <c r="X1132" s="58"/>
      <c r="Y1132" s="58"/>
      <c r="Z1132" s="230" t="str">
        <f t="shared" si="182"/>
        <v/>
      </c>
      <c r="AA1132" s="230" t="str">
        <f t="shared" si="183"/>
        <v/>
      </c>
      <c r="AB1132" s="56"/>
      <c r="AC1132" s="56"/>
      <c r="AD1132" s="1"/>
      <c r="AE1132" s="1"/>
    </row>
    <row r="1133" spans="1:31" ht="18.75" customHeight="1" x14ac:dyDescent="0.35">
      <c r="A1133" s="1"/>
      <c r="B1133" s="52">
        <f>IF(O1133="",0,COUNTIF($O$7:O1133,O1133))</f>
        <v>0</v>
      </c>
      <c r="C1133" s="52" t="str">
        <f t="shared" si="174"/>
        <v>0</v>
      </c>
      <c r="D1133" s="52">
        <f>IF(U1133="",0,COUNTIF($U$7:U1133,U1133))</f>
        <v>0</v>
      </c>
      <c r="E1133" s="52" t="str">
        <f t="shared" si="175"/>
        <v>0</v>
      </c>
      <c r="F1133" s="52">
        <f>IF(V1133="",0,COUNTIF($V$7:V1133,V1133))</f>
        <v>0</v>
      </c>
      <c r="G1133" s="52" t="str">
        <f t="shared" si="176"/>
        <v>0</v>
      </c>
      <c r="H1133" s="53" t="str">
        <f t="shared" si="177"/>
        <v>-</v>
      </c>
      <c r="I1133" s="52">
        <f>IF(K1133="",0,COUNTIF($K$7:K1133,K1133))</f>
        <v>0</v>
      </c>
      <c r="J1133" s="53" t="str">
        <f t="shared" si="178"/>
        <v>0</v>
      </c>
      <c r="K1133" s="52" t="str">
        <f t="shared" si="179"/>
        <v/>
      </c>
      <c r="L1133" s="1"/>
      <c r="M1133" s="115"/>
      <c r="N1133" s="4"/>
      <c r="O1133" s="4"/>
      <c r="P1133" s="57" t="str">
        <f t="shared" si="180"/>
        <v/>
      </c>
      <c r="Q1133" s="54"/>
      <c r="R1133" s="58"/>
      <c r="S1133" s="58"/>
      <c r="T1133" s="229" t="str">
        <f t="shared" si="181"/>
        <v/>
      </c>
      <c r="U1133" s="55"/>
      <c r="V1133" s="55"/>
      <c r="W1133" s="58"/>
      <c r="X1133" s="58"/>
      <c r="Y1133" s="58"/>
      <c r="Z1133" s="230" t="str">
        <f t="shared" si="182"/>
        <v/>
      </c>
      <c r="AA1133" s="230" t="str">
        <f t="shared" si="183"/>
        <v/>
      </c>
      <c r="AB1133" s="56"/>
      <c r="AC1133" s="56"/>
      <c r="AD1133" s="1"/>
      <c r="AE1133" s="1"/>
    </row>
    <row r="1134" spans="1:31" ht="18.75" customHeight="1" x14ac:dyDescent="0.35">
      <c r="A1134" s="1"/>
      <c r="B1134" s="52">
        <f>IF(O1134="",0,COUNTIF($O$7:O1134,O1134))</f>
        <v>0</v>
      </c>
      <c r="C1134" s="52" t="str">
        <f t="shared" si="174"/>
        <v>0</v>
      </c>
      <c r="D1134" s="52">
        <f>IF(U1134="",0,COUNTIF($U$7:U1134,U1134))</f>
        <v>0</v>
      </c>
      <c r="E1134" s="52" t="str">
        <f t="shared" si="175"/>
        <v>0</v>
      </c>
      <c r="F1134" s="52">
        <f>IF(V1134="",0,COUNTIF($V$7:V1134,V1134))</f>
        <v>0</v>
      </c>
      <c r="G1134" s="52" t="str">
        <f t="shared" si="176"/>
        <v>0</v>
      </c>
      <c r="H1134" s="53" t="str">
        <f t="shared" si="177"/>
        <v>-</v>
      </c>
      <c r="I1134" s="52">
        <f>IF(K1134="",0,COUNTIF($K$7:K1134,K1134))</f>
        <v>0</v>
      </c>
      <c r="J1134" s="53" t="str">
        <f t="shared" si="178"/>
        <v>0</v>
      </c>
      <c r="K1134" s="52" t="str">
        <f t="shared" si="179"/>
        <v/>
      </c>
      <c r="L1134" s="1"/>
      <c r="M1134" s="115"/>
      <c r="N1134" s="4"/>
      <c r="O1134" s="4"/>
      <c r="P1134" s="57" t="str">
        <f t="shared" si="180"/>
        <v/>
      </c>
      <c r="Q1134" s="54"/>
      <c r="R1134" s="58"/>
      <c r="S1134" s="58"/>
      <c r="T1134" s="229" t="str">
        <f t="shared" si="181"/>
        <v/>
      </c>
      <c r="U1134" s="55"/>
      <c r="V1134" s="55"/>
      <c r="W1134" s="58"/>
      <c r="X1134" s="58"/>
      <c r="Y1134" s="58"/>
      <c r="Z1134" s="230" t="str">
        <f t="shared" si="182"/>
        <v/>
      </c>
      <c r="AA1134" s="230" t="str">
        <f t="shared" si="183"/>
        <v/>
      </c>
      <c r="AB1134" s="56"/>
      <c r="AC1134" s="56"/>
      <c r="AD1134" s="1"/>
      <c r="AE1134" s="1"/>
    </row>
    <row r="1135" spans="1:31" ht="18.75" customHeight="1" x14ac:dyDescent="0.35">
      <c r="A1135" s="1"/>
      <c r="B1135" s="52">
        <f>IF(O1135="",0,COUNTIF($O$7:O1135,O1135))</f>
        <v>0</v>
      </c>
      <c r="C1135" s="52" t="str">
        <f t="shared" si="174"/>
        <v>0</v>
      </c>
      <c r="D1135" s="52">
        <f>IF(U1135="",0,COUNTIF($U$7:U1135,U1135))</f>
        <v>0</v>
      </c>
      <c r="E1135" s="52" t="str">
        <f t="shared" si="175"/>
        <v>0</v>
      </c>
      <c r="F1135" s="52">
        <f>IF(V1135="",0,COUNTIF($V$7:V1135,V1135))</f>
        <v>0</v>
      </c>
      <c r="G1135" s="52" t="str">
        <f t="shared" si="176"/>
        <v>0</v>
      </c>
      <c r="H1135" s="53" t="str">
        <f t="shared" si="177"/>
        <v>-</v>
      </c>
      <c r="I1135" s="52">
        <f>IF(K1135="",0,COUNTIF($K$7:K1135,K1135))</f>
        <v>0</v>
      </c>
      <c r="J1135" s="53" t="str">
        <f t="shared" si="178"/>
        <v>0</v>
      </c>
      <c r="K1135" s="52" t="str">
        <f t="shared" si="179"/>
        <v/>
      </c>
      <c r="L1135" s="1"/>
      <c r="M1135" s="115"/>
      <c r="N1135" s="4"/>
      <c r="O1135" s="4"/>
      <c r="P1135" s="57" t="str">
        <f t="shared" si="180"/>
        <v/>
      </c>
      <c r="Q1135" s="54"/>
      <c r="R1135" s="58"/>
      <c r="S1135" s="58"/>
      <c r="T1135" s="229" t="str">
        <f t="shared" si="181"/>
        <v/>
      </c>
      <c r="U1135" s="55"/>
      <c r="V1135" s="55"/>
      <c r="W1135" s="58"/>
      <c r="X1135" s="58"/>
      <c r="Y1135" s="58"/>
      <c r="Z1135" s="230" t="str">
        <f t="shared" si="182"/>
        <v/>
      </c>
      <c r="AA1135" s="230" t="str">
        <f t="shared" si="183"/>
        <v/>
      </c>
      <c r="AB1135" s="56"/>
      <c r="AC1135" s="56"/>
      <c r="AD1135" s="1"/>
      <c r="AE1135" s="1"/>
    </row>
    <row r="1136" spans="1:31" ht="18.75" customHeight="1" x14ac:dyDescent="0.35">
      <c r="A1136" s="1"/>
      <c r="B1136" s="52">
        <f>IF(O1136="",0,COUNTIF($O$7:O1136,O1136))</f>
        <v>0</v>
      </c>
      <c r="C1136" s="52" t="str">
        <f t="shared" si="174"/>
        <v>0</v>
      </c>
      <c r="D1136" s="52">
        <f>IF(U1136="",0,COUNTIF($U$7:U1136,U1136))</f>
        <v>0</v>
      </c>
      <c r="E1136" s="52" t="str">
        <f t="shared" si="175"/>
        <v>0</v>
      </c>
      <c r="F1136" s="52">
        <f>IF(V1136="",0,COUNTIF($V$7:V1136,V1136))</f>
        <v>0</v>
      </c>
      <c r="G1136" s="52" t="str">
        <f t="shared" si="176"/>
        <v>0</v>
      </c>
      <c r="H1136" s="53" t="str">
        <f t="shared" si="177"/>
        <v>-</v>
      </c>
      <c r="I1136" s="52">
        <f>IF(K1136="",0,COUNTIF($K$7:K1136,K1136))</f>
        <v>0</v>
      </c>
      <c r="J1136" s="53" t="str">
        <f t="shared" si="178"/>
        <v>0</v>
      </c>
      <c r="K1136" s="52" t="str">
        <f t="shared" si="179"/>
        <v/>
      </c>
      <c r="L1136" s="1"/>
      <c r="M1136" s="115"/>
      <c r="N1136" s="4"/>
      <c r="O1136" s="4"/>
      <c r="P1136" s="57" t="str">
        <f t="shared" si="180"/>
        <v/>
      </c>
      <c r="Q1136" s="54"/>
      <c r="R1136" s="58"/>
      <c r="S1136" s="58"/>
      <c r="T1136" s="229" t="str">
        <f t="shared" si="181"/>
        <v/>
      </c>
      <c r="U1136" s="55"/>
      <c r="V1136" s="55"/>
      <c r="W1136" s="58"/>
      <c r="X1136" s="58"/>
      <c r="Y1136" s="58"/>
      <c r="Z1136" s="230" t="str">
        <f t="shared" si="182"/>
        <v/>
      </c>
      <c r="AA1136" s="230" t="str">
        <f t="shared" si="183"/>
        <v/>
      </c>
      <c r="AB1136" s="56"/>
      <c r="AC1136" s="56"/>
      <c r="AD1136" s="1"/>
      <c r="AE1136" s="1"/>
    </row>
    <row r="1137" spans="1:31" ht="18.75" customHeight="1" x14ac:dyDescent="0.35">
      <c r="A1137" s="1"/>
      <c r="B1137" s="52">
        <f>IF(O1137="",0,COUNTIF($O$7:O1137,O1137))</f>
        <v>0</v>
      </c>
      <c r="C1137" s="52" t="str">
        <f t="shared" si="174"/>
        <v>0</v>
      </c>
      <c r="D1137" s="52">
        <f>IF(U1137="",0,COUNTIF($U$7:U1137,U1137))</f>
        <v>0</v>
      </c>
      <c r="E1137" s="52" t="str">
        <f t="shared" si="175"/>
        <v>0</v>
      </c>
      <c r="F1137" s="52">
        <f>IF(V1137="",0,COUNTIF($V$7:V1137,V1137))</f>
        <v>0</v>
      </c>
      <c r="G1137" s="52" t="str">
        <f t="shared" si="176"/>
        <v>0</v>
      </c>
      <c r="H1137" s="53" t="str">
        <f t="shared" si="177"/>
        <v>-</v>
      </c>
      <c r="I1137" s="52">
        <f>IF(K1137="",0,COUNTIF($K$7:K1137,K1137))</f>
        <v>0</v>
      </c>
      <c r="J1137" s="53" t="str">
        <f t="shared" si="178"/>
        <v>0</v>
      </c>
      <c r="K1137" s="52" t="str">
        <f t="shared" si="179"/>
        <v/>
      </c>
      <c r="L1137" s="1"/>
      <c r="M1137" s="115"/>
      <c r="N1137" s="4"/>
      <c r="O1137" s="4"/>
      <c r="P1137" s="57" t="str">
        <f t="shared" si="180"/>
        <v/>
      </c>
      <c r="Q1137" s="54"/>
      <c r="R1137" s="58"/>
      <c r="S1137" s="58"/>
      <c r="T1137" s="229" t="str">
        <f t="shared" si="181"/>
        <v/>
      </c>
      <c r="U1137" s="55"/>
      <c r="V1137" s="55"/>
      <c r="W1137" s="58"/>
      <c r="X1137" s="58"/>
      <c r="Y1137" s="58"/>
      <c r="Z1137" s="230" t="str">
        <f t="shared" si="182"/>
        <v/>
      </c>
      <c r="AA1137" s="230" t="str">
        <f t="shared" si="183"/>
        <v/>
      </c>
      <c r="AB1137" s="56"/>
      <c r="AC1137" s="56"/>
      <c r="AD1137" s="1"/>
      <c r="AE1137" s="1"/>
    </row>
    <row r="1138" spans="1:31" ht="18.75" customHeight="1" x14ac:dyDescent="0.35">
      <c r="A1138" s="1"/>
      <c r="B1138" s="52">
        <f>IF(O1138="",0,COUNTIF($O$7:O1138,O1138))</f>
        <v>0</v>
      </c>
      <c r="C1138" s="52" t="str">
        <f t="shared" si="174"/>
        <v>0</v>
      </c>
      <c r="D1138" s="52">
        <f>IF(U1138="",0,COUNTIF($U$7:U1138,U1138))</f>
        <v>0</v>
      </c>
      <c r="E1138" s="52" t="str">
        <f t="shared" si="175"/>
        <v>0</v>
      </c>
      <c r="F1138" s="52">
        <f>IF(V1138="",0,COUNTIF($V$7:V1138,V1138))</f>
        <v>0</v>
      </c>
      <c r="G1138" s="52" t="str">
        <f t="shared" si="176"/>
        <v>0</v>
      </c>
      <c r="H1138" s="53" t="str">
        <f t="shared" si="177"/>
        <v>-</v>
      </c>
      <c r="I1138" s="52">
        <f>IF(K1138="",0,COUNTIF($K$7:K1138,K1138))</f>
        <v>0</v>
      </c>
      <c r="J1138" s="53" t="str">
        <f t="shared" si="178"/>
        <v>0</v>
      </c>
      <c r="K1138" s="52" t="str">
        <f t="shared" si="179"/>
        <v/>
      </c>
      <c r="L1138" s="1"/>
      <c r="M1138" s="115"/>
      <c r="N1138" s="4"/>
      <c r="O1138" s="4"/>
      <c r="P1138" s="57" t="str">
        <f t="shared" si="180"/>
        <v/>
      </c>
      <c r="Q1138" s="54"/>
      <c r="R1138" s="58"/>
      <c r="S1138" s="58"/>
      <c r="T1138" s="229" t="str">
        <f t="shared" si="181"/>
        <v/>
      </c>
      <c r="U1138" s="55"/>
      <c r="V1138" s="55"/>
      <c r="W1138" s="58"/>
      <c r="X1138" s="58"/>
      <c r="Y1138" s="58"/>
      <c r="Z1138" s="230" t="str">
        <f t="shared" si="182"/>
        <v/>
      </c>
      <c r="AA1138" s="230" t="str">
        <f t="shared" si="183"/>
        <v/>
      </c>
      <c r="AB1138" s="56"/>
      <c r="AC1138" s="56"/>
      <c r="AD1138" s="1"/>
      <c r="AE1138" s="1"/>
    </row>
    <row r="1139" spans="1:31" ht="18.75" customHeight="1" x14ac:dyDescent="0.35">
      <c r="A1139" s="1"/>
      <c r="B1139" s="52">
        <f>IF(O1139="",0,COUNTIF($O$7:O1139,O1139))</f>
        <v>0</v>
      </c>
      <c r="C1139" s="52" t="str">
        <f t="shared" si="174"/>
        <v>0</v>
      </c>
      <c r="D1139" s="52">
        <f>IF(U1139="",0,COUNTIF($U$7:U1139,U1139))</f>
        <v>0</v>
      </c>
      <c r="E1139" s="52" t="str">
        <f t="shared" si="175"/>
        <v>0</v>
      </c>
      <c r="F1139" s="52">
        <f>IF(V1139="",0,COUNTIF($V$7:V1139,V1139))</f>
        <v>0</v>
      </c>
      <c r="G1139" s="52" t="str">
        <f t="shared" si="176"/>
        <v>0</v>
      </c>
      <c r="H1139" s="53" t="str">
        <f t="shared" si="177"/>
        <v>-</v>
      </c>
      <c r="I1139" s="52">
        <f>IF(K1139="",0,COUNTIF($K$7:K1139,K1139))</f>
        <v>0</v>
      </c>
      <c r="J1139" s="53" t="str">
        <f t="shared" si="178"/>
        <v>0</v>
      </c>
      <c r="K1139" s="52" t="str">
        <f t="shared" si="179"/>
        <v/>
      </c>
      <c r="L1139" s="1"/>
      <c r="M1139" s="115"/>
      <c r="N1139" s="4"/>
      <c r="O1139" s="4"/>
      <c r="P1139" s="57" t="str">
        <f t="shared" si="180"/>
        <v/>
      </c>
      <c r="Q1139" s="54"/>
      <c r="R1139" s="58"/>
      <c r="S1139" s="58"/>
      <c r="T1139" s="229" t="str">
        <f t="shared" si="181"/>
        <v/>
      </c>
      <c r="U1139" s="55"/>
      <c r="V1139" s="55"/>
      <c r="W1139" s="58"/>
      <c r="X1139" s="58"/>
      <c r="Y1139" s="58"/>
      <c r="Z1139" s="230" t="str">
        <f t="shared" si="182"/>
        <v/>
      </c>
      <c r="AA1139" s="230" t="str">
        <f t="shared" si="183"/>
        <v/>
      </c>
      <c r="AB1139" s="56"/>
      <c r="AC1139" s="56"/>
      <c r="AD1139" s="1"/>
      <c r="AE1139" s="1"/>
    </row>
    <row r="1140" spans="1:31" ht="18.75" customHeight="1" x14ac:dyDescent="0.35">
      <c r="A1140" s="1"/>
      <c r="B1140" s="52">
        <f>IF(O1140="",0,COUNTIF($O$7:O1140,O1140))</f>
        <v>0</v>
      </c>
      <c r="C1140" s="52" t="str">
        <f t="shared" si="174"/>
        <v>0</v>
      </c>
      <c r="D1140" s="52">
        <f>IF(U1140="",0,COUNTIF($U$7:U1140,U1140))</f>
        <v>0</v>
      </c>
      <c r="E1140" s="52" t="str">
        <f t="shared" si="175"/>
        <v>0</v>
      </c>
      <c r="F1140" s="52">
        <f>IF(V1140="",0,COUNTIF($V$7:V1140,V1140))</f>
        <v>0</v>
      </c>
      <c r="G1140" s="52" t="str">
        <f t="shared" si="176"/>
        <v>0</v>
      </c>
      <c r="H1140" s="53" t="str">
        <f t="shared" si="177"/>
        <v>-</v>
      </c>
      <c r="I1140" s="52">
        <f>IF(K1140="",0,COUNTIF($K$7:K1140,K1140))</f>
        <v>0</v>
      </c>
      <c r="J1140" s="53" t="str">
        <f t="shared" si="178"/>
        <v>0</v>
      </c>
      <c r="K1140" s="52" t="str">
        <f t="shared" si="179"/>
        <v/>
      </c>
      <c r="L1140" s="1"/>
      <c r="M1140" s="115"/>
      <c r="N1140" s="4"/>
      <c r="O1140" s="4"/>
      <c r="P1140" s="57" t="str">
        <f t="shared" si="180"/>
        <v/>
      </c>
      <c r="Q1140" s="54"/>
      <c r="R1140" s="58"/>
      <c r="S1140" s="58"/>
      <c r="T1140" s="229" t="str">
        <f t="shared" si="181"/>
        <v/>
      </c>
      <c r="U1140" s="55"/>
      <c r="V1140" s="55"/>
      <c r="W1140" s="58"/>
      <c r="X1140" s="58"/>
      <c r="Y1140" s="58"/>
      <c r="Z1140" s="230" t="str">
        <f t="shared" si="182"/>
        <v/>
      </c>
      <c r="AA1140" s="230" t="str">
        <f t="shared" si="183"/>
        <v/>
      </c>
      <c r="AB1140" s="56"/>
      <c r="AC1140" s="56"/>
      <c r="AD1140" s="1"/>
      <c r="AE1140" s="1"/>
    </row>
    <row r="1141" spans="1:31" ht="18.75" customHeight="1" x14ac:dyDescent="0.35">
      <c r="A1141" s="1"/>
      <c r="B1141" s="52">
        <f>IF(O1141="",0,COUNTIF($O$7:O1141,O1141))</f>
        <v>0</v>
      </c>
      <c r="C1141" s="52" t="str">
        <f t="shared" si="174"/>
        <v>0</v>
      </c>
      <c r="D1141" s="52">
        <f>IF(U1141="",0,COUNTIF($U$7:U1141,U1141))</f>
        <v>0</v>
      </c>
      <c r="E1141" s="52" t="str">
        <f t="shared" si="175"/>
        <v>0</v>
      </c>
      <c r="F1141" s="52">
        <f>IF(V1141="",0,COUNTIF($V$7:V1141,V1141))</f>
        <v>0</v>
      </c>
      <c r="G1141" s="52" t="str">
        <f t="shared" si="176"/>
        <v>0</v>
      </c>
      <c r="H1141" s="53" t="str">
        <f t="shared" si="177"/>
        <v>-</v>
      </c>
      <c r="I1141" s="52">
        <f>IF(K1141="",0,COUNTIF($K$7:K1141,K1141))</f>
        <v>0</v>
      </c>
      <c r="J1141" s="53" t="str">
        <f t="shared" si="178"/>
        <v>0</v>
      </c>
      <c r="K1141" s="52" t="str">
        <f t="shared" si="179"/>
        <v/>
      </c>
      <c r="L1141" s="1"/>
      <c r="M1141" s="115"/>
      <c r="N1141" s="4"/>
      <c r="O1141" s="4"/>
      <c r="P1141" s="57" t="str">
        <f t="shared" si="180"/>
        <v/>
      </c>
      <c r="Q1141" s="54"/>
      <c r="R1141" s="58"/>
      <c r="S1141" s="58"/>
      <c r="T1141" s="229" t="str">
        <f t="shared" si="181"/>
        <v/>
      </c>
      <c r="U1141" s="55"/>
      <c r="V1141" s="55"/>
      <c r="W1141" s="58"/>
      <c r="X1141" s="58"/>
      <c r="Y1141" s="58"/>
      <c r="Z1141" s="230" t="str">
        <f t="shared" si="182"/>
        <v/>
      </c>
      <c r="AA1141" s="230" t="str">
        <f t="shared" si="183"/>
        <v/>
      </c>
      <c r="AB1141" s="56"/>
      <c r="AC1141" s="56"/>
      <c r="AD1141" s="1"/>
      <c r="AE1141" s="1"/>
    </row>
    <row r="1142" spans="1:31" ht="18.75" customHeight="1" x14ac:dyDescent="0.35">
      <c r="A1142" s="1"/>
      <c r="B1142" s="52">
        <f>IF(O1142="",0,COUNTIF($O$7:O1142,O1142))</f>
        <v>0</v>
      </c>
      <c r="C1142" s="52" t="str">
        <f t="shared" ref="C1142:C1205" si="184">B1142&amp;O1142</f>
        <v>0</v>
      </c>
      <c r="D1142" s="52">
        <f>IF(U1142="",0,COUNTIF($U$7:U1142,U1142))</f>
        <v>0</v>
      </c>
      <c r="E1142" s="52" t="str">
        <f t="shared" ref="E1142:E1205" si="185">D1142&amp;U1142</f>
        <v>0</v>
      </c>
      <c r="F1142" s="52">
        <f>IF(V1142="",0,COUNTIF($V$7:V1142,V1142))</f>
        <v>0</v>
      </c>
      <c r="G1142" s="52" t="str">
        <f t="shared" ref="G1142:G1205" si="186">F1142&amp;V1142</f>
        <v>0</v>
      </c>
      <c r="H1142" s="53" t="str">
        <f t="shared" ref="H1142:H1205" si="187">IF(O1142="","-",IF(M1142&lt;&gt;"",M1142,H1141))</f>
        <v>-</v>
      </c>
      <c r="I1142" s="52">
        <f>IF(K1142="",0,COUNTIF($K$7:K1142,K1142))</f>
        <v>0</v>
      </c>
      <c r="J1142" s="53" t="str">
        <f t="shared" ref="J1142:J1205" si="188">I1142&amp;K1142</f>
        <v>0</v>
      </c>
      <c r="K1142" s="52" t="str">
        <f t="shared" ref="K1142:K1205" si="189">IF(O1142="","",IF(N1142&lt;&gt;"",N1142,K1141))</f>
        <v/>
      </c>
      <c r="L1142" s="1"/>
      <c r="M1142" s="115"/>
      <c r="N1142" s="4"/>
      <c r="O1142" s="4"/>
      <c r="P1142" s="57" t="str">
        <f t="shared" ref="P1142:P1205" si="190">IF(O1142&lt;&gt;"",VLOOKUP(O1142,DP,2,FALSE),"")</f>
        <v/>
      </c>
      <c r="Q1142" s="54"/>
      <c r="R1142" s="58"/>
      <c r="S1142" s="58"/>
      <c r="T1142" s="229" t="str">
        <f t="shared" ref="T1142:T1205" si="191">IF(AND(O1142&lt;&gt;"",R1142&lt;&gt;""),$R1142*$S1142,"")</f>
        <v/>
      </c>
      <c r="U1142" s="55"/>
      <c r="V1142" s="55"/>
      <c r="W1142" s="58"/>
      <c r="X1142" s="58"/>
      <c r="Y1142" s="58"/>
      <c r="Z1142" s="230" t="str">
        <f t="shared" ref="Z1142:Z1205" si="192">IF(AND(O1142&lt;&gt;"",U1142&lt;&gt;""),$W1142*$X1142,"")</f>
        <v/>
      </c>
      <c r="AA1142" s="230" t="str">
        <f t="shared" ref="AA1142:AA1205" si="193">IF(AND(O1142&lt;&gt;"",U1142&lt;&gt;""),$W1142*$Y1142,"")</f>
        <v/>
      </c>
      <c r="AB1142" s="56"/>
      <c r="AC1142" s="56"/>
      <c r="AD1142" s="1"/>
      <c r="AE1142" s="1"/>
    </row>
    <row r="1143" spans="1:31" ht="18.75" customHeight="1" x14ac:dyDescent="0.35">
      <c r="A1143" s="1"/>
      <c r="B1143" s="52">
        <f>IF(O1143="",0,COUNTIF($O$7:O1143,O1143))</f>
        <v>0</v>
      </c>
      <c r="C1143" s="52" t="str">
        <f t="shared" si="184"/>
        <v>0</v>
      </c>
      <c r="D1143" s="52">
        <f>IF(U1143="",0,COUNTIF($U$7:U1143,U1143))</f>
        <v>0</v>
      </c>
      <c r="E1143" s="52" t="str">
        <f t="shared" si="185"/>
        <v>0</v>
      </c>
      <c r="F1143" s="52">
        <f>IF(V1143="",0,COUNTIF($V$7:V1143,V1143))</f>
        <v>0</v>
      </c>
      <c r="G1143" s="52" t="str">
        <f t="shared" si="186"/>
        <v>0</v>
      </c>
      <c r="H1143" s="53" t="str">
        <f t="shared" si="187"/>
        <v>-</v>
      </c>
      <c r="I1143" s="52">
        <f>IF(K1143="",0,COUNTIF($K$7:K1143,K1143))</f>
        <v>0</v>
      </c>
      <c r="J1143" s="53" t="str">
        <f t="shared" si="188"/>
        <v>0</v>
      </c>
      <c r="K1143" s="52" t="str">
        <f t="shared" si="189"/>
        <v/>
      </c>
      <c r="L1143" s="1"/>
      <c r="M1143" s="115"/>
      <c r="N1143" s="4"/>
      <c r="O1143" s="4"/>
      <c r="P1143" s="57" t="str">
        <f t="shared" si="190"/>
        <v/>
      </c>
      <c r="Q1143" s="54"/>
      <c r="R1143" s="58"/>
      <c r="S1143" s="58"/>
      <c r="T1143" s="229" t="str">
        <f t="shared" si="191"/>
        <v/>
      </c>
      <c r="U1143" s="55"/>
      <c r="V1143" s="55"/>
      <c r="W1143" s="58"/>
      <c r="X1143" s="58"/>
      <c r="Y1143" s="58"/>
      <c r="Z1143" s="230" t="str">
        <f t="shared" si="192"/>
        <v/>
      </c>
      <c r="AA1143" s="230" t="str">
        <f t="shared" si="193"/>
        <v/>
      </c>
      <c r="AB1143" s="56"/>
      <c r="AC1143" s="56"/>
      <c r="AD1143" s="1"/>
      <c r="AE1143" s="1"/>
    </row>
    <row r="1144" spans="1:31" ht="18.75" customHeight="1" x14ac:dyDescent="0.35">
      <c r="A1144" s="1"/>
      <c r="B1144" s="52">
        <f>IF(O1144="",0,COUNTIF($O$7:O1144,O1144))</f>
        <v>0</v>
      </c>
      <c r="C1144" s="52" t="str">
        <f t="shared" si="184"/>
        <v>0</v>
      </c>
      <c r="D1144" s="52">
        <f>IF(U1144="",0,COUNTIF($U$7:U1144,U1144))</f>
        <v>0</v>
      </c>
      <c r="E1144" s="52" t="str">
        <f t="shared" si="185"/>
        <v>0</v>
      </c>
      <c r="F1144" s="52">
        <f>IF(V1144="",0,COUNTIF($V$7:V1144,V1144))</f>
        <v>0</v>
      </c>
      <c r="G1144" s="52" t="str">
        <f t="shared" si="186"/>
        <v>0</v>
      </c>
      <c r="H1144" s="53" t="str">
        <f t="shared" si="187"/>
        <v>-</v>
      </c>
      <c r="I1144" s="52">
        <f>IF(K1144="",0,COUNTIF($K$7:K1144,K1144))</f>
        <v>0</v>
      </c>
      <c r="J1144" s="53" t="str">
        <f t="shared" si="188"/>
        <v>0</v>
      </c>
      <c r="K1144" s="52" t="str">
        <f t="shared" si="189"/>
        <v/>
      </c>
      <c r="L1144" s="1"/>
      <c r="M1144" s="115"/>
      <c r="N1144" s="4"/>
      <c r="O1144" s="4"/>
      <c r="P1144" s="57" t="str">
        <f t="shared" si="190"/>
        <v/>
      </c>
      <c r="Q1144" s="54"/>
      <c r="R1144" s="58"/>
      <c r="S1144" s="58"/>
      <c r="T1144" s="229" t="str">
        <f t="shared" si="191"/>
        <v/>
      </c>
      <c r="U1144" s="55"/>
      <c r="V1144" s="55"/>
      <c r="W1144" s="58"/>
      <c r="X1144" s="58"/>
      <c r="Y1144" s="58"/>
      <c r="Z1144" s="230" t="str">
        <f t="shared" si="192"/>
        <v/>
      </c>
      <c r="AA1144" s="230" t="str">
        <f t="shared" si="193"/>
        <v/>
      </c>
      <c r="AB1144" s="56"/>
      <c r="AC1144" s="56"/>
      <c r="AD1144" s="1"/>
      <c r="AE1144" s="1"/>
    </row>
    <row r="1145" spans="1:31" ht="18.75" customHeight="1" x14ac:dyDescent="0.35">
      <c r="A1145" s="1"/>
      <c r="B1145" s="52">
        <f>IF(O1145="",0,COUNTIF($O$7:O1145,O1145))</f>
        <v>0</v>
      </c>
      <c r="C1145" s="52" t="str">
        <f t="shared" si="184"/>
        <v>0</v>
      </c>
      <c r="D1145" s="52">
        <f>IF(U1145="",0,COUNTIF($U$7:U1145,U1145))</f>
        <v>0</v>
      </c>
      <c r="E1145" s="52" t="str">
        <f t="shared" si="185"/>
        <v>0</v>
      </c>
      <c r="F1145" s="52">
        <f>IF(V1145="",0,COUNTIF($V$7:V1145,V1145))</f>
        <v>0</v>
      </c>
      <c r="G1145" s="52" t="str">
        <f t="shared" si="186"/>
        <v>0</v>
      </c>
      <c r="H1145" s="53" t="str">
        <f t="shared" si="187"/>
        <v>-</v>
      </c>
      <c r="I1145" s="52">
        <f>IF(K1145="",0,COUNTIF($K$7:K1145,K1145))</f>
        <v>0</v>
      </c>
      <c r="J1145" s="53" t="str">
        <f t="shared" si="188"/>
        <v>0</v>
      </c>
      <c r="K1145" s="52" t="str">
        <f t="shared" si="189"/>
        <v/>
      </c>
      <c r="L1145" s="1"/>
      <c r="M1145" s="115"/>
      <c r="N1145" s="4"/>
      <c r="O1145" s="4"/>
      <c r="P1145" s="57" t="str">
        <f t="shared" si="190"/>
        <v/>
      </c>
      <c r="Q1145" s="54"/>
      <c r="R1145" s="58"/>
      <c r="S1145" s="58"/>
      <c r="T1145" s="229" t="str">
        <f t="shared" si="191"/>
        <v/>
      </c>
      <c r="U1145" s="55"/>
      <c r="V1145" s="55"/>
      <c r="W1145" s="58"/>
      <c r="X1145" s="58"/>
      <c r="Y1145" s="58"/>
      <c r="Z1145" s="230" t="str">
        <f t="shared" si="192"/>
        <v/>
      </c>
      <c r="AA1145" s="230" t="str">
        <f t="shared" si="193"/>
        <v/>
      </c>
      <c r="AB1145" s="56"/>
      <c r="AC1145" s="56"/>
      <c r="AD1145" s="1"/>
      <c r="AE1145" s="1"/>
    </row>
    <row r="1146" spans="1:31" ht="18.75" customHeight="1" x14ac:dyDescent="0.35">
      <c r="A1146" s="1"/>
      <c r="B1146" s="52">
        <f>IF(O1146="",0,COUNTIF($O$7:O1146,O1146))</f>
        <v>0</v>
      </c>
      <c r="C1146" s="52" t="str">
        <f t="shared" si="184"/>
        <v>0</v>
      </c>
      <c r="D1146" s="52">
        <f>IF(U1146="",0,COUNTIF($U$7:U1146,U1146))</f>
        <v>0</v>
      </c>
      <c r="E1146" s="52" t="str">
        <f t="shared" si="185"/>
        <v>0</v>
      </c>
      <c r="F1146" s="52">
        <f>IF(V1146="",0,COUNTIF($V$7:V1146,V1146))</f>
        <v>0</v>
      </c>
      <c r="G1146" s="52" t="str">
        <f t="shared" si="186"/>
        <v>0</v>
      </c>
      <c r="H1146" s="53" t="str">
        <f t="shared" si="187"/>
        <v>-</v>
      </c>
      <c r="I1146" s="52">
        <f>IF(K1146="",0,COUNTIF($K$7:K1146,K1146))</f>
        <v>0</v>
      </c>
      <c r="J1146" s="53" t="str">
        <f t="shared" si="188"/>
        <v>0</v>
      </c>
      <c r="K1146" s="52" t="str">
        <f t="shared" si="189"/>
        <v/>
      </c>
      <c r="L1146" s="1"/>
      <c r="M1146" s="115"/>
      <c r="N1146" s="4"/>
      <c r="O1146" s="4"/>
      <c r="P1146" s="57" t="str">
        <f t="shared" si="190"/>
        <v/>
      </c>
      <c r="Q1146" s="54"/>
      <c r="R1146" s="58"/>
      <c r="S1146" s="58"/>
      <c r="T1146" s="229" t="str">
        <f t="shared" si="191"/>
        <v/>
      </c>
      <c r="U1146" s="55"/>
      <c r="V1146" s="55"/>
      <c r="W1146" s="58"/>
      <c r="X1146" s="58"/>
      <c r="Y1146" s="58"/>
      <c r="Z1146" s="230" t="str">
        <f t="shared" si="192"/>
        <v/>
      </c>
      <c r="AA1146" s="230" t="str">
        <f t="shared" si="193"/>
        <v/>
      </c>
      <c r="AB1146" s="56"/>
      <c r="AC1146" s="56"/>
      <c r="AD1146" s="1"/>
      <c r="AE1146" s="1"/>
    </row>
    <row r="1147" spans="1:31" ht="18.75" customHeight="1" x14ac:dyDescent="0.35">
      <c r="A1147" s="1"/>
      <c r="B1147" s="52">
        <f>IF(O1147="",0,COUNTIF($O$7:O1147,O1147))</f>
        <v>0</v>
      </c>
      <c r="C1147" s="52" t="str">
        <f t="shared" si="184"/>
        <v>0</v>
      </c>
      <c r="D1147" s="52">
        <f>IF(U1147="",0,COUNTIF($U$7:U1147,U1147))</f>
        <v>0</v>
      </c>
      <c r="E1147" s="52" t="str">
        <f t="shared" si="185"/>
        <v>0</v>
      </c>
      <c r="F1147" s="52">
        <f>IF(V1147="",0,COUNTIF($V$7:V1147,V1147))</f>
        <v>0</v>
      </c>
      <c r="G1147" s="52" t="str">
        <f t="shared" si="186"/>
        <v>0</v>
      </c>
      <c r="H1147" s="53" t="str">
        <f t="shared" si="187"/>
        <v>-</v>
      </c>
      <c r="I1147" s="52">
        <f>IF(K1147="",0,COUNTIF($K$7:K1147,K1147))</f>
        <v>0</v>
      </c>
      <c r="J1147" s="53" t="str">
        <f t="shared" si="188"/>
        <v>0</v>
      </c>
      <c r="K1147" s="52" t="str">
        <f t="shared" si="189"/>
        <v/>
      </c>
      <c r="L1147" s="1"/>
      <c r="M1147" s="115"/>
      <c r="N1147" s="4"/>
      <c r="O1147" s="4"/>
      <c r="P1147" s="57" t="str">
        <f t="shared" si="190"/>
        <v/>
      </c>
      <c r="Q1147" s="54"/>
      <c r="R1147" s="58"/>
      <c r="S1147" s="58"/>
      <c r="T1147" s="229" t="str">
        <f t="shared" si="191"/>
        <v/>
      </c>
      <c r="U1147" s="55"/>
      <c r="V1147" s="55"/>
      <c r="W1147" s="58"/>
      <c r="X1147" s="58"/>
      <c r="Y1147" s="58"/>
      <c r="Z1147" s="230" t="str">
        <f t="shared" si="192"/>
        <v/>
      </c>
      <c r="AA1147" s="230" t="str">
        <f t="shared" si="193"/>
        <v/>
      </c>
      <c r="AB1147" s="56"/>
      <c r="AC1147" s="56"/>
      <c r="AD1147" s="1"/>
      <c r="AE1147" s="1"/>
    </row>
    <row r="1148" spans="1:31" ht="18.75" customHeight="1" x14ac:dyDescent="0.35">
      <c r="A1148" s="1"/>
      <c r="B1148" s="52">
        <f>IF(O1148="",0,COUNTIF($O$7:O1148,O1148))</f>
        <v>0</v>
      </c>
      <c r="C1148" s="52" t="str">
        <f t="shared" si="184"/>
        <v>0</v>
      </c>
      <c r="D1148" s="52">
        <f>IF(U1148="",0,COUNTIF($U$7:U1148,U1148))</f>
        <v>0</v>
      </c>
      <c r="E1148" s="52" t="str">
        <f t="shared" si="185"/>
        <v>0</v>
      </c>
      <c r="F1148" s="52">
        <f>IF(V1148="",0,COUNTIF($V$7:V1148,V1148))</f>
        <v>0</v>
      </c>
      <c r="G1148" s="52" t="str">
        <f t="shared" si="186"/>
        <v>0</v>
      </c>
      <c r="H1148" s="53" t="str">
        <f t="shared" si="187"/>
        <v>-</v>
      </c>
      <c r="I1148" s="52">
        <f>IF(K1148="",0,COUNTIF($K$7:K1148,K1148))</f>
        <v>0</v>
      </c>
      <c r="J1148" s="53" t="str">
        <f t="shared" si="188"/>
        <v>0</v>
      </c>
      <c r="K1148" s="52" t="str">
        <f t="shared" si="189"/>
        <v/>
      </c>
      <c r="L1148" s="1"/>
      <c r="M1148" s="115"/>
      <c r="N1148" s="4"/>
      <c r="O1148" s="4"/>
      <c r="P1148" s="57" t="str">
        <f t="shared" si="190"/>
        <v/>
      </c>
      <c r="Q1148" s="54"/>
      <c r="R1148" s="58"/>
      <c r="S1148" s="58"/>
      <c r="T1148" s="229" t="str">
        <f t="shared" si="191"/>
        <v/>
      </c>
      <c r="U1148" s="55"/>
      <c r="V1148" s="55"/>
      <c r="W1148" s="58"/>
      <c r="X1148" s="58"/>
      <c r="Y1148" s="58"/>
      <c r="Z1148" s="230" t="str">
        <f t="shared" si="192"/>
        <v/>
      </c>
      <c r="AA1148" s="230" t="str">
        <f t="shared" si="193"/>
        <v/>
      </c>
      <c r="AB1148" s="56"/>
      <c r="AC1148" s="56"/>
      <c r="AD1148" s="1"/>
      <c r="AE1148" s="1"/>
    </row>
    <row r="1149" spans="1:31" ht="18.75" customHeight="1" x14ac:dyDescent="0.35">
      <c r="A1149" s="1"/>
      <c r="B1149" s="52">
        <f>IF(O1149="",0,COUNTIF($O$7:O1149,O1149))</f>
        <v>0</v>
      </c>
      <c r="C1149" s="52" t="str">
        <f t="shared" si="184"/>
        <v>0</v>
      </c>
      <c r="D1149" s="52">
        <f>IF(U1149="",0,COUNTIF($U$7:U1149,U1149))</f>
        <v>0</v>
      </c>
      <c r="E1149" s="52" t="str">
        <f t="shared" si="185"/>
        <v>0</v>
      </c>
      <c r="F1149" s="52">
        <f>IF(V1149="",0,COUNTIF($V$7:V1149,V1149))</f>
        <v>0</v>
      </c>
      <c r="G1149" s="52" t="str">
        <f t="shared" si="186"/>
        <v>0</v>
      </c>
      <c r="H1149" s="53" t="str">
        <f t="shared" si="187"/>
        <v>-</v>
      </c>
      <c r="I1149" s="52">
        <f>IF(K1149="",0,COUNTIF($K$7:K1149,K1149))</f>
        <v>0</v>
      </c>
      <c r="J1149" s="53" t="str">
        <f t="shared" si="188"/>
        <v>0</v>
      </c>
      <c r="K1149" s="52" t="str">
        <f t="shared" si="189"/>
        <v/>
      </c>
      <c r="L1149" s="1"/>
      <c r="M1149" s="115"/>
      <c r="N1149" s="4"/>
      <c r="O1149" s="4"/>
      <c r="P1149" s="57" t="str">
        <f t="shared" si="190"/>
        <v/>
      </c>
      <c r="Q1149" s="54"/>
      <c r="R1149" s="58"/>
      <c r="S1149" s="58"/>
      <c r="T1149" s="229" t="str">
        <f t="shared" si="191"/>
        <v/>
      </c>
      <c r="U1149" s="55"/>
      <c r="V1149" s="55"/>
      <c r="W1149" s="58"/>
      <c r="X1149" s="58"/>
      <c r="Y1149" s="58"/>
      <c r="Z1149" s="230" t="str">
        <f t="shared" si="192"/>
        <v/>
      </c>
      <c r="AA1149" s="230" t="str">
        <f t="shared" si="193"/>
        <v/>
      </c>
      <c r="AB1149" s="56"/>
      <c r="AC1149" s="56"/>
      <c r="AD1149" s="1"/>
      <c r="AE1149" s="1"/>
    </row>
    <row r="1150" spans="1:31" ht="18.75" customHeight="1" x14ac:dyDescent="0.35">
      <c r="A1150" s="1"/>
      <c r="B1150" s="52">
        <f>IF(O1150="",0,COUNTIF($O$7:O1150,O1150))</f>
        <v>0</v>
      </c>
      <c r="C1150" s="52" t="str">
        <f t="shared" si="184"/>
        <v>0</v>
      </c>
      <c r="D1150" s="52">
        <f>IF(U1150="",0,COUNTIF($U$7:U1150,U1150))</f>
        <v>0</v>
      </c>
      <c r="E1150" s="52" t="str">
        <f t="shared" si="185"/>
        <v>0</v>
      </c>
      <c r="F1150" s="52">
        <f>IF(V1150="",0,COUNTIF($V$7:V1150,V1150))</f>
        <v>0</v>
      </c>
      <c r="G1150" s="52" t="str">
        <f t="shared" si="186"/>
        <v>0</v>
      </c>
      <c r="H1150" s="53" t="str">
        <f t="shared" si="187"/>
        <v>-</v>
      </c>
      <c r="I1150" s="52">
        <f>IF(K1150="",0,COUNTIF($K$7:K1150,K1150))</f>
        <v>0</v>
      </c>
      <c r="J1150" s="53" t="str">
        <f t="shared" si="188"/>
        <v>0</v>
      </c>
      <c r="K1150" s="52" t="str">
        <f t="shared" si="189"/>
        <v/>
      </c>
      <c r="L1150" s="1"/>
      <c r="M1150" s="115"/>
      <c r="N1150" s="4"/>
      <c r="O1150" s="4"/>
      <c r="P1150" s="57" t="str">
        <f t="shared" si="190"/>
        <v/>
      </c>
      <c r="Q1150" s="54"/>
      <c r="R1150" s="58"/>
      <c r="S1150" s="58"/>
      <c r="T1150" s="229" t="str">
        <f t="shared" si="191"/>
        <v/>
      </c>
      <c r="U1150" s="55"/>
      <c r="V1150" s="55"/>
      <c r="W1150" s="58"/>
      <c r="X1150" s="58"/>
      <c r="Y1150" s="58"/>
      <c r="Z1150" s="230" t="str">
        <f t="shared" si="192"/>
        <v/>
      </c>
      <c r="AA1150" s="230" t="str">
        <f t="shared" si="193"/>
        <v/>
      </c>
      <c r="AB1150" s="56"/>
      <c r="AC1150" s="56"/>
      <c r="AD1150" s="1"/>
      <c r="AE1150" s="1"/>
    </row>
    <row r="1151" spans="1:31" ht="18.75" customHeight="1" x14ac:dyDescent="0.35">
      <c r="A1151" s="1"/>
      <c r="B1151" s="52">
        <f>IF(O1151="",0,COUNTIF($O$7:O1151,O1151))</f>
        <v>0</v>
      </c>
      <c r="C1151" s="52" t="str">
        <f t="shared" si="184"/>
        <v>0</v>
      </c>
      <c r="D1151" s="52">
        <f>IF(U1151="",0,COUNTIF($U$7:U1151,U1151))</f>
        <v>0</v>
      </c>
      <c r="E1151" s="52" t="str">
        <f t="shared" si="185"/>
        <v>0</v>
      </c>
      <c r="F1151" s="52">
        <f>IF(V1151="",0,COUNTIF($V$7:V1151,V1151))</f>
        <v>0</v>
      </c>
      <c r="G1151" s="52" t="str">
        <f t="shared" si="186"/>
        <v>0</v>
      </c>
      <c r="H1151" s="53" t="str">
        <f t="shared" si="187"/>
        <v>-</v>
      </c>
      <c r="I1151" s="52">
        <f>IF(K1151="",0,COUNTIF($K$7:K1151,K1151))</f>
        <v>0</v>
      </c>
      <c r="J1151" s="53" t="str">
        <f t="shared" si="188"/>
        <v>0</v>
      </c>
      <c r="K1151" s="52" t="str">
        <f t="shared" si="189"/>
        <v/>
      </c>
      <c r="L1151" s="1"/>
      <c r="M1151" s="115"/>
      <c r="N1151" s="4"/>
      <c r="O1151" s="4"/>
      <c r="P1151" s="57" t="str">
        <f t="shared" si="190"/>
        <v/>
      </c>
      <c r="Q1151" s="54"/>
      <c r="R1151" s="58"/>
      <c r="S1151" s="58"/>
      <c r="T1151" s="229" t="str">
        <f t="shared" si="191"/>
        <v/>
      </c>
      <c r="U1151" s="55"/>
      <c r="V1151" s="55"/>
      <c r="W1151" s="58"/>
      <c r="X1151" s="58"/>
      <c r="Y1151" s="58"/>
      <c r="Z1151" s="230" t="str">
        <f t="shared" si="192"/>
        <v/>
      </c>
      <c r="AA1151" s="230" t="str">
        <f t="shared" si="193"/>
        <v/>
      </c>
      <c r="AB1151" s="56"/>
      <c r="AC1151" s="56"/>
      <c r="AD1151" s="1"/>
      <c r="AE1151" s="1"/>
    </row>
    <row r="1152" spans="1:31" ht="18.75" customHeight="1" x14ac:dyDescent="0.35">
      <c r="A1152" s="1"/>
      <c r="B1152" s="52">
        <f>IF(O1152="",0,COUNTIF($O$7:O1152,O1152))</f>
        <v>0</v>
      </c>
      <c r="C1152" s="52" t="str">
        <f t="shared" si="184"/>
        <v>0</v>
      </c>
      <c r="D1152" s="52">
        <f>IF(U1152="",0,COUNTIF($U$7:U1152,U1152))</f>
        <v>0</v>
      </c>
      <c r="E1152" s="52" t="str">
        <f t="shared" si="185"/>
        <v>0</v>
      </c>
      <c r="F1152" s="52">
        <f>IF(V1152="",0,COUNTIF($V$7:V1152,V1152))</f>
        <v>0</v>
      </c>
      <c r="G1152" s="52" t="str">
        <f t="shared" si="186"/>
        <v>0</v>
      </c>
      <c r="H1152" s="53" t="str">
        <f t="shared" si="187"/>
        <v>-</v>
      </c>
      <c r="I1152" s="52">
        <f>IF(K1152="",0,COUNTIF($K$7:K1152,K1152))</f>
        <v>0</v>
      </c>
      <c r="J1152" s="53" t="str">
        <f t="shared" si="188"/>
        <v>0</v>
      </c>
      <c r="K1152" s="52" t="str">
        <f t="shared" si="189"/>
        <v/>
      </c>
      <c r="L1152" s="1"/>
      <c r="M1152" s="115"/>
      <c r="N1152" s="4"/>
      <c r="O1152" s="4"/>
      <c r="P1152" s="57" t="str">
        <f t="shared" si="190"/>
        <v/>
      </c>
      <c r="Q1152" s="54"/>
      <c r="R1152" s="58"/>
      <c r="S1152" s="58"/>
      <c r="T1152" s="229" t="str">
        <f t="shared" si="191"/>
        <v/>
      </c>
      <c r="U1152" s="55"/>
      <c r="V1152" s="55"/>
      <c r="W1152" s="58"/>
      <c r="X1152" s="58"/>
      <c r="Y1152" s="58"/>
      <c r="Z1152" s="230" t="str">
        <f t="shared" si="192"/>
        <v/>
      </c>
      <c r="AA1152" s="230" t="str">
        <f t="shared" si="193"/>
        <v/>
      </c>
      <c r="AB1152" s="56"/>
      <c r="AC1152" s="56"/>
      <c r="AD1152" s="1"/>
      <c r="AE1152" s="1"/>
    </row>
    <row r="1153" spans="1:31" ht="18.75" customHeight="1" x14ac:dyDescent="0.35">
      <c r="A1153" s="1"/>
      <c r="B1153" s="52">
        <f>IF(O1153="",0,COUNTIF($O$7:O1153,O1153))</f>
        <v>0</v>
      </c>
      <c r="C1153" s="52" t="str">
        <f t="shared" si="184"/>
        <v>0</v>
      </c>
      <c r="D1153" s="52">
        <f>IF(U1153="",0,COUNTIF($U$7:U1153,U1153))</f>
        <v>0</v>
      </c>
      <c r="E1153" s="52" t="str">
        <f t="shared" si="185"/>
        <v>0</v>
      </c>
      <c r="F1153" s="52">
        <f>IF(V1153="",0,COUNTIF($V$7:V1153,V1153))</f>
        <v>0</v>
      </c>
      <c r="G1153" s="52" t="str">
        <f t="shared" si="186"/>
        <v>0</v>
      </c>
      <c r="H1153" s="53" t="str">
        <f t="shared" si="187"/>
        <v>-</v>
      </c>
      <c r="I1153" s="52">
        <f>IF(K1153="",0,COUNTIF($K$7:K1153,K1153))</f>
        <v>0</v>
      </c>
      <c r="J1153" s="53" t="str">
        <f t="shared" si="188"/>
        <v>0</v>
      </c>
      <c r="K1153" s="52" t="str">
        <f t="shared" si="189"/>
        <v/>
      </c>
      <c r="L1153" s="1"/>
      <c r="M1153" s="115"/>
      <c r="N1153" s="4"/>
      <c r="O1153" s="4"/>
      <c r="P1153" s="57" t="str">
        <f t="shared" si="190"/>
        <v/>
      </c>
      <c r="Q1153" s="54"/>
      <c r="R1153" s="58"/>
      <c r="S1153" s="58"/>
      <c r="T1153" s="229" t="str">
        <f t="shared" si="191"/>
        <v/>
      </c>
      <c r="U1153" s="55"/>
      <c r="V1153" s="55"/>
      <c r="W1153" s="58"/>
      <c r="X1153" s="58"/>
      <c r="Y1153" s="58"/>
      <c r="Z1153" s="230" t="str">
        <f t="shared" si="192"/>
        <v/>
      </c>
      <c r="AA1153" s="230" t="str">
        <f t="shared" si="193"/>
        <v/>
      </c>
      <c r="AB1153" s="56"/>
      <c r="AC1153" s="56"/>
      <c r="AD1153" s="1"/>
      <c r="AE1153" s="1"/>
    </row>
    <row r="1154" spans="1:31" ht="18.75" customHeight="1" x14ac:dyDescent="0.35">
      <c r="A1154" s="1"/>
      <c r="B1154" s="52">
        <f>IF(O1154="",0,COUNTIF($O$7:O1154,O1154))</f>
        <v>0</v>
      </c>
      <c r="C1154" s="52" t="str">
        <f t="shared" si="184"/>
        <v>0</v>
      </c>
      <c r="D1154" s="52">
        <f>IF(U1154="",0,COUNTIF($U$7:U1154,U1154))</f>
        <v>0</v>
      </c>
      <c r="E1154" s="52" t="str">
        <f t="shared" si="185"/>
        <v>0</v>
      </c>
      <c r="F1154" s="52">
        <f>IF(V1154="",0,COUNTIF($V$7:V1154,V1154))</f>
        <v>0</v>
      </c>
      <c r="G1154" s="52" t="str">
        <f t="shared" si="186"/>
        <v>0</v>
      </c>
      <c r="H1154" s="53" t="str">
        <f t="shared" si="187"/>
        <v>-</v>
      </c>
      <c r="I1154" s="52">
        <f>IF(K1154="",0,COUNTIF($K$7:K1154,K1154))</f>
        <v>0</v>
      </c>
      <c r="J1154" s="53" t="str">
        <f t="shared" si="188"/>
        <v>0</v>
      </c>
      <c r="K1154" s="52" t="str">
        <f t="shared" si="189"/>
        <v/>
      </c>
      <c r="L1154" s="1"/>
      <c r="M1154" s="115"/>
      <c r="N1154" s="4"/>
      <c r="O1154" s="4"/>
      <c r="P1154" s="57" t="str">
        <f t="shared" si="190"/>
        <v/>
      </c>
      <c r="Q1154" s="54"/>
      <c r="R1154" s="58"/>
      <c r="S1154" s="58"/>
      <c r="T1154" s="229" t="str">
        <f t="shared" si="191"/>
        <v/>
      </c>
      <c r="U1154" s="55"/>
      <c r="V1154" s="55"/>
      <c r="W1154" s="58"/>
      <c r="X1154" s="58"/>
      <c r="Y1154" s="58"/>
      <c r="Z1154" s="230" t="str">
        <f t="shared" si="192"/>
        <v/>
      </c>
      <c r="AA1154" s="230" t="str">
        <f t="shared" si="193"/>
        <v/>
      </c>
      <c r="AB1154" s="56"/>
      <c r="AC1154" s="56"/>
      <c r="AD1154" s="1"/>
      <c r="AE1154" s="1"/>
    </row>
    <row r="1155" spans="1:31" ht="18.75" customHeight="1" x14ac:dyDescent="0.35">
      <c r="A1155" s="1"/>
      <c r="B1155" s="52">
        <f>IF(O1155="",0,COUNTIF($O$7:O1155,O1155))</f>
        <v>0</v>
      </c>
      <c r="C1155" s="52" t="str">
        <f t="shared" si="184"/>
        <v>0</v>
      </c>
      <c r="D1155" s="52">
        <f>IF(U1155="",0,COUNTIF($U$7:U1155,U1155))</f>
        <v>0</v>
      </c>
      <c r="E1155" s="52" t="str">
        <f t="shared" si="185"/>
        <v>0</v>
      </c>
      <c r="F1155" s="52">
        <f>IF(V1155="",0,COUNTIF($V$7:V1155,V1155))</f>
        <v>0</v>
      </c>
      <c r="G1155" s="52" t="str">
        <f t="shared" si="186"/>
        <v>0</v>
      </c>
      <c r="H1155" s="53" t="str">
        <f t="shared" si="187"/>
        <v>-</v>
      </c>
      <c r="I1155" s="52">
        <f>IF(K1155="",0,COUNTIF($K$7:K1155,K1155))</f>
        <v>0</v>
      </c>
      <c r="J1155" s="53" t="str">
        <f t="shared" si="188"/>
        <v>0</v>
      </c>
      <c r="K1155" s="52" t="str">
        <f t="shared" si="189"/>
        <v/>
      </c>
      <c r="L1155" s="1"/>
      <c r="M1155" s="115"/>
      <c r="N1155" s="4"/>
      <c r="O1155" s="4"/>
      <c r="P1155" s="57" t="str">
        <f t="shared" si="190"/>
        <v/>
      </c>
      <c r="Q1155" s="54"/>
      <c r="R1155" s="58"/>
      <c r="S1155" s="58"/>
      <c r="T1155" s="229" t="str">
        <f t="shared" si="191"/>
        <v/>
      </c>
      <c r="U1155" s="55"/>
      <c r="V1155" s="55"/>
      <c r="W1155" s="58"/>
      <c r="X1155" s="58"/>
      <c r="Y1155" s="58"/>
      <c r="Z1155" s="230" t="str">
        <f t="shared" si="192"/>
        <v/>
      </c>
      <c r="AA1155" s="230" t="str">
        <f t="shared" si="193"/>
        <v/>
      </c>
      <c r="AB1155" s="56"/>
      <c r="AC1155" s="56"/>
      <c r="AD1155" s="1"/>
      <c r="AE1155" s="1"/>
    </row>
    <row r="1156" spans="1:31" ht="18.75" customHeight="1" x14ac:dyDescent="0.35">
      <c r="A1156" s="1"/>
      <c r="B1156" s="52">
        <f>IF(O1156="",0,COUNTIF($O$7:O1156,O1156))</f>
        <v>0</v>
      </c>
      <c r="C1156" s="52" t="str">
        <f t="shared" si="184"/>
        <v>0</v>
      </c>
      <c r="D1156" s="52">
        <f>IF(U1156="",0,COUNTIF($U$7:U1156,U1156))</f>
        <v>0</v>
      </c>
      <c r="E1156" s="52" t="str">
        <f t="shared" si="185"/>
        <v>0</v>
      </c>
      <c r="F1156" s="52">
        <f>IF(V1156="",0,COUNTIF($V$7:V1156,V1156))</f>
        <v>0</v>
      </c>
      <c r="G1156" s="52" t="str">
        <f t="shared" si="186"/>
        <v>0</v>
      </c>
      <c r="H1156" s="53" t="str">
        <f t="shared" si="187"/>
        <v>-</v>
      </c>
      <c r="I1156" s="52">
        <f>IF(K1156="",0,COUNTIF($K$7:K1156,K1156))</f>
        <v>0</v>
      </c>
      <c r="J1156" s="53" t="str">
        <f t="shared" si="188"/>
        <v>0</v>
      </c>
      <c r="K1156" s="52" t="str">
        <f t="shared" si="189"/>
        <v/>
      </c>
      <c r="L1156" s="1"/>
      <c r="M1156" s="115"/>
      <c r="N1156" s="4"/>
      <c r="O1156" s="4"/>
      <c r="P1156" s="57" t="str">
        <f t="shared" si="190"/>
        <v/>
      </c>
      <c r="Q1156" s="54"/>
      <c r="R1156" s="58"/>
      <c r="S1156" s="58"/>
      <c r="T1156" s="229" t="str">
        <f t="shared" si="191"/>
        <v/>
      </c>
      <c r="U1156" s="55"/>
      <c r="V1156" s="55"/>
      <c r="W1156" s="58"/>
      <c r="X1156" s="58"/>
      <c r="Y1156" s="58"/>
      <c r="Z1156" s="230" t="str">
        <f t="shared" si="192"/>
        <v/>
      </c>
      <c r="AA1156" s="230" t="str">
        <f t="shared" si="193"/>
        <v/>
      </c>
      <c r="AB1156" s="56"/>
      <c r="AC1156" s="56"/>
      <c r="AD1156" s="1"/>
      <c r="AE1156" s="1"/>
    </row>
    <row r="1157" spans="1:31" ht="18.75" customHeight="1" x14ac:dyDescent="0.35">
      <c r="A1157" s="1"/>
      <c r="B1157" s="52">
        <f>IF(O1157="",0,COUNTIF($O$7:O1157,O1157))</f>
        <v>0</v>
      </c>
      <c r="C1157" s="52" t="str">
        <f t="shared" si="184"/>
        <v>0</v>
      </c>
      <c r="D1157" s="52">
        <f>IF(U1157="",0,COUNTIF($U$7:U1157,U1157))</f>
        <v>0</v>
      </c>
      <c r="E1157" s="52" t="str">
        <f t="shared" si="185"/>
        <v>0</v>
      </c>
      <c r="F1157" s="52">
        <f>IF(V1157="",0,COUNTIF($V$7:V1157,V1157))</f>
        <v>0</v>
      </c>
      <c r="G1157" s="52" t="str">
        <f t="shared" si="186"/>
        <v>0</v>
      </c>
      <c r="H1157" s="53" t="str">
        <f t="shared" si="187"/>
        <v>-</v>
      </c>
      <c r="I1157" s="52">
        <f>IF(K1157="",0,COUNTIF($K$7:K1157,K1157))</f>
        <v>0</v>
      </c>
      <c r="J1157" s="53" t="str">
        <f t="shared" si="188"/>
        <v>0</v>
      </c>
      <c r="K1157" s="52" t="str">
        <f t="shared" si="189"/>
        <v/>
      </c>
      <c r="L1157" s="1"/>
      <c r="M1157" s="115"/>
      <c r="N1157" s="4"/>
      <c r="O1157" s="4"/>
      <c r="P1157" s="57" t="str">
        <f t="shared" si="190"/>
        <v/>
      </c>
      <c r="Q1157" s="54"/>
      <c r="R1157" s="58"/>
      <c r="S1157" s="58"/>
      <c r="T1157" s="229" t="str">
        <f t="shared" si="191"/>
        <v/>
      </c>
      <c r="U1157" s="55"/>
      <c r="V1157" s="55"/>
      <c r="W1157" s="58"/>
      <c r="X1157" s="58"/>
      <c r="Y1157" s="58"/>
      <c r="Z1157" s="230" t="str">
        <f t="shared" si="192"/>
        <v/>
      </c>
      <c r="AA1157" s="230" t="str">
        <f t="shared" si="193"/>
        <v/>
      </c>
      <c r="AB1157" s="56"/>
      <c r="AC1157" s="56"/>
      <c r="AD1157" s="1"/>
      <c r="AE1157" s="1"/>
    </row>
    <row r="1158" spans="1:31" ht="18.75" customHeight="1" x14ac:dyDescent="0.35">
      <c r="A1158" s="1"/>
      <c r="B1158" s="52">
        <f>IF(O1158="",0,COUNTIF($O$7:O1158,O1158))</f>
        <v>0</v>
      </c>
      <c r="C1158" s="52" t="str">
        <f t="shared" si="184"/>
        <v>0</v>
      </c>
      <c r="D1158" s="52">
        <f>IF(U1158="",0,COUNTIF($U$7:U1158,U1158))</f>
        <v>0</v>
      </c>
      <c r="E1158" s="52" t="str">
        <f t="shared" si="185"/>
        <v>0</v>
      </c>
      <c r="F1158" s="52">
        <f>IF(V1158="",0,COUNTIF($V$7:V1158,V1158))</f>
        <v>0</v>
      </c>
      <c r="G1158" s="52" t="str">
        <f t="shared" si="186"/>
        <v>0</v>
      </c>
      <c r="H1158" s="53" t="str">
        <f t="shared" si="187"/>
        <v>-</v>
      </c>
      <c r="I1158" s="52">
        <f>IF(K1158="",0,COUNTIF($K$7:K1158,K1158))</f>
        <v>0</v>
      </c>
      <c r="J1158" s="53" t="str">
        <f t="shared" si="188"/>
        <v>0</v>
      </c>
      <c r="K1158" s="52" t="str">
        <f t="shared" si="189"/>
        <v/>
      </c>
      <c r="L1158" s="1"/>
      <c r="M1158" s="115"/>
      <c r="N1158" s="4"/>
      <c r="O1158" s="4"/>
      <c r="P1158" s="57" t="str">
        <f t="shared" si="190"/>
        <v/>
      </c>
      <c r="Q1158" s="54"/>
      <c r="R1158" s="58"/>
      <c r="S1158" s="58"/>
      <c r="T1158" s="229" t="str">
        <f t="shared" si="191"/>
        <v/>
      </c>
      <c r="U1158" s="55"/>
      <c r="V1158" s="55"/>
      <c r="W1158" s="58"/>
      <c r="X1158" s="58"/>
      <c r="Y1158" s="58"/>
      <c r="Z1158" s="230" t="str">
        <f t="shared" si="192"/>
        <v/>
      </c>
      <c r="AA1158" s="230" t="str">
        <f t="shared" si="193"/>
        <v/>
      </c>
      <c r="AB1158" s="56"/>
      <c r="AC1158" s="56"/>
      <c r="AD1158" s="1"/>
      <c r="AE1158" s="1"/>
    </row>
    <row r="1159" spans="1:31" ht="18.75" customHeight="1" x14ac:dyDescent="0.35">
      <c r="A1159" s="1"/>
      <c r="B1159" s="52">
        <f>IF(O1159="",0,COUNTIF($O$7:O1159,O1159))</f>
        <v>0</v>
      </c>
      <c r="C1159" s="52" t="str">
        <f t="shared" si="184"/>
        <v>0</v>
      </c>
      <c r="D1159" s="52">
        <f>IF(U1159="",0,COUNTIF($U$7:U1159,U1159))</f>
        <v>0</v>
      </c>
      <c r="E1159" s="52" t="str">
        <f t="shared" si="185"/>
        <v>0</v>
      </c>
      <c r="F1159" s="52">
        <f>IF(V1159="",0,COUNTIF($V$7:V1159,V1159))</f>
        <v>0</v>
      </c>
      <c r="G1159" s="52" t="str">
        <f t="shared" si="186"/>
        <v>0</v>
      </c>
      <c r="H1159" s="53" t="str">
        <f t="shared" si="187"/>
        <v>-</v>
      </c>
      <c r="I1159" s="52">
        <f>IF(K1159="",0,COUNTIF($K$7:K1159,K1159))</f>
        <v>0</v>
      </c>
      <c r="J1159" s="53" t="str">
        <f t="shared" si="188"/>
        <v>0</v>
      </c>
      <c r="K1159" s="52" t="str">
        <f t="shared" si="189"/>
        <v/>
      </c>
      <c r="L1159" s="1"/>
      <c r="M1159" s="115"/>
      <c r="N1159" s="4"/>
      <c r="O1159" s="4"/>
      <c r="P1159" s="57" t="str">
        <f t="shared" si="190"/>
        <v/>
      </c>
      <c r="Q1159" s="54"/>
      <c r="R1159" s="58"/>
      <c r="S1159" s="58"/>
      <c r="T1159" s="229" t="str">
        <f t="shared" si="191"/>
        <v/>
      </c>
      <c r="U1159" s="55"/>
      <c r="V1159" s="55"/>
      <c r="W1159" s="58"/>
      <c r="X1159" s="58"/>
      <c r="Y1159" s="58"/>
      <c r="Z1159" s="230" t="str">
        <f t="shared" si="192"/>
        <v/>
      </c>
      <c r="AA1159" s="230" t="str">
        <f t="shared" si="193"/>
        <v/>
      </c>
      <c r="AB1159" s="56"/>
      <c r="AC1159" s="56"/>
      <c r="AD1159" s="1"/>
      <c r="AE1159" s="1"/>
    </row>
    <row r="1160" spans="1:31" ht="18.75" customHeight="1" x14ac:dyDescent="0.35">
      <c r="A1160" s="1"/>
      <c r="B1160" s="52">
        <f>IF(O1160="",0,COUNTIF($O$7:O1160,O1160))</f>
        <v>0</v>
      </c>
      <c r="C1160" s="52" t="str">
        <f t="shared" si="184"/>
        <v>0</v>
      </c>
      <c r="D1160" s="52">
        <f>IF(U1160="",0,COUNTIF($U$7:U1160,U1160))</f>
        <v>0</v>
      </c>
      <c r="E1160" s="52" t="str">
        <f t="shared" si="185"/>
        <v>0</v>
      </c>
      <c r="F1160" s="52">
        <f>IF(V1160="",0,COUNTIF($V$7:V1160,V1160))</f>
        <v>0</v>
      </c>
      <c r="G1160" s="52" t="str">
        <f t="shared" si="186"/>
        <v>0</v>
      </c>
      <c r="H1160" s="53" t="str">
        <f t="shared" si="187"/>
        <v>-</v>
      </c>
      <c r="I1160" s="52">
        <f>IF(K1160="",0,COUNTIF($K$7:K1160,K1160))</f>
        <v>0</v>
      </c>
      <c r="J1160" s="53" t="str">
        <f t="shared" si="188"/>
        <v>0</v>
      </c>
      <c r="K1160" s="52" t="str">
        <f t="shared" si="189"/>
        <v/>
      </c>
      <c r="L1160" s="1"/>
      <c r="M1160" s="115"/>
      <c r="N1160" s="4"/>
      <c r="O1160" s="4"/>
      <c r="P1160" s="57" t="str">
        <f t="shared" si="190"/>
        <v/>
      </c>
      <c r="Q1160" s="54"/>
      <c r="R1160" s="58"/>
      <c r="S1160" s="58"/>
      <c r="T1160" s="229" t="str">
        <f t="shared" si="191"/>
        <v/>
      </c>
      <c r="U1160" s="55"/>
      <c r="V1160" s="55"/>
      <c r="W1160" s="58"/>
      <c r="X1160" s="58"/>
      <c r="Y1160" s="58"/>
      <c r="Z1160" s="230" t="str">
        <f t="shared" si="192"/>
        <v/>
      </c>
      <c r="AA1160" s="230" t="str">
        <f t="shared" si="193"/>
        <v/>
      </c>
      <c r="AB1160" s="56"/>
      <c r="AC1160" s="56"/>
      <c r="AD1160" s="1"/>
      <c r="AE1160" s="1"/>
    </row>
    <row r="1161" spans="1:31" ht="18.75" customHeight="1" x14ac:dyDescent="0.35">
      <c r="A1161" s="1"/>
      <c r="B1161" s="52">
        <f>IF(O1161="",0,COUNTIF($O$7:O1161,O1161))</f>
        <v>0</v>
      </c>
      <c r="C1161" s="52" t="str">
        <f t="shared" si="184"/>
        <v>0</v>
      </c>
      <c r="D1161" s="52">
        <f>IF(U1161="",0,COUNTIF($U$7:U1161,U1161))</f>
        <v>0</v>
      </c>
      <c r="E1161" s="52" t="str">
        <f t="shared" si="185"/>
        <v>0</v>
      </c>
      <c r="F1161" s="52">
        <f>IF(V1161="",0,COUNTIF($V$7:V1161,V1161))</f>
        <v>0</v>
      </c>
      <c r="G1161" s="52" t="str">
        <f t="shared" si="186"/>
        <v>0</v>
      </c>
      <c r="H1161" s="53" t="str">
        <f t="shared" si="187"/>
        <v>-</v>
      </c>
      <c r="I1161" s="52">
        <f>IF(K1161="",0,COUNTIF($K$7:K1161,K1161))</f>
        <v>0</v>
      </c>
      <c r="J1161" s="53" t="str">
        <f t="shared" si="188"/>
        <v>0</v>
      </c>
      <c r="K1161" s="52" t="str">
        <f t="shared" si="189"/>
        <v/>
      </c>
      <c r="L1161" s="1"/>
      <c r="M1161" s="115"/>
      <c r="N1161" s="4"/>
      <c r="O1161" s="4"/>
      <c r="P1161" s="57" t="str">
        <f t="shared" si="190"/>
        <v/>
      </c>
      <c r="Q1161" s="54"/>
      <c r="R1161" s="58"/>
      <c r="S1161" s="58"/>
      <c r="T1161" s="229" t="str">
        <f t="shared" si="191"/>
        <v/>
      </c>
      <c r="U1161" s="55"/>
      <c r="V1161" s="55"/>
      <c r="W1161" s="58"/>
      <c r="X1161" s="58"/>
      <c r="Y1161" s="58"/>
      <c r="Z1161" s="230" t="str">
        <f t="shared" si="192"/>
        <v/>
      </c>
      <c r="AA1161" s="230" t="str">
        <f t="shared" si="193"/>
        <v/>
      </c>
      <c r="AB1161" s="56"/>
      <c r="AC1161" s="56"/>
      <c r="AD1161" s="1"/>
      <c r="AE1161" s="1"/>
    </row>
    <row r="1162" spans="1:31" ht="18.75" customHeight="1" x14ac:dyDescent="0.35">
      <c r="A1162" s="1"/>
      <c r="B1162" s="52">
        <f>IF(O1162="",0,COUNTIF($O$7:O1162,O1162))</f>
        <v>0</v>
      </c>
      <c r="C1162" s="52" t="str">
        <f t="shared" si="184"/>
        <v>0</v>
      </c>
      <c r="D1162" s="52">
        <f>IF(U1162="",0,COUNTIF($U$7:U1162,U1162))</f>
        <v>0</v>
      </c>
      <c r="E1162" s="52" t="str">
        <f t="shared" si="185"/>
        <v>0</v>
      </c>
      <c r="F1162" s="52">
        <f>IF(V1162="",0,COUNTIF($V$7:V1162,V1162))</f>
        <v>0</v>
      </c>
      <c r="G1162" s="52" t="str">
        <f t="shared" si="186"/>
        <v>0</v>
      </c>
      <c r="H1162" s="53" t="str">
        <f t="shared" si="187"/>
        <v>-</v>
      </c>
      <c r="I1162" s="52">
        <f>IF(K1162="",0,COUNTIF($K$7:K1162,K1162))</f>
        <v>0</v>
      </c>
      <c r="J1162" s="53" t="str">
        <f t="shared" si="188"/>
        <v>0</v>
      </c>
      <c r="K1162" s="52" t="str">
        <f t="shared" si="189"/>
        <v/>
      </c>
      <c r="L1162" s="1"/>
      <c r="M1162" s="115"/>
      <c r="N1162" s="4"/>
      <c r="O1162" s="4"/>
      <c r="P1162" s="57" t="str">
        <f t="shared" si="190"/>
        <v/>
      </c>
      <c r="Q1162" s="54"/>
      <c r="R1162" s="58"/>
      <c r="S1162" s="58"/>
      <c r="T1162" s="229" t="str">
        <f t="shared" si="191"/>
        <v/>
      </c>
      <c r="U1162" s="55"/>
      <c r="V1162" s="55"/>
      <c r="W1162" s="58"/>
      <c r="X1162" s="58"/>
      <c r="Y1162" s="58"/>
      <c r="Z1162" s="230" t="str">
        <f t="shared" si="192"/>
        <v/>
      </c>
      <c r="AA1162" s="230" t="str">
        <f t="shared" si="193"/>
        <v/>
      </c>
      <c r="AB1162" s="56"/>
      <c r="AC1162" s="56"/>
      <c r="AD1162" s="1"/>
      <c r="AE1162" s="1"/>
    </row>
    <row r="1163" spans="1:31" ht="18.75" customHeight="1" x14ac:dyDescent="0.35">
      <c r="A1163" s="1"/>
      <c r="B1163" s="52">
        <f>IF(O1163="",0,COUNTIF($O$7:O1163,O1163))</f>
        <v>0</v>
      </c>
      <c r="C1163" s="52" t="str">
        <f t="shared" si="184"/>
        <v>0</v>
      </c>
      <c r="D1163" s="52">
        <f>IF(U1163="",0,COUNTIF($U$7:U1163,U1163))</f>
        <v>0</v>
      </c>
      <c r="E1163" s="52" t="str">
        <f t="shared" si="185"/>
        <v>0</v>
      </c>
      <c r="F1163" s="52">
        <f>IF(V1163="",0,COUNTIF($V$7:V1163,V1163))</f>
        <v>0</v>
      </c>
      <c r="G1163" s="52" t="str">
        <f t="shared" si="186"/>
        <v>0</v>
      </c>
      <c r="H1163" s="53" t="str">
        <f t="shared" si="187"/>
        <v>-</v>
      </c>
      <c r="I1163" s="52">
        <f>IF(K1163="",0,COUNTIF($K$7:K1163,K1163))</f>
        <v>0</v>
      </c>
      <c r="J1163" s="53" t="str">
        <f t="shared" si="188"/>
        <v>0</v>
      </c>
      <c r="K1163" s="52" t="str">
        <f t="shared" si="189"/>
        <v/>
      </c>
      <c r="L1163" s="1"/>
      <c r="M1163" s="115"/>
      <c r="N1163" s="4"/>
      <c r="O1163" s="4"/>
      <c r="P1163" s="57" t="str">
        <f t="shared" si="190"/>
        <v/>
      </c>
      <c r="Q1163" s="54"/>
      <c r="R1163" s="58"/>
      <c r="S1163" s="58"/>
      <c r="T1163" s="229" t="str">
        <f t="shared" si="191"/>
        <v/>
      </c>
      <c r="U1163" s="55"/>
      <c r="V1163" s="55"/>
      <c r="W1163" s="58"/>
      <c r="X1163" s="58"/>
      <c r="Y1163" s="58"/>
      <c r="Z1163" s="230" t="str">
        <f t="shared" si="192"/>
        <v/>
      </c>
      <c r="AA1163" s="230" t="str">
        <f t="shared" si="193"/>
        <v/>
      </c>
      <c r="AB1163" s="56"/>
      <c r="AC1163" s="56"/>
      <c r="AD1163" s="1"/>
      <c r="AE1163" s="1"/>
    </row>
    <row r="1164" spans="1:31" ht="18.75" customHeight="1" x14ac:dyDescent="0.35">
      <c r="A1164" s="1"/>
      <c r="B1164" s="52">
        <f>IF(O1164="",0,COUNTIF($O$7:O1164,O1164))</f>
        <v>0</v>
      </c>
      <c r="C1164" s="52" t="str">
        <f t="shared" si="184"/>
        <v>0</v>
      </c>
      <c r="D1164" s="52">
        <f>IF(U1164="",0,COUNTIF($U$7:U1164,U1164))</f>
        <v>0</v>
      </c>
      <c r="E1164" s="52" t="str">
        <f t="shared" si="185"/>
        <v>0</v>
      </c>
      <c r="F1164" s="52">
        <f>IF(V1164="",0,COUNTIF($V$7:V1164,V1164))</f>
        <v>0</v>
      </c>
      <c r="G1164" s="52" t="str">
        <f t="shared" si="186"/>
        <v>0</v>
      </c>
      <c r="H1164" s="53" t="str">
        <f t="shared" si="187"/>
        <v>-</v>
      </c>
      <c r="I1164" s="52">
        <f>IF(K1164="",0,COUNTIF($K$7:K1164,K1164))</f>
        <v>0</v>
      </c>
      <c r="J1164" s="53" t="str">
        <f t="shared" si="188"/>
        <v>0</v>
      </c>
      <c r="K1164" s="52" t="str">
        <f t="shared" si="189"/>
        <v/>
      </c>
      <c r="L1164" s="1"/>
      <c r="M1164" s="115"/>
      <c r="N1164" s="4"/>
      <c r="O1164" s="4"/>
      <c r="P1164" s="57" t="str">
        <f t="shared" si="190"/>
        <v/>
      </c>
      <c r="Q1164" s="54"/>
      <c r="R1164" s="58"/>
      <c r="S1164" s="58"/>
      <c r="T1164" s="229" t="str">
        <f t="shared" si="191"/>
        <v/>
      </c>
      <c r="U1164" s="55"/>
      <c r="V1164" s="55"/>
      <c r="W1164" s="58"/>
      <c r="X1164" s="58"/>
      <c r="Y1164" s="58"/>
      <c r="Z1164" s="230" t="str">
        <f t="shared" si="192"/>
        <v/>
      </c>
      <c r="AA1164" s="230" t="str">
        <f t="shared" si="193"/>
        <v/>
      </c>
      <c r="AB1164" s="56"/>
      <c r="AC1164" s="56"/>
      <c r="AD1164" s="1"/>
      <c r="AE1164" s="1"/>
    </row>
    <row r="1165" spans="1:31" ht="18.75" customHeight="1" x14ac:dyDescent="0.35">
      <c r="A1165" s="1"/>
      <c r="B1165" s="52">
        <f>IF(O1165="",0,COUNTIF($O$7:O1165,O1165))</f>
        <v>0</v>
      </c>
      <c r="C1165" s="52" t="str">
        <f t="shared" si="184"/>
        <v>0</v>
      </c>
      <c r="D1165" s="52">
        <f>IF(U1165="",0,COUNTIF($U$7:U1165,U1165))</f>
        <v>0</v>
      </c>
      <c r="E1165" s="52" t="str">
        <f t="shared" si="185"/>
        <v>0</v>
      </c>
      <c r="F1165" s="52">
        <f>IF(V1165="",0,COUNTIF($V$7:V1165,V1165))</f>
        <v>0</v>
      </c>
      <c r="G1165" s="52" t="str">
        <f t="shared" si="186"/>
        <v>0</v>
      </c>
      <c r="H1165" s="53" t="str">
        <f t="shared" si="187"/>
        <v>-</v>
      </c>
      <c r="I1165" s="52">
        <f>IF(K1165="",0,COUNTIF($K$7:K1165,K1165))</f>
        <v>0</v>
      </c>
      <c r="J1165" s="53" t="str">
        <f t="shared" si="188"/>
        <v>0</v>
      </c>
      <c r="K1165" s="52" t="str">
        <f t="shared" si="189"/>
        <v/>
      </c>
      <c r="L1165" s="1"/>
      <c r="M1165" s="115"/>
      <c r="N1165" s="4"/>
      <c r="O1165" s="4"/>
      <c r="P1165" s="57" t="str">
        <f t="shared" si="190"/>
        <v/>
      </c>
      <c r="Q1165" s="54"/>
      <c r="R1165" s="58"/>
      <c r="S1165" s="58"/>
      <c r="T1165" s="229" t="str">
        <f t="shared" si="191"/>
        <v/>
      </c>
      <c r="U1165" s="55"/>
      <c r="V1165" s="55"/>
      <c r="W1165" s="58"/>
      <c r="X1165" s="58"/>
      <c r="Y1165" s="58"/>
      <c r="Z1165" s="230" t="str">
        <f t="shared" si="192"/>
        <v/>
      </c>
      <c r="AA1165" s="230" t="str">
        <f t="shared" si="193"/>
        <v/>
      </c>
      <c r="AB1165" s="56"/>
      <c r="AC1165" s="56"/>
      <c r="AD1165" s="1"/>
      <c r="AE1165" s="1"/>
    </row>
    <row r="1166" spans="1:31" ht="18.75" customHeight="1" x14ac:dyDescent="0.35">
      <c r="A1166" s="1"/>
      <c r="B1166" s="52">
        <f>IF(O1166="",0,COUNTIF($O$7:O1166,O1166))</f>
        <v>0</v>
      </c>
      <c r="C1166" s="52" t="str">
        <f t="shared" si="184"/>
        <v>0</v>
      </c>
      <c r="D1166" s="52">
        <f>IF(U1166="",0,COUNTIF($U$7:U1166,U1166))</f>
        <v>0</v>
      </c>
      <c r="E1166" s="52" t="str">
        <f t="shared" si="185"/>
        <v>0</v>
      </c>
      <c r="F1166" s="52">
        <f>IF(V1166="",0,COUNTIF($V$7:V1166,V1166))</f>
        <v>0</v>
      </c>
      <c r="G1166" s="52" t="str">
        <f t="shared" si="186"/>
        <v>0</v>
      </c>
      <c r="H1166" s="53" t="str">
        <f t="shared" si="187"/>
        <v>-</v>
      </c>
      <c r="I1166" s="52">
        <f>IF(K1166="",0,COUNTIF($K$7:K1166,K1166))</f>
        <v>0</v>
      </c>
      <c r="J1166" s="53" t="str">
        <f t="shared" si="188"/>
        <v>0</v>
      </c>
      <c r="K1166" s="52" t="str">
        <f t="shared" si="189"/>
        <v/>
      </c>
      <c r="L1166" s="1"/>
      <c r="M1166" s="115"/>
      <c r="N1166" s="4"/>
      <c r="O1166" s="4"/>
      <c r="P1166" s="57" t="str">
        <f t="shared" si="190"/>
        <v/>
      </c>
      <c r="Q1166" s="54"/>
      <c r="R1166" s="58"/>
      <c r="S1166" s="58"/>
      <c r="T1166" s="229" t="str">
        <f t="shared" si="191"/>
        <v/>
      </c>
      <c r="U1166" s="55"/>
      <c r="V1166" s="55"/>
      <c r="W1166" s="58"/>
      <c r="X1166" s="58"/>
      <c r="Y1166" s="58"/>
      <c r="Z1166" s="230" t="str">
        <f t="shared" si="192"/>
        <v/>
      </c>
      <c r="AA1166" s="230" t="str">
        <f t="shared" si="193"/>
        <v/>
      </c>
      <c r="AB1166" s="56"/>
      <c r="AC1166" s="56"/>
      <c r="AD1166" s="1"/>
      <c r="AE1166" s="1"/>
    </row>
    <row r="1167" spans="1:31" ht="18.75" customHeight="1" x14ac:dyDescent="0.35">
      <c r="A1167" s="1"/>
      <c r="B1167" s="52">
        <f>IF(O1167="",0,COUNTIF($O$7:O1167,O1167))</f>
        <v>0</v>
      </c>
      <c r="C1167" s="52" t="str">
        <f t="shared" si="184"/>
        <v>0</v>
      </c>
      <c r="D1167" s="52">
        <f>IF(U1167="",0,COUNTIF($U$7:U1167,U1167))</f>
        <v>0</v>
      </c>
      <c r="E1167" s="52" t="str">
        <f t="shared" si="185"/>
        <v>0</v>
      </c>
      <c r="F1167" s="52">
        <f>IF(V1167="",0,COUNTIF($V$7:V1167,V1167))</f>
        <v>0</v>
      </c>
      <c r="G1167" s="52" t="str">
        <f t="shared" si="186"/>
        <v>0</v>
      </c>
      <c r="H1167" s="53" t="str">
        <f t="shared" si="187"/>
        <v>-</v>
      </c>
      <c r="I1167" s="52">
        <f>IF(K1167="",0,COUNTIF($K$7:K1167,K1167))</f>
        <v>0</v>
      </c>
      <c r="J1167" s="53" t="str">
        <f t="shared" si="188"/>
        <v>0</v>
      </c>
      <c r="K1167" s="52" t="str">
        <f t="shared" si="189"/>
        <v/>
      </c>
      <c r="L1167" s="1"/>
      <c r="M1167" s="115"/>
      <c r="N1167" s="4"/>
      <c r="O1167" s="4"/>
      <c r="P1167" s="57" t="str">
        <f t="shared" si="190"/>
        <v/>
      </c>
      <c r="Q1167" s="54"/>
      <c r="R1167" s="58"/>
      <c r="S1167" s="58"/>
      <c r="T1167" s="229" t="str">
        <f t="shared" si="191"/>
        <v/>
      </c>
      <c r="U1167" s="55"/>
      <c r="V1167" s="55"/>
      <c r="W1167" s="58"/>
      <c r="X1167" s="58"/>
      <c r="Y1167" s="58"/>
      <c r="Z1167" s="230" t="str">
        <f t="shared" si="192"/>
        <v/>
      </c>
      <c r="AA1167" s="230" t="str">
        <f t="shared" si="193"/>
        <v/>
      </c>
      <c r="AB1167" s="56"/>
      <c r="AC1167" s="56"/>
      <c r="AD1167" s="1"/>
      <c r="AE1167" s="1"/>
    </row>
    <row r="1168" spans="1:31" ht="18.75" customHeight="1" x14ac:dyDescent="0.35">
      <c r="A1168" s="1"/>
      <c r="B1168" s="52">
        <f>IF(O1168="",0,COUNTIF($O$7:O1168,O1168))</f>
        <v>0</v>
      </c>
      <c r="C1168" s="52" t="str">
        <f t="shared" si="184"/>
        <v>0</v>
      </c>
      <c r="D1168" s="52">
        <f>IF(U1168="",0,COUNTIF($U$7:U1168,U1168))</f>
        <v>0</v>
      </c>
      <c r="E1168" s="52" t="str">
        <f t="shared" si="185"/>
        <v>0</v>
      </c>
      <c r="F1168" s="52">
        <f>IF(V1168="",0,COUNTIF($V$7:V1168,V1168))</f>
        <v>0</v>
      </c>
      <c r="G1168" s="52" t="str">
        <f t="shared" si="186"/>
        <v>0</v>
      </c>
      <c r="H1168" s="53" t="str">
        <f t="shared" si="187"/>
        <v>-</v>
      </c>
      <c r="I1168" s="52">
        <f>IF(K1168="",0,COUNTIF($K$7:K1168,K1168))</f>
        <v>0</v>
      </c>
      <c r="J1168" s="53" t="str">
        <f t="shared" si="188"/>
        <v>0</v>
      </c>
      <c r="K1168" s="52" t="str">
        <f t="shared" si="189"/>
        <v/>
      </c>
      <c r="L1168" s="1"/>
      <c r="M1168" s="115"/>
      <c r="N1168" s="4"/>
      <c r="O1168" s="4"/>
      <c r="P1168" s="57" t="str">
        <f t="shared" si="190"/>
        <v/>
      </c>
      <c r="Q1168" s="54"/>
      <c r="R1168" s="58"/>
      <c r="S1168" s="58"/>
      <c r="T1168" s="229" t="str">
        <f t="shared" si="191"/>
        <v/>
      </c>
      <c r="U1168" s="55"/>
      <c r="V1168" s="55"/>
      <c r="W1168" s="58"/>
      <c r="X1168" s="58"/>
      <c r="Y1168" s="58"/>
      <c r="Z1168" s="230" t="str">
        <f t="shared" si="192"/>
        <v/>
      </c>
      <c r="AA1168" s="230" t="str">
        <f t="shared" si="193"/>
        <v/>
      </c>
      <c r="AB1168" s="56"/>
      <c r="AC1168" s="56"/>
      <c r="AD1168" s="1"/>
      <c r="AE1168" s="1"/>
    </row>
    <row r="1169" spans="1:31" ht="18.75" customHeight="1" x14ac:dyDescent="0.35">
      <c r="A1169" s="1"/>
      <c r="B1169" s="52">
        <f>IF(O1169="",0,COUNTIF($O$7:O1169,O1169))</f>
        <v>0</v>
      </c>
      <c r="C1169" s="52" t="str">
        <f t="shared" si="184"/>
        <v>0</v>
      </c>
      <c r="D1169" s="52">
        <f>IF(U1169="",0,COUNTIF($U$7:U1169,U1169))</f>
        <v>0</v>
      </c>
      <c r="E1169" s="52" t="str">
        <f t="shared" si="185"/>
        <v>0</v>
      </c>
      <c r="F1169" s="52">
        <f>IF(V1169="",0,COUNTIF($V$7:V1169,V1169))</f>
        <v>0</v>
      </c>
      <c r="G1169" s="52" t="str">
        <f t="shared" si="186"/>
        <v>0</v>
      </c>
      <c r="H1169" s="53" t="str">
        <f t="shared" si="187"/>
        <v>-</v>
      </c>
      <c r="I1169" s="52">
        <f>IF(K1169="",0,COUNTIF($K$7:K1169,K1169))</f>
        <v>0</v>
      </c>
      <c r="J1169" s="53" t="str">
        <f t="shared" si="188"/>
        <v>0</v>
      </c>
      <c r="K1169" s="52" t="str">
        <f t="shared" si="189"/>
        <v/>
      </c>
      <c r="L1169" s="1"/>
      <c r="M1169" s="115"/>
      <c r="N1169" s="4"/>
      <c r="O1169" s="4"/>
      <c r="P1169" s="57" t="str">
        <f t="shared" si="190"/>
        <v/>
      </c>
      <c r="Q1169" s="54"/>
      <c r="R1169" s="58"/>
      <c r="S1169" s="58"/>
      <c r="T1169" s="229" t="str">
        <f t="shared" si="191"/>
        <v/>
      </c>
      <c r="U1169" s="55"/>
      <c r="V1169" s="55"/>
      <c r="W1169" s="58"/>
      <c r="X1169" s="58"/>
      <c r="Y1169" s="58"/>
      <c r="Z1169" s="230" t="str">
        <f t="shared" si="192"/>
        <v/>
      </c>
      <c r="AA1169" s="230" t="str">
        <f t="shared" si="193"/>
        <v/>
      </c>
      <c r="AB1169" s="56"/>
      <c r="AC1169" s="56"/>
      <c r="AD1169" s="1"/>
      <c r="AE1169" s="1"/>
    </row>
    <row r="1170" spans="1:31" ht="18.75" customHeight="1" x14ac:dyDescent="0.35">
      <c r="A1170" s="1"/>
      <c r="B1170" s="52">
        <f>IF(O1170="",0,COUNTIF($O$7:O1170,O1170))</f>
        <v>0</v>
      </c>
      <c r="C1170" s="52" t="str">
        <f t="shared" si="184"/>
        <v>0</v>
      </c>
      <c r="D1170" s="52">
        <f>IF(U1170="",0,COUNTIF($U$7:U1170,U1170))</f>
        <v>0</v>
      </c>
      <c r="E1170" s="52" t="str">
        <f t="shared" si="185"/>
        <v>0</v>
      </c>
      <c r="F1170" s="52">
        <f>IF(V1170="",0,COUNTIF($V$7:V1170,V1170))</f>
        <v>0</v>
      </c>
      <c r="G1170" s="52" t="str">
        <f t="shared" si="186"/>
        <v>0</v>
      </c>
      <c r="H1170" s="53" t="str">
        <f t="shared" si="187"/>
        <v>-</v>
      </c>
      <c r="I1170" s="52">
        <f>IF(K1170="",0,COUNTIF($K$7:K1170,K1170))</f>
        <v>0</v>
      </c>
      <c r="J1170" s="53" t="str">
        <f t="shared" si="188"/>
        <v>0</v>
      </c>
      <c r="K1170" s="52" t="str">
        <f t="shared" si="189"/>
        <v/>
      </c>
      <c r="L1170" s="1"/>
      <c r="M1170" s="115"/>
      <c r="N1170" s="4"/>
      <c r="O1170" s="4"/>
      <c r="P1170" s="57" t="str">
        <f t="shared" si="190"/>
        <v/>
      </c>
      <c r="Q1170" s="54"/>
      <c r="R1170" s="58"/>
      <c r="S1170" s="58"/>
      <c r="T1170" s="229" t="str">
        <f t="shared" si="191"/>
        <v/>
      </c>
      <c r="U1170" s="55"/>
      <c r="V1170" s="55"/>
      <c r="W1170" s="58"/>
      <c r="X1170" s="58"/>
      <c r="Y1170" s="58"/>
      <c r="Z1170" s="230" t="str">
        <f t="shared" si="192"/>
        <v/>
      </c>
      <c r="AA1170" s="230" t="str">
        <f t="shared" si="193"/>
        <v/>
      </c>
      <c r="AB1170" s="56"/>
      <c r="AC1170" s="56"/>
      <c r="AD1170" s="1"/>
      <c r="AE1170" s="1"/>
    </row>
    <row r="1171" spans="1:31" ht="18.75" customHeight="1" x14ac:dyDescent="0.35">
      <c r="A1171" s="1"/>
      <c r="B1171" s="52">
        <f>IF(O1171="",0,COUNTIF($O$7:O1171,O1171))</f>
        <v>0</v>
      </c>
      <c r="C1171" s="52" t="str">
        <f t="shared" si="184"/>
        <v>0</v>
      </c>
      <c r="D1171" s="52">
        <f>IF(U1171="",0,COUNTIF($U$7:U1171,U1171))</f>
        <v>0</v>
      </c>
      <c r="E1171" s="52" t="str">
        <f t="shared" si="185"/>
        <v>0</v>
      </c>
      <c r="F1171" s="52">
        <f>IF(V1171="",0,COUNTIF($V$7:V1171,V1171))</f>
        <v>0</v>
      </c>
      <c r="G1171" s="52" t="str">
        <f t="shared" si="186"/>
        <v>0</v>
      </c>
      <c r="H1171" s="53" t="str">
        <f t="shared" si="187"/>
        <v>-</v>
      </c>
      <c r="I1171" s="52">
        <f>IF(K1171="",0,COUNTIF($K$7:K1171,K1171))</f>
        <v>0</v>
      </c>
      <c r="J1171" s="53" t="str">
        <f t="shared" si="188"/>
        <v>0</v>
      </c>
      <c r="K1171" s="52" t="str">
        <f t="shared" si="189"/>
        <v/>
      </c>
      <c r="L1171" s="1"/>
      <c r="M1171" s="115"/>
      <c r="N1171" s="4"/>
      <c r="O1171" s="4"/>
      <c r="P1171" s="57" t="str">
        <f t="shared" si="190"/>
        <v/>
      </c>
      <c r="Q1171" s="54"/>
      <c r="R1171" s="58"/>
      <c r="S1171" s="58"/>
      <c r="T1171" s="229" t="str">
        <f t="shared" si="191"/>
        <v/>
      </c>
      <c r="U1171" s="55"/>
      <c r="V1171" s="55"/>
      <c r="W1171" s="58"/>
      <c r="X1171" s="58"/>
      <c r="Y1171" s="58"/>
      <c r="Z1171" s="230" t="str">
        <f t="shared" si="192"/>
        <v/>
      </c>
      <c r="AA1171" s="230" t="str">
        <f t="shared" si="193"/>
        <v/>
      </c>
      <c r="AB1171" s="56"/>
      <c r="AC1171" s="56"/>
      <c r="AD1171" s="1"/>
      <c r="AE1171" s="1"/>
    </row>
    <row r="1172" spans="1:31" ht="18.75" customHeight="1" x14ac:dyDescent="0.35">
      <c r="A1172" s="1"/>
      <c r="B1172" s="52">
        <f>IF(O1172="",0,COUNTIF($O$7:O1172,O1172))</f>
        <v>0</v>
      </c>
      <c r="C1172" s="52" t="str">
        <f t="shared" si="184"/>
        <v>0</v>
      </c>
      <c r="D1172" s="52">
        <f>IF(U1172="",0,COUNTIF($U$7:U1172,U1172))</f>
        <v>0</v>
      </c>
      <c r="E1172" s="52" t="str">
        <f t="shared" si="185"/>
        <v>0</v>
      </c>
      <c r="F1172" s="52">
        <f>IF(V1172="",0,COUNTIF($V$7:V1172,V1172))</f>
        <v>0</v>
      </c>
      <c r="G1172" s="52" t="str">
        <f t="shared" si="186"/>
        <v>0</v>
      </c>
      <c r="H1172" s="53" t="str">
        <f t="shared" si="187"/>
        <v>-</v>
      </c>
      <c r="I1172" s="52">
        <f>IF(K1172="",0,COUNTIF($K$7:K1172,K1172))</f>
        <v>0</v>
      </c>
      <c r="J1172" s="53" t="str">
        <f t="shared" si="188"/>
        <v>0</v>
      </c>
      <c r="K1172" s="52" t="str">
        <f t="shared" si="189"/>
        <v/>
      </c>
      <c r="L1172" s="1"/>
      <c r="M1172" s="115"/>
      <c r="N1172" s="4"/>
      <c r="O1172" s="4"/>
      <c r="P1172" s="57" t="str">
        <f t="shared" si="190"/>
        <v/>
      </c>
      <c r="Q1172" s="54"/>
      <c r="R1172" s="58"/>
      <c r="S1172" s="58"/>
      <c r="T1172" s="229" t="str">
        <f t="shared" si="191"/>
        <v/>
      </c>
      <c r="U1172" s="55"/>
      <c r="V1172" s="55"/>
      <c r="W1172" s="58"/>
      <c r="X1172" s="58"/>
      <c r="Y1172" s="58"/>
      <c r="Z1172" s="230" t="str">
        <f t="shared" si="192"/>
        <v/>
      </c>
      <c r="AA1172" s="230" t="str">
        <f t="shared" si="193"/>
        <v/>
      </c>
      <c r="AB1172" s="56"/>
      <c r="AC1172" s="56"/>
      <c r="AD1172" s="1"/>
      <c r="AE1172" s="1"/>
    </row>
    <row r="1173" spans="1:31" ht="18.75" customHeight="1" x14ac:dyDescent="0.35">
      <c r="A1173" s="1"/>
      <c r="B1173" s="52">
        <f>IF(O1173="",0,COUNTIF($O$7:O1173,O1173))</f>
        <v>0</v>
      </c>
      <c r="C1173" s="52" t="str">
        <f t="shared" si="184"/>
        <v>0</v>
      </c>
      <c r="D1173" s="52">
        <f>IF(U1173="",0,COUNTIF($U$7:U1173,U1173))</f>
        <v>0</v>
      </c>
      <c r="E1173" s="52" t="str">
        <f t="shared" si="185"/>
        <v>0</v>
      </c>
      <c r="F1173" s="52">
        <f>IF(V1173="",0,COUNTIF($V$7:V1173,V1173))</f>
        <v>0</v>
      </c>
      <c r="G1173" s="52" t="str">
        <f t="shared" si="186"/>
        <v>0</v>
      </c>
      <c r="H1173" s="53" t="str">
        <f t="shared" si="187"/>
        <v>-</v>
      </c>
      <c r="I1173" s="52">
        <f>IF(K1173="",0,COUNTIF($K$7:K1173,K1173))</f>
        <v>0</v>
      </c>
      <c r="J1173" s="53" t="str">
        <f t="shared" si="188"/>
        <v>0</v>
      </c>
      <c r="K1173" s="52" t="str">
        <f t="shared" si="189"/>
        <v/>
      </c>
      <c r="L1173" s="1"/>
      <c r="M1173" s="115"/>
      <c r="N1173" s="4"/>
      <c r="O1173" s="4"/>
      <c r="P1173" s="57" t="str">
        <f t="shared" si="190"/>
        <v/>
      </c>
      <c r="Q1173" s="54"/>
      <c r="R1173" s="58"/>
      <c r="S1173" s="58"/>
      <c r="T1173" s="229" t="str">
        <f t="shared" si="191"/>
        <v/>
      </c>
      <c r="U1173" s="55"/>
      <c r="V1173" s="55"/>
      <c r="W1173" s="58"/>
      <c r="X1173" s="58"/>
      <c r="Y1173" s="58"/>
      <c r="Z1173" s="230" t="str">
        <f t="shared" si="192"/>
        <v/>
      </c>
      <c r="AA1173" s="230" t="str">
        <f t="shared" si="193"/>
        <v/>
      </c>
      <c r="AB1173" s="56"/>
      <c r="AC1173" s="56"/>
      <c r="AD1173" s="1"/>
      <c r="AE1173" s="1"/>
    </row>
    <row r="1174" spans="1:31" ht="18.75" customHeight="1" x14ac:dyDescent="0.35">
      <c r="A1174" s="1"/>
      <c r="B1174" s="52">
        <f>IF(O1174="",0,COUNTIF($O$7:O1174,O1174))</f>
        <v>0</v>
      </c>
      <c r="C1174" s="52" t="str">
        <f t="shared" si="184"/>
        <v>0</v>
      </c>
      <c r="D1174" s="52">
        <f>IF(U1174="",0,COUNTIF($U$7:U1174,U1174))</f>
        <v>0</v>
      </c>
      <c r="E1174" s="52" t="str">
        <f t="shared" si="185"/>
        <v>0</v>
      </c>
      <c r="F1174" s="52">
        <f>IF(V1174="",0,COUNTIF($V$7:V1174,V1174))</f>
        <v>0</v>
      </c>
      <c r="G1174" s="52" t="str">
        <f t="shared" si="186"/>
        <v>0</v>
      </c>
      <c r="H1174" s="53" t="str">
        <f t="shared" si="187"/>
        <v>-</v>
      </c>
      <c r="I1174" s="52">
        <f>IF(K1174="",0,COUNTIF($K$7:K1174,K1174))</f>
        <v>0</v>
      </c>
      <c r="J1174" s="53" t="str">
        <f t="shared" si="188"/>
        <v>0</v>
      </c>
      <c r="K1174" s="52" t="str">
        <f t="shared" si="189"/>
        <v/>
      </c>
      <c r="L1174" s="1"/>
      <c r="M1174" s="115"/>
      <c r="N1174" s="4"/>
      <c r="O1174" s="4"/>
      <c r="P1174" s="57" t="str">
        <f t="shared" si="190"/>
        <v/>
      </c>
      <c r="Q1174" s="54"/>
      <c r="R1174" s="58"/>
      <c r="S1174" s="58"/>
      <c r="T1174" s="229" t="str">
        <f t="shared" si="191"/>
        <v/>
      </c>
      <c r="U1174" s="55"/>
      <c r="V1174" s="55"/>
      <c r="W1174" s="58"/>
      <c r="X1174" s="58"/>
      <c r="Y1174" s="58"/>
      <c r="Z1174" s="230" t="str">
        <f t="shared" si="192"/>
        <v/>
      </c>
      <c r="AA1174" s="230" t="str">
        <f t="shared" si="193"/>
        <v/>
      </c>
      <c r="AB1174" s="56"/>
      <c r="AC1174" s="56"/>
      <c r="AD1174" s="1"/>
      <c r="AE1174" s="1"/>
    </row>
    <row r="1175" spans="1:31" ht="18.75" customHeight="1" x14ac:dyDescent="0.35">
      <c r="A1175" s="1"/>
      <c r="B1175" s="52">
        <f>IF(O1175="",0,COUNTIF($O$7:O1175,O1175))</f>
        <v>0</v>
      </c>
      <c r="C1175" s="52" t="str">
        <f t="shared" si="184"/>
        <v>0</v>
      </c>
      <c r="D1175" s="52">
        <f>IF(U1175="",0,COUNTIF($U$7:U1175,U1175))</f>
        <v>0</v>
      </c>
      <c r="E1175" s="52" t="str">
        <f t="shared" si="185"/>
        <v>0</v>
      </c>
      <c r="F1175" s="52">
        <f>IF(V1175="",0,COUNTIF($V$7:V1175,V1175))</f>
        <v>0</v>
      </c>
      <c r="G1175" s="52" t="str">
        <f t="shared" si="186"/>
        <v>0</v>
      </c>
      <c r="H1175" s="53" t="str">
        <f t="shared" si="187"/>
        <v>-</v>
      </c>
      <c r="I1175" s="52">
        <f>IF(K1175="",0,COUNTIF($K$7:K1175,K1175))</f>
        <v>0</v>
      </c>
      <c r="J1175" s="53" t="str">
        <f t="shared" si="188"/>
        <v>0</v>
      </c>
      <c r="K1175" s="52" t="str">
        <f t="shared" si="189"/>
        <v/>
      </c>
      <c r="L1175" s="1"/>
      <c r="M1175" s="115"/>
      <c r="N1175" s="4"/>
      <c r="O1175" s="4"/>
      <c r="P1175" s="57" t="str">
        <f t="shared" si="190"/>
        <v/>
      </c>
      <c r="Q1175" s="54"/>
      <c r="R1175" s="58"/>
      <c r="S1175" s="58"/>
      <c r="T1175" s="229" t="str">
        <f t="shared" si="191"/>
        <v/>
      </c>
      <c r="U1175" s="55"/>
      <c r="V1175" s="55"/>
      <c r="W1175" s="58"/>
      <c r="X1175" s="58"/>
      <c r="Y1175" s="58"/>
      <c r="Z1175" s="230" t="str">
        <f t="shared" si="192"/>
        <v/>
      </c>
      <c r="AA1175" s="230" t="str">
        <f t="shared" si="193"/>
        <v/>
      </c>
      <c r="AB1175" s="56"/>
      <c r="AC1175" s="56"/>
      <c r="AD1175" s="1"/>
      <c r="AE1175" s="1"/>
    </row>
    <row r="1176" spans="1:31" ht="18.75" customHeight="1" x14ac:dyDescent="0.35">
      <c r="A1176" s="1"/>
      <c r="B1176" s="52">
        <f>IF(O1176="",0,COUNTIF($O$7:O1176,O1176))</f>
        <v>0</v>
      </c>
      <c r="C1176" s="52" t="str">
        <f t="shared" si="184"/>
        <v>0</v>
      </c>
      <c r="D1176" s="52">
        <f>IF(U1176="",0,COUNTIF($U$7:U1176,U1176))</f>
        <v>0</v>
      </c>
      <c r="E1176" s="52" t="str">
        <f t="shared" si="185"/>
        <v>0</v>
      </c>
      <c r="F1176" s="52">
        <f>IF(V1176="",0,COUNTIF($V$7:V1176,V1176))</f>
        <v>0</v>
      </c>
      <c r="G1176" s="52" t="str">
        <f t="shared" si="186"/>
        <v>0</v>
      </c>
      <c r="H1176" s="53" t="str">
        <f t="shared" si="187"/>
        <v>-</v>
      </c>
      <c r="I1176" s="52">
        <f>IF(K1176="",0,COUNTIF($K$7:K1176,K1176))</f>
        <v>0</v>
      </c>
      <c r="J1176" s="53" t="str">
        <f t="shared" si="188"/>
        <v>0</v>
      </c>
      <c r="K1176" s="52" t="str">
        <f t="shared" si="189"/>
        <v/>
      </c>
      <c r="L1176" s="1"/>
      <c r="M1176" s="115"/>
      <c r="N1176" s="4"/>
      <c r="O1176" s="4"/>
      <c r="P1176" s="57" t="str">
        <f t="shared" si="190"/>
        <v/>
      </c>
      <c r="Q1176" s="54"/>
      <c r="R1176" s="58"/>
      <c r="S1176" s="58"/>
      <c r="T1176" s="229" t="str">
        <f t="shared" si="191"/>
        <v/>
      </c>
      <c r="U1176" s="55"/>
      <c r="V1176" s="55"/>
      <c r="W1176" s="58"/>
      <c r="X1176" s="58"/>
      <c r="Y1176" s="58"/>
      <c r="Z1176" s="230" t="str">
        <f t="shared" si="192"/>
        <v/>
      </c>
      <c r="AA1176" s="230" t="str">
        <f t="shared" si="193"/>
        <v/>
      </c>
      <c r="AB1176" s="56"/>
      <c r="AC1176" s="56"/>
      <c r="AD1176" s="1"/>
      <c r="AE1176" s="1"/>
    </row>
    <row r="1177" spans="1:31" ht="18.75" customHeight="1" x14ac:dyDescent="0.35">
      <c r="A1177" s="1"/>
      <c r="B1177" s="52">
        <f>IF(O1177="",0,COUNTIF($O$7:O1177,O1177))</f>
        <v>0</v>
      </c>
      <c r="C1177" s="52" t="str">
        <f t="shared" si="184"/>
        <v>0</v>
      </c>
      <c r="D1177" s="52">
        <f>IF(U1177="",0,COUNTIF($U$7:U1177,U1177))</f>
        <v>0</v>
      </c>
      <c r="E1177" s="52" t="str">
        <f t="shared" si="185"/>
        <v>0</v>
      </c>
      <c r="F1177" s="52">
        <f>IF(V1177="",0,COUNTIF($V$7:V1177,V1177))</f>
        <v>0</v>
      </c>
      <c r="G1177" s="52" t="str">
        <f t="shared" si="186"/>
        <v>0</v>
      </c>
      <c r="H1177" s="53" t="str">
        <f t="shared" si="187"/>
        <v>-</v>
      </c>
      <c r="I1177" s="52">
        <f>IF(K1177="",0,COUNTIF($K$7:K1177,K1177))</f>
        <v>0</v>
      </c>
      <c r="J1177" s="53" t="str">
        <f t="shared" si="188"/>
        <v>0</v>
      </c>
      <c r="K1177" s="52" t="str">
        <f t="shared" si="189"/>
        <v/>
      </c>
      <c r="L1177" s="1"/>
      <c r="M1177" s="115"/>
      <c r="N1177" s="4"/>
      <c r="O1177" s="4"/>
      <c r="P1177" s="57" t="str">
        <f t="shared" si="190"/>
        <v/>
      </c>
      <c r="Q1177" s="54"/>
      <c r="R1177" s="58"/>
      <c r="S1177" s="58"/>
      <c r="T1177" s="229" t="str">
        <f t="shared" si="191"/>
        <v/>
      </c>
      <c r="U1177" s="55"/>
      <c r="V1177" s="55"/>
      <c r="W1177" s="58"/>
      <c r="X1177" s="58"/>
      <c r="Y1177" s="58"/>
      <c r="Z1177" s="230" t="str">
        <f t="shared" si="192"/>
        <v/>
      </c>
      <c r="AA1177" s="230" t="str">
        <f t="shared" si="193"/>
        <v/>
      </c>
      <c r="AB1177" s="56"/>
      <c r="AC1177" s="56"/>
      <c r="AD1177" s="1"/>
      <c r="AE1177" s="1"/>
    </row>
    <row r="1178" spans="1:31" ht="18.75" customHeight="1" x14ac:dyDescent="0.35">
      <c r="A1178" s="1"/>
      <c r="B1178" s="52">
        <f>IF(O1178="",0,COUNTIF($O$7:O1178,O1178))</f>
        <v>0</v>
      </c>
      <c r="C1178" s="52" t="str">
        <f t="shared" si="184"/>
        <v>0</v>
      </c>
      <c r="D1178" s="52">
        <f>IF(U1178="",0,COUNTIF($U$7:U1178,U1178))</f>
        <v>0</v>
      </c>
      <c r="E1178" s="52" t="str">
        <f t="shared" si="185"/>
        <v>0</v>
      </c>
      <c r="F1178" s="52">
        <f>IF(V1178="",0,COUNTIF($V$7:V1178,V1178))</f>
        <v>0</v>
      </c>
      <c r="G1178" s="52" t="str">
        <f t="shared" si="186"/>
        <v>0</v>
      </c>
      <c r="H1178" s="53" t="str">
        <f t="shared" si="187"/>
        <v>-</v>
      </c>
      <c r="I1178" s="52">
        <f>IF(K1178="",0,COUNTIF($K$7:K1178,K1178))</f>
        <v>0</v>
      </c>
      <c r="J1178" s="53" t="str">
        <f t="shared" si="188"/>
        <v>0</v>
      </c>
      <c r="K1178" s="52" t="str">
        <f t="shared" si="189"/>
        <v/>
      </c>
      <c r="L1178" s="1"/>
      <c r="M1178" s="115"/>
      <c r="N1178" s="4"/>
      <c r="O1178" s="4"/>
      <c r="P1178" s="57" t="str">
        <f t="shared" si="190"/>
        <v/>
      </c>
      <c r="Q1178" s="54"/>
      <c r="R1178" s="58"/>
      <c r="S1178" s="58"/>
      <c r="T1178" s="229" t="str">
        <f t="shared" si="191"/>
        <v/>
      </c>
      <c r="U1178" s="55"/>
      <c r="V1178" s="55"/>
      <c r="W1178" s="58"/>
      <c r="X1178" s="58"/>
      <c r="Y1178" s="58"/>
      <c r="Z1178" s="230" t="str">
        <f t="shared" si="192"/>
        <v/>
      </c>
      <c r="AA1178" s="230" t="str">
        <f t="shared" si="193"/>
        <v/>
      </c>
      <c r="AB1178" s="56"/>
      <c r="AC1178" s="56"/>
      <c r="AD1178" s="1"/>
      <c r="AE1178" s="1"/>
    </row>
    <row r="1179" spans="1:31" ht="18.75" customHeight="1" x14ac:dyDescent="0.35">
      <c r="A1179" s="1"/>
      <c r="B1179" s="52">
        <f>IF(O1179="",0,COUNTIF($O$7:O1179,O1179))</f>
        <v>0</v>
      </c>
      <c r="C1179" s="52" t="str">
        <f t="shared" si="184"/>
        <v>0</v>
      </c>
      <c r="D1179" s="52">
        <f>IF(U1179="",0,COUNTIF($U$7:U1179,U1179))</f>
        <v>0</v>
      </c>
      <c r="E1179" s="52" t="str">
        <f t="shared" si="185"/>
        <v>0</v>
      </c>
      <c r="F1179" s="52">
        <f>IF(V1179="",0,COUNTIF($V$7:V1179,V1179))</f>
        <v>0</v>
      </c>
      <c r="G1179" s="52" t="str">
        <f t="shared" si="186"/>
        <v>0</v>
      </c>
      <c r="H1179" s="53" t="str">
        <f t="shared" si="187"/>
        <v>-</v>
      </c>
      <c r="I1179" s="52">
        <f>IF(K1179="",0,COUNTIF($K$7:K1179,K1179))</f>
        <v>0</v>
      </c>
      <c r="J1179" s="53" t="str">
        <f t="shared" si="188"/>
        <v>0</v>
      </c>
      <c r="K1179" s="52" t="str">
        <f t="shared" si="189"/>
        <v/>
      </c>
      <c r="L1179" s="1"/>
      <c r="M1179" s="115"/>
      <c r="N1179" s="4"/>
      <c r="O1179" s="4"/>
      <c r="P1179" s="57" t="str">
        <f t="shared" si="190"/>
        <v/>
      </c>
      <c r="Q1179" s="54"/>
      <c r="R1179" s="58"/>
      <c r="S1179" s="58"/>
      <c r="T1179" s="229" t="str">
        <f t="shared" si="191"/>
        <v/>
      </c>
      <c r="U1179" s="55"/>
      <c r="V1179" s="55"/>
      <c r="W1179" s="58"/>
      <c r="X1179" s="58"/>
      <c r="Y1179" s="58"/>
      <c r="Z1179" s="230" t="str">
        <f t="shared" si="192"/>
        <v/>
      </c>
      <c r="AA1179" s="230" t="str">
        <f t="shared" si="193"/>
        <v/>
      </c>
      <c r="AB1179" s="56"/>
      <c r="AC1179" s="56"/>
      <c r="AD1179" s="1"/>
      <c r="AE1179" s="1"/>
    </row>
    <row r="1180" spans="1:31" ht="18.75" customHeight="1" x14ac:dyDescent="0.35">
      <c r="A1180" s="1"/>
      <c r="B1180" s="52">
        <f>IF(O1180="",0,COUNTIF($O$7:O1180,O1180))</f>
        <v>0</v>
      </c>
      <c r="C1180" s="52" t="str">
        <f t="shared" si="184"/>
        <v>0</v>
      </c>
      <c r="D1180" s="52">
        <f>IF(U1180="",0,COUNTIF($U$7:U1180,U1180))</f>
        <v>0</v>
      </c>
      <c r="E1180" s="52" t="str">
        <f t="shared" si="185"/>
        <v>0</v>
      </c>
      <c r="F1180" s="52">
        <f>IF(V1180="",0,COUNTIF($V$7:V1180,V1180))</f>
        <v>0</v>
      </c>
      <c r="G1180" s="52" t="str">
        <f t="shared" si="186"/>
        <v>0</v>
      </c>
      <c r="H1180" s="53" t="str">
        <f t="shared" si="187"/>
        <v>-</v>
      </c>
      <c r="I1180" s="52">
        <f>IF(K1180="",0,COUNTIF($K$7:K1180,K1180))</f>
        <v>0</v>
      </c>
      <c r="J1180" s="53" t="str">
        <f t="shared" si="188"/>
        <v>0</v>
      </c>
      <c r="K1180" s="52" t="str">
        <f t="shared" si="189"/>
        <v/>
      </c>
      <c r="L1180" s="1"/>
      <c r="M1180" s="115"/>
      <c r="N1180" s="4"/>
      <c r="O1180" s="4"/>
      <c r="P1180" s="57" t="str">
        <f t="shared" si="190"/>
        <v/>
      </c>
      <c r="Q1180" s="54"/>
      <c r="R1180" s="58"/>
      <c r="S1180" s="58"/>
      <c r="T1180" s="229" t="str">
        <f t="shared" si="191"/>
        <v/>
      </c>
      <c r="U1180" s="55"/>
      <c r="V1180" s="55"/>
      <c r="W1180" s="58"/>
      <c r="X1180" s="58"/>
      <c r="Y1180" s="58"/>
      <c r="Z1180" s="230" t="str">
        <f t="shared" si="192"/>
        <v/>
      </c>
      <c r="AA1180" s="230" t="str">
        <f t="shared" si="193"/>
        <v/>
      </c>
      <c r="AB1180" s="56"/>
      <c r="AC1180" s="56"/>
      <c r="AD1180" s="1"/>
      <c r="AE1180" s="1"/>
    </row>
    <row r="1181" spans="1:31" ht="18.75" customHeight="1" x14ac:dyDescent="0.35">
      <c r="A1181" s="1"/>
      <c r="B1181" s="52">
        <f>IF(O1181="",0,COUNTIF($O$7:O1181,O1181))</f>
        <v>0</v>
      </c>
      <c r="C1181" s="52" t="str">
        <f t="shared" si="184"/>
        <v>0</v>
      </c>
      <c r="D1181" s="52">
        <f>IF(U1181="",0,COUNTIF($U$7:U1181,U1181))</f>
        <v>0</v>
      </c>
      <c r="E1181" s="52" t="str">
        <f t="shared" si="185"/>
        <v>0</v>
      </c>
      <c r="F1181" s="52">
        <f>IF(V1181="",0,COUNTIF($V$7:V1181,V1181))</f>
        <v>0</v>
      </c>
      <c r="G1181" s="52" t="str">
        <f t="shared" si="186"/>
        <v>0</v>
      </c>
      <c r="H1181" s="53" t="str">
        <f t="shared" si="187"/>
        <v>-</v>
      </c>
      <c r="I1181" s="52">
        <f>IF(K1181="",0,COUNTIF($K$7:K1181,K1181))</f>
        <v>0</v>
      </c>
      <c r="J1181" s="53" t="str">
        <f t="shared" si="188"/>
        <v>0</v>
      </c>
      <c r="K1181" s="52" t="str">
        <f t="shared" si="189"/>
        <v/>
      </c>
      <c r="L1181" s="1"/>
      <c r="M1181" s="115"/>
      <c r="N1181" s="4"/>
      <c r="O1181" s="4"/>
      <c r="P1181" s="57" t="str">
        <f t="shared" si="190"/>
        <v/>
      </c>
      <c r="Q1181" s="54"/>
      <c r="R1181" s="58"/>
      <c r="S1181" s="58"/>
      <c r="T1181" s="229" t="str">
        <f t="shared" si="191"/>
        <v/>
      </c>
      <c r="U1181" s="55"/>
      <c r="V1181" s="55"/>
      <c r="W1181" s="58"/>
      <c r="X1181" s="58"/>
      <c r="Y1181" s="58"/>
      <c r="Z1181" s="230" t="str">
        <f t="shared" si="192"/>
        <v/>
      </c>
      <c r="AA1181" s="230" t="str">
        <f t="shared" si="193"/>
        <v/>
      </c>
      <c r="AB1181" s="56"/>
      <c r="AC1181" s="56"/>
      <c r="AD1181" s="1"/>
      <c r="AE1181" s="1"/>
    </row>
    <row r="1182" spans="1:31" ht="18.75" customHeight="1" x14ac:dyDescent="0.35">
      <c r="A1182" s="1"/>
      <c r="B1182" s="52">
        <f>IF(O1182="",0,COUNTIF($O$7:O1182,O1182))</f>
        <v>0</v>
      </c>
      <c r="C1182" s="52" t="str">
        <f t="shared" si="184"/>
        <v>0</v>
      </c>
      <c r="D1182" s="52">
        <f>IF(U1182="",0,COUNTIF($U$7:U1182,U1182))</f>
        <v>0</v>
      </c>
      <c r="E1182" s="52" t="str">
        <f t="shared" si="185"/>
        <v>0</v>
      </c>
      <c r="F1182" s="52">
        <f>IF(V1182="",0,COUNTIF($V$7:V1182,V1182))</f>
        <v>0</v>
      </c>
      <c r="G1182" s="52" t="str">
        <f t="shared" si="186"/>
        <v>0</v>
      </c>
      <c r="H1182" s="53" t="str">
        <f t="shared" si="187"/>
        <v>-</v>
      </c>
      <c r="I1182" s="52">
        <f>IF(K1182="",0,COUNTIF($K$7:K1182,K1182))</f>
        <v>0</v>
      </c>
      <c r="J1182" s="53" t="str">
        <f t="shared" si="188"/>
        <v>0</v>
      </c>
      <c r="K1182" s="52" t="str">
        <f t="shared" si="189"/>
        <v/>
      </c>
      <c r="L1182" s="1"/>
      <c r="M1182" s="115"/>
      <c r="N1182" s="4"/>
      <c r="O1182" s="4"/>
      <c r="P1182" s="57" t="str">
        <f t="shared" si="190"/>
        <v/>
      </c>
      <c r="Q1182" s="54"/>
      <c r="R1182" s="58"/>
      <c r="S1182" s="58"/>
      <c r="T1182" s="229" t="str">
        <f t="shared" si="191"/>
        <v/>
      </c>
      <c r="U1182" s="55"/>
      <c r="V1182" s="55"/>
      <c r="W1182" s="58"/>
      <c r="X1182" s="58"/>
      <c r="Y1182" s="58"/>
      <c r="Z1182" s="230" t="str">
        <f t="shared" si="192"/>
        <v/>
      </c>
      <c r="AA1182" s="230" t="str">
        <f t="shared" si="193"/>
        <v/>
      </c>
      <c r="AB1182" s="56"/>
      <c r="AC1182" s="56"/>
      <c r="AD1182" s="1"/>
      <c r="AE1182" s="1"/>
    </row>
    <row r="1183" spans="1:31" ht="18.75" customHeight="1" x14ac:dyDescent="0.35">
      <c r="A1183" s="1"/>
      <c r="B1183" s="52">
        <f>IF(O1183="",0,COUNTIF($O$7:O1183,O1183))</f>
        <v>0</v>
      </c>
      <c r="C1183" s="52" t="str">
        <f t="shared" si="184"/>
        <v>0</v>
      </c>
      <c r="D1183" s="52">
        <f>IF(U1183="",0,COUNTIF($U$7:U1183,U1183))</f>
        <v>0</v>
      </c>
      <c r="E1183" s="52" t="str">
        <f t="shared" si="185"/>
        <v>0</v>
      </c>
      <c r="F1183" s="52">
        <f>IF(V1183="",0,COUNTIF($V$7:V1183,V1183))</f>
        <v>0</v>
      </c>
      <c r="G1183" s="52" t="str">
        <f t="shared" si="186"/>
        <v>0</v>
      </c>
      <c r="H1183" s="53" t="str">
        <f t="shared" si="187"/>
        <v>-</v>
      </c>
      <c r="I1183" s="52">
        <f>IF(K1183="",0,COUNTIF($K$7:K1183,K1183))</f>
        <v>0</v>
      </c>
      <c r="J1183" s="53" t="str">
        <f t="shared" si="188"/>
        <v>0</v>
      </c>
      <c r="K1183" s="52" t="str">
        <f t="shared" si="189"/>
        <v/>
      </c>
      <c r="L1183" s="1"/>
      <c r="M1183" s="115"/>
      <c r="N1183" s="4"/>
      <c r="O1183" s="4"/>
      <c r="P1183" s="57" t="str">
        <f t="shared" si="190"/>
        <v/>
      </c>
      <c r="Q1183" s="54"/>
      <c r="R1183" s="58"/>
      <c r="S1183" s="58"/>
      <c r="T1183" s="229" t="str">
        <f t="shared" si="191"/>
        <v/>
      </c>
      <c r="U1183" s="55"/>
      <c r="V1183" s="55"/>
      <c r="W1183" s="58"/>
      <c r="X1183" s="58"/>
      <c r="Y1183" s="58"/>
      <c r="Z1183" s="230" t="str">
        <f t="shared" si="192"/>
        <v/>
      </c>
      <c r="AA1183" s="230" t="str">
        <f t="shared" si="193"/>
        <v/>
      </c>
      <c r="AB1183" s="56"/>
      <c r="AC1183" s="56"/>
      <c r="AD1183" s="1"/>
      <c r="AE1183" s="1"/>
    </row>
    <row r="1184" spans="1:31" ht="18.75" customHeight="1" x14ac:dyDescent="0.35">
      <c r="A1184" s="1"/>
      <c r="B1184" s="52">
        <f>IF(O1184="",0,COUNTIF($O$7:O1184,O1184))</f>
        <v>0</v>
      </c>
      <c r="C1184" s="52" t="str">
        <f t="shared" si="184"/>
        <v>0</v>
      </c>
      <c r="D1184" s="52">
        <f>IF(U1184="",0,COUNTIF($U$7:U1184,U1184))</f>
        <v>0</v>
      </c>
      <c r="E1184" s="52" t="str">
        <f t="shared" si="185"/>
        <v>0</v>
      </c>
      <c r="F1184" s="52">
        <f>IF(V1184="",0,COUNTIF($V$7:V1184,V1184))</f>
        <v>0</v>
      </c>
      <c r="G1184" s="52" t="str">
        <f t="shared" si="186"/>
        <v>0</v>
      </c>
      <c r="H1184" s="53" t="str">
        <f t="shared" si="187"/>
        <v>-</v>
      </c>
      <c r="I1184" s="52">
        <f>IF(K1184="",0,COUNTIF($K$7:K1184,K1184))</f>
        <v>0</v>
      </c>
      <c r="J1184" s="53" t="str">
        <f t="shared" si="188"/>
        <v>0</v>
      </c>
      <c r="K1184" s="52" t="str">
        <f t="shared" si="189"/>
        <v/>
      </c>
      <c r="L1184" s="1"/>
      <c r="M1184" s="115"/>
      <c r="N1184" s="4"/>
      <c r="O1184" s="4"/>
      <c r="P1184" s="57" t="str">
        <f t="shared" si="190"/>
        <v/>
      </c>
      <c r="Q1184" s="54"/>
      <c r="R1184" s="58"/>
      <c r="S1184" s="58"/>
      <c r="T1184" s="229" t="str">
        <f t="shared" si="191"/>
        <v/>
      </c>
      <c r="U1184" s="55"/>
      <c r="V1184" s="55"/>
      <c r="W1184" s="58"/>
      <c r="X1184" s="58"/>
      <c r="Y1184" s="58"/>
      <c r="Z1184" s="230" t="str">
        <f t="shared" si="192"/>
        <v/>
      </c>
      <c r="AA1184" s="230" t="str">
        <f t="shared" si="193"/>
        <v/>
      </c>
      <c r="AB1184" s="56"/>
      <c r="AC1184" s="56"/>
      <c r="AD1184" s="1"/>
      <c r="AE1184" s="1"/>
    </row>
    <row r="1185" spans="1:31" ht="18.75" customHeight="1" x14ac:dyDescent="0.35">
      <c r="A1185" s="1"/>
      <c r="B1185" s="52">
        <f>IF(O1185="",0,COUNTIF($O$7:O1185,O1185))</f>
        <v>0</v>
      </c>
      <c r="C1185" s="52" t="str">
        <f t="shared" si="184"/>
        <v>0</v>
      </c>
      <c r="D1185" s="52">
        <f>IF(U1185="",0,COUNTIF($U$7:U1185,U1185))</f>
        <v>0</v>
      </c>
      <c r="E1185" s="52" t="str">
        <f t="shared" si="185"/>
        <v>0</v>
      </c>
      <c r="F1185" s="52">
        <f>IF(V1185="",0,COUNTIF($V$7:V1185,V1185))</f>
        <v>0</v>
      </c>
      <c r="G1185" s="52" t="str">
        <f t="shared" si="186"/>
        <v>0</v>
      </c>
      <c r="H1185" s="53" t="str">
        <f t="shared" si="187"/>
        <v>-</v>
      </c>
      <c r="I1185" s="52">
        <f>IF(K1185="",0,COUNTIF($K$7:K1185,K1185))</f>
        <v>0</v>
      </c>
      <c r="J1185" s="53" t="str">
        <f t="shared" si="188"/>
        <v>0</v>
      </c>
      <c r="K1185" s="52" t="str">
        <f t="shared" si="189"/>
        <v/>
      </c>
      <c r="L1185" s="1"/>
      <c r="M1185" s="115"/>
      <c r="N1185" s="4"/>
      <c r="O1185" s="4"/>
      <c r="P1185" s="57" t="str">
        <f t="shared" si="190"/>
        <v/>
      </c>
      <c r="Q1185" s="54"/>
      <c r="R1185" s="58"/>
      <c r="S1185" s="58"/>
      <c r="T1185" s="229" t="str">
        <f t="shared" si="191"/>
        <v/>
      </c>
      <c r="U1185" s="55"/>
      <c r="V1185" s="55"/>
      <c r="W1185" s="58"/>
      <c r="X1185" s="58"/>
      <c r="Y1185" s="58"/>
      <c r="Z1185" s="230" t="str">
        <f t="shared" si="192"/>
        <v/>
      </c>
      <c r="AA1185" s="230" t="str">
        <f t="shared" si="193"/>
        <v/>
      </c>
      <c r="AB1185" s="56"/>
      <c r="AC1185" s="56"/>
      <c r="AD1185" s="1"/>
      <c r="AE1185" s="1"/>
    </row>
    <row r="1186" spans="1:31" ht="18.75" customHeight="1" x14ac:dyDescent="0.35">
      <c r="A1186" s="1"/>
      <c r="B1186" s="52">
        <f>IF(O1186="",0,COUNTIF($O$7:O1186,O1186))</f>
        <v>0</v>
      </c>
      <c r="C1186" s="52" t="str">
        <f t="shared" si="184"/>
        <v>0</v>
      </c>
      <c r="D1186" s="52">
        <f>IF(U1186="",0,COUNTIF($U$7:U1186,U1186))</f>
        <v>0</v>
      </c>
      <c r="E1186" s="52" t="str">
        <f t="shared" si="185"/>
        <v>0</v>
      </c>
      <c r="F1186" s="52">
        <f>IF(V1186="",0,COUNTIF($V$7:V1186,V1186))</f>
        <v>0</v>
      </c>
      <c r="G1186" s="52" t="str">
        <f t="shared" si="186"/>
        <v>0</v>
      </c>
      <c r="H1186" s="53" t="str">
        <f t="shared" si="187"/>
        <v>-</v>
      </c>
      <c r="I1186" s="52">
        <f>IF(K1186="",0,COUNTIF($K$7:K1186,K1186))</f>
        <v>0</v>
      </c>
      <c r="J1186" s="53" t="str">
        <f t="shared" si="188"/>
        <v>0</v>
      </c>
      <c r="K1186" s="52" t="str">
        <f t="shared" si="189"/>
        <v/>
      </c>
      <c r="L1186" s="1"/>
      <c r="M1186" s="115"/>
      <c r="N1186" s="4"/>
      <c r="O1186" s="4"/>
      <c r="P1186" s="57" t="str">
        <f t="shared" si="190"/>
        <v/>
      </c>
      <c r="Q1186" s="54"/>
      <c r="R1186" s="58"/>
      <c r="S1186" s="58"/>
      <c r="T1186" s="229" t="str">
        <f t="shared" si="191"/>
        <v/>
      </c>
      <c r="U1186" s="55"/>
      <c r="V1186" s="55"/>
      <c r="W1186" s="58"/>
      <c r="X1186" s="58"/>
      <c r="Y1186" s="58"/>
      <c r="Z1186" s="230" t="str">
        <f t="shared" si="192"/>
        <v/>
      </c>
      <c r="AA1186" s="230" t="str">
        <f t="shared" si="193"/>
        <v/>
      </c>
      <c r="AB1186" s="56"/>
      <c r="AC1186" s="56"/>
      <c r="AD1186" s="1"/>
      <c r="AE1186" s="1"/>
    </row>
    <row r="1187" spans="1:31" ht="18.75" customHeight="1" x14ac:dyDescent="0.35">
      <c r="A1187" s="1"/>
      <c r="B1187" s="52">
        <f>IF(O1187="",0,COUNTIF($O$7:O1187,O1187))</f>
        <v>0</v>
      </c>
      <c r="C1187" s="52" t="str">
        <f t="shared" si="184"/>
        <v>0</v>
      </c>
      <c r="D1187" s="52">
        <f>IF(U1187="",0,COUNTIF($U$7:U1187,U1187))</f>
        <v>0</v>
      </c>
      <c r="E1187" s="52" t="str">
        <f t="shared" si="185"/>
        <v>0</v>
      </c>
      <c r="F1187" s="52">
        <f>IF(V1187="",0,COUNTIF($V$7:V1187,V1187))</f>
        <v>0</v>
      </c>
      <c r="G1187" s="52" t="str">
        <f t="shared" si="186"/>
        <v>0</v>
      </c>
      <c r="H1187" s="53" t="str">
        <f t="shared" si="187"/>
        <v>-</v>
      </c>
      <c r="I1187" s="52">
        <f>IF(K1187="",0,COUNTIF($K$7:K1187,K1187))</f>
        <v>0</v>
      </c>
      <c r="J1187" s="53" t="str">
        <f t="shared" si="188"/>
        <v>0</v>
      </c>
      <c r="K1187" s="52" t="str">
        <f t="shared" si="189"/>
        <v/>
      </c>
      <c r="L1187" s="1"/>
      <c r="M1187" s="115"/>
      <c r="N1187" s="4"/>
      <c r="O1187" s="4"/>
      <c r="P1187" s="57" t="str">
        <f t="shared" si="190"/>
        <v/>
      </c>
      <c r="Q1187" s="54"/>
      <c r="R1187" s="58"/>
      <c r="S1187" s="58"/>
      <c r="T1187" s="229" t="str">
        <f t="shared" si="191"/>
        <v/>
      </c>
      <c r="U1187" s="55"/>
      <c r="V1187" s="55"/>
      <c r="W1187" s="58"/>
      <c r="X1187" s="58"/>
      <c r="Y1187" s="58"/>
      <c r="Z1187" s="230" t="str">
        <f t="shared" si="192"/>
        <v/>
      </c>
      <c r="AA1187" s="230" t="str">
        <f t="shared" si="193"/>
        <v/>
      </c>
      <c r="AB1187" s="56"/>
      <c r="AC1187" s="56"/>
      <c r="AD1187" s="1"/>
      <c r="AE1187" s="1"/>
    </row>
    <row r="1188" spans="1:31" ht="18.75" customHeight="1" x14ac:dyDescent="0.35">
      <c r="A1188" s="1"/>
      <c r="B1188" s="52">
        <f>IF(O1188="",0,COUNTIF($O$7:O1188,O1188))</f>
        <v>0</v>
      </c>
      <c r="C1188" s="52" t="str">
        <f t="shared" si="184"/>
        <v>0</v>
      </c>
      <c r="D1188" s="52">
        <f>IF(U1188="",0,COUNTIF($U$7:U1188,U1188))</f>
        <v>0</v>
      </c>
      <c r="E1188" s="52" t="str">
        <f t="shared" si="185"/>
        <v>0</v>
      </c>
      <c r="F1188" s="52">
        <f>IF(V1188="",0,COUNTIF($V$7:V1188,V1188))</f>
        <v>0</v>
      </c>
      <c r="G1188" s="52" t="str">
        <f t="shared" si="186"/>
        <v>0</v>
      </c>
      <c r="H1188" s="53" t="str">
        <f t="shared" si="187"/>
        <v>-</v>
      </c>
      <c r="I1188" s="52">
        <f>IF(K1188="",0,COUNTIF($K$7:K1188,K1188))</f>
        <v>0</v>
      </c>
      <c r="J1188" s="53" t="str">
        <f t="shared" si="188"/>
        <v>0</v>
      </c>
      <c r="K1188" s="52" t="str">
        <f t="shared" si="189"/>
        <v/>
      </c>
      <c r="L1188" s="1"/>
      <c r="M1188" s="115"/>
      <c r="N1188" s="4"/>
      <c r="O1188" s="4"/>
      <c r="P1188" s="57" t="str">
        <f t="shared" si="190"/>
        <v/>
      </c>
      <c r="Q1188" s="54"/>
      <c r="R1188" s="58"/>
      <c r="S1188" s="58"/>
      <c r="T1188" s="229" t="str">
        <f t="shared" si="191"/>
        <v/>
      </c>
      <c r="U1188" s="55"/>
      <c r="V1188" s="55"/>
      <c r="W1188" s="58"/>
      <c r="X1188" s="58"/>
      <c r="Y1188" s="58"/>
      <c r="Z1188" s="230" t="str">
        <f t="shared" si="192"/>
        <v/>
      </c>
      <c r="AA1188" s="230" t="str">
        <f t="shared" si="193"/>
        <v/>
      </c>
      <c r="AB1188" s="56"/>
      <c r="AC1188" s="56"/>
      <c r="AD1188" s="1"/>
      <c r="AE1188" s="1"/>
    </row>
    <row r="1189" spans="1:31" ht="18.75" customHeight="1" x14ac:dyDescent="0.35">
      <c r="A1189" s="1"/>
      <c r="B1189" s="52">
        <f>IF(O1189="",0,COUNTIF($O$7:O1189,O1189))</f>
        <v>0</v>
      </c>
      <c r="C1189" s="52" t="str">
        <f t="shared" si="184"/>
        <v>0</v>
      </c>
      <c r="D1189" s="52">
        <f>IF(U1189="",0,COUNTIF($U$7:U1189,U1189))</f>
        <v>0</v>
      </c>
      <c r="E1189" s="52" t="str">
        <f t="shared" si="185"/>
        <v>0</v>
      </c>
      <c r="F1189" s="52">
        <f>IF(V1189="",0,COUNTIF($V$7:V1189,V1189))</f>
        <v>0</v>
      </c>
      <c r="G1189" s="52" t="str">
        <f t="shared" si="186"/>
        <v>0</v>
      </c>
      <c r="H1189" s="53" t="str">
        <f t="shared" si="187"/>
        <v>-</v>
      </c>
      <c r="I1189" s="52">
        <f>IF(K1189="",0,COUNTIF($K$7:K1189,K1189))</f>
        <v>0</v>
      </c>
      <c r="J1189" s="53" t="str">
        <f t="shared" si="188"/>
        <v>0</v>
      </c>
      <c r="K1189" s="52" t="str">
        <f t="shared" si="189"/>
        <v/>
      </c>
      <c r="L1189" s="1"/>
      <c r="M1189" s="115"/>
      <c r="N1189" s="4"/>
      <c r="O1189" s="4"/>
      <c r="P1189" s="57" t="str">
        <f t="shared" si="190"/>
        <v/>
      </c>
      <c r="Q1189" s="54"/>
      <c r="R1189" s="58"/>
      <c r="S1189" s="58"/>
      <c r="T1189" s="229" t="str">
        <f t="shared" si="191"/>
        <v/>
      </c>
      <c r="U1189" s="55"/>
      <c r="V1189" s="55"/>
      <c r="W1189" s="58"/>
      <c r="X1189" s="58"/>
      <c r="Y1189" s="58"/>
      <c r="Z1189" s="230" t="str">
        <f t="shared" si="192"/>
        <v/>
      </c>
      <c r="AA1189" s="230" t="str">
        <f t="shared" si="193"/>
        <v/>
      </c>
      <c r="AB1189" s="56"/>
      <c r="AC1189" s="56"/>
      <c r="AD1189" s="1"/>
      <c r="AE1189" s="1"/>
    </row>
    <row r="1190" spans="1:31" ht="18.75" customHeight="1" x14ac:dyDescent="0.35">
      <c r="A1190" s="1"/>
      <c r="B1190" s="52">
        <f>IF(O1190="",0,COUNTIF($O$7:O1190,O1190))</f>
        <v>0</v>
      </c>
      <c r="C1190" s="52" t="str">
        <f t="shared" si="184"/>
        <v>0</v>
      </c>
      <c r="D1190" s="52">
        <f>IF(U1190="",0,COUNTIF($U$7:U1190,U1190))</f>
        <v>0</v>
      </c>
      <c r="E1190" s="52" t="str">
        <f t="shared" si="185"/>
        <v>0</v>
      </c>
      <c r="F1190" s="52">
        <f>IF(V1190="",0,COUNTIF($V$7:V1190,V1190))</f>
        <v>0</v>
      </c>
      <c r="G1190" s="52" t="str">
        <f t="shared" si="186"/>
        <v>0</v>
      </c>
      <c r="H1190" s="53" t="str">
        <f t="shared" si="187"/>
        <v>-</v>
      </c>
      <c r="I1190" s="52">
        <f>IF(K1190="",0,COUNTIF($K$7:K1190,K1190))</f>
        <v>0</v>
      </c>
      <c r="J1190" s="53" t="str">
        <f t="shared" si="188"/>
        <v>0</v>
      </c>
      <c r="K1190" s="52" t="str">
        <f t="shared" si="189"/>
        <v/>
      </c>
      <c r="L1190" s="1"/>
      <c r="M1190" s="115"/>
      <c r="N1190" s="4"/>
      <c r="O1190" s="4"/>
      <c r="P1190" s="57" t="str">
        <f t="shared" si="190"/>
        <v/>
      </c>
      <c r="Q1190" s="54"/>
      <c r="R1190" s="58"/>
      <c r="S1190" s="58"/>
      <c r="T1190" s="229" t="str">
        <f t="shared" si="191"/>
        <v/>
      </c>
      <c r="U1190" s="55"/>
      <c r="V1190" s="55"/>
      <c r="W1190" s="58"/>
      <c r="X1190" s="58"/>
      <c r="Y1190" s="58"/>
      <c r="Z1190" s="230" t="str">
        <f t="shared" si="192"/>
        <v/>
      </c>
      <c r="AA1190" s="230" t="str">
        <f t="shared" si="193"/>
        <v/>
      </c>
      <c r="AB1190" s="56"/>
      <c r="AC1190" s="56"/>
      <c r="AD1190" s="1"/>
      <c r="AE1190" s="1"/>
    </row>
    <row r="1191" spans="1:31" ht="18.75" customHeight="1" x14ac:dyDescent="0.35">
      <c r="A1191" s="1"/>
      <c r="B1191" s="52">
        <f>IF(O1191="",0,COUNTIF($O$7:O1191,O1191))</f>
        <v>0</v>
      </c>
      <c r="C1191" s="52" t="str">
        <f t="shared" si="184"/>
        <v>0</v>
      </c>
      <c r="D1191" s="52">
        <f>IF(U1191="",0,COUNTIF($U$7:U1191,U1191))</f>
        <v>0</v>
      </c>
      <c r="E1191" s="52" t="str">
        <f t="shared" si="185"/>
        <v>0</v>
      </c>
      <c r="F1191" s="52">
        <f>IF(V1191="",0,COUNTIF($V$7:V1191,V1191))</f>
        <v>0</v>
      </c>
      <c r="G1191" s="52" t="str">
        <f t="shared" si="186"/>
        <v>0</v>
      </c>
      <c r="H1191" s="53" t="str">
        <f t="shared" si="187"/>
        <v>-</v>
      </c>
      <c r="I1191" s="52">
        <f>IF(K1191="",0,COUNTIF($K$7:K1191,K1191))</f>
        <v>0</v>
      </c>
      <c r="J1191" s="53" t="str">
        <f t="shared" si="188"/>
        <v>0</v>
      </c>
      <c r="K1191" s="52" t="str">
        <f t="shared" si="189"/>
        <v/>
      </c>
      <c r="L1191" s="1"/>
      <c r="M1191" s="115"/>
      <c r="N1191" s="4"/>
      <c r="O1191" s="4"/>
      <c r="P1191" s="57" t="str">
        <f t="shared" si="190"/>
        <v/>
      </c>
      <c r="Q1191" s="54"/>
      <c r="R1191" s="58"/>
      <c r="S1191" s="58"/>
      <c r="T1191" s="229" t="str">
        <f t="shared" si="191"/>
        <v/>
      </c>
      <c r="U1191" s="55"/>
      <c r="V1191" s="55"/>
      <c r="W1191" s="58"/>
      <c r="X1191" s="58"/>
      <c r="Y1191" s="58"/>
      <c r="Z1191" s="230" t="str">
        <f t="shared" si="192"/>
        <v/>
      </c>
      <c r="AA1191" s="230" t="str">
        <f t="shared" si="193"/>
        <v/>
      </c>
      <c r="AB1191" s="56"/>
      <c r="AC1191" s="56"/>
      <c r="AD1191" s="1"/>
      <c r="AE1191" s="1"/>
    </row>
    <row r="1192" spans="1:31" ht="18.75" customHeight="1" x14ac:dyDescent="0.35">
      <c r="A1192" s="1"/>
      <c r="B1192" s="52">
        <f>IF(O1192="",0,COUNTIF($O$7:O1192,O1192))</f>
        <v>0</v>
      </c>
      <c r="C1192" s="52" t="str">
        <f t="shared" si="184"/>
        <v>0</v>
      </c>
      <c r="D1192" s="52">
        <f>IF(U1192="",0,COUNTIF($U$7:U1192,U1192))</f>
        <v>0</v>
      </c>
      <c r="E1192" s="52" t="str">
        <f t="shared" si="185"/>
        <v>0</v>
      </c>
      <c r="F1192" s="52">
        <f>IF(V1192="",0,COUNTIF($V$7:V1192,V1192))</f>
        <v>0</v>
      </c>
      <c r="G1192" s="52" t="str">
        <f t="shared" si="186"/>
        <v>0</v>
      </c>
      <c r="H1192" s="53" t="str">
        <f t="shared" si="187"/>
        <v>-</v>
      </c>
      <c r="I1192" s="52">
        <f>IF(K1192="",0,COUNTIF($K$7:K1192,K1192))</f>
        <v>0</v>
      </c>
      <c r="J1192" s="53" t="str">
        <f t="shared" si="188"/>
        <v>0</v>
      </c>
      <c r="K1192" s="52" t="str">
        <f t="shared" si="189"/>
        <v/>
      </c>
      <c r="L1192" s="1"/>
      <c r="M1192" s="115"/>
      <c r="N1192" s="4"/>
      <c r="O1192" s="4"/>
      <c r="P1192" s="57" t="str">
        <f t="shared" si="190"/>
        <v/>
      </c>
      <c r="Q1192" s="54"/>
      <c r="R1192" s="58"/>
      <c r="S1192" s="58"/>
      <c r="T1192" s="229" t="str">
        <f t="shared" si="191"/>
        <v/>
      </c>
      <c r="U1192" s="55"/>
      <c r="V1192" s="55"/>
      <c r="W1192" s="58"/>
      <c r="X1192" s="58"/>
      <c r="Y1192" s="58"/>
      <c r="Z1192" s="230" t="str">
        <f t="shared" si="192"/>
        <v/>
      </c>
      <c r="AA1192" s="230" t="str">
        <f t="shared" si="193"/>
        <v/>
      </c>
      <c r="AB1192" s="56"/>
      <c r="AC1192" s="56"/>
      <c r="AD1192" s="1"/>
      <c r="AE1192" s="1"/>
    </row>
    <row r="1193" spans="1:31" ht="18.75" customHeight="1" x14ac:dyDescent="0.35">
      <c r="A1193" s="1"/>
      <c r="B1193" s="52">
        <f>IF(O1193="",0,COUNTIF($O$7:O1193,O1193))</f>
        <v>0</v>
      </c>
      <c r="C1193" s="52" t="str">
        <f t="shared" si="184"/>
        <v>0</v>
      </c>
      <c r="D1193" s="52">
        <f>IF(U1193="",0,COUNTIF($U$7:U1193,U1193))</f>
        <v>0</v>
      </c>
      <c r="E1193" s="52" t="str">
        <f t="shared" si="185"/>
        <v>0</v>
      </c>
      <c r="F1193" s="52">
        <f>IF(V1193="",0,COUNTIF($V$7:V1193,V1193))</f>
        <v>0</v>
      </c>
      <c r="G1193" s="52" t="str">
        <f t="shared" si="186"/>
        <v>0</v>
      </c>
      <c r="H1193" s="53" t="str">
        <f t="shared" si="187"/>
        <v>-</v>
      </c>
      <c r="I1193" s="52">
        <f>IF(K1193="",0,COUNTIF($K$7:K1193,K1193))</f>
        <v>0</v>
      </c>
      <c r="J1193" s="53" t="str">
        <f t="shared" si="188"/>
        <v>0</v>
      </c>
      <c r="K1193" s="52" t="str">
        <f t="shared" si="189"/>
        <v/>
      </c>
      <c r="L1193" s="1"/>
      <c r="M1193" s="115"/>
      <c r="N1193" s="4"/>
      <c r="O1193" s="4"/>
      <c r="P1193" s="57" t="str">
        <f t="shared" si="190"/>
        <v/>
      </c>
      <c r="Q1193" s="54"/>
      <c r="R1193" s="58"/>
      <c r="S1193" s="58"/>
      <c r="T1193" s="229" t="str">
        <f t="shared" si="191"/>
        <v/>
      </c>
      <c r="U1193" s="55"/>
      <c r="V1193" s="55"/>
      <c r="W1193" s="58"/>
      <c r="X1193" s="58"/>
      <c r="Y1193" s="58"/>
      <c r="Z1193" s="230" t="str">
        <f t="shared" si="192"/>
        <v/>
      </c>
      <c r="AA1193" s="230" t="str">
        <f t="shared" si="193"/>
        <v/>
      </c>
      <c r="AB1193" s="56"/>
      <c r="AC1193" s="56"/>
      <c r="AD1193" s="1"/>
      <c r="AE1193" s="1"/>
    </row>
    <row r="1194" spans="1:31" ht="18.75" customHeight="1" x14ac:dyDescent="0.35">
      <c r="A1194" s="1"/>
      <c r="B1194" s="52">
        <f>IF(O1194="",0,COUNTIF($O$7:O1194,O1194))</f>
        <v>0</v>
      </c>
      <c r="C1194" s="52" t="str">
        <f t="shared" si="184"/>
        <v>0</v>
      </c>
      <c r="D1194" s="52">
        <f>IF(U1194="",0,COUNTIF($U$7:U1194,U1194))</f>
        <v>0</v>
      </c>
      <c r="E1194" s="52" t="str">
        <f t="shared" si="185"/>
        <v>0</v>
      </c>
      <c r="F1194" s="52">
        <f>IF(V1194="",0,COUNTIF($V$7:V1194,V1194))</f>
        <v>0</v>
      </c>
      <c r="G1194" s="52" t="str">
        <f t="shared" si="186"/>
        <v>0</v>
      </c>
      <c r="H1194" s="53" t="str">
        <f t="shared" si="187"/>
        <v>-</v>
      </c>
      <c r="I1194" s="52">
        <f>IF(K1194="",0,COUNTIF($K$7:K1194,K1194))</f>
        <v>0</v>
      </c>
      <c r="J1194" s="53" t="str">
        <f t="shared" si="188"/>
        <v>0</v>
      </c>
      <c r="K1194" s="52" t="str">
        <f t="shared" si="189"/>
        <v/>
      </c>
      <c r="L1194" s="1"/>
      <c r="M1194" s="115"/>
      <c r="N1194" s="4"/>
      <c r="O1194" s="4"/>
      <c r="P1194" s="57" t="str">
        <f t="shared" si="190"/>
        <v/>
      </c>
      <c r="Q1194" s="54"/>
      <c r="R1194" s="58"/>
      <c r="S1194" s="58"/>
      <c r="T1194" s="229" t="str">
        <f t="shared" si="191"/>
        <v/>
      </c>
      <c r="U1194" s="55"/>
      <c r="V1194" s="55"/>
      <c r="W1194" s="58"/>
      <c r="X1194" s="58"/>
      <c r="Y1194" s="58"/>
      <c r="Z1194" s="230" t="str">
        <f t="shared" si="192"/>
        <v/>
      </c>
      <c r="AA1194" s="230" t="str">
        <f t="shared" si="193"/>
        <v/>
      </c>
      <c r="AB1194" s="56"/>
      <c r="AC1194" s="56"/>
      <c r="AD1194" s="1"/>
      <c r="AE1194" s="1"/>
    </row>
    <row r="1195" spans="1:31" ht="18.75" customHeight="1" x14ac:dyDescent="0.35">
      <c r="A1195" s="1"/>
      <c r="B1195" s="52">
        <f>IF(O1195="",0,COUNTIF($O$7:O1195,O1195))</f>
        <v>0</v>
      </c>
      <c r="C1195" s="52" t="str">
        <f t="shared" si="184"/>
        <v>0</v>
      </c>
      <c r="D1195" s="52">
        <f>IF(U1195="",0,COUNTIF($U$7:U1195,U1195))</f>
        <v>0</v>
      </c>
      <c r="E1195" s="52" t="str">
        <f t="shared" si="185"/>
        <v>0</v>
      </c>
      <c r="F1195" s="52">
        <f>IF(V1195="",0,COUNTIF($V$7:V1195,V1195))</f>
        <v>0</v>
      </c>
      <c r="G1195" s="52" t="str">
        <f t="shared" si="186"/>
        <v>0</v>
      </c>
      <c r="H1195" s="53" t="str">
        <f t="shared" si="187"/>
        <v>-</v>
      </c>
      <c r="I1195" s="52">
        <f>IF(K1195="",0,COUNTIF($K$7:K1195,K1195))</f>
        <v>0</v>
      </c>
      <c r="J1195" s="53" t="str">
        <f t="shared" si="188"/>
        <v>0</v>
      </c>
      <c r="K1195" s="52" t="str">
        <f t="shared" si="189"/>
        <v/>
      </c>
      <c r="L1195" s="1"/>
      <c r="M1195" s="115"/>
      <c r="N1195" s="4"/>
      <c r="O1195" s="4"/>
      <c r="P1195" s="57" t="str">
        <f t="shared" si="190"/>
        <v/>
      </c>
      <c r="Q1195" s="54"/>
      <c r="R1195" s="58"/>
      <c r="S1195" s="58"/>
      <c r="T1195" s="229" t="str">
        <f t="shared" si="191"/>
        <v/>
      </c>
      <c r="U1195" s="55"/>
      <c r="V1195" s="55"/>
      <c r="W1195" s="58"/>
      <c r="X1195" s="58"/>
      <c r="Y1195" s="58"/>
      <c r="Z1195" s="230" t="str">
        <f t="shared" si="192"/>
        <v/>
      </c>
      <c r="AA1195" s="230" t="str">
        <f t="shared" si="193"/>
        <v/>
      </c>
      <c r="AB1195" s="56"/>
      <c r="AC1195" s="56"/>
      <c r="AD1195" s="1"/>
      <c r="AE1195" s="1"/>
    </row>
    <row r="1196" spans="1:31" ht="18.75" customHeight="1" x14ac:dyDescent="0.35">
      <c r="A1196" s="1"/>
      <c r="B1196" s="52">
        <f>IF(O1196="",0,COUNTIF($O$7:O1196,O1196))</f>
        <v>0</v>
      </c>
      <c r="C1196" s="52" t="str">
        <f t="shared" si="184"/>
        <v>0</v>
      </c>
      <c r="D1196" s="52">
        <f>IF(U1196="",0,COUNTIF($U$7:U1196,U1196))</f>
        <v>0</v>
      </c>
      <c r="E1196" s="52" t="str">
        <f t="shared" si="185"/>
        <v>0</v>
      </c>
      <c r="F1196" s="52">
        <f>IF(V1196="",0,COUNTIF($V$7:V1196,V1196))</f>
        <v>0</v>
      </c>
      <c r="G1196" s="52" t="str">
        <f t="shared" si="186"/>
        <v>0</v>
      </c>
      <c r="H1196" s="53" t="str">
        <f t="shared" si="187"/>
        <v>-</v>
      </c>
      <c r="I1196" s="52">
        <f>IF(K1196="",0,COUNTIF($K$7:K1196,K1196))</f>
        <v>0</v>
      </c>
      <c r="J1196" s="53" t="str">
        <f t="shared" si="188"/>
        <v>0</v>
      </c>
      <c r="K1196" s="52" t="str">
        <f t="shared" si="189"/>
        <v/>
      </c>
      <c r="L1196" s="1"/>
      <c r="M1196" s="115"/>
      <c r="N1196" s="4"/>
      <c r="O1196" s="4"/>
      <c r="P1196" s="57" t="str">
        <f t="shared" si="190"/>
        <v/>
      </c>
      <c r="Q1196" s="54"/>
      <c r="R1196" s="58"/>
      <c r="S1196" s="58"/>
      <c r="T1196" s="229" t="str">
        <f t="shared" si="191"/>
        <v/>
      </c>
      <c r="U1196" s="55"/>
      <c r="V1196" s="55"/>
      <c r="W1196" s="58"/>
      <c r="X1196" s="58"/>
      <c r="Y1196" s="58"/>
      <c r="Z1196" s="230" t="str">
        <f t="shared" si="192"/>
        <v/>
      </c>
      <c r="AA1196" s="230" t="str">
        <f t="shared" si="193"/>
        <v/>
      </c>
      <c r="AB1196" s="56"/>
      <c r="AC1196" s="56"/>
      <c r="AD1196" s="1"/>
      <c r="AE1196" s="1"/>
    </row>
    <row r="1197" spans="1:31" ht="18.75" customHeight="1" x14ac:dyDescent="0.35">
      <c r="A1197" s="1"/>
      <c r="B1197" s="52">
        <f>IF(O1197="",0,COUNTIF($O$7:O1197,O1197))</f>
        <v>0</v>
      </c>
      <c r="C1197" s="52" t="str">
        <f t="shared" si="184"/>
        <v>0</v>
      </c>
      <c r="D1197" s="52">
        <f>IF(U1197="",0,COUNTIF($U$7:U1197,U1197))</f>
        <v>0</v>
      </c>
      <c r="E1197" s="52" t="str">
        <f t="shared" si="185"/>
        <v>0</v>
      </c>
      <c r="F1197" s="52">
        <f>IF(V1197="",0,COUNTIF($V$7:V1197,V1197))</f>
        <v>0</v>
      </c>
      <c r="G1197" s="52" t="str">
        <f t="shared" si="186"/>
        <v>0</v>
      </c>
      <c r="H1197" s="53" t="str">
        <f t="shared" si="187"/>
        <v>-</v>
      </c>
      <c r="I1197" s="52">
        <f>IF(K1197="",0,COUNTIF($K$7:K1197,K1197))</f>
        <v>0</v>
      </c>
      <c r="J1197" s="53" t="str">
        <f t="shared" si="188"/>
        <v>0</v>
      </c>
      <c r="K1197" s="52" t="str">
        <f t="shared" si="189"/>
        <v/>
      </c>
      <c r="L1197" s="1"/>
      <c r="M1197" s="115"/>
      <c r="N1197" s="4"/>
      <c r="O1197" s="4"/>
      <c r="P1197" s="57" t="str">
        <f t="shared" si="190"/>
        <v/>
      </c>
      <c r="Q1197" s="54"/>
      <c r="R1197" s="58"/>
      <c r="S1197" s="58"/>
      <c r="T1197" s="229" t="str">
        <f t="shared" si="191"/>
        <v/>
      </c>
      <c r="U1197" s="55"/>
      <c r="V1197" s="55"/>
      <c r="W1197" s="58"/>
      <c r="X1197" s="58"/>
      <c r="Y1197" s="58"/>
      <c r="Z1197" s="230" t="str">
        <f t="shared" si="192"/>
        <v/>
      </c>
      <c r="AA1197" s="230" t="str">
        <f t="shared" si="193"/>
        <v/>
      </c>
      <c r="AB1197" s="56"/>
      <c r="AC1197" s="56"/>
      <c r="AD1197" s="1"/>
      <c r="AE1197" s="1"/>
    </row>
    <row r="1198" spans="1:31" ht="18.75" customHeight="1" x14ac:dyDescent="0.35">
      <c r="A1198" s="1"/>
      <c r="B1198" s="52">
        <f>IF(O1198="",0,COUNTIF($O$7:O1198,O1198))</f>
        <v>0</v>
      </c>
      <c r="C1198" s="52" t="str">
        <f t="shared" si="184"/>
        <v>0</v>
      </c>
      <c r="D1198" s="52">
        <f>IF(U1198="",0,COUNTIF($U$7:U1198,U1198))</f>
        <v>0</v>
      </c>
      <c r="E1198" s="52" t="str">
        <f t="shared" si="185"/>
        <v>0</v>
      </c>
      <c r="F1198" s="52">
        <f>IF(V1198="",0,COUNTIF($V$7:V1198,V1198))</f>
        <v>0</v>
      </c>
      <c r="G1198" s="52" t="str">
        <f t="shared" si="186"/>
        <v>0</v>
      </c>
      <c r="H1198" s="53" t="str">
        <f t="shared" si="187"/>
        <v>-</v>
      </c>
      <c r="I1198" s="52">
        <f>IF(K1198="",0,COUNTIF($K$7:K1198,K1198))</f>
        <v>0</v>
      </c>
      <c r="J1198" s="53" t="str">
        <f t="shared" si="188"/>
        <v>0</v>
      </c>
      <c r="K1198" s="52" t="str">
        <f t="shared" si="189"/>
        <v/>
      </c>
      <c r="L1198" s="1"/>
      <c r="M1198" s="115"/>
      <c r="N1198" s="4"/>
      <c r="O1198" s="4"/>
      <c r="P1198" s="57" t="str">
        <f t="shared" si="190"/>
        <v/>
      </c>
      <c r="Q1198" s="54"/>
      <c r="R1198" s="58"/>
      <c r="S1198" s="58"/>
      <c r="T1198" s="229" t="str">
        <f t="shared" si="191"/>
        <v/>
      </c>
      <c r="U1198" s="55"/>
      <c r="V1198" s="55"/>
      <c r="W1198" s="58"/>
      <c r="X1198" s="58"/>
      <c r="Y1198" s="58"/>
      <c r="Z1198" s="230" t="str">
        <f t="shared" si="192"/>
        <v/>
      </c>
      <c r="AA1198" s="230" t="str">
        <f t="shared" si="193"/>
        <v/>
      </c>
      <c r="AB1198" s="56"/>
      <c r="AC1198" s="56"/>
      <c r="AD1198" s="1"/>
      <c r="AE1198" s="1"/>
    </row>
    <row r="1199" spans="1:31" ht="18.75" customHeight="1" x14ac:dyDescent="0.35">
      <c r="A1199" s="1"/>
      <c r="B1199" s="52">
        <f>IF(O1199="",0,COUNTIF($O$7:O1199,O1199))</f>
        <v>0</v>
      </c>
      <c r="C1199" s="52" t="str">
        <f t="shared" si="184"/>
        <v>0</v>
      </c>
      <c r="D1199" s="52">
        <f>IF(U1199="",0,COUNTIF($U$7:U1199,U1199))</f>
        <v>0</v>
      </c>
      <c r="E1199" s="52" t="str">
        <f t="shared" si="185"/>
        <v>0</v>
      </c>
      <c r="F1199" s="52">
        <f>IF(V1199="",0,COUNTIF($V$7:V1199,V1199))</f>
        <v>0</v>
      </c>
      <c r="G1199" s="52" t="str">
        <f t="shared" si="186"/>
        <v>0</v>
      </c>
      <c r="H1199" s="53" t="str">
        <f t="shared" si="187"/>
        <v>-</v>
      </c>
      <c r="I1199" s="52">
        <f>IF(K1199="",0,COUNTIF($K$7:K1199,K1199))</f>
        <v>0</v>
      </c>
      <c r="J1199" s="53" t="str">
        <f t="shared" si="188"/>
        <v>0</v>
      </c>
      <c r="K1199" s="52" t="str">
        <f t="shared" si="189"/>
        <v/>
      </c>
      <c r="L1199" s="1"/>
      <c r="M1199" s="115"/>
      <c r="N1199" s="4"/>
      <c r="O1199" s="4"/>
      <c r="P1199" s="57" t="str">
        <f t="shared" si="190"/>
        <v/>
      </c>
      <c r="Q1199" s="54"/>
      <c r="R1199" s="58"/>
      <c r="S1199" s="58"/>
      <c r="T1199" s="229" t="str">
        <f t="shared" si="191"/>
        <v/>
      </c>
      <c r="U1199" s="55"/>
      <c r="V1199" s="55"/>
      <c r="W1199" s="58"/>
      <c r="X1199" s="58"/>
      <c r="Y1199" s="58"/>
      <c r="Z1199" s="230" t="str">
        <f t="shared" si="192"/>
        <v/>
      </c>
      <c r="AA1199" s="230" t="str">
        <f t="shared" si="193"/>
        <v/>
      </c>
      <c r="AB1199" s="56"/>
      <c r="AC1199" s="56"/>
      <c r="AD1199" s="1"/>
      <c r="AE1199" s="1"/>
    </row>
    <row r="1200" spans="1:31" ht="18.75" customHeight="1" x14ac:dyDescent="0.35">
      <c r="A1200" s="1"/>
      <c r="B1200" s="52">
        <f>IF(O1200="",0,COUNTIF($O$7:O1200,O1200))</f>
        <v>0</v>
      </c>
      <c r="C1200" s="52" t="str">
        <f t="shared" si="184"/>
        <v>0</v>
      </c>
      <c r="D1200" s="52">
        <f>IF(U1200="",0,COUNTIF($U$7:U1200,U1200))</f>
        <v>0</v>
      </c>
      <c r="E1200" s="52" t="str">
        <f t="shared" si="185"/>
        <v>0</v>
      </c>
      <c r="F1200" s="52">
        <f>IF(V1200="",0,COUNTIF($V$7:V1200,V1200))</f>
        <v>0</v>
      </c>
      <c r="G1200" s="52" t="str">
        <f t="shared" si="186"/>
        <v>0</v>
      </c>
      <c r="H1200" s="53" t="str">
        <f t="shared" si="187"/>
        <v>-</v>
      </c>
      <c r="I1200" s="52">
        <f>IF(K1200="",0,COUNTIF($K$7:K1200,K1200))</f>
        <v>0</v>
      </c>
      <c r="J1200" s="53" t="str">
        <f t="shared" si="188"/>
        <v>0</v>
      </c>
      <c r="K1200" s="52" t="str">
        <f t="shared" si="189"/>
        <v/>
      </c>
      <c r="L1200" s="1"/>
      <c r="M1200" s="115"/>
      <c r="N1200" s="4"/>
      <c r="O1200" s="4"/>
      <c r="P1200" s="57" t="str">
        <f t="shared" si="190"/>
        <v/>
      </c>
      <c r="Q1200" s="54"/>
      <c r="R1200" s="58"/>
      <c r="S1200" s="58"/>
      <c r="T1200" s="229" t="str">
        <f t="shared" si="191"/>
        <v/>
      </c>
      <c r="U1200" s="55"/>
      <c r="V1200" s="55"/>
      <c r="W1200" s="58"/>
      <c r="X1200" s="58"/>
      <c r="Y1200" s="58"/>
      <c r="Z1200" s="230" t="str">
        <f t="shared" si="192"/>
        <v/>
      </c>
      <c r="AA1200" s="230" t="str">
        <f t="shared" si="193"/>
        <v/>
      </c>
      <c r="AB1200" s="56"/>
      <c r="AC1200" s="56"/>
      <c r="AD1200" s="1"/>
      <c r="AE1200" s="1"/>
    </row>
    <row r="1201" spans="1:31" ht="18.75" customHeight="1" x14ac:dyDescent="0.35">
      <c r="A1201" s="1"/>
      <c r="B1201" s="52">
        <f>IF(O1201="",0,COUNTIF($O$7:O1201,O1201))</f>
        <v>0</v>
      </c>
      <c r="C1201" s="52" t="str">
        <f t="shared" si="184"/>
        <v>0</v>
      </c>
      <c r="D1201" s="52">
        <f>IF(U1201="",0,COUNTIF($U$7:U1201,U1201))</f>
        <v>0</v>
      </c>
      <c r="E1201" s="52" t="str">
        <f t="shared" si="185"/>
        <v>0</v>
      </c>
      <c r="F1201" s="52">
        <f>IF(V1201="",0,COUNTIF($V$7:V1201,V1201))</f>
        <v>0</v>
      </c>
      <c r="G1201" s="52" t="str">
        <f t="shared" si="186"/>
        <v>0</v>
      </c>
      <c r="H1201" s="53" t="str">
        <f t="shared" si="187"/>
        <v>-</v>
      </c>
      <c r="I1201" s="52">
        <f>IF(K1201="",0,COUNTIF($K$7:K1201,K1201))</f>
        <v>0</v>
      </c>
      <c r="J1201" s="53" t="str">
        <f t="shared" si="188"/>
        <v>0</v>
      </c>
      <c r="K1201" s="52" t="str">
        <f t="shared" si="189"/>
        <v/>
      </c>
      <c r="L1201" s="1"/>
      <c r="M1201" s="115"/>
      <c r="N1201" s="4"/>
      <c r="O1201" s="4"/>
      <c r="P1201" s="57" t="str">
        <f t="shared" si="190"/>
        <v/>
      </c>
      <c r="Q1201" s="54"/>
      <c r="R1201" s="58"/>
      <c r="S1201" s="58"/>
      <c r="T1201" s="229" t="str">
        <f t="shared" si="191"/>
        <v/>
      </c>
      <c r="U1201" s="55"/>
      <c r="V1201" s="55"/>
      <c r="W1201" s="58"/>
      <c r="X1201" s="58"/>
      <c r="Y1201" s="58"/>
      <c r="Z1201" s="230" t="str">
        <f t="shared" si="192"/>
        <v/>
      </c>
      <c r="AA1201" s="230" t="str">
        <f t="shared" si="193"/>
        <v/>
      </c>
      <c r="AB1201" s="56"/>
      <c r="AC1201" s="56"/>
      <c r="AD1201" s="1"/>
      <c r="AE1201" s="1"/>
    </row>
    <row r="1202" spans="1:31" ht="18.75" customHeight="1" x14ac:dyDescent="0.35">
      <c r="A1202" s="1"/>
      <c r="B1202" s="52">
        <f>IF(O1202="",0,COUNTIF($O$7:O1202,O1202))</f>
        <v>0</v>
      </c>
      <c r="C1202" s="52" t="str">
        <f t="shared" si="184"/>
        <v>0</v>
      </c>
      <c r="D1202" s="52">
        <f>IF(U1202="",0,COUNTIF($U$7:U1202,U1202))</f>
        <v>0</v>
      </c>
      <c r="E1202" s="52" t="str">
        <f t="shared" si="185"/>
        <v>0</v>
      </c>
      <c r="F1202" s="52">
        <f>IF(V1202="",0,COUNTIF($V$7:V1202,V1202))</f>
        <v>0</v>
      </c>
      <c r="G1202" s="52" t="str">
        <f t="shared" si="186"/>
        <v>0</v>
      </c>
      <c r="H1202" s="53" t="str">
        <f t="shared" si="187"/>
        <v>-</v>
      </c>
      <c r="I1202" s="52">
        <f>IF(K1202="",0,COUNTIF($K$7:K1202,K1202))</f>
        <v>0</v>
      </c>
      <c r="J1202" s="53" t="str">
        <f t="shared" si="188"/>
        <v>0</v>
      </c>
      <c r="K1202" s="52" t="str">
        <f t="shared" si="189"/>
        <v/>
      </c>
      <c r="L1202" s="1"/>
      <c r="M1202" s="115"/>
      <c r="N1202" s="4"/>
      <c r="O1202" s="4"/>
      <c r="P1202" s="57" t="str">
        <f t="shared" si="190"/>
        <v/>
      </c>
      <c r="Q1202" s="54"/>
      <c r="R1202" s="58"/>
      <c r="S1202" s="58"/>
      <c r="T1202" s="229" t="str">
        <f t="shared" si="191"/>
        <v/>
      </c>
      <c r="U1202" s="55"/>
      <c r="V1202" s="55"/>
      <c r="W1202" s="58"/>
      <c r="X1202" s="58"/>
      <c r="Y1202" s="58"/>
      <c r="Z1202" s="230" t="str">
        <f t="shared" si="192"/>
        <v/>
      </c>
      <c r="AA1202" s="230" t="str">
        <f t="shared" si="193"/>
        <v/>
      </c>
      <c r="AB1202" s="56"/>
      <c r="AC1202" s="56"/>
      <c r="AD1202" s="1"/>
      <c r="AE1202" s="1"/>
    </row>
    <row r="1203" spans="1:31" ht="18.75" customHeight="1" x14ac:dyDescent="0.35">
      <c r="A1203" s="1"/>
      <c r="B1203" s="52">
        <f>IF(O1203="",0,COUNTIF($O$7:O1203,O1203))</f>
        <v>0</v>
      </c>
      <c r="C1203" s="52" t="str">
        <f t="shared" si="184"/>
        <v>0</v>
      </c>
      <c r="D1203" s="52">
        <f>IF(U1203="",0,COUNTIF($U$7:U1203,U1203))</f>
        <v>0</v>
      </c>
      <c r="E1203" s="52" t="str">
        <f t="shared" si="185"/>
        <v>0</v>
      </c>
      <c r="F1203" s="52">
        <f>IF(V1203="",0,COUNTIF($V$7:V1203,V1203))</f>
        <v>0</v>
      </c>
      <c r="G1203" s="52" t="str">
        <f t="shared" si="186"/>
        <v>0</v>
      </c>
      <c r="H1203" s="53" t="str">
        <f t="shared" si="187"/>
        <v>-</v>
      </c>
      <c r="I1203" s="52">
        <f>IF(K1203="",0,COUNTIF($K$7:K1203,K1203))</f>
        <v>0</v>
      </c>
      <c r="J1203" s="53" t="str">
        <f t="shared" si="188"/>
        <v>0</v>
      </c>
      <c r="K1203" s="52" t="str">
        <f t="shared" si="189"/>
        <v/>
      </c>
      <c r="L1203" s="1"/>
      <c r="M1203" s="115"/>
      <c r="N1203" s="4"/>
      <c r="O1203" s="4"/>
      <c r="P1203" s="57" t="str">
        <f t="shared" si="190"/>
        <v/>
      </c>
      <c r="Q1203" s="54"/>
      <c r="R1203" s="58"/>
      <c r="S1203" s="58"/>
      <c r="T1203" s="229" t="str">
        <f t="shared" si="191"/>
        <v/>
      </c>
      <c r="U1203" s="55"/>
      <c r="V1203" s="55"/>
      <c r="W1203" s="58"/>
      <c r="X1203" s="58"/>
      <c r="Y1203" s="58"/>
      <c r="Z1203" s="230" t="str">
        <f t="shared" si="192"/>
        <v/>
      </c>
      <c r="AA1203" s="230" t="str">
        <f t="shared" si="193"/>
        <v/>
      </c>
      <c r="AB1203" s="56"/>
      <c r="AC1203" s="56"/>
      <c r="AD1203" s="1"/>
      <c r="AE1203" s="1"/>
    </row>
    <row r="1204" spans="1:31" ht="18.75" customHeight="1" x14ac:dyDescent="0.35">
      <c r="A1204" s="1"/>
      <c r="B1204" s="52">
        <f>IF(O1204="",0,COUNTIF($O$7:O1204,O1204))</f>
        <v>0</v>
      </c>
      <c r="C1204" s="52" t="str">
        <f t="shared" si="184"/>
        <v>0</v>
      </c>
      <c r="D1204" s="52">
        <f>IF(U1204="",0,COUNTIF($U$7:U1204,U1204))</f>
        <v>0</v>
      </c>
      <c r="E1204" s="52" t="str">
        <f t="shared" si="185"/>
        <v>0</v>
      </c>
      <c r="F1204" s="52">
        <f>IF(V1204="",0,COUNTIF($V$7:V1204,V1204))</f>
        <v>0</v>
      </c>
      <c r="G1204" s="52" t="str">
        <f t="shared" si="186"/>
        <v>0</v>
      </c>
      <c r="H1204" s="53" t="str">
        <f t="shared" si="187"/>
        <v>-</v>
      </c>
      <c r="I1204" s="52">
        <f>IF(K1204="",0,COUNTIF($K$7:K1204,K1204))</f>
        <v>0</v>
      </c>
      <c r="J1204" s="53" t="str">
        <f t="shared" si="188"/>
        <v>0</v>
      </c>
      <c r="K1204" s="52" t="str">
        <f t="shared" si="189"/>
        <v/>
      </c>
      <c r="L1204" s="1"/>
      <c r="M1204" s="115"/>
      <c r="N1204" s="4"/>
      <c r="O1204" s="4"/>
      <c r="P1204" s="57" t="str">
        <f t="shared" si="190"/>
        <v/>
      </c>
      <c r="Q1204" s="54"/>
      <c r="R1204" s="58"/>
      <c r="S1204" s="58"/>
      <c r="T1204" s="229" t="str">
        <f t="shared" si="191"/>
        <v/>
      </c>
      <c r="U1204" s="55"/>
      <c r="V1204" s="55"/>
      <c r="W1204" s="58"/>
      <c r="X1204" s="58"/>
      <c r="Y1204" s="58"/>
      <c r="Z1204" s="230" t="str">
        <f t="shared" si="192"/>
        <v/>
      </c>
      <c r="AA1204" s="230" t="str">
        <f t="shared" si="193"/>
        <v/>
      </c>
      <c r="AB1204" s="56"/>
      <c r="AC1204" s="56"/>
      <c r="AD1204" s="1"/>
      <c r="AE1204" s="1"/>
    </row>
    <row r="1205" spans="1:31" ht="18.75" customHeight="1" x14ac:dyDescent="0.35">
      <c r="A1205" s="1"/>
      <c r="B1205" s="52">
        <f>IF(O1205="",0,COUNTIF($O$7:O1205,O1205))</f>
        <v>0</v>
      </c>
      <c r="C1205" s="52" t="str">
        <f t="shared" si="184"/>
        <v>0</v>
      </c>
      <c r="D1205" s="52">
        <f>IF(U1205="",0,COUNTIF($U$7:U1205,U1205))</f>
        <v>0</v>
      </c>
      <c r="E1205" s="52" t="str">
        <f t="shared" si="185"/>
        <v>0</v>
      </c>
      <c r="F1205" s="52">
        <f>IF(V1205="",0,COUNTIF($V$7:V1205,V1205))</f>
        <v>0</v>
      </c>
      <c r="G1205" s="52" t="str">
        <f t="shared" si="186"/>
        <v>0</v>
      </c>
      <c r="H1205" s="53" t="str">
        <f t="shared" si="187"/>
        <v>-</v>
      </c>
      <c r="I1205" s="52">
        <f>IF(K1205="",0,COUNTIF($K$7:K1205,K1205))</f>
        <v>0</v>
      </c>
      <c r="J1205" s="53" t="str">
        <f t="shared" si="188"/>
        <v>0</v>
      </c>
      <c r="K1205" s="52" t="str">
        <f t="shared" si="189"/>
        <v/>
      </c>
      <c r="L1205" s="1"/>
      <c r="M1205" s="115"/>
      <c r="N1205" s="4"/>
      <c r="O1205" s="4"/>
      <c r="P1205" s="57" t="str">
        <f t="shared" si="190"/>
        <v/>
      </c>
      <c r="Q1205" s="54"/>
      <c r="R1205" s="58"/>
      <c r="S1205" s="58"/>
      <c r="T1205" s="229" t="str">
        <f t="shared" si="191"/>
        <v/>
      </c>
      <c r="U1205" s="55"/>
      <c r="V1205" s="55"/>
      <c r="W1205" s="58"/>
      <c r="X1205" s="58"/>
      <c r="Y1205" s="58"/>
      <c r="Z1205" s="230" t="str">
        <f t="shared" si="192"/>
        <v/>
      </c>
      <c r="AA1205" s="230" t="str">
        <f t="shared" si="193"/>
        <v/>
      </c>
      <c r="AB1205" s="56"/>
      <c r="AC1205" s="56"/>
      <c r="AD1205" s="1"/>
      <c r="AE1205" s="1"/>
    </row>
    <row r="1206" spans="1:31" ht="18.75" customHeight="1" x14ac:dyDescent="0.35">
      <c r="A1206" s="1"/>
      <c r="B1206" s="52">
        <f>IF(O1206="",0,COUNTIF($O$7:O1206,O1206))</f>
        <v>0</v>
      </c>
      <c r="C1206" s="52" t="str">
        <f t="shared" ref="C1206:C1269" si="194">B1206&amp;O1206</f>
        <v>0</v>
      </c>
      <c r="D1206" s="52">
        <f>IF(U1206="",0,COUNTIF($U$7:U1206,U1206))</f>
        <v>0</v>
      </c>
      <c r="E1206" s="52" t="str">
        <f t="shared" ref="E1206:E1269" si="195">D1206&amp;U1206</f>
        <v>0</v>
      </c>
      <c r="F1206" s="52">
        <f>IF(V1206="",0,COUNTIF($V$7:V1206,V1206))</f>
        <v>0</v>
      </c>
      <c r="G1206" s="52" t="str">
        <f t="shared" ref="G1206:G1269" si="196">F1206&amp;V1206</f>
        <v>0</v>
      </c>
      <c r="H1206" s="53" t="str">
        <f t="shared" ref="H1206:H1269" si="197">IF(O1206="","-",IF(M1206&lt;&gt;"",M1206,H1205))</f>
        <v>-</v>
      </c>
      <c r="I1206" s="52">
        <f>IF(K1206="",0,COUNTIF($K$7:K1206,K1206))</f>
        <v>0</v>
      </c>
      <c r="J1206" s="53" t="str">
        <f t="shared" ref="J1206:J1269" si="198">I1206&amp;K1206</f>
        <v>0</v>
      </c>
      <c r="K1206" s="52" t="str">
        <f t="shared" ref="K1206:K1269" si="199">IF(O1206="","",IF(N1206&lt;&gt;"",N1206,K1205))</f>
        <v/>
      </c>
      <c r="L1206" s="1"/>
      <c r="M1206" s="115"/>
      <c r="N1206" s="4"/>
      <c r="O1206" s="4"/>
      <c r="P1206" s="57" t="str">
        <f t="shared" ref="P1206:P1269" si="200">IF(O1206&lt;&gt;"",VLOOKUP(O1206,DP,2,FALSE),"")</f>
        <v/>
      </c>
      <c r="Q1206" s="54"/>
      <c r="R1206" s="58"/>
      <c r="S1206" s="58"/>
      <c r="T1206" s="229" t="str">
        <f t="shared" ref="T1206:T1269" si="201">IF(AND(O1206&lt;&gt;"",R1206&lt;&gt;""),$R1206*$S1206,"")</f>
        <v/>
      </c>
      <c r="U1206" s="55"/>
      <c r="V1206" s="55"/>
      <c r="W1206" s="58"/>
      <c r="X1206" s="58"/>
      <c r="Y1206" s="58"/>
      <c r="Z1206" s="230" t="str">
        <f t="shared" ref="Z1206:Z1269" si="202">IF(AND(O1206&lt;&gt;"",U1206&lt;&gt;""),$W1206*$X1206,"")</f>
        <v/>
      </c>
      <c r="AA1206" s="230" t="str">
        <f t="shared" ref="AA1206:AA1269" si="203">IF(AND(O1206&lt;&gt;"",U1206&lt;&gt;""),$W1206*$Y1206,"")</f>
        <v/>
      </c>
      <c r="AB1206" s="56"/>
      <c r="AC1206" s="56"/>
      <c r="AD1206" s="1"/>
      <c r="AE1206" s="1"/>
    </row>
    <row r="1207" spans="1:31" ht="18.75" customHeight="1" x14ac:dyDescent="0.35">
      <c r="A1207" s="1"/>
      <c r="B1207" s="52">
        <f>IF(O1207="",0,COUNTIF($O$7:O1207,O1207))</f>
        <v>0</v>
      </c>
      <c r="C1207" s="52" t="str">
        <f t="shared" si="194"/>
        <v>0</v>
      </c>
      <c r="D1207" s="52">
        <f>IF(U1207="",0,COUNTIF($U$7:U1207,U1207))</f>
        <v>0</v>
      </c>
      <c r="E1207" s="52" t="str">
        <f t="shared" si="195"/>
        <v>0</v>
      </c>
      <c r="F1207" s="52">
        <f>IF(V1207="",0,COUNTIF($V$7:V1207,V1207))</f>
        <v>0</v>
      </c>
      <c r="G1207" s="52" t="str">
        <f t="shared" si="196"/>
        <v>0</v>
      </c>
      <c r="H1207" s="53" t="str">
        <f t="shared" si="197"/>
        <v>-</v>
      </c>
      <c r="I1207" s="52">
        <f>IF(K1207="",0,COUNTIF($K$7:K1207,K1207))</f>
        <v>0</v>
      </c>
      <c r="J1207" s="53" t="str">
        <f t="shared" si="198"/>
        <v>0</v>
      </c>
      <c r="K1207" s="52" t="str">
        <f t="shared" si="199"/>
        <v/>
      </c>
      <c r="L1207" s="1"/>
      <c r="M1207" s="115"/>
      <c r="N1207" s="4"/>
      <c r="O1207" s="4"/>
      <c r="P1207" s="57" t="str">
        <f t="shared" si="200"/>
        <v/>
      </c>
      <c r="Q1207" s="54"/>
      <c r="R1207" s="58"/>
      <c r="S1207" s="58"/>
      <c r="T1207" s="229" t="str">
        <f t="shared" si="201"/>
        <v/>
      </c>
      <c r="U1207" s="55"/>
      <c r="V1207" s="55"/>
      <c r="W1207" s="58"/>
      <c r="X1207" s="58"/>
      <c r="Y1207" s="58"/>
      <c r="Z1207" s="230" t="str">
        <f t="shared" si="202"/>
        <v/>
      </c>
      <c r="AA1207" s="230" t="str">
        <f t="shared" si="203"/>
        <v/>
      </c>
      <c r="AB1207" s="56"/>
      <c r="AC1207" s="56"/>
      <c r="AD1207" s="1"/>
      <c r="AE1207" s="1"/>
    </row>
    <row r="1208" spans="1:31" ht="18.75" customHeight="1" x14ac:dyDescent="0.35">
      <c r="A1208" s="1"/>
      <c r="B1208" s="52">
        <f>IF(O1208="",0,COUNTIF($O$7:O1208,O1208))</f>
        <v>0</v>
      </c>
      <c r="C1208" s="52" t="str">
        <f t="shared" si="194"/>
        <v>0</v>
      </c>
      <c r="D1208" s="52">
        <f>IF(U1208="",0,COUNTIF($U$7:U1208,U1208))</f>
        <v>0</v>
      </c>
      <c r="E1208" s="52" t="str">
        <f t="shared" si="195"/>
        <v>0</v>
      </c>
      <c r="F1208" s="52">
        <f>IF(V1208="",0,COUNTIF($V$7:V1208,V1208))</f>
        <v>0</v>
      </c>
      <c r="G1208" s="52" t="str">
        <f t="shared" si="196"/>
        <v>0</v>
      </c>
      <c r="H1208" s="53" t="str">
        <f t="shared" si="197"/>
        <v>-</v>
      </c>
      <c r="I1208" s="52">
        <f>IF(K1208="",0,COUNTIF($K$7:K1208,K1208))</f>
        <v>0</v>
      </c>
      <c r="J1208" s="53" t="str">
        <f t="shared" si="198"/>
        <v>0</v>
      </c>
      <c r="K1208" s="52" t="str">
        <f t="shared" si="199"/>
        <v/>
      </c>
      <c r="L1208" s="1"/>
      <c r="M1208" s="115"/>
      <c r="N1208" s="4"/>
      <c r="O1208" s="4"/>
      <c r="P1208" s="57" t="str">
        <f t="shared" si="200"/>
        <v/>
      </c>
      <c r="Q1208" s="54"/>
      <c r="R1208" s="58"/>
      <c r="S1208" s="58"/>
      <c r="T1208" s="229" t="str">
        <f t="shared" si="201"/>
        <v/>
      </c>
      <c r="U1208" s="55"/>
      <c r="V1208" s="55"/>
      <c r="W1208" s="58"/>
      <c r="X1208" s="58"/>
      <c r="Y1208" s="58"/>
      <c r="Z1208" s="230" t="str">
        <f t="shared" si="202"/>
        <v/>
      </c>
      <c r="AA1208" s="230" t="str">
        <f t="shared" si="203"/>
        <v/>
      </c>
      <c r="AB1208" s="56"/>
      <c r="AC1208" s="56"/>
      <c r="AD1208" s="1"/>
      <c r="AE1208" s="1"/>
    </row>
    <row r="1209" spans="1:31" ht="18.75" customHeight="1" x14ac:dyDescent="0.35">
      <c r="A1209" s="1"/>
      <c r="B1209" s="52">
        <f>IF(O1209="",0,COUNTIF($O$7:O1209,O1209))</f>
        <v>0</v>
      </c>
      <c r="C1209" s="52" t="str">
        <f t="shared" si="194"/>
        <v>0</v>
      </c>
      <c r="D1209" s="52">
        <f>IF(U1209="",0,COUNTIF($U$7:U1209,U1209))</f>
        <v>0</v>
      </c>
      <c r="E1209" s="52" t="str">
        <f t="shared" si="195"/>
        <v>0</v>
      </c>
      <c r="F1209" s="52">
        <f>IF(V1209="",0,COUNTIF($V$7:V1209,V1209))</f>
        <v>0</v>
      </c>
      <c r="G1209" s="52" t="str">
        <f t="shared" si="196"/>
        <v>0</v>
      </c>
      <c r="H1209" s="53" t="str">
        <f t="shared" si="197"/>
        <v>-</v>
      </c>
      <c r="I1209" s="52">
        <f>IF(K1209="",0,COUNTIF($K$7:K1209,K1209))</f>
        <v>0</v>
      </c>
      <c r="J1209" s="53" t="str">
        <f t="shared" si="198"/>
        <v>0</v>
      </c>
      <c r="K1209" s="52" t="str">
        <f t="shared" si="199"/>
        <v/>
      </c>
      <c r="L1209" s="1"/>
      <c r="M1209" s="115"/>
      <c r="N1209" s="4"/>
      <c r="O1209" s="4"/>
      <c r="P1209" s="57" t="str">
        <f t="shared" si="200"/>
        <v/>
      </c>
      <c r="Q1209" s="54"/>
      <c r="R1209" s="58"/>
      <c r="S1209" s="58"/>
      <c r="T1209" s="229" t="str">
        <f t="shared" si="201"/>
        <v/>
      </c>
      <c r="U1209" s="55"/>
      <c r="V1209" s="55"/>
      <c r="W1209" s="58"/>
      <c r="X1209" s="58"/>
      <c r="Y1209" s="58"/>
      <c r="Z1209" s="230" t="str">
        <f t="shared" si="202"/>
        <v/>
      </c>
      <c r="AA1209" s="230" t="str">
        <f t="shared" si="203"/>
        <v/>
      </c>
      <c r="AB1209" s="56"/>
      <c r="AC1209" s="56"/>
      <c r="AD1209" s="1"/>
      <c r="AE1209" s="1"/>
    </row>
    <row r="1210" spans="1:31" ht="18.75" customHeight="1" x14ac:dyDescent="0.35">
      <c r="A1210" s="1"/>
      <c r="B1210" s="52">
        <f>IF(O1210="",0,COUNTIF($O$7:O1210,O1210))</f>
        <v>0</v>
      </c>
      <c r="C1210" s="52" t="str">
        <f t="shared" si="194"/>
        <v>0</v>
      </c>
      <c r="D1210" s="52">
        <f>IF(U1210="",0,COUNTIF($U$7:U1210,U1210))</f>
        <v>0</v>
      </c>
      <c r="E1210" s="52" t="str">
        <f t="shared" si="195"/>
        <v>0</v>
      </c>
      <c r="F1210" s="52">
        <f>IF(V1210="",0,COUNTIF($V$7:V1210,V1210))</f>
        <v>0</v>
      </c>
      <c r="G1210" s="52" t="str">
        <f t="shared" si="196"/>
        <v>0</v>
      </c>
      <c r="H1210" s="53" t="str">
        <f t="shared" si="197"/>
        <v>-</v>
      </c>
      <c r="I1210" s="52">
        <f>IF(K1210="",0,COUNTIF($K$7:K1210,K1210))</f>
        <v>0</v>
      </c>
      <c r="J1210" s="53" t="str">
        <f t="shared" si="198"/>
        <v>0</v>
      </c>
      <c r="K1210" s="52" t="str">
        <f t="shared" si="199"/>
        <v/>
      </c>
      <c r="L1210" s="1"/>
      <c r="M1210" s="115"/>
      <c r="N1210" s="4"/>
      <c r="O1210" s="4"/>
      <c r="P1210" s="57" t="str">
        <f t="shared" si="200"/>
        <v/>
      </c>
      <c r="Q1210" s="54"/>
      <c r="R1210" s="58"/>
      <c r="S1210" s="58"/>
      <c r="T1210" s="229" t="str">
        <f t="shared" si="201"/>
        <v/>
      </c>
      <c r="U1210" s="55"/>
      <c r="V1210" s="55"/>
      <c r="W1210" s="58"/>
      <c r="X1210" s="58"/>
      <c r="Y1210" s="58"/>
      <c r="Z1210" s="230" t="str">
        <f t="shared" si="202"/>
        <v/>
      </c>
      <c r="AA1210" s="230" t="str">
        <f t="shared" si="203"/>
        <v/>
      </c>
      <c r="AB1210" s="56"/>
      <c r="AC1210" s="56"/>
      <c r="AD1210" s="1"/>
      <c r="AE1210" s="1"/>
    </row>
    <row r="1211" spans="1:31" ht="18.75" customHeight="1" x14ac:dyDescent="0.35">
      <c r="A1211" s="1"/>
      <c r="B1211" s="52">
        <f>IF(O1211="",0,COUNTIF($O$7:O1211,O1211))</f>
        <v>0</v>
      </c>
      <c r="C1211" s="52" t="str">
        <f t="shared" si="194"/>
        <v>0</v>
      </c>
      <c r="D1211" s="52">
        <f>IF(U1211="",0,COUNTIF($U$7:U1211,U1211))</f>
        <v>0</v>
      </c>
      <c r="E1211" s="52" t="str">
        <f t="shared" si="195"/>
        <v>0</v>
      </c>
      <c r="F1211" s="52">
        <f>IF(V1211="",0,COUNTIF($V$7:V1211,V1211))</f>
        <v>0</v>
      </c>
      <c r="G1211" s="52" t="str">
        <f t="shared" si="196"/>
        <v>0</v>
      </c>
      <c r="H1211" s="53" t="str">
        <f t="shared" si="197"/>
        <v>-</v>
      </c>
      <c r="I1211" s="52">
        <f>IF(K1211="",0,COUNTIF($K$7:K1211,K1211))</f>
        <v>0</v>
      </c>
      <c r="J1211" s="53" t="str">
        <f t="shared" si="198"/>
        <v>0</v>
      </c>
      <c r="K1211" s="52" t="str">
        <f t="shared" si="199"/>
        <v/>
      </c>
      <c r="L1211" s="1"/>
      <c r="M1211" s="115"/>
      <c r="N1211" s="4"/>
      <c r="O1211" s="4"/>
      <c r="P1211" s="57" t="str">
        <f t="shared" si="200"/>
        <v/>
      </c>
      <c r="Q1211" s="54"/>
      <c r="R1211" s="58"/>
      <c r="S1211" s="58"/>
      <c r="T1211" s="229" t="str">
        <f t="shared" si="201"/>
        <v/>
      </c>
      <c r="U1211" s="55"/>
      <c r="V1211" s="55"/>
      <c r="W1211" s="58"/>
      <c r="X1211" s="58"/>
      <c r="Y1211" s="58"/>
      <c r="Z1211" s="230" t="str">
        <f t="shared" si="202"/>
        <v/>
      </c>
      <c r="AA1211" s="230" t="str">
        <f t="shared" si="203"/>
        <v/>
      </c>
      <c r="AB1211" s="56"/>
      <c r="AC1211" s="56"/>
      <c r="AD1211" s="1"/>
      <c r="AE1211" s="1"/>
    </row>
    <row r="1212" spans="1:31" ht="18.75" customHeight="1" x14ac:dyDescent="0.35">
      <c r="A1212" s="1"/>
      <c r="B1212" s="52">
        <f>IF(O1212="",0,COUNTIF($O$7:O1212,O1212))</f>
        <v>0</v>
      </c>
      <c r="C1212" s="52" t="str">
        <f t="shared" si="194"/>
        <v>0</v>
      </c>
      <c r="D1212" s="52">
        <f>IF(U1212="",0,COUNTIF($U$7:U1212,U1212))</f>
        <v>0</v>
      </c>
      <c r="E1212" s="52" t="str">
        <f t="shared" si="195"/>
        <v>0</v>
      </c>
      <c r="F1212" s="52">
        <f>IF(V1212="",0,COUNTIF($V$7:V1212,V1212))</f>
        <v>0</v>
      </c>
      <c r="G1212" s="52" t="str">
        <f t="shared" si="196"/>
        <v>0</v>
      </c>
      <c r="H1212" s="53" t="str">
        <f t="shared" si="197"/>
        <v>-</v>
      </c>
      <c r="I1212" s="52">
        <f>IF(K1212="",0,COUNTIF($K$7:K1212,K1212))</f>
        <v>0</v>
      </c>
      <c r="J1212" s="53" t="str">
        <f t="shared" si="198"/>
        <v>0</v>
      </c>
      <c r="K1212" s="52" t="str">
        <f t="shared" si="199"/>
        <v/>
      </c>
      <c r="L1212" s="1"/>
      <c r="M1212" s="115"/>
      <c r="N1212" s="4"/>
      <c r="O1212" s="4"/>
      <c r="P1212" s="57" t="str">
        <f t="shared" si="200"/>
        <v/>
      </c>
      <c r="Q1212" s="54"/>
      <c r="R1212" s="58"/>
      <c r="S1212" s="58"/>
      <c r="T1212" s="229" t="str">
        <f t="shared" si="201"/>
        <v/>
      </c>
      <c r="U1212" s="55"/>
      <c r="V1212" s="55"/>
      <c r="W1212" s="58"/>
      <c r="X1212" s="58"/>
      <c r="Y1212" s="58"/>
      <c r="Z1212" s="230" t="str">
        <f t="shared" si="202"/>
        <v/>
      </c>
      <c r="AA1212" s="230" t="str">
        <f t="shared" si="203"/>
        <v/>
      </c>
      <c r="AB1212" s="56"/>
      <c r="AC1212" s="56"/>
      <c r="AD1212" s="1"/>
      <c r="AE1212" s="1"/>
    </row>
    <row r="1213" spans="1:31" ht="18.75" customHeight="1" x14ac:dyDescent="0.35">
      <c r="A1213" s="1"/>
      <c r="B1213" s="52">
        <f>IF(O1213="",0,COUNTIF($O$7:O1213,O1213))</f>
        <v>0</v>
      </c>
      <c r="C1213" s="52" t="str">
        <f t="shared" si="194"/>
        <v>0</v>
      </c>
      <c r="D1213" s="52">
        <f>IF(U1213="",0,COUNTIF($U$7:U1213,U1213))</f>
        <v>0</v>
      </c>
      <c r="E1213" s="52" t="str">
        <f t="shared" si="195"/>
        <v>0</v>
      </c>
      <c r="F1213" s="52">
        <f>IF(V1213="",0,COUNTIF($V$7:V1213,V1213))</f>
        <v>0</v>
      </c>
      <c r="G1213" s="52" t="str">
        <f t="shared" si="196"/>
        <v>0</v>
      </c>
      <c r="H1213" s="53" t="str">
        <f t="shared" si="197"/>
        <v>-</v>
      </c>
      <c r="I1213" s="52">
        <f>IF(K1213="",0,COUNTIF($K$7:K1213,K1213))</f>
        <v>0</v>
      </c>
      <c r="J1213" s="53" t="str">
        <f t="shared" si="198"/>
        <v>0</v>
      </c>
      <c r="K1213" s="52" t="str">
        <f t="shared" si="199"/>
        <v/>
      </c>
      <c r="L1213" s="1"/>
      <c r="M1213" s="115"/>
      <c r="N1213" s="4"/>
      <c r="O1213" s="4"/>
      <c r="P1213" s="57" t="str">
        <f t="shared" si="200"/>
        <v/>
      </c>
      <c r="Q1213" s="54"/>
      <c r="R1213" s="58"/>
      <c r="S1213" s="58"/>
      <c r="T1213" s="229" t="str">
        <f t="shared" si="201"/>
        <v/>
      </c>
      <c r="U1213" s="55"/>
      <c r="V1213" s="55"/>
      <c r="W1213" s="58"/>
      <c r="X1213" s="58"/>
      <c r="Y1213" s="58"/>
      <c r="Z1213" s="230" t="str">
        <f t="shared" si="202"/>
        <v/>
      </c>
      <c r="AA1213" s="230" t="str">
        <f t="shared" si="203"/>
        <v/>
      </c>
      <c r="AB1213" s="56"/>
      <c r="AC1213" s="56"/>
      <c r="AD1213" s="1"/>
      <c r="AE1213" s="1"/>
    </row>
    <row r="1214" spans="1:31" ht="18.75" customHeight="1" x14ac:dyDescent="0.35">
      <c r="A1214" s="1"/>
      <c r="B1214" s="52">
        <f>IF(O1214="",0,COUNTIF($O$7:O1214,O1214))</f>
        <v>0</v>
      </c>
      <c r="C1214" s="52" t="str">
        <f t="shared" si="194"/>
        <v>0</v>
      </c>
      <c r="D1214" s="52">
        <f>IF(U1214="",0,COUNTIF($U$7:U1214,U1214))</f>
        <v>0</v>
      </c>
      <c r="E1214" s="52" t="str">
        <f t="shared" si="195"/>
        <v>0</v>
      </c>
      <c r="F1214" s="52">
        <f>IF(V1214="",0,COUNTIF($V$7:V1214,V1214))</f>
        <v>0</v>
      </c>
      <c r="G1214" s="52" t="str">
        <f t="shared" si="196"/>
        <v>0</v>
      </c>
      <c r="H1214" s="53" t="str">
        <f t="shared" si="197"/>
        <v>-</v>
      </c>
      <c r="I1214" s="52">
        <f>IF(K1214="",0,COUNTIF($K$7:K1214,K1214))</f>
        <v>0</v>
      </c>
      <c r="J1214" s="53" t="str">
        <f t="shared" si="198"/>
        <v>0</v>
      </c>
      <c r="K1214" s="52" t="str">
        <f t="shared" si="199"/>
        <v/>
      </c>
      <c r="L1214" s="1"/>
      <c r="M1214" s="115"/>
      <c r="N1214" s="4"/>
      <c r="O1214" s="4"/>
      <c r="P1214" s="57" t="str">
        <f t="shared" si="200"/>
        <v/>
      </c>
      <c r="Q1214" s="54"/>
      <c r="R1214" s="58"/>
      <c r="S1214" s="58"/>
      <c r="T1214" s="229" t="str">
        <f t="shared" si="201"/>
        <v/>
      </c>
      <c r="U1214" s="55"/>
      <c r="V1214" s="55"/>
      <c r="W1214" s="58"/>
      <c r="X1214" s="58"/>
      <c r="Y1214" s="58"/>
      <c r="Z1214" s="230" t="str">
        <f t="shared" si="202"/>
        <v/>
      </c>
      <c r="AA1214" s="230" t="str">
        <f t="shared" si="203"/>
        <v/>
      </c>
      <c r="AB1214" s="56"/>
      <c r="AC1214" s="56"/>
      <c r="AD1214" s="1"/>
      <c r="AE1214" s="1"/>
    </row>
    <row r="1215" spans="1:31" ht="18.75" customHeight="1" x14ac:dyDescent="0.35">
      <c r="A1215" s="1"/>
      <c r="B1215" s="52">
        <f>IF(O1215="",0,COUNTIF($O$7:O1215,O1215))</f>
        <v>0</v>
      </c>
      <c r="C1215" s="52" t="str">
        <f t="shared" si="194"/>
        <v>0</v>
      </c>
      <c r="D1215" s="52">
        <f>IF(U1215="",0,COUNTIF($U$7:U1215,U1215))</f>
        <v>0</v>
      </c>
      <c r="E1215" s="52" t="str">
        <f t="shared" si="195"/>
        <v>0</v>
      </c>
      <c r="F1215" s="52">
        <f>IF(V1215="",0,COUNTIF($V$7:V1215,V1215))</f>
        <v>0</v>
      </c>
      <c r="G1215" s="52" t="str">
        <f t="shared" si="196"/>
        <v>0</v>
      </c>
      <c r="H1215" s="53" t="str">
        <f t="shared" si="197"/>
        <v>-</v>
      </c>
      <c r="I1215" s="52">
        <f>IF(K1215="",0,COUNTIF($K$7:K1215,K1215))</f>
        <v>0</v>
      </c>
      <c r="J1215" s="53" t="str">
        <f t="shared" si="198"/>
        <v>0</v>
      </c>
      <c r="K1215" s="52" t="str">
        <f t="shared" si="199"/>
        <v/>
      </c>
      <c r="L1215" s="1"/>
      <c r="M1215" s="115"/>
      <c r="N1215" s="4"/>
      <c r="O1215" s="4"/>
      <c r="P1215" s="57" t="str">
        <f t="shared" si="200"/>
        <v/>
      </c>
      <c r="Q1215" s="54"/>
      <c r="R1215" s="58"/>
      <c r="S1215" s="58"/>
      <c r="T1215" s="229" t="str">
        <f t="shared" si="201"/>
        <v/>
      </c>
      <c r="U1215" s="55"/>
      <c r="V1215" s="55"/>
      <c r="W1215" s="58"/>
      <c r="X1215" s="58"/>
      <c r="Y1215" s="58"/>
      <c r="Z1215" s="230" t="str">
        <f t="shared" si="202"/>
        <v/>
      </c>
      <c r="AA1215" s="230" t="str">
        <f t="shared" si="203"/>
        <v/>
      </c>
      <c r="AB1215" s="56"/>
      <c r="AC1215" s="56"/>
      <c r="AD1215" s="1"/>
      <c r="AE1215" s="1"/>
    </row>
    <row r="1216" spans="1:31" ht="18.75" customHeight="1" x14ac:dyDescent="0.35">
      <c r="A1216" s="1"/>
      <c r="B1216" s="52">
        <f>IF(O1216="",0,COUNTIF($O$7:O1216,O1216))</f>
        <v>0</v>
      </c>
      <c r="C1216" s="52" t="str">
        <f t="shared" si="194"/>
        <v>0</v>
      </c>
      <c r="D1216" s="52">
        <f>IF(U1216="",0,COUNTIF($U$7:U1216,U1216))</f>
        <v>0</v>
      </c>
      <c r="E1216" s="52" t="str">
        <f t="shared" si="195"/>
        <v>0</v>
      </c>
      <c r="F1216" s="52">
        <f>IF(V1216="",0,COUNTIF($V$7:V1216,V1216))</f>
        <v>0</v>
      </c>
      <c r="G1216" s="52" t="str">
        <f t="shared" si="196"/>
        <v>0</v>
      </c>
      <c r="H1216" s="53" t="str">
        <f t="shared" si="197"/>
        <v>-</v>
      </c>
      <c r="I1216" s="52">
        <f>IF(K1216="",0,COUNTIF($K$7:K1216,K1216))</f>
        <v>0</v>
      </c>
      <c r="J1216" s="53" t="str">
        <f t="shared" si="198"/>
        <v>0</v>
      </c>
      <c r="K1216" s="52" t="str">
        <f t="shared" si="199"/>
        <v/>
      </c>
      <c r="L1216" s="1"/>
      <c r="M1216" s="115"/>
      <c r="N1216" s="4"/>
      <c r="O1216" s="4"/>
      <c r="P1216" s="57" t="str">
        <f t="shared" si="200"/>
        <v/>
      </c>
      <c r="Q1216" s="54"/>
      <c r="R1216" s="58"/>
      <c r="S1216" s="58"/>
      <c r="T1216" s="229" t="str">
        <f t="shared" si="201"/>
        <v/>
      </c>
      <c r="U1216" s="55"/>
      <c r="V1216" s="55"/>
      <c r="W1216" s="58"/>
      <c r="X1216" s="58"/>
      <c r="Y1216" s="58"/>
      <c r="Z1216" s="230" t="str">
        <f t="shared" si="202"/>
        <v/>
      </c>
      <c r="AA1216" s="230" t="str">
        <f t="shared" si="203"/>
        <v/>
      </c>
      <c r="AB1216" s="56"/>
      <c r="AC1216" s="56"/>
      <c r="AD1216" s="1"/>
      <c r="AE1216" s="1"/>
    </row>
    <row r="1217" spans="1:31" ht="18.75" customHeight="1" x14ac:dyDescent="0.35">
      <c r="A1217" s="1"/>
      <c r="B1217" s="52">
        <f>IF(O1217="",0,COUNTIF($O$7:O1217,O1217))</f>
        <v>0</v>
      </c>
      <c r="C1217" s="52" t="str">
        <f t="shared" si="194"/>
        <v>0</v>
      </c>
      <c r="D1217" s="52">
        <f>IF(U1217="",0,COUNTIF($U$7:U1217,U1217))</f>
        <v>0</v>
      </c>
      <c r="E1217" s="52" t="str">
        <f t="shared" si="195"/>
        <v>0</v>
      </c>
      <c r="F1217" s="52">
        <f>IF(V1217="",0,COUNTIF($V$7:V1217,V1217))</f>
        <v>0</v>
      </c>
      <c r="G1217" s="52" t="str">
        <f t="shared" si="196"/>
        <v>0</v>
      </c>
      <c r="H1217" s="53" t="str">
        <f t="shared" si="197"/>
        <v>-</v>
      </c>
      <c r="I1217" s="52">
        <f>IF(K1217="",0,COUNTIF($K$7:K1217,K1217))</f>
        <v>0</v>
      </c>
      <c r="J1217" s="53" t="str">
        <f t="shared" si="198"/>
        <v>0</v>
      </c>
      <c r="K1217" s="52" t="str">
        <f t="shared" si="199"/>
        <v/>
      </c>
      <c r="L1217" s="1"/>
      <c r="M1217" s="115"/>
      <c r="N1217" s="4"/>
      <c r="O1217" s="4"/>
      <c r="P1217" s="57" t="str">
        <f t="shared" si="200"/>
        <v/>
      </c>
      <c r="Q1217" s="54"/>
      <c r="R1217" s="58"/>
      <c r="S1217" s="58"/>
      <c r="T1217" s="229" t="str">
        <f t="shared" si="201"/>
        <v/>
      </c>
      <c r="U1217" s="55"/>
      <c r="V1217" s="55"/>
      <c r="W1217" s="58"/>
      <c r="X1217" s="58"/>
      <c r="Y1217" s="58"/>
      <c r="Z1217" s="230" t="str">
        <f t="shared" si="202"/>
        <v/>
      </c>
      <c r="AA1217" s="230" t="str">
        <f t="shared" si="203"/>
        <v/>
      </c>
      <c r="AB1217" s="56"/>
      <c r="AC1217" s="56"/>
      <c r="AD1217" s="1"/>
      <c r="AE1217" s="1"/>
    </row>
    <row r="1218" spans="1:31" ht="18.75" customHeight="1" x14ac:dyDescent="0.35">
      <c r="A1218" s="1"/>
      <c r="B1218" s="52">
        <f>IF(O1218="",0,COUNTIF($O$7:O1218,O1218))</f>
        <v>0</v>
      </c>
      <c r="C1218" s="52" t="str">
        <f t="shared" si="194"/>
        <v>0</v>
      </c>
      <c r="D1218" s="52">
        <f>IF(U1218="",0,COUNTIF($U$7:U1218,U1218))</f>
        <v>0</v>
      </c>
      <c r="E1218" s="52" t="str">
        <f t="shared" si="195"/>
        <v>0</v>
      </c>
      <c r="F1218" s="52">
        <f>IF(V1218="",0,COUNTIF($V$7:V1218,V1218))</f>
        <v>0</v>
      </c>
      <c r="G1218" s="52" t="str">
        <f t="shared" si="196"/>
        <v>0</v>
      </c>
      <c r="H1218" s="53" t="str">
        <f t="shared" si="197"/>
        <v>-</v>
      </c>
      <c r="I1218" s="52">
        <f>IF(K1218="",0,COUNTIF($K$7:K1218,K1218))</f>
        <v>0</v>
      </c>
      <c r="J1218" s="53" t="str">
        <f t="shared" si="198"/>
        <v>0</v>
      </c>
      <c r="K1218" s="52" t="str">
        <f t="shared" si="199"/>
        <v/>
      </c>
      <c r="L1218" s="1"/>
      <c r="M1218" s="115"/>
      <c r="N1218" s="4"/>
      <c r="O1218" s="4"/>
      <c r="P1218" s="57" t="str">
        <f t="shared" si="200"/>
        <v/>
      </c>
      <c r="Q1218" s="54"/>
      <c r="R1218" s="58"/>
      <c r="S1218" s="58"/>
      <c r="T1218" s="229" t="str">
        <f t="shared" si="201"/>
        <v/>
      </c>
      <c r="U1218" s="55"/>
      <c r="V1218" s="55"/>
      <c r="W1218" s="58"/>
      <c r="X1218" s="58"/>
      <c r="Y1218" s="58"/>
      <c r="Z1218" s="230" t="str">
        <f t="shared" si="202"/>
        <v/>
      </c>
      <c r="AA1218" s="230" t="str">
        <f t="shared" si="203"/>
        <v/>
      </c>
      <c r="AB1218" s="56"/>
      <c r="AC1218" s="56"/>
      <c r="AD1218" s="1"/>
      <c r="AE1218" s="1"/>
    </row>
    <row r="1219" spans="1:31" ht="18.75" customHeight="1" x14ac:dyDescent="0.35">
      <c r="A1219" s="1"/>
      <c r="B1219" s="52">
        <f>IF(O1219="",0,COUNTIF($O$7:O1219,O1219))</f>
        <v>0</v>
      </c>
      <c r="C1219" s="52" t="str">
        <f t="shared" si="194"/>
        <v>0</v>
      </c>
      <c r="D1219" s="52">
        <f>IF(U1219="",0,COUNTIF($U$7:U1219,U1219))</f>
        <v>0</v>
      </c>
      <c r="E1219" s="52" t="str">
        <f t="shared" si="195"/>
        <v>0</v>
      </c>
      <c r="F1219" s="52">
        <f>IF(V1219="",0,COUNTIF($V$7:V1219,V1219))</f>
        <v>0</v>
      </c>
      <c r="G1219" s="52" t="str">
        <f t="shared" si="196"/>
        <v>0</v>
      </c>
      <c r="H1219" s="53" t="str">
        <f t="shared" si="197"/>
        <v>-</v>
      </c>
      <c r="I1219" s="52">
        <f>IF(K1219="",0,COUNTIF($K$7:K1219,K1219))</f>
        <v>0</v>
      </c>
      <c r="J1219" s="53" t="str">
        <f t="shared" si="198"/>
        <v>0</v>
      </c>
      <c r="K1219" s="52" t="str">
        <f t="shared" si="199"/>
        <v/>
      </c>
      <c r="L1219" s="1"/>
      <c r="M1219" s="115"/>
      <c r="N1219" s="4"/>
      <c r="O1219" s="4"/>
      <c r="P1219" s="57" t="str">
        <f t="shared" si="200"/>
        <v/>
      </c>
      <c r="Q1219" s="54"/>
      <c r="R1219" s="58"/>
      <c r="S1219" s="58"/>
      <c r="T1219" s="229" t="str">
        <f t="shared" si="201"/>
        <v/>
      </c>
      <c r="U1219" s="55"/>
      <c r="V1219" s="55"/>
      <c r="W1219" s="58"/>
      <c r="X1219" s="58"/>
      <c r="Y1219" s="58"/>
      <c r="Z1219" s="230" t="str">
        <f t="shared" si="202"/>
        <v/>
      </c>
      <c r="AA1219" s="230" t="str">
        <f t="shared" si="203"/>
        <v/>
      </c>
      <c r="AB1219" s="56"/>
      <c r="AC1219" s="56"/>
      <c r="AD1219" s="1"/>
      <c r="AE1219" s="1"/>
    </row>
    <row r="1220" spans="1:31" ht="18.75" customHeight="1" x14ac:dyDescent="0.35">
      <c r="A1220" s="1"/>
      <c r="B1220" s="52">
        <f>IF(O1220="",0,COUNTIF($O$7:O1220,O1220))</f>
        <v>0</v>
      </c>
      <c r="C1220" s="52" t="str">
        <f t="shared" si="194"/>
        <v>0</v>
      </c>
      <c r="D1220" s="52">
        <f>IF(U1220="",0,COUNTIF($U$7:U1220,U1220))</f>
        <v>0</v>
      </c>
      <c r="E1220" s="52" t="str">
        <f t="shared" si="195"/>
        <v>0</v>
      </c>
      <c r="F1220" s="52">
        <f>IF(V1220="",0,COUNTIF($V$7:V1220,V1220))</f>
        <v>0</v>
      </c>
      <c r="G1220" s="52" t="str">
        <f t="shared" si="196"/>
        <v>0</v>
      </c>
      <c r="H1220" s="53" t="str">
        <f t="shared" si="197"/>
        <v>-</v>
      </c>
      <c r="I1220" s="52">
        <f>IF(K1220="",0,COUNTIF($K$7:K1220,K1220))</f>
        <v>0</v>
      </c>
      <c r="J1220" s="53" t="str">
        <f t="shared" si="198"/>
        <v>0</v>
      </c>
      <c r="K1220" s="52" t="str">
        <f t="shared" si="199"/>
        <v/>
      </c>
      <c r="L1220" s="1"/>
      <c r="M1220" s="115"/>
      <c r="N1220" s="4"/>
      <c r="O1220" s="4"/>
      <c r="P1220" s="57" t="str">
        <f t="shared" si="200"/>
        <v/>
      </c>
      <c r="Q1220" s="54"/>
      <c r="R1220" s="58"/>
      <c r="S1220" s="58"/>
      <c r="T1220" s="229" t="str">
        <f t="shared" si="201"/>
        <v/>
      </c>
      <c r="U1220" s="55"/>
      <c r="V1220" s="55"/>
      <c r="W1220" s="58"/>
      <c r="X1220" s="58"/>
      <c r="Y1220" s="58"/>
      <c r="Z1220" s="230" t="str">
        <f t="shared" si="202"/>
        <v/>
      </c>
      <c r="AA1220" s="230" t="str">
        <f t="shared" si="203"/>
        <v/>
      </c>
      <c r="AB1220" s="56"/>
      <c r="AC1220" s="56"/>
      <c r="AD1220" s="1"/>
      <c r="AE1220" s="1"/>
    </row>
    <row r="1221" spans="1:31" ht="18.75" customHeight="1" x14ac:dyDescent="0.35">
      <c r="A1221" s="1"/>
      <c r="B1221" s="52">
        <f>IF(O1221="",0,COUNTIF($O$7:O1221,O1221))</f>
        <v>0</v>
      </c>
      <c r="C1221" s="52" t="str">
        <f t="shared" si="194"/>
        <v>0</v>
      </c>
      <c r="D1221" s="52">
        <f>IF(U1221="",0,COUNTIF($U$7:U1221,U1221))</f>
        <v>0</v>
      </c>
      <c r="E1221" s="52" t="str">
        <f t="shared" si="195"/>
        <v>0</v>
      </c>
      <c r="F1221" s="52">
        <f>IF(V1221="",0,COUNTIF($V$7:V1221,V1221))</f>
        <v>0</v>
      </c>
      <c r="G1221" s="52" t="str">
        <f t="shared" si="196"/>
        <v>0</v>
      </c>
      <c r="H1221" s="53" t="str">
        <f t="shared" si="197"/>
        <v>-</v>
      </c>
      <c r="I1221" s="52">
        <f>IF(K1221="",0,COUNTIF($K$7:K1221,K1221))</f>
        <v>0</v>
      </c>
      <c r="J1221" s="53" t="str">
        <f t="shared" si="198"/>
        <v>0</v>
      </c>
      <c r="K1221" s="52" t="str">
        <f t="shared" si="199"/>
        <v/>
      </c>
      <c r="L1221" s="1"/>
      <c r="M1221" s="115"/>
      <c r="N1221" s="4"/>
      <c r="O1221" s="4"/>
      <c r="P1221" s="57" t="str">
        <f t="shared" si="200"/>
        <v/>
      </c>
      <c r="Q1221" s="54"/>
      <c r="R1221" s="58"/>
      <c r="S1221" s="58"/>
      <c r="T1221" s="229" t="str">
        <f t="shared" si="201"/>
        <v/>
      </c>
      <c r="U1221" s="55"/>
      <c r="V1221" s="55"/>
      <c r="W1221" s="58"/>
      <c r="X1221" s="58"/>
      <c r="Y1221" s="58"/>
      <c r="Z1221" s="230" t="str">
        <f t="shared" si="202"/>
        <v/>
      </c>
      <c r="AA1221" s="230" t="str">
        <f t="shared" si="203"/>
        <v/>
      </c>
      <c r="AB1221" s="56"/>
      <c r="AC1221" s="56"/>
      <c r="AD1221" s="1"/>
      <c r="AE1221" s="1"/>
    </row>
    <row r="1222" spans="1:31" ht="18.75" customHeight="1" x14ac:dyDescent="0.35">
      <c r="A1222" s="1"/>
      <c r="B1222" s="52">
        <f>IF(O1222="",0,COUNTIF($O$7:O1222,O1222))</f>
        <v>0</v>
      </c>
      <c r="C1222" s="52" t="str">
        <f t="shared" si="194"/>
        <v>0</v>
      </c>
      <c r="D1222" s="52">
        <f>IF(U1222="",0,COUNTIF($U$7:U1222,U1222))</f>
        <v>0</v>
      </c>
      <c r="E1222" s="52" t="str">
        <f t="shared" si="195"/>
        <v>0</v>
      </c>
      <c r="F1222" s="52">
        <f>IF(V1222="",0,COUNTIF($V$7:V1222,V1222))</f>
        <v>0</v>
      </c>
      <c r="G1222" s="52" t="str">
        <f t="shared" si="196"/>
        <v>0</v>
      </c>
      <c r="H1222" s="53" t="str">
        <f t="shared" si="197"/>
        <v>-</v>
      </c>
      <c r="I1222" s="52">
        <f>IF(K1222="",0,COUNTIF($K$7:K1222,K1222))</f>
        <v>0</v>
      </c>
      <c r="J1222" s="53" t="str">
        <f t="shared" si="198"/>
        <v>0</v>
      </c>
      <c r="K1222" s="52" t="str">
        <f t="shared" si="199"/>
        <v/>
      </c>
      <c r="L1222" s="1"/>
      <c r="M1222" s="115"/>
      <c r="N1222" s="4"/>
      <c r="O1222" s="4"/>
      <c r="P1222" s="57" t="str">
        <f t="shared" si="200"/>
        <v/>
      </c>
      <c r="Q1222" s="54"/>
      <c r="R1222" s="58"/>
      <c r="S1222" s="58"/>
      <c r="T1222" s="229" t="str">
        <f t="shared" si="201"/>
        <v/>
      </c>
      <c r="U1222" s="55"/>
      <c r="V1222" s="55"/>
      <c r="W1222" s="58"/>
      <c r="X1222" s="58"/>
      <c r="Y1222" s="58"/>
      <c r="Z1222" s="230" t="str">
        <f t="shared" si="202"/>
        <v/>
      </c>
      <c r="AA1222" s="230" t="str">
        <f t="shared" si="203"/>
        <v/>
      </c>
      <c r="AB1222" s="56"/>
      <c r="AC1222" s="56"/>
      <c r="AD1222" s="1"/>
      <c r="AE1222" s="1"/>
    </row>
    <row r="1223" spans="1:31" ht="18.75" customHeight="1" x14ac:dyDescent="0.35">
      <c r="A1223" s="1"/>
      <c r="B1223" s="52">
        <f>IF(O1223="",0,COUNTIF($O$7:O1223,O1223))</f>
        <v>0</v>
      </c>
      <c r="C1223" s="52" t="str">
        <f t="shared" si="194"/>
        <v>0</v>
      </c>
      <c r="D1223" s="52">
        <f>IF(U1223="",0,COUNTIF($U$7:U1223,U1223))</f>
        <v>0</v>
      </c>
      <c r="E1223" s="52" t="str">
        <f t="shared" si="195"/>
        <v>0</v>
      </c>
      <c r="F1223" s="52">
        <f>IF(V1223="",0,COUNTIF($V$7:V1223,V1223))</f>
        <v>0</v>
      </c>
      <c r="G1223" s="52" t="str">
        <f t="shared" si="196"/>
        <v>0</v>
      </c>
      <c r="H1223" s="53" t="str">
        <f t="shared" si="197"/>
        <v>-</v>
      </c>
      <c r="I1223" s="52">
        <f>IF(K1223="",0,COUNTIF($K$7:K1223,K1223))</f>
        <v>0</v>
      </c>
      <c r="J1223" s="53" t="str">
        <f t="shared" si="198"/>
        <v>0</v>
      </c>
      <c r="K1223" s="52" t="str">
        <f t="shared" si="199"/>
        <v/>
      </c>
      <c r="L1223" s="1"/>
      <c r="M1223" s="115"/>
      <c r="N1223" s="4"/>
      <c r="O1223" s="4"/>
      <c r="P1223" s="57" t="str">
        <f t="shared" si="200"/>
        <v/>
      </c>
      <c r="Q1223" s="54"/>
      <c r="R1223" s="58"/>
      <c r="S1223" s="58"/>
      <c r="T1223" s="229" t="str">
        <f t="shared" si="201"/>
        <v/>
      </c>
      <c r="U1223" s="55"/>
      <c r="V1223" s="55"/>
      <c r="W1223" s="58"/>
      <c r="X1223" s="58"/>
      <c r="Y1223" s="58"/>
      <c r="Z1223" s="230" t="str">
        <f t="shared" si="202"/>
        <v/>
      </c>
      <c r="AA1223" s="230" t="str">
        <f t="shared" si="203"/>
        <v/>
      </c>
      <c r="AB1223" s="56"/>
      <c r="AC1223" s="56"/>
      <c r="AD1223" s="1"/>
      <c r="AE1223" s="1"/>
    </row>
    <row r="1224" spans="1:31" ht="18.75" customHeight="1" x14ac:dyDescent="0.35">
      <c r="A1224" s="1"/>
      <c r="B1224" s="52">
        <f>IF(O1224="",0,COUNTIF($O$7:O1224,O1224))</f>
        <v>0</v>
      </c>
      <c r="C1224" s="52" t="str">
        <f t="shared" si="194"/>
        <v>0</v>
      </c>
      <c r="D1224" s="52">
        <f>IF(U1224="",0,COUNTIF($U$7:U1224,U1224))</f>
        <v>0</v>
      </c>
      <c r="E1224" s="52" t="str">
        <f t="shared" si="195"/>
        <v>0</v>
      </c>
      <c r="F1224" s="52">
        <f>IF(V1224="",0,COUNTIF($V$7:V1224,V1224))</f>
        <v>0</v>
      </c>
      <c r="G1224" s="52" t="str">
        <f t="shared" si="196"/>
        <v>0</v>
      </c>
      <c r="H1224" s="53" t="str">
        <f t="shared" si="197"/>
        <v>-</v>
      </c>
      <c r="I1224" s="52">
        <f>IF(K1224="",0,COUNTIF($K$7:K1224,K1224))</f>
        <v>0</v>
      </c>
      <c r="J1224" s="53" t="str">
        <f t="shared" si="198"/>
        <v>0</v>
      </c>
      <c r="K1224" s="52" t="str">
        <f t="shared" si="199"/>
        <v/>
      </c>
      <c r="L1224" s="1"/>
      <c r="M1224" s="115"/>
      <c r="N1224" s="4"/>
      <c r="O1224" s="4"/>
      <c r="P1224" s="57" t="str">
        <f t="shared" si="200"/>
        <v/>
      </c>
      <c r="Q1224" s="54"/>
      <c r="R1224" s="58"/>
      <c r="S1224" s="58"/>
      <c r="T1224" s="229" t="str">
        <f t="shared" si="201"/>
        <v/>
      </c>
      <c r="U1224" s="55"/>
      <c r="V1224" s="55"/>
      <c r="W1224" s="58"/>
      <c r="X1224" s="58"/>
      <c r="Y1224" s="58"/>
      <c r="Z1224" s="230" t="str">
        <f t="shared" si="202"/>
        <v/>
      </c>
      <c r="AA1224" s="230" t="str">
        <f t="shared" si="203"/>
        <v/>
      </c>
      <c r="AB1224" s="56"/>
      <c r="AC1224" s="56"/>
      <c r="AD1224" s="1"/>
      <c r="AE1224" s="1"/>
    </row>
    <row r="1225" spans="1:31" ht="18.75" customHeight="1" x14ac:dyDescent="0.35">
      <c r="A1225" s="1"/>
      <c r="B1225" s="52">
        <f>IF(O1225="",0,COUNTIF($O$7:O1225,O1225))</f>
        <v>0</v>
      </c>
      <c r="C1225" s="52" t="str">
        <f t="shared" si="194"/>
        <v>0</v>
      </c>
      <c r="D1225" s="52">
        <f>IF(U1225="",0,COUNTIF($U$7:U1225,U1225))</f>
        <v>0</v>
      </c>
      <c r="E1225" s="52" t="str">
        <f t="shared" si="195"/>
        <v>0</v>
      </c>
      <c r="F1225" s="52">
        <f>IF(V1225="",0,COUNTIF($V$7:V1225,V1225))</f>
        <v>0</v>
      </c>
      <c r="G1225" s="52" t="str">
        <f t="shared" si="196"/>
        <v>0</v>
      </c>
      <c r="H1225" s="53" t="str">
        <f t="shared" si="197"/>
        <v>-</v>
      </c>
      <c r="I1225" s="52">
        <f>IF(K1225="",0,COUNTIF($K$7:K1225,K1225))</f>
        <v>0</v>
      </c>
      <c r="J1225" s="53" t="str">
        <f t="shared" si="198"/>
        <v>0</v>
      </c>
      <c r="K1225" s="52" t="str">
        <f t="shared" si="199"/>
        <v/>
      </c>
      <c r="L1225" s="1"/>
      <c r="M1225" s="115"/>
      <c r="N1225" s="4"/>
      <c r="O1225" s="4"/>
      <c r="P1225" s="57" t="str">
        <f t="shared" si="200"/>
        <v/>
      </c>
      <c r="Q1225" s="54"/>
      <c r="R1225" s="58"/>
      <c r="S1225" s="58"/>
      <c r="T1225" s="229" t="str">
        <f t="shared" si="201"/>
        <v/>
      </c>
      <c r="U1225" s="55"/>
      <c r="V1225" s="55"/>
      <c r="W1225" s="58"/>
      <c r="X1225" s="58"/>
      <c r="Y1225" s="58"/>
      <c r="Z1225" s="230" t="str">
        <f t="shared" si="202"/>
        <v/>
      </c>
      <c r="AA1225" s="230" t="str">
        <f t="shared" si="203"/>
        <v/>
      </c>
      <c r="AB1225" s="56"/>
      <c r="AC1225" s="56"/>
      <c r="AD1225" s="1"/>
      <c r="AE1225" s="1"/>
    </row>
    <row r="1226" spans="1:31" ht="18.75" customHeight="1" x14ac:dyDescent="0.35">
      <c r="A1226" s="1"/>
      <c r="B1226" s="52">
        <f>IF(O1226="",0,COUNTIF($O$7:O1226,O1226))</f>
        <v>0</v>
      </c>
      <c r="C1226" s="52" t="str">
        <f t="shared" si="194"/>
        <v>0</v>
      </c>
      <c r="D1226" s="52">
        <f>IF(U1226="",0,COUNTIF($U$7:U1226,U1226))</f>
        <v>0</v>
      </c>
      <c r="E1226" s="52" t="str">
        <f t="shared" si="195"/>
        <v>0</v>
      </c>
      <c r="F1226" s="52">
        <f>IF(V1226="",0,COUNTIF($V$7:V1226,V1226))</f>
        <v>0</v>
      </c>
      <c r="G1226" s="52" t="str">
        <f t="shared" si="196"/>
        <v>0</v>
      </c>
      <c r="H1226" s="53" t="str">
        <f t="shared" si="197"/>
        <v>-</v>
      </c>
      <c r="I1226" s="52">
        <f>IF(K1226="",0,COUNTIF($K$7:K1226,K1226))</f>
        <v>0</v>
      </c>
      <c r="J1226" s="53" t="str">
        <f t="shared" si="198"/>
        <v>0</v>
      </c>
      <c r="K1226" s="52" t="str">
        <f t="shared" si="199"/>
        <v/>
      </c>
      <c r="L1226" s="1"/>
      <c r="M1226" s="115"/>
      <c r="N1226" s="4"/>
      <c r="O1226" s="4"/>
      <c r="P1226" s="57" t="str">
        <f t="shared" si="200"/>
        <v/>
      </c>
      <c r="Q1226" s="54"/>
      <c r="R1226" s="58"/>
      <c r="S1226" s="58"/>
      <c r="T1226" s="229" t="str">
        <f t="shared" si="201"/>
        <v/>
      </c>
      <c r="U1226" s="55"/>
      <c r="V1226" s="55"/>
      <c r="W1226" s="58"/>
      <c r="X1226" s="58"/>
      <c r="Y1226" s="58"/>
      <c r="Z1226" s="230" t="str">
        <f t="shared" si="202"/>
        <v/>
      </c>
      <c r="AA1226" s="230" t="str">
        <f t="shared" si="203"/>
        <v/>
      </c>
      <c r="AB1226" s="56"/>
      <c r="AC1226" s="56"/>
      <c r="AD1226" s="1"/>
      <c r="AE1226" s="1"/>
    </row>
    <row r="1227" spans="1:31" ht="18.75" customHeight="1" x14ac:dyDescent="0.35">
      <c r="A1227" s="1"/>
      <c r="B1227" s="52">
        <f>IF(O1227="",0,COUNTIF($O$7:O1227,O1227))</f>
        <v>0</v>
      </c>
      <c r="C1227" s="52" t="str">
        <f t="shared" si="194"/>
        <v>0</v>
      </c>
      <c r="D1227" s="52">
        <f>IF(U1227="",0,COUNTIF($U$7:U1227,U1227))</f>
        <v>0</v>
      </c>
      <c r="E1227" s="52" t="str">
        <f t="shared" si="195"/>
        <v>0</v>
      </c>
      <c r="F1227" s="52">
        <f>IF(V1227="",0,COUNTIF($V$7:V1227,V1227))</f>
        <v>0</v>
      </c>
      <c r="G1227" s="52" t="str">
        <f t="shared" si="196"/>
        <v>0</v>
      </c>
      <c r="H1227" s="53" t="str">
        <f t="shared" si="197"/>
        <v>-</v>
      </c>
      <c r="I1227" s="52">
        <f>IF(K1227="",0,COUNTIF($K$7:K1227,K1227))</f>
        <v>0</v>
      </c>
      <c r="J1227" s="53" t="str">
        <f t="shared" si="198"/>
        <v>0</v>
      </c>
      <c r="K1227" s="52" t="str">
        <f t="shared" si="199"/>
        <v/>
      </c>
      <c r="L1227" s="1"/>
      <c r="M1227" s="115"/>
      <c r="N1227" s="4"/>
      <c r="O1227" s="4"/>
      <c r="P1227" s="57" t="str">
        <f t="shared" si="200"/>
        <v/>
      </c>
      <c r="Q1227" s="54"/>
      <c r="R1227" s="58"/>
      <c r="S1227" s="58"/>
      <c r="T1227" s="229" t="str">
        <f t="shared" si="201"/>
        <v/>
      </c>
      <c r="U1227" s="55"/>
      <c r="V1227" s="55"/>
      <c r="W1227" s="58"/>
      <c r="X1227" s="58"/>
      <c r="Y1227" s="58"/>
      <c r="Z1227" s="230" t="str">
        <f t="shared" si="202"/>
        <v/>
      </c>
      <c r="AA1227" s="230" t="str">
        <f t="shared" si="203"/>
        <v/>
      </c>
      <c r="AB1227" s="56"/>
      <c r="AC1227" s="56"/>
      <c r="AD1227" s="1"/>
      <c r="AE1227" s="1"/>
    </row>
    <row r="1228" spans="1:31" ht="18.75" customHeight="1" x14ac:dyDescent="0.35">
      <c r="A1228" s="1"/>
      <c r="B1228" s="52">
        <f>IF(O1228="",0,COUNTIF($O$7:O1228,O1228))</f>
        <v>0</v>
      </c>
      <c r="C1228" s="52" t="str">
        <f t="shared" si="194"/>
        <v>0</v>
      </c>
      <c r="D1228" s="52">
        <f>IF(U1228="",0,COUNTIF($U$7:U1228,U1228))</f>
        <v>0</v>
      </c>
      <c r="E1228" s="52" t="str">
        <f t="shared" si="195"/>
        <v>0</v>
      </c>
      <c r="F1228" s="52">
        <f>IF(V1228="",0,COUNTIF($V$7:V1228,V1228))</f>
        <v>0</v>
      </c>
      <c r="G1228" s="52" t="str">
        <f t="shared" si="196"/>
        <v>0</v>
      </c>
      <c r="H1228" s="53" t="str">
        <f t="shared" si="197"/>
        <v>-</v>
      </c>
      <c r="I1228" s="52">
        <f>IF(K1228="",0,COUNTIF($K$7:K1228,K1228))</f>
        <v>0</v>
      </c>
      <c r="J1228" s="53" t="str">
        <f t="shared" si="198"/>
        <v>0</v>
      </c>
      <c r="K1228" s="52" t="str">
        <f t="shared" si="199"/>
        <v/>
      </c>
      <c r="L1228" s="1"/>
      <c r="M1228" s="115"/>
      <c r="N1228" s="4"/>
      <c r="O1228" s="4"/>
      <c r="P1228" s="57" t="str">
        <f t="shared" si="200"/>
        <v/>
      </c>
      <c r="Q1228" s="54"/>
      <c r="R1228" s="58"/>
      <c r="S1228" s="58"/>
      <c r="T1228" s="229" t="str">
        <f t="shared" si="201"/>
        <v/>
      </c>
      <c r="U1228" s="55"/>
      <c r="V1228" s="55"/>
      <c r="W1228" s="58"/>
      <c r="X1228" s="58"/>
      <c r="Y1228" s="58"/>
      <c r="Z1228" s="230" t="str">
        <f t="shared" si="202"/>
        <v/>
      </c>
      <c r="AA1228" s="230" t="str">
        <f t="shared" si="203"/>
        <v/>
      </c>
      <c r="AB1228" s="56"/>
      <c r="AC1228" s="56"/>
      <c r="AD1228" s="1"/>
      <c r="AE1228" s="1"/>
    </row>
    <row r="1229" spans="1:31" ht="18.75" customHeight="1" x14ac:dyDescent="0.35">
      <c r="A1229" s="1"/>
      <c r="B1229" s="52">
        <f>IF(O1229="",0,COUNTIF($O$7:O1229,O1229))</f>
        <v>0</v>
      </c>
      <c r="C1229" s="52" t="str">
        <f t="shared" si="194"/>
        <v>0</v>
      </c>
      <c r="D1229" s="52">
        <f>IF(U1229="",0,COUNTIF($U$7:U1229,U1229))</f>
        <v>0</v>
      </c>
      <c r="E1229" s="52" t="str">
        <f t="shared" si="195"/>
        <v>0</v>
      </c>
      <c r="F1229" s="52">
        <f>IF(V1229="",0,COUNTIF($V$7:V1229,V1229))</f>
        <v>0</v>
      </c>
      <c r="G1229" s="52" t="str">
        <f t="shared" si="196"/>
        <v>0</v>
      </c>
      <c r="H1229" s="53" t="str">
        <f t="shared" si="197"/>
        <v>-</v>
      </c>
      <c r="I1229" s="52">
        <f>IF(K1229="",0,COUNTIF($K$7:K1229,K1229))</f>
        <v>0</v>
      </c>
      <c r="J1229" s="53" t="str">
        <f t="shared" si="198"/>
        <v>0</v>
      </c>
      <c r="K1229" s="52" t="str">
        <f t="shared" si="199"/>
        <v/>
      </c>
      <c r="L1229" s="1"/>
      <c r="M1229" s="115"/>
      <c r="N1229" s="4"/>
      <c r="O1229" s="4"/>
      <c r="P1229" s="57" t="str">
        <f t="shared" si="200"/>
        <v/>
      </c>
      <c r="Q1229" s="54"/>
      <c r="R1229" s="58"/>
      <c r="S1229" s="58"/>
      <c r="T1229" s="229" t="str">
        <f t="shared" si="201"/>
        <v/>
      </c>
      <c r="U1229" s="55"/>
      <c r="V1229" s="55"/>
      <c r="W1229" s="58"/>
      <c r="X1229" s="58"/>
      <c r="Y1229" s="58"/>
      <c r="Z1229" s="230" t="str">
        <f t="shared" si="202"/>
        <v/>
      </c>
      <c r="AA1229" s="230" t="str">
        <f t="shared" si="203"/>
        <v/>
      </c>
      <c r="AB1229" s="56"/>
      <c r="AC1229" s="56"/>
      <c r="AD1229" s="1"/>
      <c r="AE1229" s="1"/>
    </row>
    <row r="1230" spans="1:31" ht="18.75" customHeight="1" x14ac:dyDescent="0.35">
      <c r="A1230" s="1"/>
      <c r="B1230" s="52">
        <f>IF(O1230="",0,COUNTIF($O$7:O1230,O1230))</f>
        <v>0</v>
      </c>
      <c r="C1230" s="52" t="str">
        <f t="shared" si="194"/>
        <v>0</v>
      </c>
      <c r="D1230" s="52">
        <f>IF(U1230="",0,COUNTIF($U$7:U1230,U1230))</f>
        <v>0</v>
      </c>
      <c r="E1230" s="52" t="str">
        <f t="shared" si="195"/>
        <v>0</v>
      </c>
      <c r="F1230" s="52">
        <f>IF(V1230="",0,COUNTIF($V$7:V1230,V1230))</f>
        <v>0</v>
      </c>
      <c r="G1230" s="52" t="str">
        <f t="shared" si="196"/>
        <v>0</v>
      </c>
      <c r="H1230" s="53" t="str">
        <f t="shared" si="197"/>
        <v>-</v>
      </c>
      <c r="I1230" s="52">
        <f>IF(K1230="",0,COUNTIF($K$7:K1230,K1230))</f>
        <v>0</v>
      </c>
      <c r="J1230" s="53" t="str">
        <f t="shared" si="198"/>
        <v>0</v>
      </c>
      <c r="K1230" s="52" t="str">
        <f t="shared" si="199"/>
        <v/>
      </c>
      <c r="L1230" s="1"/>
      <c r="M1230" s="115"/>
      <c r="N1230" s="4"/>
      <c r="O1230" s="4"/>
      <c r="P1230" s="57" t="str">
        <f t="shared" si="200"/>
        <v/>
      </c>
      <c r="Q1230" s="54"/>
      <c r="R1230" s="58"/>
      <c r="S1230" s="58"/>
      <c r="T1230" s="229" t="str">
        <f t="shared" si="201"/>
        <v/>
      </c>
      <c r="U1230" s="55"/>
      <c r="V1230" s="55"/>
      <c r="W1230" s="58"/>
      <c r="X1230" s="58"/>
      <c r="Y1230" s="58"/>
      <c r="Z1230" s="230" t="str">
        <f t="shared" si="202"/>
        <v/>
      </c>
      <c r="AA1230" s="230" t="str">
        <f t="shared" si="203"/>
        <v/>
      </c>
      <c r="AB1230" s="56"/>
      <c r="AC1230" s="56"/>
      <c r="AD1230" s="1"/>
      <c r="AE1230" s="1"/>
    </row>
    <row r="1231" spans="1:31" ht="18.75" customHeight="1" x14ac:dyDescent="0.35">
      <c r="A1231" s="1"/>
      <c r="B1231" s="52">
        <f>IF(O1231="",0,COUNTIF($O$7:O1231,O1231))</f>
        <v>0</v>
      </c>
      <c r="C1231" s="52" t="str">
        <f t="shared" si="194"/>
        <v>0</v>
      </c>
      <c r="D1231" s="52">
        <f>IF(U1231="",0,COUNTIF($U$7:U1231,U1231))</f>
        <v>0</v>
      </c>
      <c r="E1231" s="52" t="str">
        <f t="shared" si="195"/>
        <v>0</v>
      </c>
      <c r="F1231" s="52">
        <f>IF(V1231="",0,COUNTIF($V$7:V1231,V1231))</f>
        <v>0</v>
      </c>
      <c r="G1231" s="52" t="str">
        <f t="shared" si="196"/>
        <v>0</v>
      </c>
      <c r="H1231" s="53" t="str">
        <f t="shared" si="197"/>
        <v>-</v>
      </c>
      <c r="I1231" s="52">
        <f>IF(K1231="",0,COUNTIF($K$7:K1231,K1231))</f>
        <v>0</v>
      </c>
      <c r="J1231" s="53" t="str">
        <f t="shared" si="198"/>
        <v>0</v>
      </c>
      <c r="K1231" s="52" t="str">
        <f t="shared" si="199"/>
        <v/>
      </c>
      <c r="L1231" s="1"/>
      <c r="M1231" s="115"/>
      <c r="N1231" s="4"/>
      <c r="O1231" s="4"/>
      <c r="P1231" s="57" t="str">
        <f t="shared" si="200"/>
        <v/>
      </c>
      <c r="Q1231" s="54"/>
      <c r="R1231" s="58"/>
      <c r="S1231" s="58"/>
      <c r="T1231" s="229" t="str">
        <f t="shared" si="201"/>
        <v/>
      </c>
      <c r="U1231" s="55"/>
      <c r="V1231" s="55"/>
      <c r="W1231" s="58"/>
      <c r="X1231" s="58"/>
      <c r="Y1231" s="58"/>
      <c r="Z1231" s="230" t="str">
        <f t="shared" si="202"/>
        <v/>
      </c>
      <c r="AA1231" s="230" t="str">
        <f t="shared" si="203"/>
        <v/>
      </c>
      <c r="AB1231" s="56"/>
      <c r="AC1231" s="56"/>
      <c r="AD1231" s="1"/>
      <c r="AE1231" s="1"/>
    </row>
    <row r="1232" spans="1:31" ht="18.75" customHeight="1" x14ac:dyDescent="0.35">
      <c r="A1232" s="1"/>
      <c r="B1232" s="52">
        <f>IF(O1232="",0,COUNTIF($O$7:O1232,O1232))</f>
        <v>0</v>
      </c>
      <c r="C1232" s="52" t="str">
        <f t="shared" si="194"/>
        <v>0</v>
      </c>
      <c r="D1232" s="52">
        <f>IF(U1232="",0,COUNTIF($U$7:U1232,U1232))</f>
        <v>0</v>
      </c>
      <c r="E1232" s="52" t="str">
        <f t="shared" si="195"/>
        <v>0</v>
      </c>
      <c r="F1232" s="52">
        <f>IF(V1232="",0,COUNTIF($V$7:V1232,V1232))</f>
        <v>0</v>
      </c>
      <c r="G1232" s="52" t="str">
        <f t="shared" si="196"/>
        <v>0</v>
      </c>
      <c r="H1232" s="53" t="str">
        <f t="shared" si="197"/>
        <v>-</v>
      </c>
      <c r="I1232" s="52">
        <f>IF(K1232="",0,COUNTIF($K$7:K1232,K1232))</f>
        <v>0</v>
      </c>
      <c r="J1232" s="53" t="str">
        <f t="shared" si="198"/>
        <v>0</v>
      </c>
      <c r="K1232" s="52" t="str">
        <f t="shared" si="199"/>
        <v/>
      </c>
      <c r="L1232" s="1"/>
      <c r="M1232" s="115"/>
      <c r="N1232" s="4"/>
      <c r="O1232" s="4"/>
      <c r="P1232" s="57" t="str">
        <f t="shared" si="200"/>
        <v/>
      </c>
      <c r="Q1232" s="54"/>
      <c r="R1232" s="58"/>
      <c r="S1232" s="58"/>
      <c r="T1232" s="229" t="str">
        <f t="shared" si="201"/>
        <v/>
      </c>
      <c r="U1232" s="55"/>
      <c r="V1232" s="55"/>
      <c r="W1232" s="58"/>
      <c r="X1232" s="58"/>
      <c r="Y1232" s="58"/>
      <c r="Z1232" s="230" t="str">
        <f t="shared" si="202"/>
        <v/>
      </c>
      <c r="AA1232" s="230" t="str">
        <f t="shared" si="203"/>
        <v/>
      </c>
      <c r="AB1232" s="56"/>
      <c r="AC1232" s="56"/>
      <c r="AD1232" s="1"/>
      <c r="AE1232" s="1"/>
    </row>
    <row r="1233" spans="1:31" ht="18.75" customHeight="1" x14ac:dyDescent="0.35">
      <c r="A1233" s="1"/>
      <c r="B1233" s="52">
        <f>IF(O1233="",0,COUNTIF($O$7:O1233,O1233))</f>
        <v>0</v>
      </c>
      <c r="C1233" s="52" t="str">
        <f t="shared" si="194"/>
        <v>0</v>
      </c>
      <c r="D1233" s="52">
        <f>IF(U1233="",0,COUNTIF($U$7:U1233,U1233))</f>
        <v>0</v>
      </c>
      <c r="E1233" s="52" t="str">
        <f t="shared" si="195"/>
        <v>0</v>
      </c>
      <c r="F1233" s="52">
        <f>IF(V1233="",0,COUNTIF($V$7:V1233,V1233))</f>
        <v>0</v>
      </c>
      <c r="G1233" s="52" t="str">
        <f t="shared" si="196"/>
        <v>0</v>
      </c>
      <c r="H1233" s="53" t="str">
        <f t="shared" si="197"/>
        <v>-</v>
      </c>
      <c r="I1233" s="52">
        <f>IF(K1233="",0,COUNTIF($K$7:K1233,K1233))</f>
        <v>0</v>
      </c>
      <c r="J1233" s="53" t="str">
        <f t="shared" si="198"/>
        <v>0</v>
      </c>
      <c r="K1233" s="52" t="str">
        <f t="shared" si="199"/>
        <v/>
      </c>
      <c r="L1233" s="1"/>
      <c r="M1233" s="115"/>
      <c r="N1233" s="4"/>
      <c r="O1233" s="4"/>
      <c r="P1233" s="57" t="str">
        <f t="shared" si="200"/>
        <v/>
      </c>
      <c r="Q1233" s="54"/>
      <c r="R1233" s="58"/>
      <c r="S1233" s="58"/>
      <c r="T1233" s="229" t="str">
        <f t="shared" si="201"/>
        <v/>
      </c>
      <c r="U1233" s="55"/>
      <c r="V1233" s="55"/>
      <c r="W1233" s="58"/>
      <c r="X1233" s="58"/>
      <c r="Y1233" s="58"/>
      <c r="Z1233" s="230" t="str">
        <f t="shared" si="202"/>
        <v/>
      </c>
      <c r="AA1233" s="230" t="str">
        <f t="shared" si="203"/>
        <v/>
      </c>
      <c r="AB1233" s="56"/>
      <c r="AC1233" s="56"/>
      <c r="AD1233" s="1"/>
      <c r="AE1233" s="1"/>
    </row>
    <row r="1234" spans="1:31" ht="18.75" customHeight="1" x14ac:dyDescent="0.35">
      <c r="A1234" s="1"/>
      <c r="B1234" s="52">
        <f>IF(O1234="",0,COUNTIF($O$7:O1234,O1234))</f>
        <v>0</v>
      </c>
      <c r="C1234" s="52" t="str">
        <f t="shared" si="194"/>
        <v>0</v>
      </c>
      <c r="D1234" s="52">
        <f>IF(U1234="",0,COUNTIF($U$7:U1234,U1234))</f>
        <v>0</v>
      </c>
      <c r="E1234" s="52" t="str">
        <f t="shared" si="195"/>
        <v>0</v>
      </c>
      <c r="F1234" s="52">
        <f>IF(V1234="",0,COUNTIF($V$7:V1234,V1234))</f>
        <v>0</v>
      </c>
      <c r="G1234" s="52" t="str">
        <f t="shared" si="196"/>
        <v>0</v>
      </c>
      <c r="H1234" s="53" t="str">
        <f t="shared" si="197"/>
        <v>-</v>
      </c>
      <c r="I1234" s="52">
        <f>IF(K1234="",0,COUNTIF($K$7:K1234,K1234))</f>
        <v>0</v>
      </c>
      <c r="J1234" s="53" t="str">
        <f t="shared" si="198"/>
        <v>0</v>
      </c>
      <c r="K1234" s="52" t="str">
        <f t="shared" si="199"/>
        <v/>
      </c>
      <c r="L1234" s="1"/>
      <c r="M1234" s="115"/>
      <c r="N1234" s="4"/>
      <c r="O1234" s="4"/>
      <c r="P1234" s="57" t="str">
        <f t="shared" si="200"/>
        <v/>
      </c>
      <c r="Q1234" s="54"/>
      <c r="R1234" s="58"/>
      <c r="S1234" s="58"/>
      <c r="T1234" s="229" t="str">
        <f t="shared" si="201"/>
        <v/>
      </c>
      <c r="U1234" s="55"/>
      <c r="V1234" s="55"/>
      <c r="W1234" s="58"/>
      <c r="X1234" s="58"/>
      <c r="Y1234" s="58"/>
      <c r="Z1234" s="230" t="str">
        <f t="shared" si="202"/>
        <v/>
      </c>
      <c r="AA1234" s="230" t="str">
        <f t="shared" si="203"/>
        <v/>
      </c>
      <c r="AB1234" s="56"/>
      <c r="AC1234" s="56"/>
      <c r="AD1234" s="1"/>
      <c r="AE1234" s="1"/>
    </row>
    <row r="1235" spans="1:31" ht="18.75" customHeight="1" x14ac:dyDescent="0.35">
      <c r="A1235" s="1"/>
      <c r="B1235" s="52">
        <f>IF(O1235="",0,COUNTIF($O$7:O1235,O1235))</f>
        <v>0</v>
      </c>
      <c r="C1235" s="52" t="str">
        <f t="shared" si="194"/>
        <v>0</v>
      </c>
      <c r="D1235" s="52">
        <f>IF(U1235="",0,COUNTIF($U$7:U1235,U1235))</f>
        <v>0</v>
      </c>
      <c r="E1235" s="52" t="str">
        <f t="shared" si="195"/>
        <v>0</v>
      </c>
      <c r="F1235" s="52">
        <f>IF(V1235="",0,COUNTIF($V$7:V1235,V1235))</f>
        <v>0</v>
      </c>
      <c r="G1235" s="52" t="str">
        <f t="shared" si="196"/>
        <v>0</v>
      </c>
      <c r="H1235" s="53" t="str">
        <f t="shared" si="197"/>
        <v>-</v>
      </c>
      <c r="I1235" s="52">
        <f>IF(K1235="",0,COUNTIF($K$7:K1235,K1235))</f>
        <v>0</v>
      </c>
      <c r="J1235" s="53" t="str">
        <f t="shared" si="198"/>
        <v>0</v>
      </c>
      <c r="K1235" s="52" t="str">
        <f t="shared" si="199"/>
        <v/>
      </c>
      <c r="L1235" s="1"/>
      <c r="M1235" s="115"/>
      <c r="N1235" s="4"/>
      <c r="O1235" s="4"/>
      <c r="P1235" s="57" t="str">
        <f t="shared" si="200"/>
        <v/>
      </c>
      <c r="Q1235" s="54"/>
      <c r="R1235" s="58"/>
      <c r="S1235" s="58"/>
      <c r="T1235" s="229" t="str">
        <f t="shared" si="201"/>
        <v/>
      </c>
      <c r="U1235" s="55"/>
      <c r="V1235" s="55"/>
      <c r="W1235" s="58"/>
      <c r="X1235" s="58"/>
      <c r="Y1235" s="58"/>
      <c r="Z1235" s="230" t="str">
        <f t="shared" si="202"/>
        <v/>
      </c>
      <c r="AA1235" s="230" t="str">
        <f t="shared" si="203"/>
        <v/>
      </c>
      <c r="AB1235" s="56"/>
      <c r="AC1235" s="56"/>
      <c r="AD1235" s="1"/>
      <c r="AE1235" s="1"/>
    </row>
    <row r="1236" spans="1:31" ht="18.75" customHeight="1" x14ac:dyDescent="0.35">
      <c r="A1236" s="1"/>
      <c r="B1236" s="52">
        <f>IF(O1236="",0,COUNTIF($O$7:O1236,O1236))</f>
        <v>0</v>
      </c>
      <c r="C1236" s="52" t="str">
        <f t="shared" si="194"/>
        <v>0</v>
      </c>
      <c r="D1236" s="52">
        <f>IF(U1236="",0,COUNTIF($U$7:U1236,U1236))</f>
        <v>0</v>
      </c>
      <c r="E1236" s="52" t="str">
        <f t="shared" si="195"/>
        <v>0</v>
      </c>
      <c r="F1236" s="52">
        <f>IF(V1236="",0,COUNTIF($V$7:V1236,V1236))</f>
        <v>0</v>
      </c>
      <c r="G1236" s="52" t="str">
        <f t="shared" si="196"/>
        <v>0</v>
      </c>
      <c r="H1236" s="53" t="str">
        <f t="shared" si="197"/>
        <v>-</v>
      </c>
      <c r="I1236" s="52">
        <f>IF(K1236="",0,COUNTIF($K$7:K1236,K1236))</f>
        <v>0</v>
      </c>
      <c r="J1236" s="53" t="str">
        <f t="shared" si="198"/>
        <v>0</v>
      </c>
      <c r="K1236" s="52" t="str">
        <f t="shared" si="199"/>
        <v/>
      </c>
      <c r="L1236" s="1"/>
      <c r="M1236" s="115"/>
      <c r="N1236" s="4"/>
      <c r="O1236" s="4"/>
      <c r="P1236" s="57" t="str">
        <f t="shared" si="200"/>
        <v/>
      </c>
      <c r="Q1236" s="54"/>
      <c r="R1236" s="58"/>
      <c r="S1236" s="58"/>
      <c r="T1236" s="229" t="str">
        <f t="shared" si="201"/>
        <v/>
      </c>
      <c r="U1236" s="55"/>
      <c r="V1236" s="55"/>
      <c r="W1236" s="58"/>
      <c r="X1236" s="58"/>
      <c r="Y1236" s="58"/>
      <c r="Z1236" s="230" t="str">
        <f t="shared" si="202"/>
        <v/>
      </c>
      <c r="AA1236" s="230" t="str">
        <f t="shared" si="203"/>
        <v/>
      </c>
      <c r="AB1236" s="56"/>
      <c r="AC1236" s="56"/>
      <c r="AD1236" s="1"/>
      <c r="AE1236" s="1"/>
    </row>
    <row r="1237" spans="1:31" ht="18.75" customHeight="1" x14ac:dyDescent="0.35">
      <c r="A1237" s="1"/>
      <c r="B1237" s="52">
        <f>IF(O1237="",0,COUNTIF($O$7:O1237,O1237))</f>
        <v>0</v>
      </c>
      <c r="C1237" s="52" t="str">
        <f t="shared" si="194"/>
        <v>0</v>
      </c>
      <c r="D1237" s="52">
        <f>IF(U1237="",0,COUNTIF($U$7:U1237,U1237))</f>
        <v>0</v>
      </c>
      <c r="E1237" s="52" t="str">
        <f t="shared" si="195"/>
        <v>0</v>
      </c>
      <c r="F1237" s="52">
        <f>IF(V1237="",0,COUNTIF($V$7:V1237,V1237))</f>
        <v>0</v>
      </c>
      <c r="G1237" s="52" t="str">
        <f t="shared" si="196"/>
        <v>0</v>
      </c>
      <c r="H1237" s="53" t="str">
        <f t="shared" si="197"/>
        <v>-</v>
      </c>
      <c r="I1237" s="52">
        <f>IF(K1237="",0,COUNTIF($K$7:K1237,K1237))</f>
        <v>0</v>
      </c>
      <c r="J1237" s="53" t="str">
        <f t="shared" si="198"/>
        <v>0</v>
      </c>
      <c r="K1237" s="52" t="str">
        <f t="shared" si="199"/>
        <v/>
      </c>
      <c r="L1237" s="1"/>
      <c r="M1237" s="115"/>
      <c r="N1237" s="4"/>
      <c r="O1237" s="4"/>
      <c r="P1237" s="57" t="str">
        <f t="shared" si="200"/>
        <v/>
      </c>
      <c r="Q1237" s="54"/>
      <c r="R1237" s="58"/>
      <c r="S1237" s="58"/>
      <c r="T1237" s="229" t="str">
        <f t="shared" si="201"/>
        <v/>
      </c>
      <c r="U1237" s="55"/>
      <c r="V1237" s="55"/>
      <c r="W1237" s="58"/>
      <c r="X1237" s="58"/>
      <c r="Y1237" s="58"/>
      <c r="Z1237" s="230" t="str">
        <f t="shared" si="202"/>
        <v/>
      </c>
      <c r="AA1237" s="230" t="str">
        <f t="shared" si="203"/>
        <v/>
      </c>
      <c r="AB1237" s="56"/>
      <c r="AC1237" s="56"/>
      <c r="AD1237" s="1"/>
      <c r="AE1237" s="1"/>
    </row>
    <row r="1238" spans="1:31" ht="18.75" customHeight="1" x14ac:dyDescent="0.35">
      <c r="A1238" s="1"/>
      <c r="B1238" s="52">
        <f>IF(O1238="",0,COUNTIF($O$7:O1238,O1238))</f>
        <v>0</v>
      </c>
      <c r="C1238" s="52" t="str">
        <f t="shared" si="194"/>
        <v>0</v>
      </c>
      <c r="D1238" s="52">
        <f>IF(U1238="",0,COUNTIF($U$7:U1238,U1238))</f>
        <v>0</v>
      </c>
      <c r="E1238" s="52" t="str">
        <f t="shared" si="195"/>
        <v>0</v>
      </c>
      <c r="F1238" s="52">
        <f>IF(V1238="",0,COUNTIF($V$7:V1238,V1238))</f>
        <v>0</v>
      </c>
      <c r="G1238" s="52" t="str">
        <f t="shared" si="196"/>
        <v>0</v>
      </c>
      <c r="H1238" s="53" t="str">
        <f t="shared" si="197"/>
        <v>-</v>
      </c>
      <c r="I1238" s="52">
        <f>IF(K1238="",0,COUNTIF($K$7:K1238,K1238))</f>
        <v>0</v>
      </c>
      <c r="J1238" s="53" t="str">
        <f t="shared" si="198"/>
        <v>0</v>
      </c>
      <c r="K1238" s="52" t="str">
        <f t="shared" si="199"/>
        <v/>
      </c>
      <c r="L1238" s="1"/>
      <c r="M1238" s="115"/>
      <c r="N1238" s="4"/>
      <c r="O1238" s="4"/>
      <c r="P1238" s="57" t="str">
        <f t="shared" si="200"/>
        <v/>
      </c>
      <c r="Q1238" s="54"/>
      <c r="R1238" s="58"/>
      <c r="S1238" s="58"/>
      <c r="T1238" s="229" t="str">
        <f t="shared" si="201"/>
        <v/>
      </c>
      <c r="U1238" s="55"/>
      <c r="V1238" s="55"/>
      <c r="W1238" s="58"/>
      <c r="X1238" s="58"/>
      <c r="Y1238" s="58"/>
      <c r="Z1238" s="230" t="str">
        <f t="shared" si="202"/>
        <v/>
      </c>
      <c r="AA1238" s="230" t="str">
        <f t="shared" si="203"/>
        <v/>
      </c>
      <c r="AB1238" s="56"/>
      <c r="AC1238" s="56"/>
      <c r="AD1238" s="1"/>
      <c r="AE1238" s="1"/>
    </row>
    <row r="1239" spans="1:31" ht="18.75" customHeight="1" x14ac:dyDescent="0.35">
      <c r="A1239" s="1"/>
      <c r="B1239" s="52">
        <f>IF(O1239="",0,COUNTIF($O$7:O1239,O1239))</f>
        <v>0</v>
      </c>
      <c r="C1239" s="52" t="str">
        <f t="shared" si="194"/>
        <v>0</v>
      </c>
      <c r="D1239" s="52">
        <f>IF(U1239="",0,COUNTIF($U$7:U1239,U1239))</f>
        <v>0</v>
      </c>
      <c r="E1239" s="52" t="str">
        <f t="shared" si="195"/>
        <v>0</v>
      </c>
      <c r="F1239" s="52">
        <f>IF(V1239="",0,COUNTIF($V$7:V1239,V1239))</f>
        <v>0</v>
      </c>
      <c r="G1239" s="52" t="str">
        <f t="shared" si="196"/>
        <v>0</v>
      </c>
      <c r="H1239" s="53" t="str">
        <f t="shared" si="197"/>
        <v>-</v>
      </c>
      <c r="I1239" s="52">
        <f>IF(K1239="",0,COUNTIF($K$7:K1239,K1239))</f>
        <v>0</v>
      </c>
      <c r="J1239" s="53" t="str">
        <f t="shared" si="198"/>
        <v>0</v>
      </c>
      <c r="K1239" s="52" t="str">
        <f t="shared" si="199"/>
        <v/>
      </c>
      <c r="L1239" s="1"/>
      <c r="M1239" s="115"/>
      <c r="N1239" s="4"/>
      <c r="O1239" s="4"/>
      <c r="P1239" s="57" t="str">
        <f t="shared" si="200"/>
        <v/>
      </c>
      <c r="Q1239" s="54"/>
      <c r="R1239" s="58"/>
      <c r="S1239" s="58"/>
      <c r="T1239" s="229" t="str">
        <f t="shared" si="201"/>
        <v/>
      </c>
      <c r="U1239" s="55"/>
      <c r="V1239" s="55"/>
      <c r="W1239" s="58"/>
      <c r="X1239" s="58"/>
      <c r="Y1239" s="58"/>
      <c r="Z1239" s="230" t="str">
        <f t="shared" si="202"/>
        <v/>
      </c>
      <c r="AA1239" s="230" t="str">
        <f t="shared" si="203"/>
        <v/>
      </c>
      <c r="AB1239" s="56"/>
      <c r="AC1239" s="56"/>
      <c r="AD1239" s="1"/>
      <c r="AE1239" s="1"/>
    </row>
    <row r="1240" spans="1:31" ht="18.75" customHeight="1" x14ac:dyDescent="0.35">
      <c r="A1240" s="1"/>
      <c r="B1240" s="52">
        <f>IF(O1240="",0,COUNTIF($O$7:O1240,O1240))</f>
        <v>0</v>
      </c>
      <c r="C1240" s="52" t="str">
        <f t="shared" si="194"/>
        <v>0</v>
      </c>
      <c r="D1240" s="52">
        <f>IF(U1240="",0,COUNTIF($U$7:U1240,U1240))</f>
        <v>0</v>
      </c>
      <c r="E1240" s="52" t="str">
        <f t="shared" si="195"/>
        <v>0</v>
      </c>
      <c r="F1240" s="52">
        <f>IF(V1240="",0,COUNTIF($V$7:V1240,V1240))</f>
        <v>0</v>
      </c>
      <c r="G1240" s="52" t="str">
        <f t="shared" si="196"/>
        <v>0</v>
      </c>
      <c r="H1240" s="53" t="str">
        <f t="shared" si="197"/>
        <v>-</v>
      </c>
      <c r="I1240" s="52">
        <f>IF(K1240="",0,COUNTIF($K$7:K1240,K1240))</f>
        <v>0</v>
      </c>
      <c r="J1240" s="53" t="str">
        <f t="shared" si="198"/>
        <v>0</v>
      </c>
      <c r="K1240" s="52" t="str">
        <f t="shared" si="199"/>
        <v/>
      </c>
      <c r="L1240" s="1"/>
      <c r="M1240" s="115"/>
      <c r="N1240" s="4"/>
      <c r="O1240" s="4"/>
      <c r="P1240" s="57" t="str">
        <f t="shared" si="200"/>
        <v/>
      </c>
      <c r="Q1240" s="54"/>
      <c r="R1240" s="58"/>
      <c r="S1240" s="58"/>
      <c r="T1240" s="229" t="str">
        <f t="shared" si="201"/>
        <v/>
      </c>
      <c r="U1240" s="55"/>
      <c r="V1240" s="55"/>
      <c r="W1240" s="58"/>
      <c r="X1240" s="58"/>
      <c r="Y1240" s="58"/>
      <c r="Z1240" s="230" t="str">
        <f t="shared" si="202"/>
        <v/>
      </c>
      <c r="AA1240" s="230" t="str">
        <f t="shared" si="203"/>
        <v/>
      </c>
      <c r="AB1240" s="56"/>
      <c r="AC1240" s="56"/>
      <c r="AD1240" s="1"/>
      <c r="AE1240" s="1"/>
    </row>
    <row r="1241" spans="1:31" ht="18.75" customHeight="1" x14ac:dyDescent="0.35">
      <c r="A1241" s="1"/>
      <c r="B1241" s="52">
        <f>IF(O1241="",0,COUNTIF($O$7:O1241,O1241))</f>
        <v>0</v>
      </c>
      <c r="C1241" s="52" t="str">
        <f t="shared" si="194"/>
        <v>0</v>
      </c>
      <c r="D1241" s="52">
        <f>IF(U1241="",0,COUNTIF($U$7:U1241,U1241))</f>
        <v>0</v>
      </c>
      <c r="E1241" s="52" t="str">
        <f t="shared" si="195"/>
        <v>0</v>
      </c>
      <c r="F1241" s="52">
        <f>IF(V1241="",0,COUNTIF($V$7:V1241,V1241))</f>
        <v>0</v>
      </c>
      <c r="G1241" s="52" t="str">
        <f t="shared" si="196"/>
        <v>0</v>
      </c>
      <c r="H1241" s="53" t="str">
        <f t="shared" si="197"/>
        <v>-</v>
      </c>
      <c r="I1241" s="52">
        <f>IF(K1241="",0,COUNTIF($K$7:K1241,K1241))</f>
        <v>0</v>
      </c>
      <c r="J1241" s="53" t="str">
        <f t="shared" si="198"/>
        <v>0</v>
      </c>
      <c r="K1241" s="52" t="str">
        <f t="shared" si="199"/>
        <v/>
      </c>
      <c r="L1241" s="1"/>
      <c r="M1241" s="115"/>
      <c r="N1241" s="4"/>
      <c r="O1241" s="4"/>
      <c r="P1241" s="57" t="str">
        <f t="shared" si="200"/>
        <v/>
      </c>
      <c r="Q1241" s="54"/>
      <c r="R1241" s="58"/>
      <c r="S1241" s="58"/>
      <c r="T1241" s="229" t="str">
        <f t="shared" si="201"/>
        <v/>
      </c>
      <c r="U1241" s="55"/>
      <c r="V1241" s="55"/>
      <c r="W1241" s="58"/>
      <c r="X1241" s="58"/>
      <c r="Y1241" s="58"/>
      <c r="Z1241" s="230" t="str">
        <f t="shared" si="202"/>
        <v/>
      </c>
      <c r="AA1241" s="230" t="str">
        <f t="shared" si="203"/>
        <v/>
      </c>
      <c r="AB1241" s="56"/>
      <c r="AC1241" s="56"/>
      <c r="AD1241" s="1"/>
      <c r="AE1241" s="1"/>
    </row>
    <row r="1242" spans="1:31" ht="18.75" customHeight="1" x14ac:dyDescent="0.35">
      <c r="A1242" s="1"/>
      <c r="B1242" s="52">
        <f>IF(O1242="",0,COUNTIF($O$7:O1242,O1242))</f>
        <v>0</v>
      </c>
      <c r="C1242" s="52" t="str">
        <f t="shared" si="194"/>
        <v>0</v>
      </c>
      <c r="D1242" s="52">
        <f>IF(U1242="",0,COUNTIF($U$7:U1242,U1242))</f>
        <v>0</v>
      </c>
      <c r="E1242" s="52" t="str">
        <f t="shared" si="195"/>
        <v>0</v>
      </c>
      <c r="F1242" s="52">
        <f>IF(V1242="",0,COUNTIF($V$7:V1242,V1242))</f>
        <v>0</v>
      </c>
      <c r="G1242" s="52" t="str">
        <f t="shared" si="196"/>
        <v>0</v>
      </c>
      <c r="H1242" s="53" t="str">
        <f t="shared" si="197"/>
        <v>-</v>
      </c>
      <c r="I1242" s="52">
        <f>IF(K1242="",0,COUNTIF($K$7:K1242,K1242))</f>
        <v>0</v>
      </c>
      <c r="J1242" s="53" t="str">
        <f t="shared" si="198"/>
        <v>0</v>
      </c>
      <c r="K1242" s="52" t="str">
        <f t="shared" si="199"/>
        <v/>
      </c>
      <c r="L1242" s="1"/>
      <c r="M1242" s="115"/>
      <c r="N1242" s="4"/>
      <c r="O1242" s="4"/>
      <c r="P1242" s="57" t="str">
        <f t="shared" si="200"/>
        <v/>
      </c>
      <c r="Q1242" s="54"/>
      <c r="R1242" s="58"/>
      <c r="S1242" s="58"/>
      <c r="T1242" s="229" t="str">
        <f t="shared" si="201"/>
        <v/>
      </c>
      <c r="U1242" s="55"/>
      <c r="V1242" s="55"/>
      <c r="W1242" s="58"/>
      <c r="X1242" s="58"/>
      <c r="Y1242" s="58"/>
      <c r="Z1242" s="230" t="str">
        <f t="shared" si="202"/>
        <v/>
      </c>
      <c r="AA1242" s="230" t="str">
        <f t="shared" si="203"/>
        <v/>
      </c>
      <c r="AB1242" s="56"/>
      <c r="AC1242" s="56"/>
      <c r="AD1242" s="1"/>
      <c r="AE1242" s="1"/>
    </row>
    <row r="1243" spans="1:31" ht="18.75" customHeight="1" x14ac:dyDescent="0.35">
      <c r="A1243" s="1"/>
      <c r="B1243" s="52">
        <f>IF(O1243="",0,COUNTIF($O$7:O1243,O1243))</f>
        <v>0</v>
      </c>
      <c r="C1243" s="52" t="str">
        <f t="shared" si="194"/>
        <v>0</v>
      </c>
      <c r="D1243" s="52">
        <f>IF(U1243="",0,COUNTIF($U$7:U1243,U1243))</f>
        <v>0</v>
      </c>
      <c r="E1243" s="52" t="str">
        <f t="shared" si="195"/>
        <v>0</v>
      </c>
      <c r="F1243" s="52">
        <f>IF(V1243="",0,COUNTIF($V$7:V1243,V1243))</f>
        <v>0</v>
      </c>
      <c r="G1243" s="52" t="str">
        <f t="shared" si="196"/>
        <v>0</v>
      </c>
      <c r="H1243" s="53" t="str">
        <f t="shared" si="197"/>
        <v>-</v>
      </c>
      <c r="I1243" s="52">
        <f>IF(K1243="",0,COUNTIF($K$7:K1243,K1243))</f>
        <v>0</v>
      </c>
      <c r="J1243" s="53" t="str">
        <f t="shared" si="198"/>
        <v>0</v>
      </c>
      <c r="K1243" s="52" t="str">
        <f t="shared" si="199"/>
        <v/>
      </c>
      <c r="L1243" s="1"/>
      <c r="M1243" s="115"/>
      <c r="N1243" s="4"/>
      <c r="O1243" s="4"/>
      <c r="P1243" s="57" t="str">
        <f t="shared" si="200"/>
        <v/>
      </c>
      <c r="Q1243" s="54"/>
      <c r="R1243" s="58"/>
      <c r="S1243" s="58"/>
      <c r="T1243" s="229" t="str">
        <f t="shared" si="201"/>
        <v/>
      </c>
      <c r="U1243" s="55"/>
      <c r="V1243" s="55"/>
      <c r="W1243" s="58"/>
      <c r="X1243" s="58"/>
      <c r="Y1243" s="58"/>
      <c r="Z1243" s="230" t="str">
        <f t="shared" si="202"/>
        <v/>
      </c>
      <c r="AA1243" s="230" t="str">
        <f t="shared" si="203"/>
        <v/>
      </c>
      <c r="AB1243" s="56"/>
      <c r="AC1243" s="56"/>
      <c r="AD1243" s="1"/>
      <c r="AE1243" s="1"/>
    </row>
    <row r="1244" spans="1:31" ht="18.75" customHeight="1" x14ac:dyDescent="0.35">
      <c r="A1244" s="1"/>
      <c r="B1244" s="52">
        <f>IF(O1244="",0,COUNTIF($O$7:O1244,O1244))</f>
        <v>0</v>
      </c>
      <c r="C1244" s="52" t="str">
        <f t="shared" si="194"/>
        <v>0</v>
      </c>
      <c r="D1244" s="52">
        <f>IF(U1244="",0,COUNTIF($U$7:U1244,U1244))</f>
        <v>0</v>
      </c>
      <c r="E1244" s="52" t="str">
        <f t="shared" si="195"/>
        <v>0</v>
      </c>
      <c r="F1244" s="52">
        <f>IF(V1244="",0,COUNTIF($V$7:V1244,V1244))</f>
        <v>0</v>
      </c>
      <c r="G1244" s="52" t="str">
        <f t="shared" si="196"/>
        <v>0</v>
      </c>
      <c r="H1244" s="53" t="str">
        <f t="shared" si="197"/>
        <v>-</v>
      </c>
      <c r="I1244" s="52">
        <f>IF(K1244="",0,COUNTIF($K$7:K1244,K1244))</f>
        <v>0</v>
      </c>
      <c r="J1244" s="53" t="str">
        <f t="shared" si="198"/>
        <v>0</v>
      </c>
      <c r="K1244" s="52" t="str">
        <f t="shared" si="199"/>
        <v/>
      </c>
      <c r="L1244" s="1"/>
      <c r="M1244" s="115"/>
      <c r="N1244" s="4"/>
      <c r="O1244" s="4"/>
      <c r="P1244" s="57" t="str">
        <f t="shared" si="200"/>
        <v/>
      </c>
      <c r="Q1244" s="54"/>
      <c r="R1244" s="58"/>
      <c r="S1244" s="58"/>
      <c r="T1244" s="229" t="str">
        <f t="shared" si="201"/>
        <v/>
      </c>
      <c r="U1244" s="55"/>
      <c r="V1244" s="55"/>
      <c r="W1244" s="58"/>
      <c r="X1244" s="58"/>
      <c r="Y1244" s="58"/>
      <c r="Z1244" s="230" t="str">
        <f t="shared" si="202"/>
        <v/>
      </c>
      <c r="AA1244" s="230" t="str">
        <f t="shared" si="203"/>
        <v/>
      </c>
      <c r="AB1244" s="56"/>
      <c r="AC1244" s="56"/>
      <c r="AD1244" s="1"/>
      <c r="AE1244" s="1"/>
    </row>
    <row r="1245" spans="1:31" ht="18.75" customHeight="1" x14ac:dyDescent="0.35">
      <c r="A1245" s="1"/>
      <c r="B1245" s="52">
        <f>IF(O1245="",0,COUNTIF($O$7:O1245,O1245))</f>
        <v>0</v>
      </c>
      <c r="C1245" s="52" t="str">
        <f t="shared" si="194"/>
        <v>0</v>
      </c>
      <c r="D1245" s="52">
        <f>IF(U1245="",0,COUNTIF($U$7:U1245,U1245))</f>
        <v>0</v>
      </c>
      <c r="E1245" s="52" t="str">
        <f t="shared" si="195"/>
        <v>0</v>
      </c>
      <c r="F1245" s="52">
        <f>IF(V1245="",0,COUNTIF($V$7:V1245,V1245))</f>
        <v>0</v>
      </c>
      <c r="G1245" s="52" t="str">
        <f t="shared" si="196"/>
        <v>0</v>
      </c>
      <c r="H1245" s="53" t="str">
        <f t="shared" si="197"/>
        <v>-</v>
      </c>
      <c r="I1245" s="52">
        <f>IF(K1245="",0,COUNTIF($K$7:K1245,K1245))</f>
        <v>0</v>
      </c>
      <c r="J1245" s="53" t="str">
        <f t="shared" si="198"/>
        <v>0</v>
      </c>
      <c r="K1245" s="52" t="str">
        <f t="shared" si="199"/>
        <v/>
      </c>
      <c r="L1245" s="1"/>
      <c r="M1245" s="115"/>
      <c r="N1245" s="4"/>
      <c r="O1245" s="4"/>
      <c r="P1245" s="57" t="str">
        <f t="shared" si="200"/>
        <v/>
      </c>
      <c r="Q1245" s="54"/>
      <c r="R1245" s="58"/>
      <c r="S1245" s="58"/>
      <c r="T1245" s="229" t="str">
        <f t="shared" si="201"/>
        <v/>
      </c>
      <c r="U1245" s="55"/>
      <c r="V1245" s="55"/>
      <c r="W1245" s="58"/>
      <c r="X1245" s="58"/>
      <c r="Y1245" s="58"/>
      <c r="Z1245" s="230" t="str">
        <f t="shared" si="202"/>
        <v/>
      </c>
      <c r="AA1245" s="230" t="str">
        <f t="shared" si="203"/>
        <v/>
      </c>
      <c r="AB1245" s="56"/>
      <c r="AC1245" s="56"/>
      <c r="AD1245" s="1"/>
      <c r="AE1245" s="1"/>
    </row>
    <row r="1246" spans="1:31" ht="18.75" customHeight="1" x14ac:dyDescent="0.35">
      <c r="A1246" s="1"/>
      <c r="B1246" s="52">
        <f>IF(O1246="",0,COUNTIF($O$7:O1246,O1246))</f>
        <v>0</v>
      </c>
      <c r="C1246" s="52" t="str">
        <f t="shared" si="194"/>
        <v>0</v>
      </c>
      <c r="D1246" s="52">
        <f>IF(U1246="",0,COUNTIF($U$7:U1246,U1246))</f>
        <v>0</v>
      </c>
      <c r="E1246" s="52" t="str">
        <f t="shared" si="195"/>
        <v>0</v>
      </c>
      <c r="F1246" s="52">
        <f>IF(V1246="",0,COUNTIF($V$7:V1246,V1246))</f>
        <v>0</v>
      </c>
      <c r="G1246" s="52" t="str">
        <f t="shared" si="196"/>
        <v>0</v>
      </c>
      <c r="H1246" s="53" t="str">
        <f t="shared" si="197"/>
        <v>-</v>
      </c>
      <c r="I1246" s="52">
        <f>IF(K1246="",0,COUNTIF($K$7:K1246,K1246))</f>
        <v>0</v>
      </c>
      <c r="J1246" s="53" t="str">
        <f t="shared" si="198"/>
        <v>0</v>
      </c>
      <c r="K1246" s="52" t="str">
        <f t="shared" si="199"/>
        <v/>
      </c>
      <c r="L1246" s="1"/>
      <c r="M1246" s="115"/>
      <c r="N1246" s="4"/>
      <c r="O1246" s="4"/>
      <c r="P1246" s="57" t="str">
        <f t="shared" si="200"/>
        <v/>
      </c>
      <c r="Q1246" s="54"/>
      <c r="R1246" s="58"/>
      <c r="S1246" s="58"/>
      <c r="T1246" s="229" t="str">
        <f t="shared" si="201"/>
        <v/>
      </c>
      <c r="U1246" s="55"/>
      <c r="V1246" s="55"/>
      <c r="W1246" s="58"/>
      <c r="X1246" s="58"/>
      <c r="Y1246" s="58"/>
      <c r="Z1246" s="230" t="str">
        <f t="shared" si="202"/>
        <v/>
      </c>
      <c r="AA1246" s="230" t="str">
        <f t="shared" si="203"/>
        <v/>
      </c>
      <c r="AB1246" s="56"/>
      <c r="AC1246" s="56"/>
      <c r="AD1246" s="1"/>
      <c r="AE1246" s="1"/>
    </row>
    <row r="1247" spans="1:31" ht="18.75" customHeight="1" x14ac:dyDescent="0.35">
      <c r="A1247" s="1"/>
      <c r="B1247" s="52">
        <f>IF(O1247="",0,COUNTIF($O$7:O1247,O1247))</f>
        <v>0</v>
      </c>
      <c r="C1247" s="52" t="str">
        <f t="shared" si="194"/>
        <v>0</v>
      </c>
      <c r="D1247" s="52">
        <f>IF(U1247="",0,COUNTIF($U$7:U1247,U1247))</f>
        <v>0</v>
      </c>
      <c r="E1247" s="52" t="str">
        <f t="shared" si="195"/>
        <v>0</v>
      </c>
      <c r="F1247" s="52">
        <f>IF(V1247="",0,COUNTIF($V$7:V1247,V1247))</f>
        <v>0</v>
      </c>
      <c r="G1247" s="52" t="str">
        <f t="shared" si="196"/>
        <v>0</v>
      </c>
      <c r="H1247" s="53" t="str">
        <f t="shared" si="197"/>
        <v>-</v>
      </c>
      <c r="I1247" s="52">
        <f>IF(K1247="",0,COUNTIF($K$7:K1247,K1247))</f>
        <v>0</v>
      </c>
      <c r="J1247" s="53" t="str">
        <f t="shared" si="198"/>
        <v>0</v>
      </c>
      <c r="K1247" s="52" t="str">
        <f t="shared" si="199"/>
        <v/>
      </c>
      <c r="L1247" s="1"/>
      <c r="M1247" s="115"/>
      <c r="N1247" s="4"/>
      <c r="O1247" s="4"/>
      <c r="P1247" s="57" t="str">
        <f t="shared" si="200"/>
        <v/>
      </c>
      <c r="Q1247" s="54"/>
      <c r="R1247" s="58"/>
      <c r="S1247" s="58"/>
      <c r="T1247" s="229" t="str">
        <f t="shared" si="201"/>
        <v/>
      </c>
      <c r="U1247" s="55"/>
      <c r="V1247" s="55"/>
      <c r="W1247" s="58"/>
      <c r="X1247" s="58"/>
      <c r="Y1247" s="58"/>
      <c r="Z1247" s="230" t="str">
        <f t="shared" si="202"/>
        <v/>
      </c>
      <c r="AA1247" s="230" t="str">
        <f t="shared" si="203"/>
        <v/>
      </c>
      <c r="AB1247" s="56"/>
      <c r="AC1247" s="56"/>
      <c r="AD1247" s="1"/>
      <c r="AE1247" s="1"/>
    </row>
    <row r="1248" spans="1:31" ht="18.75" customHeight="1" x14ac:dyDescent="0.35">
      <c r="A1248" s="1"/>
      <c r="B1248" s="52">
        <f>IF(O1248="",0,COUNTIF($O$7:O1248,O1248))</f>
        <v>0</v>
      </c>
      <c r="C1248" s="52" t="str">
        <f t="shared" si="194"/>
        <v>0</v>
      </c>
      <c r="D1248" s="52">
        <f>IF(U1248="",0,COUNTIF($U$7:U1248,U1248))</f>
        <v>0</v>
      </c>
      <c r="E1248" s="52" t="str">
        <f t="shared" si="195"/>
        <v>0</v>
      </c>
      <c r="F1248" s="52">
        <f>IF(V1248="",0,COUNTIF($V$7:V1248,V1248))</f>
        <v>0</v>
      </c>
      <c r="G1248" s="52" t="str">
        <f t="shared" si="196"/>
        <v>0</v>
      </c>
      <c r="H1248" s="53" t="str">
        <f t="shared" si="197"/>
        <v>-</v>
      </c>
      <c r="I1248" s="52">
        <f>IF(K1248="",0,COUNTIF($K$7:K1248,K1248))</f>
        <v>0</v>
      </c>
      <c r="J1248" s="53" t="str">
        <f t="shared" si="198"/>
        <v>0</v>
      </c>
      <c r="K1248" s="52" t="str">
        <f t="shared" si="199"/>
        <v/>
      </c>
      <c r="L1248" s="1"/>
      <c r="M1248" s="115"/>
      <c r="N1248" s="4"/>
      <c r="O1248" s="4"/>
      <c r="P1248" s="57" t="str">
        <f t="shared" si="200"/>
        <v/>
      </c>
      <c r="Q1248" s="54"/>
      <c r="R1248" s="58"/>
      <c r="S1248" s="58"/>
      <c r="T1248" s="229" t="str">
        <f t="shared" si="201"/>
        <v/>
      </c>
      <c r="U1248" s="55"/>
      <c r="V1248" s="55"/>
      <c r="W1248" s="58"/>
      <c r="X1248" s="58"/>
      <c r="Y1248" s="58"/>
      <c r="Z1248" s="230" t="str">
        <f t="shared" si="202"/>
        <v/>
      </c>
      <c r="AA1248" s="230" t="str">
        <f t="shared" si="203"/>
        <v/>
      </c>
      <c r="AB1248" s="56"/>
      <c r="AC1248" s="56"/>
      <c r="AD1248" s="1"/>
      <c r="AE1248" s="1"/>
    </row>
    <row r="1249" spans="1:31" ht="18.75" customHeight="1" x14ac:dyDescent="0.35">
      <c r="A1249" s="1"/>
      <c r="B1249" s="52">
        <f>IF(O1249="",0,COUNTIF($O$7:O1249,O1249))</f>
        <v>0</v>
      </c>
      <c r="C1249" s="52" t="str">
        <f t="shared" si="194"/>
        <v>0</v>
      </c>
      <c r="D1249" s="52">
        <f>IF(U1249="",0,COUNTIF($U$7:U1249,U1249))</f>
        <v>0</v>
      </c>
      <c r="E1249" s="52" t="str">
        <f t="shared" si="195"/>
        <v>0</v>
      </c>
      <c r="F1249" s="52">
        <f>IF(V1249="",0,COUNTIF($V$7:V1249,V1249))</f>
        <v>0</v>
      </c>
      <c r="G1249" s="52" t="str">
        <f t="shared" si="196"/>
        <v>0</v>
      </c>
      <c r="H1249" s="53" t="str">
        <f t="shared" si="197"/>
        <v>-</v>
      </c>
      <c r="I1249" s="52">
        <f>IF(K1249="",0,COUNTIF($K$7:K1249,K1249))</f>
        <v>0</v>
      </c>
      <c r="J1249" s="53" t="str">
        <f t="shared" si="198"/>
        <v>0</v>
      </c>
      <c r="K1249" s="52" t="str">
        <f t="shared" si="199"/>
        <v/>
      </c>
      <c r="L1249" s="1"/>
      <c r="M1249" s="115"/>
      <c r="N1249" s="4"/>
      <c r="O1249" s="4"/>
      <c r="P1249" s="57" t="str">
        <f t="shared" si="200"/>
        <v/>
      </c>
      <c r="Q1249" s="54"/>
      <c r="R1249" s="58"/>
      <c r="S1249" s="58"/>
      <c r="T1249" s="229" t="str">
        <f t="shared" si="201"/>
        <v/>
      </c>
      <c r="U1249" s="55"/>
      <c r="V1249" s="55"/>
      <c r="W1249" s="58"/>
      <c r="X1249" s="58"/>
      <c r="Y1249" s="58"/>
      <c r="Z1249" s="230" t="str">
        <f t="shared" si="202"/>
        <v/>
      </c>
      <c r="AA1249" s="230" t="str">
        <f t="shared" si="203"/>
        <v/>
      </c>
      <c r="AB1249" s="56"/>
      <c r="AC1249" s="56"/>
      <c r="AD1249" s="1"/>
      <c r="AE1249" s="1"/>
    </row>
    <row r="1250" spans="1:31" ht="18.75" customHeight="1" x14ac:dyDescent="0.35">
      <c r="A1250" s="1"/>
      <c r="B1250" s="52">
        <f>IF(O1250="",0,COUNTIF($O$7:O1250,O1250))</f>
        <v>0</v>
      </c>
      <c r="C1250" s="52" t="str">
        <f t="shared" si="194"/>
        <v>0</v>
      </c>
      <c r="D1250" s="52">
        <f>IF(U1250="",0,COUNTIF($U$7:U1250,U1250))</f>
        <v>0</v>
      </c>
      <c r="E1250" s="52" t="str">
        <f t="shared" si="195"/>
        <v>0</v>
      </c>
      <c r="F1250" s="52">
        <f>IF(V1250="",0,COUNTIF($V$7:V1250,V1250))</f>
        <v>0</v>
      </c>
      <c r="G1250" s="52" t="str">
        <f t="shared" si="196"/>
        <v>0</v>
      </c>
      <c r="H1250" s="53" t="str">
        <f t="shared" si="197"/>
        <v>-</v>
      </c>
      <c r="I1250" s="52">
        <f>IF(K1250="",0,COUNTIF($K$7:K1250,K1250))</f>
        <v>0</v>
      </c>
      <c r="J1250" s="53" t="str">
        <f t="shared" si="198"/>
        <v>0</v>
      </c>
      <c r="K1250" s="52" t="str">
        <f t="shared" si="199"/>
        <v/>
      </c>
      <c r="L1250" s="1"/>
      <c r="M1250" s="115"/>
      <c r="N1250" s="4"/>
      <c r="O1250" s="4"/>
      <c r="P1250" s="57" t="str">
        <f t="shared" si="200"/>
        <v/>
      </c>
      <c r="Q1250" s="54"/>
      <c r="R1250" s="58"/>
      <c r="S1250" s="58"/>
      <c r="T1250" s="229" t="str">
        <f t="shared" si="201"/>
        <v/>
      </c>
      <c r="U1250" s="55"/>
      <c r="V1250" s="55"/>
      <c r="W1250" s="58"/>
      <c r="X1250" s="58"/>
      <c r="Y1250" s="58"/>
      <c r="Z1250" s="230" t="str">
        <f t="shared" si="202"/>
        <v/>
      </c>
      <c r="AA1250" s="230" t="str">
        <f t="shared" si="203"/>
        <v/>
      </c>
      <c r="AB1250" s="56"/>
      <c r="AC1250" s="56"/>
      <c r="AD1250" s="1"/>
      <c r="AE1250" s="1"/>
    </row>
    <row r="1251" spans="1:31" ht="18.75" customHeight="1" x14ac:dyDescent="0.35">
      <c r="A1251" s="1"/>
      <c r="B1251" s="52">
        <f>IF(O1251="",0,COUNTIF($O$7:O1251,O1251))</f>
        <v>0</v>
      </c>
      <c r="C1251" s="52" t="str">
        <f t="shared" si="194"/>
        <v>0</v>
      </c>
      <c r="D1251" s="52">
        <f>IF(U1251="",0,COUNTIF($U$7:U1251,U1251))</f>
        <v>0</v>
      </c>
      <c r="E1251" s="52" t="str">
        <f t="shared" si="195"/>
        <v>0</v>
      </c>
      <c r="F1251" s="52">
        <f>IF(V1251="",0,COUNTIF($V$7:V1251,V1251))</f>
        <v>0</v>
      </c>
      <c r="G1251" s="52" t="str">
        <f t="shared" si="196"/>
        <v>0</v>
      </c>
      <c r="H1251" s="53" t="str">
        <f t="shared" si="197"/>
        <v>-</v>
      </c>
      <c r="I1251" s="52">
        <f>IF(K1251="",0,COUNTIF($K$7:K1251,K1251))</f>
        <v>0</v>
      </c>
      <c r="J1251" s="53" t="str">
        <f t="shared" si="198"/>
        <v>0</v>
      </c>
      <c r="K1251" s="52" t="str">
        <f t="shared" si="199"/>
        <v/>
      </c>
      <c r="L1251" s="1"/>
      <c r="M1251" s="115"/>
      <c r="N1251" s="4"/>
      <c r="O1251" s="4"/>
      <c r="P1251" s="57" t="str">
        <f t="shared" si="200"/>
        <v/>
      </c>
      <c r="Q1251" s="54"/>
      <c r="R1251" s="58"/>
      <c r="S1251" s="58"/>
      <c r="T1251" s="229" t="str">
        <f t="shared" si="201"/>
        <v/>
      </c>
      <c r="U1251" s="55"/>
      <c r="V1251" s="55"/>
      <c r="W1251" s="58"/>
      <c r="X1251" s="58"/>
      <c r="Y1251" s="58"/>
      <c r="Z1251" s="230" t="str">
        <f t="shared" si="202"/>
        <v/>
      </c>
      <c r="AA1251" s="230" t="str">
        <f t="shared" si="203"/>
        <v/>
      </c>
      <c r="AB1251" s="56"/>
      <c r="AC1251" s="56"/>
      <c r="AD1251" s="1"/>
      <c r="AE1251" s="1"/>
    </row>
    <row r="1252" spans="1:31" ht="18.75" customHeight="1" x14ac:dyDescent="0.35">
      <c r="A1252" s="1"/>
      <c r="B1252" s="52">
        <f>IF(O1252="",0,COUNTIF($O$7:O1252,O1252))</f>
        <v>0</v>
      </c>
      <c r="C1252" s="52" t="str">
        <f t="shared" si="194"/>
        <v>0</v>
      </c>
      <c r="D1252" s="52">
        <f>IF(U1252="",0,COUNTIF($U$7:U1252,U1252))</f>
        <v>0</v>
      </c>
      <c r="E1252" s="52" t="str">
        <f t="shared" si="195"/>
        <v>0</v>
      </c>
      <c r="F1252" s="52">
        <f>IF(V1252="",0,COUNTIF($V$7:V1252,V1252))</f>
        <v>0</v>
      </c>
      <c r="G1252" s="52" t="str">
        <f t="shared" si="196"/>
        <v>0</v>
      </c>
      <c r="H1252" s="53" t="str">
        <f t="shared" si="197"/>
        <v>-</v>
      </c>
      <c r="I1252" s="52">
        <f>IF(K1252="",0,COUNTIF($K$7:K1252,K1252))</f>
        <v>0</v>
      </c>
      <c r="J1252" s="53" t="str">
        <f t="shared" si="198"/>
        <v>0</v>
      </c>
      <c r="K1252" s="52" t="str">
        <f t="shared" si="199"/>
        <v/>
      </c>
      <c r="L1252" s="1"/>
      <c r="M1252" s="115"/>
      <c r="N1252" s="4"/>
      <c r="O1252" s="4"/>
      <c r="P1252" s="57" t="str">
        <f t="shared" si="200"/>
        <v/>
      </c>
      <c r="Q1252" s="54"/>
      <c r="R1252" s="58"/>
      <c r="S1252" s="58"/>
      <c r="T1252" s="229" t="str">
        <f t="shared" si="201"/>
        <v/>
      </c>
      <c r="U1252" s="55"/>
      <c r="V1252" s="55"/>
      <c r="W1252" s="58"/>
      <c r="X1252" s="58"/>
      <c r="Y1252" s="58"/>
      <c r="Z1252" s="230" t="str">
        <f t="shared" si="202"/>
        <v/>
      </c>
      <c r="AA1252" s="230" t="str">
        <f t="shared" si="203"/>
        <v/>
      </c>
      <c r="AB1252" s="56"/>
      <c r="AC1252" s="56"/>
      <c r="AD1252" s="1"/>
      <c r="AE1252" s="1"/>
    </row>
    <row r="1253" spans="1:31" ht="18.75" customHeight="1" x14ac:dyDescent="0.35">
      <c r="A1253" s="1"/>
      <c r="B1253" s="52">
        <f>IF(O1253="",0,COUNTIF($O$7:O1253,O1253))</f>
        <v>0</v>
      </c>
      <c r="C1253" s="52" t="str">
        <f t="shared" si="194"/>
        <v>0</v>
      </c>
      <c r="D1253" s="52">
        <f>IF(U1253="",0,COUNTIF($U$7:U1253,U1253))</f>
        <v>0</v>
      </c>
      <c r="E1253" s="52" t="str">
        <f t="shared" si="195"/>
        <v>0</v>
      </c>
      <c r="F1253" s="52">
        <f>IF(V1253="",0,COUNTIF($V$7:V1253,V1253))</f>
        <v>0</v>
      </c>
      <c r="G1253" s="52" t="str">
        <f t="shared" si="196"/>
        <v>0</v>
      </c>
      <c r="H1253" s="53" t="str">
        <f t="shared" si="197"/>
        <v>-</v>
      </c>
      <c r="I1253" s="52">
        <f>IF(K1253="",0,COUNTIF($K$7:K1253,K1253))</f>
        <v>0</v>
      </c>
      <c r="J1253" s="53" t="str">
        <f t="shared" si="198"/>
        <v>0</v>
      </c>
      <c r="K1253" s="52" t="str">
        <f t="shared" si="199"/>
        <v/>
      </c>
      <c r="L1253" s="1"/>
      <c r="M1253" s="115"/>
      <c r="N1253" s="4"/>
      <c r="O1253" s="4"/>
      <c r="P1253" s="57" t="str">
        <f t="shared" si="200"/>
        <v/>
      </c>
      <c r="Q1253" s="54"/>
      <c r="R1253" s="58"/>
      <c r="S1253" s="58"/>
      <c r="T1253" s="229" t="str">
        <f t="shared" si="201"/>
        <v/>
      </c>
      <c r="U1253" s="55"/>
      <c r="V1253" s="55"/>
      <c r="W1253" s="58"/>
      <c r="X1253" s="58"/>
      <c r="Y1253" s="58"/>
      <c r="Z1253" s="230" t="str">
        <f t="shared" si="202"/>
        <v/>
      </c>
      <c r="AA1253" s="230" t="str">
        <f t="shared" si="203"/>
        <v/>
      </c>
      <c r="AB1253" s="56"/>
      <c r="AC1253" s="56"/>
      <c r="AD1253" s="1"/>
      <c r="AE1253" s="1"/>
    </row>
    <row r="1254" spans="1:31" ht="18.75" customHeight="1" x14ac:dyDescent="0.35">
      <c r="A1254" s="1"/>
      <c r="B1254" s="52">
        <f>IF(O1254="",0,COUNTIF($O$7:O1254,O1254))</f>
        <v>0</v>
      </c>
      <c r="C1254" s="52" t="str">
        <f t="shared" si="194"/>
        <v>0</v>
      </c>
      <c r="D1254" s="52">
        <f>IF(U1254="",0,COUNTIF($U$7:U1254,U1254))</f>
        <v>0</v>
      </c>
      <c r="E1254" s="52" t="str">
        <f t="shared" si="195"/>
        <v>0</v>
      </c>
      <c r="F1254" s="52">
        <f>IF(V1254="",0,COUNTIF($V$7:V1254,V1254))</f>
        <v>0</v>
      </c>
      <c r="G1254" s="52" t="str">
        <f t="shared" si="196"/>
        <v>0</v>
      </c>
      <c r="H1254" s="53" t="str">
        <f t="shared" si="197"/>
        <v>-</v>
      </c>
      <c r="I1254" s="52">
        <f>IF(K1254="",0,COUNTIF($K$7:K1254,K1254))</f>
        <v>0</v>
      </c>
      <c r="J1254" s="53" t="str">
        <f t="shared" si="198"/>
        <v>0</v>
      </c>
      <c r="K1254" s="52" t="str">
        <f t="shared" si="199"/>
        <v/>
      </c>
      <c r="L1254" s="1"/>
      <c r="M1254" s="115"/>
      <c r="N1254" s="4"/>
      <c r="O1254" s="4"/>
      <c r="P1254" s="57" t="str">
        <f t="shared" si="200"/>
        <v/>
      </c>
      <c r="Q1254" s="54"/>
      <c r="R1254" s="58"/>
      <c r="S1254" s="58"/>
      <c r="T1254" s="229" t="str">
        <f t="shared" si="201"/>
        <v/>
      </c>
      <c r="U1254" s="55"/>
      <c r="V1254" s="55"/>
      <c r="W1254" s="58"/>
      <c r="X1254" s="58"/>
      <c r="Y1254" s="58"/>
      <c r="Z1254" s="230" t="str">
        <f t="shared" si="202"/>
        <v/>
      </c>
      <c r="AA1254" s="230" t="str">
        <f t="shared" si="203"/>
        <v/>
      </c>
      <c r="AB1254" s="56"/>
      <c r="AC1254" s="56"/>
      <c r="AD1254" s="1"/>
      <c r="AE1254" s="1"/>
    </row>
    <row r="1255" spans="1:31" ht="18.75" customHeight="1" x14ac:dyDescent="0.35">
      <c r="A1255" s="1"/>
      <c r="B1255" s="52">
        <f>IF(O1255="",0,COUNTIF($O$7:O1255,O1255))</f>
        <v>0</v>
      </c>
      <c r="C1255" s="52" t="str">
        <f t="shared" si="194"/>
        <v>0</v>
      </c>
      <c r="D1255" s="52">
        <f>IF(U1255="",0,COUNTIF($U$7:U1255,U1255))</f>
        <v>0</v>
      </c>
      <c r="E1255" s="52" t="str">
        <f t="shared" si="195"/>
        <v>0</v>
      </c>
      <c r="F1255" s="52">
        <f>IF(V1255="",0,COUNTIF($V$7:V1255,V1255))</f>
        <v>0</v>
      </c>
      <c r="G1255" s="52" t="str">
        <f t="shared" si="196"/>
        <v>0</v>
      </c>
      <c r="H1255" s="53" t="str">
        <f t="shared" si="197"/>
        <v>-</v>
      </c>
      <c r="I1255" s="52">
        <f>IF(K1255="",0,COUNTIF($K$7:K1255,K1255))</f>
        <v>0</v>
      </c>
      <c r="J1255" s="53" t="str">
        <f t="shared" si="198"/>
        <v>0</v>
      </c>
      <c r="K1255" s="52" t="str">
        <f t="shared" si="199"/>
        <v/>
      </c>
      <c r="L1255" s="1"/>
      <c r="M1255" s="115"/>
      <c r="N1255" s="4"/>
      <c r="O1255" s="4"/>
      <c r="P1255" s="57" t="str">
        <f t="shared" si="200"/>
        <v/>
      </c>
      <c r="Q1255" s="54"/>
      <c r="R1255" s="58"/>
      <c r="S1255" s="58"/>
      <c r="T1255" s="229" t="str">
        <f t="shared" si="201"/>
        <v/>
      </c>
      <c r="U1255" s="55"/>
      <c r="V1255" s="55"/>
      <c r="W1255" s="58"/>
      <c r="X1255" s="58"/>
      <c r="Y1255" s="58"/>
      <c r="Z1255" s="230" t="str">
        <f t="shared" si="202"/>
        <v/>
      </c>
      <c r="AA1255" s="230" t="str">
        <f t="shared" si="203"/>
        <v/>
      </c>
      <c r="AB1255" s="56"/>
      <c r="AC1255" s="56"/>
      <c r="AD1255" s="1"/>
      <c r="AE1255" s="1"/>
    </row>
    <row r="1256" spans="1:31" ht="18.75" customHeight="1" x14ac:dyDescent="0.35">
      <c r="A1256" s="1"/>
      <c r="B1256" s="52">
        <f>IF(O1256="",0,COUNTIF($O$7:O1256,O1256))</f>
        <v>0</v>
      </c>
      <c r="C1256" s="52" t="str">
        <f t="shared" si="194"/>
        <v>0</v>
      </c>
      <c r="D1256" s="52">
        <f>IF(U1256="",0,COUNTIF($U$7:U1256,U1256))</f>
        <v>0</v>
      </c>
      <c r="E1256" s="52" t="str">
        <f t="shared" si="195"/>
        <v>0</v>
      </c>
      <c r="F1256" s="52">
        <f>IF(V1256="",0,COUNTIF($V$7:V1256,V1256))</f>
        <v>0</v>
      </c>
      <c r="G1256" s="52" t="str">
        <f t="shared" si="196"/>
        <v>0</v>
      </c>
      <c r="H1256" s="53" t="str">
        <f t="shared" si="197"/>
        <v>-</v>
      </c>
      <c r="I1256" s="52">
        <f>IF(K1256="",0,COUNTIF($K$7:K1256,K1256))</f>
        <v>0</v>
      </c>
      <c r="J1256" s="53" t="str">
        <f t="shared" si="198"/>
        <v>0</v>
      </c>
      <c r="K1256" s="52" t="str">
        <f t="shared" si="199"/>
        <v/>
      </c>
      <c r="L1256" s="1"/>
      <c r="M1256" s="115"/>
      <c r="N1256" s="4"/>
      <c r="O1256" s="4"/>
      <c r="P1256" s="57" t="str">
        <f t="shared" si="200"/>
        <v/>
      </c>
      <c r="Q1256" s="54"/>
      <c r="R1256" s="58"/>
      <c r="S1256" s="58"/>
      <c r="T1256" s="229" t="str">
        <f t="shared" si="201"/>
        <v/>
      </c>
      <c r="U1256" s="55"/>
      <c r="V1256" s="55"/>
      <c r="W1256" s="58"/>
      <c r="X1256" s="58"/>
      <c r="Y1256" s="58"/>
      <c r="Z1256" s="230" t="str">
        <f t="shared" si="202"/>
        <v/>
      </c>
      <c r="AA1256" s="230" t="str">
        <f t="shared" si="203"/>
        <v/>
      </c>
      <c r="AB1256" s="56"/>
      <c r="AC1256" s="56"/>
      <c r="AD1256" s="1"/>
      <c r="AE1256" s="1"/>
    </row>
    <row r="1257" spans="1:31" ht="18.75" customHeight="1" x14ac:dyDescent="0.35">
      <c r="A1257" s="1"/>
      <c r="B1257" s="52">
        <f>IF(O1257="",0,COUNTIF($O$7:O1257,O1257))</f>
        <v>0</v>
      </c>
      <c r="C1257" s="52" t="str">
        <f t="shared" si="194"/>
        <v>0</v>
      </c>
      <c r="D1257" s="52">
        <f>IF(U1257="",0,COUNTIF($U$7:U1257,U1257))</f>
        <v>0</v>
      </c>
      <c r="E1257" s="52" t="str">
        <f t="shared" si="195"/>
        <v>0</v>
      </c>
      <c r="F1257" s="52">
        <f>IF(V1257="",0,COUNTIF($V$7:V1257,V1257))</f>
        <v>0</v>
      </c>
      <c r="G1257" s="52" t="str">
        <f t="shared" si="196"/>
        <v>0</v>
      </c>
      <c r="H1257" s="53" t="str">
        <f t="shared" si="197"/>
        <v>-</v>
      </c>
      <c r="I1257" s="52">
        <f>IF(K1257="",0,COUNTIF($K$7:K1257,K1257))</f>
        <v>0</v>
      </c>
      <c r="J1257" s="53" t="str">
        <f t="shared" si="198"/>
        <v>0</v>
      </c>
      <c r="K1257" s="52" t="str">
        <f t="shared" si="199"/>
        <v/>
      </c>
      <c r="L1257" s="1"/>
      <c r="M1257" s="115"/>
      <c r="N1257" s="4"/>
      <c r="O1257" s="4"/>
      <c r="P1257" s="57" t="str">
        <f t="shared" si="200"/>
        <v/>
      </c>
      <c r="Q1257" s="54"/>
      <c r="R1257" s="58"/>
      <c r="S1257" s="58"/>
      <c r="T1257" s="229" t="str">
        <f t="shared" si="201"/>
        <v/>
      </c>
      <c r="U1257" s="55"/>
      <c r="V1257" s="55"/>
      <c r="W1257" s="58"/>
      <c r="X1257" s="58"/>
      <c r="Y1257" s="58"/>
      <c r="Z1257" s="230" t="str">
        <f t="shared" si="202"/>
        <v/>
      </c>
      <c r="AA1257" s="230" t="str">
        <f t="shared" si="203"/>
        <v/>
      </c>
      <c r="AB1257" s="56"/>
      <c r="AC1257" s="56"/>
      <c r="AD1257" s="1"/>
      <c r="AE1257" s="1"/>
    </row>
    <row r="1258" spans="1:31" ht="18.75" customHeight="1" x14ac:dyDescent="0.35">
      <c r="A1258" s="1"/>
      <c r="B1258" s="52">
        <f>IF(O1258="",0,COUNTIF($O$7:O1258,O1258))</f>
        <v>0</v>
      </c>
      <c r="C1258" s="52" t="str">
        <f t="shared" si="194"/>
        <v>0</v>
      </c>
      <c r="D1258" s="52">
        <f>IF(U1258="",0,COUNTIF($U$7:U1258,U1258))</f>
        <v>0</v>
      </c>
      <c r="E1258" s="52" t="str">
        <f t="shared" si="195"/>
        <v>0</v>
      </c>
      <c r="F1258" s="52">
        <f>IF(V1258="",0,COUNTIF($V$7:V1258,V1258))</f>
        <v>0</v>
      </c>
      <c r="G1258" s="52" t="str">
        <f t="shared" si="196"/>
        <v>0</v>
      </c>
      <c r="H1258" s="53" t="str">
        <f t="shared" si="197"/>
        <v>-</v>
      </c>
      <c r="I1258" s="52">
        <f>IF(K1258="",0,COUNTIF($K$7:K1258,K1258))</f>
        <v>0</v>
      </c>
      <c r="J1258" s="53" t="str">
        <f t="shared" si="198"/>
        <v>0</v>
      </c>
      <c r="K1258" s="52" t="str">
        <f t="shared" si="199"/>
        <v/>
      </c>
      <c r="L1258" s="1"/>
      <c r="M1258" s="115"/>
      <c r="N1258" s="4"/>
      <c r="O1258" s="4"/>
      <c r="P1258" s="57" t="str">
        <f t="shared" si="200"/>
        <v/>
      </c>
      <c r="Q1258" s="54"/>
      <c r="R1258" s="58"/>
      <c r="S1258" s="58"/>
      <c r="T1258" s="229" t="str">
        <f t="shared" si="201"/>
        <v/>
      </c>
      <c r="U1258" s="55"/>
      <c r="V1258" s="55"/>
      <c r="W1258" s="58"/>
      <c r="X1258" s="58"/>
      <c r="Y1258" s="58"/>
      <c r="Z1258" s="230" t="str">
        <f t="shared" si="202"/>
        <v/>
      </c>
      <c r="AA1258" s="230" t="str">
        <f t="shared" si="203"/>
        <v/>
      </c>
      <c r="AB1258" s="56"/>
      <c r="AC1258" s="56"/>
      <c r="AD1258" s="1"/>
      <c r="AE1258" s="1"/>
    </row>
    <row r="1259" spans="1:31" ht="18.75" customHeight="1" x14ac:dyDescent="0.35">
      <c r="A1259" s="1"/>
      <c r="B1259" s="52">
        <f>IF(O1259="",0,COUNTIF($O$7:O1259,O1259))</f>
        <v>0</v>
      </c>
      <c r="C1259" s="52" t="str">
        <f t="shared" si="194"/>
        <v>0</v>
      </c>
      <c r="D1259" s="52">
        <f>IF(U1259="",0,COUNTIF($U$7:U1259,U1259))</f>
        <v>0</v>
      </c>
      <c r="E1259" s="52" t="str">
        <f t="shared" si="195"/>
        <v>0</v>
      </c>
      <c r="F1259" s="52">
        <f>IF(V1259="",0,COUNTIF($V$7:V1259,V1259))</f>
        <v>0</v>
      </c>
      <c r="G1259" s="52" t="str">
        <f t="shared" si="196"/>
        <v>0</v>
      </c>
      <c r="H1259" s="53" t="str">
        <f t="shared" si="197"/>
        <v>-</v>
      </c>
      <c r="I1259" s="52">
        <f>IF(K1259="",0,COUNTIF($K$7:K1259,K1259))</f>
        <v>0</v>
      </c>
      <c r="J1259" s="53" t="str">
        <f t="shared" si="198"/>
        <v>0</v>
      </c>
      <c r="K1259" s="52" t="str">
        <f t="shared" si="199"/>
        <v/>
      </c>
      <c r="L1259" s="1"/>
      <c r="M1259" s="115"/>
      <c r="N1259" s="4"/>
      <c r="O1259" s="4"/>
      <c r="P1259" s="57" t="str">
        <f t="shared" si="200"/>
        <v/>
      </c>
      <c r="Q1259" s="54"/>
      <c r="R1259" s="58"/>
      <c r="S1259" s="58"/>
      <c r="T1259" s="229" t="str">
        <f t="shared" si="201"/>
        <v/>
      </c>
      <c r="U1259" s="55"/>
      <c r="V1259" s="55"/>
      <c r="W1259" s="58"/>
      <c r="X1259" s="58"/>
      <c r="Y1259" s="58"/>
      <c r="Z1259" s="230" t="str">
        <f t="shared" si="202"/>
        <v/>
      </c>
      <c r="AA1259" s="230" t="str">
        <f t="shared" si="203"/>
        <v/>
      </c>
      <c r="AB1259" s="56"/>
      <c r="AC1259" s="56"/>
      <c r="AD1259" s="1"/>
      <c r="AE1259" s="1"/>
    </row>
    <row r="1260" spans="1:31" ht="18.75" customHeight="1" x14ac:dyDescent="0.35">
      <c r="A1260" s="1"/>
      <c r="B1260" s="52">
        <f>IF(O1260="",0,COUNTIF($O$7:O1260,O1260))</f>
        <v>0</v>
      </c>
      <c r="C1260" s="52" t="str">
        <f t="shared" si="194"/>
        <v>0</v>
      </c>
      <c r="D1260" s="52">
        <f>IF(U1260="",0,COUNTIF($U$7:U1260,U1260))</f>
        <v>0</v>
      </c>
      <c r="E1260" s="52" t="str">
        <f t="shared" si="195"/>
        <v>0</v>
      </c>
      <c r="F1260" s="52">
        <f>IF(V1260="",0,COUNTIF($V$7:V1260,V1260))</f>
        <v>0</v>
      </c>
      <c r="G1260" s="52" t="str">
        <f t="shared" si="196"/>
        <v>0</v>
      </c>
      <c r="H1260" s="53" t="str">
        <f t="shared" si="197"/>
        <v>-</v>
      </c>
      <c r="I1260" s="52">
        <f>IF(K1260="",0,COUNTIF($K$7:K1260,K1260))</f>
        <v>0</v>
      </c>
      <c r="J1260" s="53" t="str">
        <f t="shared" si="198"/>
        <v>0</v>
      </c>
      <c r="K1260" s="52" t="str">
        <f t="shared" si="199"/>
        <v/>
      </c>
      <c r="L1260" s="1"/>
      <c r="M1260" s="115"/>
      <c r="N1260" s="4"/>
      <c r="O1260" s="4"/>
      <c r="P1260" s="57" t="str">
        <f t="shared" si="200"/>
        <v/>
      </c>
      <c r="Q1260" s="54"/>
      <c r="R1260" s="58"/>
      <c r="S1260" s="58"/>
      <c r="T1260" s="229" t="str">
        <f t="shared" si="201"/>
        <v/>
      </c>
      <c r="U1260" s="55"/>
      <c r="V1260" s="55"/>
      <c r="W1260" s="58"/>
      <c r="X1260" s="58"/>
      <c r="Y1260" s="58"/>
      <c r="Z1260" s="230" t="str">
        <f t="shared" si="202"/>
        <v/>
      </c>
      <c r="AA1260" s="230" t="str">
        <f t="shared" si="203"/>
        <v/>
      </c>
      <c r="AB1260" s="56"/>
      <c r="AC1260" s="56"/>
      <c r="AD1260" s="1"/>
      <c r="AE1260" s="1"/>
    </row>
    <row r="1261" spans="1:31" ht="18.75" customHeight="1" x14ac:dyDescent="0.35">
      <c r="A1261" s="1"/>
      <c r="B1261" s="52">
        <f>IF(O1261="",0,COUNTIF($O$7:O1261,O1261))</f>
        <v>0</v>
      </c>
      <c r="C1261" s="52" t="str">
        <f t="shared" si="194"/>
        <v>0</v>
      </c>
      <c r="D1261" s="52">
        <f>IF(U1261="",0,COUNTIF($U$7:U1261,U1261))</f>
        <v>0</v>
      </c>
      <c r="E1261" s="52" t="str">
        <f t="shared" si="195"/>
        <v>0</v>
      </c>
      <c r="F1261" s="52">
        <f>IF(V1261="",0,COUNTIF($V$7:V1261,V1261))</f>
        <v>0</v>
      </c>
      <c r="G1261" s="52" t="str">
        <f t="shared" si="196"/>
        <v>0</v>
      </c>
      <c r="H1261" s="53" t="str">
        <f t="shared" si="197"/>
        <v>-</v>
      </c>
      <c r="I1261" s="52">
        <f>IF(K1261="",0,COUNTIF($K$7:K1261,K1261))</f>
        <v>0</v>
      </c>
      <c r="J1261" s="53" t="str">
        <f t="shared" si="198"/>
        <v>0</v>
      </c>
      <c r="K1261" s="52" t="str">
        <f t="shared" si="199"/>
        <v/>
      </c>
      <c r="L1261" s="1"/>
      <c r="M1261" s="115"/>
      <c r="N1261" s="4"/>
      <c r="O1261" s="4"/>
      <c r="P1261" s="57" t="str">
        <f t="shared" si="200"/>
        <v/>
      </c>
      <c r="Q1261" s="54"/>
      <c r="R1261" s="58"/>
      <c r="S1261" s="58"/>
      <c r="T1261" s="229" t="str">
        <f t="shared" si="201"/>
        <v/>
      </c>
      <c r="U1261" s="55"/>
      <c r="V1261" s="55"/>
      <c r="W1261" s="58"/>
      <c r="X1261" s="58"/>
      <c r="Y1261" s="58"/>
      <c r="Z1261" s="230" t="str">
        <f t="shared" si="202"/>
        <v/>
      </c>
      <c r="AA1261" s="230" t="str">
        <f t="shared" si="203"/>
        <v/>
      </c>
      <c r="AB1261" s="56"/>
      <c r="AC1261" s="56"/>
      <c r="AD1261" s="1"/>
      <c r="AE1261" s="1"/>
    </row>
    <row r="1262" spans="1:31" ht="18.75" customHeight="1" x14ac:dyDescent="0.35">
      <c r="A1262" s="1"/>
      <c r="B1262" s="52">
        <f>IF(O1262="",0,COUNTIF($O$7:O1262,O1262))</f>
        <v>0</v>
      </c>
      <c r="C1262" s="52" t="str">
        <f t="shared" si="194"/>
        <v>0</v>
      </c>
      <c r="D1262" s="52">
        <f>IF(U1262="",0,COUNTIF($U$7:U1262,U1262))</f>
        <v>0</v>
      </c>
      <c r="E1262" s="52" t="str">
        <f t="shared" si="195"/>
        <v>0</v>
      </c>
      <c r="F1262" s="52">
        <f>IF(V1262="",0,COUNTIF($V$7:V1262,V1262))</f>
        <v>0</v>
      </c>
      <c r="G1262" s="52" t="str">
        <f t="shared" si="196"/>
        <v>0</v>
      </c>
      <c r="H1262" s="53" t="str">
        <f t="shared" si="197"/>
        <v>-</v>
      </c>
      <c r="I1262" s="52">
        <f>IF(K1262="",0,COUNTIF($K$7:K1262,K1262))</f>
        <v>0</v>
      </c>
      <c r="J1262" s="53" t="str">
        <f t="shared" si="198"/>
        <v>0</v>
      </c>
      <c r="K1262" s="52" t="str">
        <f t="shared" si="199"/>
        <v/>
      </c>
      <c r="L1262" s="1"/>
      <c r="M1262" s="115"/>
      <c r="N1262" s="4"/>
      <c r="O1262" s="4"/>
      <c r="P1262" s="57" t="str">
        <f t="shared" si="200"/>
        <v/>
      </c>
      <c r="Q1262" s="54"/>
      <c r="R1262" s="58"/>
      <c r="S1262" s="58"/>
      <c r="T1262" s="229" t="str">
        <f t="shared" si="201"/>
        <v/>
      </c>
      <c r="U1262" s="55"/>
      <c r="V1262" s="55"/>
      <c r="W1262" s="58"/>
      <c r="X1262" s="58"/>
      <c r="Y1262" s="58"/>
      <c r="Z1262" s="230" t="str">
        <f t="shared" si="202"/>
        <v/>
      </c>
      <c r="AA1262" s="230" t="str">
        <f t="shared" si="203"/>
        <v/>
      </c>
      <c r="AB1262" s="56"/>
      <c r="AC1262" s="56"/>
      <c r="AD1262" s="1"/>
      <c r="AE1262" s="1"/>
    </row>
    <row r="1263" spans="1:31" ht="18.75" customHeight="1" x14ac:dyDescent="0.35">
      <c r="A1263" s="1"/>
      <c r="B1263" s="52">
        <f>IF(O1263="",0,COUNTIF($O$7:O1263,O1263))</f>
        <v>0</v>
      </c>
      <c r="C1263" s="52" t="str">
        <f t="shared" si="194"/>
        <v>0</v>
      </c>
      <c r="D1263" s="52">
        <f>IF(U1263="",0,COUNTIF($U$7:U1263,U1263))</f>
        <v>0</v>
      </c>
      <c r="E1263" s="52" t="str">
        <f t="shared" si="195"/>
        <v>0</v>
      </c>
      <c r="F1263" s="52">
        <f>IF(V1263="",0,COUNTIF($V$7:V1263,V1263))</f>
        <v>0</v>
      </c>
      <c r="G1263" s="52" t="str">
        <f t="shared" si="196"/>
        <v>0</v>
      </c>
      <c r="H1263" s="53" t="str">
        <f t="shared" si="197"/>
        <v>-</v>
      </c>
      <c r="I1263" s="52">
        <f>IF(K1263="",0,COUNTIF($K$7:K1263,K1263))</f>
        <v>0</v>
      </c>
      <c r="J1263" s="53" t="str">
        <f t="shared" si="198"/>
        <v>0</v>
      </c>
      <c r="K1263" s="52" t="str">
        <f t="shared" si="199"/>
        <v/>
      </c>
      <c r="L1263" s="1"/>
      <c r="M1263" s="115"/>
      <c r="N1263" s="4"/>
      <c r="O1263" s="4"/>
      <c r="P1263" s="57" t="str">
        <f t="shared" si="200"/>
        <v/>
      </c>
      <c r="Q1263" s="54"/>
      <c r="R1263" s="58"/>
      <c r="S1263" s="58"/>
      <c r="T1263" s="229" t="str">
        <f t="shared" si="201"/>
        <v/>
      </c>
      <c r="U1263" s="55"/>
      <c r="V1263" s="55"/>
      <c r="W1263" s="58"/>
      <c r="X1263" s="58"/>
      <c r="Y1263" s="58"/>
      <c r="Z1263" s="230" t="str">
        <f t="shared" si="202"/>
        <v/>
      </c>
      <c r="AA1263" s="230" t="str">
        <f t="shared" si="203"/>
        <v/>
      </c>
      <c r="AB1263" s="56"/>
      <c r="AC1263" s="56"/>
      <c r="AD1263" s="1"/>
      <c r="AE1263" s="1"/>
    </row>
    <row r="1264" spans="1:31" ht="18.75" customHeight="1" x14ac:dyDescent="0.35">
      <c r="A1264" s="1"/>
      <c r="B1264" s="52">
        <f>IF(O1264="",0,COUNTIF($O$7:O1264,O1264))</f>
        <v>0</v>
      </c>
      <c r="C1264" s="52" t="str">
        <f t="shared" si="194"/>
        <v>0</v>
      </c>
      <c r="D1264" s="52">
        <f>IF(U1264="",0,COUNTIF($U$7:U1264,U1264))</f>
        <v>0</v>
      </c>
      <c r="E1264" s="52" t="str">
        <f t="shared" si="195"/>
        <v>0</v>
      </c>
      <c r="F1264" s="52">
        <f>IF(V1264="",0,COUNTIF($V$7:V1264,V1264))</f>
        <v>0</v>
      </c>
      <c r="G1264" s="52" t="str">
        <f t="shared" si="196"/>
        <v>0</v>
      </c>
      <c r="H1264" s="53" t="str">
        <f t="shared" si="197"/>
        <v>-</v>
      </c>
      <c r="I1264" s="52">
        <f>IF(K1264="",0,COUNTIF($K$7:K1264,K1264))</f>
        <v>0</v>
      </c>
      <c r="J1264" s="53" t="str">
        <f t="shared" si="198"/>
        <v>0</v>
      </c>
      <c r="K1264" s="52" t="str">
        <f t="shared" si="199"/>
        <v/>
      </c>
      <c r="L1264" s="1"/>
      <c r="M1264" s="115"/>
      <c r="N1264" s="4"/>
      <c r="O1264" s="4"/>
      <c r="P1264" s="57" t="str">
        <f t="shared" si="200"/>
        <v/>
      </c>
      <c r="Q1264" s="54"/>
      <c r="R1264" s="58"/>
      <c r="S1264" s="58"/>
      <c r="T1264" s="229" t="str">
        <f t="shared" si="201"/>
        <v/>
      </c>
      <c r="U1264" s="55"/>
      <c r="V1264" s="55"/>
      <c r="W1264" s="58"/>
      <c r="X1264" s="58"/>
      <c r="Y1264" s="58"/>
      <c r="Z1264" s="230" t="str">
        <f t="shared" si="202"/>
        <v/>
      </c>
      <c r="AA1264" s="230" t="str">
        <f t="shared" si="203"/>
        <v/>
      </c>
      <c r="AB1264" s="56"/>
      <c r="AC1264" s="56"/>
      <c r="AD1264" s="1"/>
      <c r="AE1264" s="1"/>
    </row>
    <row r="1265" spans="1:31" ht="18.75" customHeight="1" x14ac:dyDescent="0.35">
      <c r="A1265" s="1"/>
      <c r="B1265" s="52">
        <f>IF(O1265="",0,COUNTIF($O$7:O1265,O1265))</f>
        <v>0</v>
      </c>
      <c r="C1265" s="52" t="str">
        <f t="shared" si="194"/>
        <v>0</v>
      </c>
      <c r="D1265" s="52">
        <f>IF(U1265="",0,COUNTIF($U$7:U1265,U1265))</f>
        <v>0</v>
      </c>
      <c r="E1265" s="52" t="str">
        <f t="shared" si="195"/>
        <v>0</v>
      </c>
      <c r="F1265" s="52">
        <f>IF(V1265="",0,COUNTIF($V$7:V1265,V1265))</f>
        <v>0</v>
      </c>
      <c r="G1265" s="52" t="str">
        <f t="shared" si="196"/>
        <v>0</v>
      </c>
      <c r="H1265" s="53" t="str">
        <f t="shared" si="197"/>
        <v>-</v>
      </c>
      <c r="I1265" s="52">
        <f>IF(K1265="",0,COUNTIF($K$7:K1265,K1265))</f>
        <v>0</v>
      </c>
      <c r="J1265" s="53" t="str">
        <f t="shared" si="198"/>
        <v>0</v>
      </c>
      <c r="K1265" s="52" t="str">
        <f t="shared" si="199"/>
        <v/>
      </c>
      <c r="L1265" s="1"/>
      <c r="M1265" s="115"/>
      <c r="N1265" s="4"/>
      <c r="O1265" s="4"/>
      <c r="P1265" s="57" t="str">
        <f t="shared" si="200"/>
        <v/>
      </c>
      <c r="Q1265" s="54"/>
      <c r="R1265" s="58"/>
      <c r="S1265" s="58"/>
      <c r="T1265" s="229" t="str">
        <f t="shared" si="201"/>
        <v/>
      </c>
      <c r="U1265" s="55"/>
      <c r="V1265" s="55"/>
      <c r="W1265" s="58"/>
      <c r="X1265" s="58"/>
      <c r="Y1265" s="58"/>
      <c r="Z1265" s="230" t="str">
        <f t="shared" si="202"/>
        <v/>
      </c>
      <c r="AA1265" s="230" t="str">
        <f t="shared" si="203"/>
        <v/>
      </c>
      <c r="AB1265" s="56"/>
      <c r="AC1265" s="56"/>
      <c r="AD1265" s="1"/>
      <c r="AE1265" s="1"/>
    </row>
    <row r="1266" spans="1:31" ht="18.75" customHeight="1" x14ac:dyDescent="0.35">
      <c r="A1266" s="1"/>
      <c r="B1266" s="52">
        <f>IF(O1266="",0,COUNTIF($O$7:O1266,O1266))</f>
        <v>0</v>
      </c>
      <c r="C1266" s="52" t="str">
        <f t="shared" si="194"/>
        <v>0</v>
      </c>
      <c r="D1266" s="52">
        <f>IF(U1266="",0,COUNTIF($U$7:U1266,U1266))</f>
        <v>0</v>
      </c>
      <c r="E1266" s="52" t="str">
        <f t="shared" si="195"/>
        <v>0</v>
      </c>
      <c r="F1266" s="52">
        <f>IF(V1266="",0,COUNTIF($V$7:V1266,V1266))</f>
        <v>0</v>
      </c>
      <c r="G1266" s="52" t="str">
        <f t="shared" si="196"/>
        <v>0</v>
      </c>
      <c r="H1266" s="53" t="str">
        <f t="shared" si="197"/>
        <v>-</v>
      </c>
      <c r="I1266" s="52">
        <f>IF(K1266="",0,COUNTIF($K$7:K1266,K1266))</f>
        <v>0</v>
      </c>
      <c r="J1266" s="53" t="str">
        <f t="shared" si="198"/>
        <v>0</v>
      </c>
      <c r="K1266" s="52" t="str">
        <f t="shared" si="199"/>
        <v/>
      </c>
      <c r="L1266" s="1"/>
      <c r="M1266" s="115"/>
      <c r="N1266" s="4"/>
      <c r="O1266" s="4"/>
      <c r="P1266" s="57" t="str">
        <f t="shared" si="200"/>
        <v/>
      </c>
      <c r="Q1266" s="54"/>
      <c r="R1266" s="58"/>
      <c r="S1266" s="58"/>
      <c r="T1266" s="229" t="str">
        <f t="shared" si="201"/>
        <v/>
      </c>
      <c r="U1266" s="55"/>
      <c r="V1266" s="55"/>
      <c r="W1266" s="58"/>
      <c r="X1266" s="58"/>
      <c r="Y1266" s="58"/>
      <c r="Z1266" s="230" t="str">
        <f t="shared" si="202"/>
        <v/>
      </c>
      <c r="AA1266" s="230" t="str">
        <f t="shared" si="203"/>
        <v/>
      </c>
      <c r="AB1266" s="56"/>
      <c r="AC1266" s="56"/>
      <c r="AD1266" s="1"/>
      <c r="AE1266" s="1"/>
    </row>
    <row r="1267" spans="1:31" ht="18.75" customHeight="1" x14ac:dyDescent="0.35">
      <c r="A1267" s="1"/>
      <c r="B1267" s="52">
        <f>IF(O1267="",0,COUNTIF($O$7:O1267,O1267))</f>
        <v>0</v>
      </c>
      <c r="C1267" s="52" t="str">
        <f t="shared" si="194"/>
        <v>0</v>
      </c>
      <c r="D1267" s="52">
        <f>IF(U1267="",0,COUNTIF($U$7:U1267,U1267))</f>
        <v>0</v>
      </c>
      <c r="E1267" s="52" t="str">
        <f t="shared" si="195"/>
        <v>0</v>
      </c>
      <c r="F1267" s="52">
        <f>IF(V1267="",0,COUNTIF($V$7:V1267,V1267))</f>
        <v>0</v>
      </c>
      <c r="G1267" s="52" t="str">
        <f t="shared" si="196"/>
        <v>0</v>
      </c>
      <c r="H1267" s="53" t="str">
        <f t="shared" si="197"/>
        <v>-</v>
      </c>
      <c r="I1267" s="52">
        <f>IF(K1267="",0,COUNTIF($K$7:K1267,K1267))</f>
        <v>0</v>
      </c>
      <c r="J1267" s="53" t="str">
        <f t="shared" si="198"/>
        <v>0</v>
      </c>
      <c r="K1267" s="52" t="str">
        <f t="shared" si="199"/>
        <v/>
      </c>
      <c r="L1267" s="1"/>
      <c r="M1267" s="115"/>
      <c r="N1267" s="4"/>
      <c r="O1267" s="4"/>
      <c r="P1267" s="57" t="str">
        <f t="shared" si="200"/>
        <v/>
      </c>
      <c r="Q1267" s="54"/>
      <c r="R1267" s="58"/>
      <c r="S1267" s="58"/>
      <c r="T1267" s="229" t="str">
        <f t="shared" si="201"/>
        <v/>
      </c>
      <c r="U1267" s="55"/>
      <c r="V1267" s="55"/>
      <c r="W1267" s="58"/>
      <c r="X1267" s="58"/>
      <c r="Y1267" s="58"/>
      <c r="Z1267" s="230" t="str">
        <f t="shared" si="202"/>
        <v/>
      </c>
      <c r="AA1267" s="230" t="str">
        <f t="shared" si="203"/>
        <v/>
      </c>
      <c r="AB1267" s="56"/>
      <c r="AC1267" s="56"/>
      <c r="AD1267" s="1"/>
      <c r="AE1267" s="1"/>
    </row>
    <row r="1268" spans="1:31" ht="18.75" customHeight="1" x14ac:dyDescent="0.35">
      <c r="A1268" s="1"/>
      <c r="B1268" s="52">
        <f>IF(O1268="",0,COUNTIF($O$7:O1268,O1268))</f>
        <v>0</v>
      </c>
      <c r="C1268" s="52" t="str">
        <f t="shared" si="194"/>
        <v>0</v>
      </c>
      <c r="D1268" s="52">
        <f>IF(U1268="",0,COUNTIF($U$7:U1268,U1268))</f>
        <v>0</v>
      </c>
      <c r="E1268" s="52" t="str">
        <f t="shared" si="195"/>
        <v>0</v>
      </c>
      <c r="F1268" s="52">
        <f>IF(V1268="",0,COUNTIF($V$7:V1268,V1268))</f>
        <v>0</v>
      </c>
      <c r="G1268" s="52" t="str">
        <f t="shared" si="196"/>
        <v>0</v>
      </c>
      <c r="H1268" s="53" t="str">
        <f t="shared" si="197"/>
        <v>-</v>
      </c>
      <c r="I1268" s="52">
        <f>IF(K1268="",0,COUNTIF($K$7:K1268,K1268))</f>
        <v>0</v>
      </c>
      <c r="J1268" s="53" t="str">
        <f t="shared" si="198"/>
        <v>0</v>
      </c>
      <c r="K1268" s="52" t="str">
        <f t="shared" si="199"/>
        <v/>
      </c>
      <c r="L1268" s="1"/>
      <c r="M1268" s="115"/>
      <c r="N1268" s="4"/>
      <c r="O1268" s="4"/>
      <c r="P1268" s="57" t="str">
        <f t="shared" si="200"/>
        <v/>
      </c>
      <c r="Q1268" s="54"/>
      <c r="R1268" s="58"/>
      <c r="S1268" s="58"/>
      <c r="T1268" s="229" t="str">
        <f t="shared" si="201"/>
        <v/>
      </c>
      <c r="U1268" s="55"/>
      <c r="V1268" s="55"/>
      <c r="W1268" s="58"/>
      <c r="X1268" s="58"/>
      <c r="Y1268" s="58"/>
      <c r="Z1268" s="230" t="str">
        <f t="shared" si="202"/>
        <v/>
      </c>
      <c r="AA1268" s="230" t="str">
        <f t="shared" si="203"/>
        <v/>
      </c>
      <c r="AB1268" s="56"/>
      <c r="AC1268" s="56"/>
      <c r="AD1268" s="1"/>
      <c r="AE1268" s="1"/>
    </row>
    <row r="1269" spans="1:31" ht="18.75" customHeight="1" x14ac:dyDescent="0.35">
      <c r="A1269" s="1"/>
      <c r="B1269" s="52">
        <f>IF(O1269="",0,COUNTIF($O$7:O1269,O1269))</f>
        <v>0</v>
      </c>
      <c r="C1269" s="52" t="str">
        <f t="shared" si="194"/>
        <v>0</v>
      </c>
      <c r="D1269" s="52">
        <f>IF(U1269="",0,COUNTIF($U$7:U1269,U1269))</f>
        <v>0</v>
      </c>
      <c r="E1269" s="52" t="str">
        <f t="shared" si="195"/>
        <v>0</v>
      </c>
      <c r="F1269" s="52">
        <f>IF(V1269="",0,COUNTIF($V$7:V1269,V1269))</f>
        <v>0</v>
      </c>
      <c r="G1269" s="52" t="str">
        <f t="shared" si="196"/>
        <v>0</v>
      </c>
      <c r="H1269" s="53" t="str">
        <f t="shared" si="197"/>
        <v>-</v>
      </c>
      <c r="I1269" s="52">
        <f>IF(K1269="",0,COUNTIF($K$7:K1269,K1269))</f>
        <v>0</v>
      </c>
      <c r="J1269" s="53" t="str">
        <f t="shared" si="198"/>
        <v>0</v>
      </c>
      <c r="K1269" s="52" t="str">
        <f t="shared" si="199"/>
        <v/>
      </c>
      <c r="L1269" s="1"/>
      <c r="M1269" s="115"/>
      <c r="N1269" s="4"/>
      <c r="O1269" s="4"/>
      <c r="P1269" s="57" t="str">
        <f t="shared" si="200"/>
        <v/>
      </c>
      <c r="Q1269" s="54"/>
      <c r="R1269" s="58"/>
      <c r="S1269" s="58"/>
      <c r="T1269" s="229" t="str">
        <f t="shared" si="201"/>
        <v/>
      </c>
      <c r="U1269" s="55"/>
      <c r="V1269" s="55"/>
      <c r="W1269" s="58"/>
      <c r="X1269" s="58"/>
      <c r="Y1269" s="58"/>
      <c r="Z1269" s="230" t="str">
        <f t="shared" si="202"/>
        <v/>
      </c>
      <c r="AA1269" s="230" t="str">
        <f t="shared" si="203"/>
        <v/>
      </c>
      <c r="AB1269" s="56"/>
      <c r="AC1269" s="56"/>
      <c r="AD1269" s="1"/>
      <c r="AE1269" s="1"/>
    </row>
    <row r="1270" spans="1:31" ht="18.75" customHeight="1" x14ac:dyDescent="0.35">
      <c r="A1270" s="1"/>
      <c r="B1270" s="52">
        <f>IF(O1270="",0,COUNTIF($O$7:O1270,O1270))</f>
        <v>0</v>
      </c>
      <c r="C1270" s="52" t="str">
        <f t="shared" ref="C1270:C1333" si="204">B1270&amp;O1270</f>
        <v>0</v>
      </c>
      <c r="D1270" s="52">
        <f>IF(U1270="",0,COUNTIF($U$7:U1270,U1270))</f>
        <v>0</v>
      </c>
      <c r="E1270" s="52" t="str">
        <f t="shared" ref="E1270:E1333" si="205">D1270&amp;U1270</f>
        <v>0</v>
      </c>
      <c r="F1270" s="52">
        <f>IF(V1270="",0,COUNTIF($V$7:V1270,V1270))</f>
        <v>0</v>
      </c>
      <c r="G1270" s="52" t="str">
        <f t="shared" ref="G1270:G1333" si="206">F1270&amp;V1270</f>
        <v>0</v>
      </c>
      <c r="H1270" s="53" t="str">
        <f t="shared" ref="H1270:H1333" si="207">IF(O1270="","-",IF(M1270&lt;&gt;"",M1270,H1269))</f>
        <v>-</v>
      </c>
      <c r="I1270" s="52">
        <f>IF(K1270="",0,COUNTIF($K$7:K1270,K1270))</f>
        <v>0</v>
      </c>
      <c r="J1270" s="53" t="str">
        <f t="shared" ref="J1270:J1333" si="208">I1270&amp;K1270</f>
        <v>0</v>
      </c>
      <c r="K1270" s="52" t="str">
        <f t="shared" ref="K1270:K1333" si="209">IF(O1270="","",IF(N1270&lt;&gt;"",N1270,K1269))</f>
        <v/>
      </c>
      <c r="L1270" s="1"/>
      <c r="M1270" s="115"/>
      <c r="N1270" s="4"/>
      <c r="O1270" s="4"/>
      <c r="P1270" s="57" t="str">
        <f t="shared" ref="P1270:P1333" si="210">IF(O1270&lt;&gt;"",VLOOKUP(O1270,DP,2,FALSE),"")</f>
        <v/>
      </c>
      <c r="Q1270" s="54"/>
      <c r="R1270" s="58"/>
      <c r="S1270" s="58"/>
      <c r="T1270" s="229" t="str">
        <f t="shared" ref="T1270:T1333" si="211">IF(AND(O1270&lt;&gt;"",R1270&lt;&gt;""),$R1270*$S1270,"")</f>
        <v/>
      </c>
      <c r="U1270" s="55"/>
      <c r="V1270" s="55"/>
      <c r="W1270" s="58"/>
      <c r="X1270" s="58"/>
      <c r="Y1270" s="58"/>
      <c r="Z1270" s="230" t="str">
        <f t="shared" ref="Z1270:Z1333" si="212">IF(AND(O1270&lt;&gt;"",U1270&lt;&gt;""),$W1270*$X1270,"")</f>
        <v/>
      </c>
      <c r="AA1270" s="230" t="str">
        <f t="shared" ref="AA1270:AA1333" si="213">IF(AND(O1270&lt;&gt;"",U1270&lt;&gt;""),$W1270*$Y1270,"")</f>
        <v/>
      </c>
      <c r="AB1270" s="56"/>
      <c r="AC1270" s="56"/>
      <c r="AD1270" s="1"/>
      <c r="AE1270" s="1"/>
    </row>
    <row r="1271" spans="1:31" ht="18.75" customHeight="1" x14ac:dyDescent="0.35">
      <c r="A1271" s="1"/>
      <c r="B1271" s="52">
        <f>IF(O1271="",0,COUNTIF($O$7:O1271,O1271))</f>
        <v>0</v>
      </c>
      <c r="C1271" s="52" t="str">
        <f t="shared" si="204"/>
        <v>0</v>
      </c>
      <c r="D1271" s="52">
        <f>IF(U1271="",0,COUNTIF($U$7:U1271,U1271))</f>
        <v>0</v>
      </c>
      <c r="E1271" s="52" t="str">
        <f t="shared" si="205"/>
        <v>0</v>
      </c>
      <c r="F1271" s="52">
        <f>IF(V1271="",0,COUNTIF($V$7:V1271,V1271))</f>
        <v>0</v>
      </c>
      <c r="G1271" s="52" t="str">
        <f t="shared" si="206"/>
        <v>0</v>
      </c>
      <c r="H1271" s="53" t="str">
        <f t="shared" si="207"/>
        <v>-</v>
      </c>
      <c r="I1271" s="52">
        <f>IF(K1271="",0,COUNTIF($K$7:K1271,K1271))</f>
        <v>0</v>
      </c>
      <c r="J1271" s="53" t="str">
        <f t="shared" si="208"/>
        <v>0</v>
      </c>
      <c r="K1271" s="52" t="str">
        <f t="shared" si="209"/>
        <v/>
      </c>
      <c r="L1271" s="1"/>
      <c r="M1271" s="115"/>
      <c r="N1271" s="4"/>
      <c r="O1271" s="4"/>
      <c r="P1271" s="57" t="str">
        <f t="shared" si="210"/>
        <v/>
      </c>
      <c r="Q1271" s="54"/>
      <c r="R1271" s="58"/>
      <c r="S1271" s="58"/>
      <c r="T1271" s="229" t="str">
        <f t="shared" si="211"/>
        <v/>
      </c>
      <c r="U1271" s="55"/>
      <c r="V1271" s="55"/>
      <c r="W1271" s="58"/>
      <c r="X1271" s="58"/>
      <c r="Y1271" s="58"/>
      <c r="Z1271" s="230" t="str">
        <f t="shared" si="212"/>
        <v/>
      </c>
      <c r="AA1271" s="230" t="str">
        <f t="shared" si="213"/>
        <v/>
      </c>
      <c r="AB1271" s="56"/>
      <c r="AC1271" s="56"/>
      <c r="AD1271" s="1"/>
      <c r="AE1271" s="1"/>
    </row>
    <row r="1272" spans="1:31" ht="18.75" customHeight="1" x14ac:dyDescent="0.35">
      <c r="A1272" s="1"/>
      <c r="B1272" s="52">
        <f>IF(O1272="",0,COUNTIF($O$7:O1272,O1272))</f>
        <v>0</v>
      </c>
      <c r="C1272" s="52" t="str">
        <f t="shared" si="204"/>
        <v>0</v>
      </c>
      <c r="D1272" s="52">
        <f>IF(U1272="",0,COUNTIF($U$7:U1272,U1272))</f>
        <v>0</v>
      </c>
      <c r="E1272" s="52" t="str">
        <f t="shared" si="205"/>
        <v>0</v>
      </c>
      <c r="F1272" s="52">
        <f>IF(V1272="",0,COUNTIF($V$7:V1272,V1272))</f>
        <v>0</v>
      </c>
      <c r="G1272" s="52" t="str">
        <f t="shared" si="206"/>
        <v>0</v>
      </c>
      <c r="H1272" s="53" t="str">
        <f t="shared" si="207"/>
        <v>-</v>
      </c>
      <c r="I1272" s="52">
        <f>IF(K1272="",0,COUNTIF($K$7:K1272,K1272))</f>
        <v>0</v>
      </c>
      <c r="J1272" s="53" t="str">
        <f t="shared" si="208"/>
        <v>0</v>
      </c>
      <c r="K1272" s="52" t="str">
        <f t="shared" si="209"/>
        <v/>
      </c>
      <c r="L1272" s="1"/>
      <c r="M1272" s="115"/>
      <c r="N1272" s="4"/>
      <c r="O1272" s="4"/>
      <c r="P1272" s="57" t="str">
        <f t="shared" si="210"/>
        <v/>
      </c>
      <c r="Q1272" s="54"/>
      <c r="R1272" s="58"/>
      <c r="S1272" s="58"/>
      <c r="T1272" s="229" t="str">
        <f t="shared" si="211"/>
        <v/>
      </c>
      <c r="U1272" s="55"/>
      <c r="V1272" s="55"/>
      <c r="W1272" s="58"/>
      <c r="X1272" s="58"/>
      <c r="Y1272" s="58"/>
      <c r="Z1272" s="230" t="str">
        <f t="shared" si="212"/>
        <v/>
      </c>
      <c r="AA1272" s="230" t="str">
        <f t="shared" si="213"/>
        <v/>
      </c>
      <c r="AB1272" s="56"/>
      <c r="AC1272" s="56"/>
      <c r="AD1272" s="1"/>
      <c r="AE1272" s="1"/>
    </row>
    <row r="1273" spans="1:31" ht="18.75" customHeight="1" x14ac:dyDescent="0.35">
      <c r="A1273" s="1"/>
      <c r="B1273" s="52">
        <f>IF(O1273="",0,COUNTIF($O$7:O1273,O1273))</f>
        <v>0</v>
      </c>
      <c r="C1273" s="52" t="str">
        <f t="shared" si="204"/>
        <v>0</v>
      </c>
      <c r="D1273" s="52">
        <f>IF(U1273="",0,COUNTIF($U$7:U1273,U1273))</f>
        <v>0</v>
      </c>
      <c r="E1273" s="52" t="str">
        <f t="shared" si="205"/>
        <v>0</v>
      </c>
      <c r="F1273" s="52">
        <f>IF(V1273="",0,COUNTIF($V$7:V1273,V1273))</f>
        <v>0</v>
      </c>
      <c r="G1273" s="52" t="str">
        <f t="shared" si="206"/>
        <v>0</v>
      </c>
      <c r="H1273" s="53" t="str">
        <f t="shared" si="207"/>
        <v>-</v>
      </c>
      <c r="I1273" s="52">
        <f>IF(K1273="",0,COUNTIF($K$7:K1273,K1273))</f>
        <v>0</v>
      </c>
      <c r="J1273" s="53" t="str">
        <f t="shared" si="208"/>
        <v>0</v>
      </c>
      <c r="K1273" s="52" t="str">
        <f t="shared" si="209"/>
        <v/>
      </c>
      <c r="L1273" s="1"/>
      <c r="M1273" s="115"/>
      <c r="N1273" s="4"/>
      <c r="O1273" s="4"/>
      <c r="P1273" s="57" t="str">
        <f t="shared" si="210"/>
        <v/>
      </c>
      <c r="Q1273" s="54"/>
      <c r="R1273" s="58"/>
      <c r="S1273" s="58"/>
      <c r="T1273" s="229" t="str">
        <f t="shared" si="211"/>
        <v/>
      </c>
      <c r="U1273" s="55"/>
      <c r="V1273" s="55"/>
      <c r="W1273" s="58"/>
      <c r="X1273" s="58"/>
      <c r="Y1273" s="58"/>
      <c r="Z1273" s="230" t="str">
        <f t="shared" si="212"/>
        <v/>
      </c>
      <c r="AA1273" s="230" t="str">
        <f t="shared" si="213"/>
        <v/>
      </c>
      <c r="AB1273" s="56"/>
      <c r="AC1273" s="56"/>
      <c r="AD1273" s="1"/>
      <c r="AE1273" s="1"/>
    </row>
    <row r="1274" spans="1:31" ht="18.75" customHeight="1" x14ac:dyDescent="0.35">
      <c r="A1274" s="1"/>
      <c r="B1274" s="52">
        <f>IF(O1274="",0,COUNTIF($O$7:O1274,O1274))</f>
        <v>0</v>
      </c>
      <c r="C1274" s="52" t="str">
        <f t="shared" si="204"/>
        <v>0</v>
      </c>
      <c r="D1274" s="52">
        <f>IF(U1274="",0,COUNTIF($U$7:U1274,U1274))</f>
        <v>0</v>
      </c>
      <c r="E1274" s="52" t="str">
        <f t="shared" si="205"/>
        <v>0</v>
      </c>
      <c r="F1274" s="52">
        <f>IF(V1274="",0,COUNTIF($V$7:V1274,V1274))</f>
        <v>0</v>
      </c>
      <c r="G1274" s="52" t="str">
        <f t="shared" si="206"/>
        <v>0</v>
      </c>
      <c r="H1274" s="53" t="str">
        <f t="shared" si="207"/>
        <v>-</v>
      </c>
      <c r="I1274" s="52">
        <f>IF(K1274="",0,COUNTIF($K$7:K1274,K1274))</f>
        <v>0</v>
      </c>
      <c r="J1274" s="53" t="str">
        <f t="shared" si="208"/>
        <v>0</v>
      </c>
      <c r="K1274" s="52" t="str">
        <f t="shared" si="209"/>
        <v/>
      </c>
      <c r="L1274" s="1"/>
      <c r="M1274" s="115"/>
      <c r="N1274" s="4"/>
      <c r="O1274" s="4"/>
      <c r="P1274" s="57" t="str">
        <f t="shared" si="210"/>
        <v/>
      </c>
      <c r="Q1274" s="54"/>
      <c r="R1274" s="58"/>
      <c r="S1274" s="58"/>
      <c r="T1274" s="229" t="str">
        <f t="shared" si="211"/>
        <v/>
      </c>
      <c r="U1274" s="55"/>
      <c r="V1274" s="55"/>
      <c r="W1274" s="58"/>
      <c r="X1274" s="58"/>
      <c r="Y1274" s="58"/>
      <c r="Z1274" s="230" t="str">
        <f t="shared" si="212"/>
        <v/>
      </c>
      <c r="AA1274" s="230" t="str">
        <f t="shared" si="213"/>
        <v/>
      </c>
      <c r="AB1274" s="56"/>
      <c r="AC1274" s="56"/>
      <c r="AD1274" s="1"/>
      <c r="AE1274" s="1"/>
    </row>
    <row r="1275" spans="1:31" ht="18.75" customHeight="1" x14ac:dyDescent="0.35">
      <c r="A1275" s="1"/>
      <c r="B1275" s="52">
        <f>IF(O1275="",0,COUNTIF($O$7:O1275,O1275))</f>
        <v>0</v>
      </c>
      <c r="C1275" s="52" t="str">
        <f t="shared" si="204"/>
        <v>0</v>
      </c>
      <c r="D1275" s="52">
        <f>IF(U1275="",0,COUNTIF($U$7:U1275,U1275))</f>
        <v>0</v>
      </c>
      <c r="E1275" s="52" t="str">
        <f t="shared" si="205"/>
        <v>0</v>
      </c>
      <c r="F1275" s="52">
        <f>IF(V1275="",0,COUNTIF($V$7:V1275,V1275))</f>
        <v>0</v>
      </c>
      <c r="G1275" s="52" t="str">
        <f t="shared" si="206"/>
        <v>0</v>
      </c>
      <c r="H1275" s="53" t="str">
        <f t="shared" si="207"/>
        <v>-</v>
      </c>
      <c r="I1275" s="52">
        <f>IF(K1275="",0,COUNTIF($K$7:K1275,K1275))</f>
        <v>0</v>
      </c>
      <c r="J1275" s="53" t="str">
        <f t="shared" si="208"/>
        <v>0</v>
      </c>
      <c r="K1275" s="52" t="str">
        <f t="shared" si="209"/>
        <v/>
      </c>
      <c r="L1275" s="1"/>
      <c r="M1275" s="115"/>
      <c r="N1275" s="4"/>
      <c r="O1275" s="4"/>
      <c r="P1275" s="57" t="str">
        <f t="shared" si="210"/>
        <v/>
      </c>
      <c r="Q1275" s="54"/>
      <c r="R1275" s="58"/>
      <c r="S1275" s="58"/>
      <c r="T1275" s="229" t="str">
        <f t="shared" si="211"/>
        <v/>
      </c>
      <c r="U1275" s="55"/>
      <c r="V1275" s="55"/>
      <c r="W1275" s="58"/>
      <c r="X1275" s="58"/>
      <c r="Y1275" s="58"/>
      <c r="Z1275" s="230" t="str">
        <f t="shared" si="212"/>
        <v/>
      </c>
      <c r="AA1275" s="230" t="str">
        <f t="shared" si="213"/>
        <v/>
      </c>
      <c r="AB1275" s="56"/>
      <c r="AC1275" s="56"/>
      <c r="AD1275" s="1"/>
      <c r="AE1275" s="1"/>
    </row>
    <row r="1276" spans="1:31" ht="18.75" customHeight="1" x14ac:dyDescent="0.35">
      <c r="A1276" s="1"/>
      <c r="B1276" s="52">
        <f>IF(O1276="",0,COUNTIF($O$7:O1276,O1276))</f>
        <v>0</v>
      </c>
      <c r="C1276" s="52" t="str">
        <f t="shared" si="204"/>
        <v>0</v>
      </c>
      <c r="D1276" s="52">
        <f>IF(U1276="",0,COUNTIF($U$7:U1276,U1276))</f>
        <v>0</v>
      </c>
      <c r="E1276" s="52" t="str">
        <f t="shared" si="205"/>
        <v>0</v>
      </c>
      <c r="F1276" s="52">
        <f>IF(V1276="",0,COUNTIF($V$7:V1276,V1276))</f>
        <v>0</v>
      </c>
      <c r="G1276" s="52" t="str">
        <f t="shared" si="206"/>
        <v>0</v>
      </c>
      <c r="H1276" s="53" t="str">
        <f t="shared" si="207"/>
        <v>-</v>
      </c>
      <c r="I1276" s="52">
        <f>IF(K1276="",0,COUNTIF($K$7:K1276,K1276))</f>
        <v>0</v>
      </c>
      <c r="J1276" s="53" t="str">
        <f t="shared" si="208"/>
        <v>0</v>
      </c>
      <c r="K1276" s="52" t="str">
        <f t="shared" si="209"/>
        <v/>
      </c>
      <c r="L1276" s="1"/>
      <c r="M1276" s="115"/>
      <c r="N1276" s="4"/>
      <c r="O1276" s="4"/>
      <c r="P1276" s="57" t="str">
        <f t="shared" si="210"/>
        <v/>
      </c>
      <c r="Q1276" s="54"/>
      <c r="R1276" s="58"/>
      <c r="S1276" s="58"/>
      <c r="T1276" s="229" t="str">
        <f t="shared" si="211"/>
        <v/>
      </c>
      <c r="U1276" s="55"/>
      <c r="V1276" s="55"/>
      <c r="W1276" s="58"/>
      <c r="X1276" s="58"/>
      <c r="Y1276" s="58"/>
      <c r="Z1276" s="230" t="str">
        <f t="shared" si="212"/>
        <v/>
      </c>
      <c r="AA1276" s="230" t="str">
        <f t="shared" si="213"/>
        <v/>
      </c>
      <c r="AB1276" s="56"/>
      <c r="AC1276" s="56"/>
      <c r="AD1276" s="1"/>
      <c r="AE1276" s="1"/>
    </row>
    <row r="1277" spans="1:31" ht="18.75" customHeight="1" x14ac:dyDescent="0.35">
      <c r="A1277" s="1"/>
      <c r="B1277" s="52">
        <f>IF(O1277="",0,COUNTIF($O$7:O1277,O1277))</f>
        <v>0</v>
      </c>
      <c r="C1277" s="52" t="str">
        <f t="shared" si="204"/>
        <v>0</v>
      </c>
      <c r="D1277" s="52">
        <f>IF(U1277="",0,COUNTIF($U$7:U1277,U1277))</f>
        <v>0</v>
      </c>
      <c r="E1277" s="52" t="str">
        <f t="shared" si="205"/>
        <v>0</v>
      </c>
      <c r="F1277" s="52">
        <f>IF(V1277="",0,COUNTIF($V$7:V1277,V1277))</f>
        <v>0</v>
      </c>
      <c r="G1277" s="52" t="str">
        <f t="shared" si="206"/>
        <v>0</v>
      </c>
      <c r="H1277" s="53" t="str">
        <f t="shared" si="207"/>
        <v>-</v>
      </c>
      <c r="I1277" s="52">
        <f>IF(K1277="",0,COUNTIF($K$7:K1277,K1277))</f>
        <v>0</v>
      </c>
      <c r="J1277" s="53" t="str">
        <f t="shared" si="208"/>
        <v>0</v>
      </c>
      <c r="K1277" s="52" t="str">
        <f t="shared" si="209"/>
        <v/>
      </c>
      <c r="L1277" s="1"/>
      <c r="M1277" s="115"/>
      <c r="N1277" s="4"/>
      <c r="O1277" s="4"/>
      <c r="P1277" s="57" t="str">
        <f t="shared" si="210"/>
        <v/>
      </c>
      <c r="Q1277" s="54"/>
      <c r="R1277" s="58"/>
      <c r="S1277" s="58"/>
      <c r="T1277" s="229" t="str">
        <f t="shared" si="211"/>
        <v/>
      </c>
      <c r="U1277" s="55"/>
      <c r="V1277" s="55"/>
      <c r="W1277" s="58"/>
      <c r="X1277" s="58"/>
      <c r="Y1277" s="58"/>
      <c r="Z1277" s="230" t="str">
        <f t="shared" si="212"/>
        <v/>
      </c>
      <c r="AA1277" s="230" t="str">
        <f t="shared" si="213"/>
        <v/>
      </c>
      <c r="AB1277" s="56"/>
      <c r="AC1277" s="56"/>
      <c r="AD1277" s="1"/>
      <c r="AE1277" s="1"/>
    </row>
    <row r="1278" spans="1:31" ht="18.75" customHeight="1" x14ac:dyDescent="0.35">
      <c r="A1278" s="1"/>
      <c r="B1278" s="52">
        <f>IF(O1278="",0,COUNTIF($O$7:O1278,O1278))</f>
        <v>0</v>
      </c>
      <c r="C1278" s="52" t="str">
        <f t="shared" si="204"/>
        <v>0</v>
      </c>
      <c r="D1278" s="52">
        <f>IF(U1278="",0,COUNTIF($U$7:U1278,U1278))</f>
        <v>0</v>
      </c>
      <c r="E1278" s="52" t="str">
        <f t="shared" si="205"/>
        <v>0</v>
      </c>
      <c r="F1278" s="52">
        <f>IF(V1278="",0,COUNTIF($V$7:V1278,V1278))</f>
        <v>0</v>
      </c>
      <c r="G1278" s="52" t="str">
        <f t="shared" si="206"/>
        <v>0</v>
      </c>
      <c r="H1278" s="53" t="str">
        <f t="shared" si="207"/>
        <v>-</v>
      </c>
      <c r="I1278" s="52">
        <f>IF(K1278="",0,COUNTIF($K$7:K1278,K1278))</f>
        <v>0</v>
      </c>
      <c r="J1278" s="53" t="str">
        <f t="shared" si="208"/>
        <v>0</v>
      </c>
      <c r="K1278" s="52" t="str">
        <f t="shared" si="209"/>
        <v/>
      </c>
      <c r="L1278" s="1"/>
      <c r="M1278" s="115"/>
      <c r="N1278" s="4"/>
      <c r="O1278" s="4"/>
      <c r="P1278" s="57" t="str">
        <f t="shared" si="210"/>
        <v/>
      </c>
      <c r="Q1278" s="54"/>
      <c r="R1278" s="58"/>
      <c r="S1278" s="58"/>
      <c r="T1278" s="229" t="str">
        <f t="shared" si="211"/>
        <v/>
      </c>
      <c r="U1278" s="55"/>
      <c r="V1278" s="55"/>
      <c r="W1278" s="58"/>
      <c r="X1278" s="58"/>
      <c r="Y1278" s="58"/>
      <c r="Z1278" s="230" t="str">
        <f t="shared" si="212"/>
        <v/>
      </c>
      <c r="AA1278" s="230" t="str">
        <f t="shared" si="213"/>
        <v/>
      </c>
      <c r="AB1278" s="56"/>
      <c r="AC1278" s="56"/>
      <c r="AD1278" s="1"/>
      <c r="AE1278" s="1"/>
    </row>
    <row r="1279" spans="1:31" ht="18.75" customHeight="1" x14ac:dyDescent="0.35">
      <c r="A1279" s="1"/>
      <c r="B1279" s="52">
        <f>IF(O1279="",0,COUNTIF($O$7:O1279,O1279))</f>
        <v>0</v>
      </c>
      <c r="C1279" s="52" t="str">
        <f t="shared" si="204"/>
        <v>0</v>
      </c>
      <c r="D1279" s="52">
        <f>IF(U1279="",0,COUNTIF($U$7:U1279,U1279))</f>
        <v>0</v>
      </c>
      <c r="E1279" s="52" t="str">
        <f t="shared" si="205"/>
        <v>0</v>
      </c>
      <c r="F1279" s="52">
        <f>IF(V1279="",0,COUNTIF($V$7:V1279,V1279))</f>
        <v>0</v>
      </c>
      <c r="G1279" s="52" t="str">
        <f t="shared" si="206"/>
        <v>0</v>
      </c>
      <c r="H1279" s="53" t="str">
        <f t="shared" si="207"/>
        <v>-</v>
      </c>
      <c r="I1279" s="52">
        <f>IF(K1279="",0,COUNTIF($K$7:K1279,K1279))</f>
        <v>0</v>
      </c>
      <c r="J1279" s="53" t="str">
        <f t="shared" si="208"/>
        <v>0</v>
      </c>
      <c r="K1279" s="52" t="str">
        <f t="shared" si="209"/>
        <v/>
      </c>
      <c r="L1279" s="1"/>
      <c r="M1279" s="115"/>
      <c r="N1279" s="4"/>
      <c r="O1279" s="4"/>
      <c r="P1279" s="57" t="str">
        <f t="shared" si="210"/>
        <v/>
      </c>
      <c r="Q1279" s="54"/>
      <c r="R1279" s="58"/>
      <c r="S1279" s="58"/>
      <c r="T1279" s="229" t="str">
        <f t="shared" si="211"/>
        <v/>
      </c>
      <c r="U1279" s="55"/>
      <c r="V1279" s="55"/>
      <c r="W1279" s="58"/>
      <c r="X1279" s="58"/>
      <c r="Y1279" s="58"/>
      <c r="Z1279" s="230" t="str">
        <f t="shared" si="212"/>
        <v/>
      </c>
      <c r="AA1279" s="230" t="str">
        <f t="shared" si="213"/>
        <v/>
      </c>
      <c r="AB1279" s="56"/>
      <c r="AC1279" s="56"/>
      <c r="AD1279" s="1"/>
      <c r="AE1279" s="1"/>
    </row>
    <row r="1280" spans="1:31" ht="18.75" customHeight="1" x14ac:dyDescent="0.35">
      <c r="A1280" s="1"/>
      <c r="B1280" s="52">
        <f>IF(O1280="",0,COUNTIF($O$7:O1280,O1280))</f>
        <v>0</v>
      </c>
      <c r="C1280" s="52" t="str">
        <f t="shared" si="204"/>
        <v>0</v>
      </c>
      <c r="D1280" s="52">
        <f>IF(U1280="",0,COUNTIF($U$7:U1280,U1280))</f>
        <v>0</v>
      </c>
      <c r="E1280" s="52" t="str">
        <f t="shared" si="205"/>
        <v>0</v>
      </c>
      <c r="F1280" s="52">
        <f>IF(V1280="",0,COUNTIF($V$7:V1280,V1280))</f>
        <v>0</v>
      </c>
      <c r="G1280" s="52" t="str">
        <f t="shared" si="206"/>
        <v>0</v>
      </c>
      <c r="H1280" s="53" t="str">
        <f t="shared" si="207"/>
        <v>-</v>
      </c>
      <c r="I1280" s="52">
        <f>IF(K1280="",0,COUNTIF($K$7:K1280,K1280))</f>
        <v>0</v>
      </c>
      <c r="J1280" s="53" t="str">
        <f t="shared" si="208"/>
        <v>0</v>
      </c>
      <c r="K1280" s="52" t="str">
        <f t="shared" si="209"/>
        <v/>
      </c>
      <c r="L1280" s="1"/>
      <c r="M1280" s="115"/>
      <c r="N1280" s="4"/>
      <c r="O1280" s="4"/>
      <c r="P1280" s="57" t="str">
        <f t="shared" si="210"/>
        <v/>
      </c>
      <c r="Q1280" s="54"/>
      <c r="R1280" s="58"/>
      <c r="S1280" s="58"/>
      <c r="T1280" s="229" t="str">
        <f t="shared" si="211"/>
        <v/>
      </c>
      <c r="U1280" s="55"/>
      <c r="V1280" s="55"/>
      <c r="W1280" s="58"/>
      <c r="X1280" s="58"/>
      <c r="Y1280" s="58"/>
      <c r="Z1280" s="230" t="str">
        <f t="shared" si="212"/>
        <v/>
      </c>
      <c r="AA1280" s="230" t="str">
        <f t="shared" si="213"/>
        <v/>
      </c>
      <c r="AB1280" s="56"/>
      <c r="AC1280" s="56"/>
      <c r="AD1280" s="1"/>
      <c r="AE1280" s="1"/>
    </row>
    <row r="1281" spans="1:31" ht="18.75" customHeight="1" x14ac:dyDescent="0.35">
      <c r="A1281" s="1"/>
      <c r="B1281" s="52">
        <f>IF(O1281="",0,COUNTIF($O$7:O1281,O1281))</f>
        <v>0</v>
      </c>
      <c r="C1281" s="52" t="str">
        <f t="shared" si="204"/>
        <v>0</v>
      </c>
      <c r="D1281" s="52">
        <f>IF(U1281="",0,COUNTIF($U$7:U1281,U1281))</f>
        <v>0</v>
      </c>
      <c r="E1281" s="52" t="str">
        <f t="shared" si="205"/>
        <v>0</v>
      </c>
      <c r="F1281" s="52">
        <f>IF(V1281="",0,COUNTIF($V$7:V1281,V1281))</f>
        <v>0</v>
      </c>
      <c r="G1281" s="52" t="str">
        <f t="shared" si="206"/>
        <v>0</v>
      </c>
      <c r="H1281" s="53" t="str">
        <f t="shared" si="207"/>
        <v>-</v>
      </c>
      <c r="I1281" s="52">
        <f>IF(K1281="",0,COUNTIF($K$7:K1281,K1281))</f>
        <v>0</v>
      </c>
      <c r="J1281" s="53" t="str">
        <f t="shared" si="208"/>
        <v>0</v>
      </c>
      <c r="K1281" s="52" t="str">
        <f t="shared" si="209"/>
        <v/>
      </c>
      <c r="L1281" s="1"/>
      <c r="M1281" s="115"/>
      <c r="N1281" s="4"/>
      <c r="O1281" s="4"/>
      <c r="P1281" s="57" t="str">
        <f t="shared" si="210"/>
        <v/>
      </c>
      <c r="Q1281" s="54"/>
      <c r="R1281" s="58"/>
      <c r="S1281" s="58"/>
      <c r="T1281" s="229" t="str">
        <f t="shared" si="211"/>
        <v/>
      </c>
      <c r="U1281" s="55"/>
      <c r="V1281" s="55"/>
      <c r="W1281" s="58"/>
      <c r="X1281" s="58"/>
      <c r="Y1281" s="58"/>
      <c r="Z1281" s="230" t="str">
        <f t="shared" si="212"/>
        <v/>
      </c>
      <c r="AA1281" s="230" t="str">
        <f t="shared" si="213"/>
        <v/>
      </c>
      <c r="AB1281" s="56"/>
      <c r="AC1281" s="56"/>
      <c r="AD1281" s="1"/>
      <c r="AE1281" s="1"/>
    </row>
    <row r="1282" spans="1:31" ht="18.75" customHeight="1" x14ac:dyDescent="0.35">
      <c r="A1282" s="1"/>
      <c r="B1282" s="52">
        <f>IF(O1282="",0,COUNTIF($O$7:O1282,O1282))</f>
        <v>0</v>
      </c>
      <c r="C1282" s="52" t="str">
        <f t="shared" si="204"/>
        <v>0</v>
      </c>
      <c r="D1282" s="52">
        <f>IF(U1282="",0,COUNTIF($U$7:U1282,U1282))</f>
        <v>0</v>
      </c>
      <c r="E1282" s="52" t="str">
        <f t="shared" si="205"/>
        <v>0</v>
      </c>
      <c r="F1282" s="52">
        <f>IF(V1282="",0,COUNTIF($V$7:V1282,V1282))</f>
        <v>0</v>
      </c>
      <c r="G1282" s="52" t="str">
        <f t="shared" si="206"/>
        <v>0</v>
      </c>
      <c r="H1282" s="53" t="str">
        <f t="shared" si="207"/>
        <v>-</v>
      </c>
      <c r="I1282" s="52">
        <f>IF(K1282="",0,COUNTIF($K$7:K1282,K1282))</f>
        <v>0</v>
      </c>
      <c r="J1282" s="53" t="str">
        <f t="shared" si="208"/>
        <v>0</v>
      </c>
      <c r="K1282" s="52" t="str">
        <f t="shared" si="209"/>
        <v/>
      </c>
      <c r="L1282" s="1"/>
      <c r="M1282" s="115"/>
      <c r="N1282" s="4"/>
      <c r="O1282" s="4"/>
      <c r="P1282" s="57" t="str">
        <f t="shared" si="210"/>
        <v/>
      </c>
      <c r="Q1282" s="54"/>
      <c r="R1282" s="58"/>
      <c r="S1282" s="58"/>
      <c r="T1282" s="229" t="str">
        <f t="shared" si="211"/>
        <v/>
      </c>
      <c r="U1282" s="55"/>
      <c r="V1282" s="55"/>
      <c r="W1282" s="58"/>
      <c r="X1282" s="58"/>
      <c r="Y1282" s="58"/>
      <c r="Z1282" s="230" t="str">
        <f t="shared" si="212"/>
        <v/>
      </c>
      <c r="AA1282" s="230" t="str">
        <f t="shared" si="213"/>
        <v/>
      </c>
      <c r="AB1282" s="56"/>
      <c r="AC1282" s="56"/>
      <c r="AD1282" s="1"/>
      <c r="AE1282" s="1"/>
    </row>
    <row r="1283" spans="1:31" ht="18.75" customHeight="1" x14ac:dyDescent="0.35">
      <c r="A1283" s="1"/>
      <c r="B1283" s="52">
        <f>IF(O1283="",0,COUNTIF($O$7:O1283,O1283))</f>
        <v>0</v>
      </c>
      <c r="C1283" s="52" t="str">
        <f t="shared" si="204"/>
        <v>0</v>
      </c>
      <c r="D1283" s="52">
        <f>IF(U1283="",0,COUNTIF($U$7:U1283,U1283))</f>
        <v>0</v>
      </c>
      <c r="E1283" s="52" t="str">
        <f t="shared" si="205"/>
        <v>0</v>
      </c>
      <c r="F1283" s="52">
        <f>IF(V1283="",0,COUNTIF($V$7:V1283,V1283))</f>
        <v>0</v>
      </c>
      <c r="G1283" s="52" t="str">
        <f t="shared" si="206"/>
        <v>0</v>
      </c>
      <c r="H1283" s="53" t="str">
        <f t="shared" si="207"/>
        <v>-</v>
      </c>
      <c r="I1283" s="52">
        <f>IF(K1283="",0,COUNTIF($K$7:K1283,K1283))</f>
        <v>0</v>
      </c>
      <c r="J1283" s="53" t="str">
        <f t="shared" si="208"/>
        <v>0</v>
      </c>
      <c r="K1283" s="52" t="str">
        <f t="shared" si="209"/>
        <v/>
      </c>
      <c r="L1283" s="1"/>
      <c r="M1283" s="115"/>
      <c r="N1283" s="4"/>
      <c r="O1283" s="4"/>
      <c r="P1283" s="57" t="str">
        <f t="shared" si="210"/>
        <v/>
      </c>
      <c r="Q1283" s="54"/>
      <c r="R1283" s="58"/>
      <c r="S1283" s="58"/>
      <c r="T1283" s="229" t="str">
        <f t="shared" si="211"/>
        <v/>
      </c>
      <c r="U1283" s="55"/>
      <c r="V1283" s="55"/>
      <c r="W1283" s="58"/>
      <c r="X1283" s="58"/>
      <c r="Y1283" s="58"/>
      <c r="Z1283" s="230" t="str">
        <f t="shared" si="212"/>
        <v/>
      </c>
      <c r="AA1283" s="230" t="str">
        <f t="shared" si="213"/>
        <v/>
      </c>
      <c r="AB1283" s="56"/>
      <c r="AC1283" s="56"/>
      <c r="AD1283" s="1"/>
      <c r="AE1283" s="1"/>
    </row>
    <row r="1284" spans="1:31" ht="18.75" customHeight="1" x14ac:dyDescent="0.35">
      <c r="A1284" s="1"/>
      <c r="B1284" s="52">
        <f>IF(O1284="",0,COUNTIF($O$7:O1284,O1284))</f>
        <v>0</v>
      </c>
      <c r="C1284" s="52" t="str">
        <f t="shared" si="204"/>
        <v>0</v>
      </c>
      <c r="D1284" s="52">
        <f>IF(U1284="",0,COUNTIF($U$7:U1284,U1284))</f>
        <v>0</v>
      </c>
      <c r="E1284" s="52" t="str">
        <f t="shared" si="205"/>
        <v>0</v>
      </c>
      <c r="F1284" s="52">
        <f>IF(V1284="",0,COUNTIF($V$7:V1284,V1284))</f>
        <v>0</v>
      </c>
      <c r="G1284" s="52" t="str">
        <f t="shared" si="206"/>
        <v>0</v>
      </c>
      <c r="H1284" s="53" t="str">
        <f t="shared" si="207"/>
        <v>-</v>
      </c>
      <c r="I1284" s="52">
        <f>IF(K1284="",0,COUNTIF($K$7:K1284,K1284))</f>
        <v>0</v>
      </c>
      <c r="J1284" s="53" t="str">
        <f t="shared" si="208"/>
        <v>0</v>
      </c>
      <c r="K1284" s="52" t="str">
        <f t="shared" si="209"/>
        <v/>
      </c>
      <c r="L1284" s="1"/>
      <c r="M1284" s="115"/>
      <c r="N1284" s="4"/>
      <c r="O1284" s="4"/>
      <c r="P1284" s="57" t="str">
        <f t="shared" si="210"/>
        <v/>
      </c>
      <c r="Q1284" s="54"/>
      <c r="R1284" s="58"/>
      <c r="S1284" s="58"/>
      <c r="T1284" s="229" t="str">
        <f t="shared" si="211"/>
        <v/>
      </c>
      <c r="U1284" s="55"/>
      <c r="V1284" s="55"/>
      <c r="W1284" s="58"/>
      <c r="X1284" s="58"/>
      <c r="Y1284" s="58"/>
      <c r="Z1284" s="230" t="str">
        <f t="shared" si="212"/>
        <v/>
      </c>
      <c r="AA1284" s="230" t="str">
        <f t="shared" si="213"/>
        <v/>
      </c>
      <c r="AB1284" s="56"/>
      <c r="AC1284" s="56"/>
      <c r="AD1284" s="1"/>
      <c r="AE1284" s="1"/>
    </row>
    <row r="1285" spans="1:31" ht="18.75" customHeight="1" x14ac:dyDescent="0.35">
      <c r="A1285" s="1"/>
      <c r="B1285" s="52">
        <f>IF(O1285="",0,COUNTIF($O$7:O1285,O1285))</f>
        <v>0</v>
      </c>
      <c r="C1285" s="52" t="str">
        <f t="shared" si="204"/>
        <v>0</v>
      </c>
      <c r="D1285" s="52">
        <f>IF(U1285="",0,COUNTIF($U$7:U1285,U1285))</f>
        <v>0</v>
      </c>
      <c r="E1285" s="52" t="str">
        <f t="shared" si="205"/>
        <v>0</v>
      </c>
      <c r="F1285" s="52">
        <f>IF(V1285="",0,COUNTIF($V$7:V1285,V1285))</f>
        <v>0</v>
      </c>
      <c r="G1285" s="52" t="str">
        <f t="shared" si="206"/>
        <v>0</v>
      </c>
      <c r="H1285" s="53" t="str">
        <f t="shared" si="207"/>
        <v>-</v>
      </c>
      <c r="I1285" s="52">
        <f>IF(K1285="",0,COUNTIF($K$7:K1285,K1285))</f>
        <v>0</v>
      </c>
      <c r="J1285" s="53" t="str">
        <f t="shared" si="208"/>
        <v>0</v>
      </c>
      <c r="K1285" s="52" t="str">
        <f t="shared" si="209"/>
        <v/>
      </c>
      <c r="L1285" s="1"/>
      <c r="M1285" s="115"/>
      <c r="N1285" s="4"/>
      <c r="O1285" s="4"/>
      <c r="P1285" s="57" t="str">
        <f t="shared" si="210"/>
        <v/>
      </c>
      <c r="Q1285" s="54"/>
      <c r="R1285" s="58"/>
      <c r="S1285" s="58"/>
      <c r="T1285" s="229" t="str">
        <f t="shared" si="211"/>
        <v/>
      </c>
      <c r="U1285" s="55"/>
      <c r="V1285" s="55"/>
      <c r="W1285" s="58"/>
      <c r="X1285" s="58"/>
      <c r="Y1285" s="58"/>
      <c r="Z1285" s="230" t="str">
        <f t="shared" si="212"/>
        <v/>
      </c>
      <c r="AA1285" s="230" t="str">
        <f t="shared" si="213"/>
        <v/>
      </c>
      <c r="AB1285" s="56"/>
      <c r="AC1285" s="56"/>
      <c r="AD1285" s="1"/>
      <c r="AE1285" s="1"/>
    </row>
    <row r="1286" spans="1:31" ht="18.75" customHeight="1" x14ac:dyDescent="0.35">
      <c r="A1286" s="1"/>
      <c r="B1286" s="52">
        <f>IF(O1286="",0,COUNTIF($O$7:O1286,O1286))</f>
        <v>0</v>
      </c>
      <c r="C1286" s="52" t="str">
        <f t="shared" si="204"/>
        <v>0</v>
      </c>
      <c r="D1286" s="52">
        <f>IF(U1286="",0,COUNTIF($U$7:U1286,U1286))</f>
        <v>0</v>
      </c>
      <c r="E1286" s="52" t="str">
        <f t="shared" si="205"/>
        <v>0</v>
      </c>
      <c r="F1286" s="52">
        <f>IF(V1286="",0,COUNTIF($V$7:V1286,V1286))</f>
        <v>0</v>
      </c>
      <c r="G1286" s="52" t="str">
        <f t="shared" si="206"/>
        <v>0</v>
      </c>
      <c r="H1286" s="53" t="str">
        <f t="shared" si="207"/>
        <v>-</v>
      </c>
      <c r="I1286" s="52">
        <f>IF(K1286="",0,COUNTIF($K$7:K1286,K1286))</f>
        <v>0</v>
      </c>
      <c r="J1286" s="53" t="str">
        <f t="shared" si="208"/>
        <v>0</v>
      </c>
      <c r="K1286" s="52" t="str">
        <f t="shared" si="209"/>
        <v/>
      </c>
      <c r="L1286" s="1"/>
      <c r="M1286" s="115"/>
      <c r="N1286" s="4"/>
      <c r="O1286" s="4"/>
      <c r="P1286" s="57" t="str">
        <f t="shared" si="210"/>
        <v/>
      </c>
      <c r="Q1286" s="54"/>
      <c r="R1286" s="58"/>
      <c r="S1286" s="58"/>
      <c r="T1286" s="229" t="str">
        <f t="shared" si="211"/>
        <v/>
      </c>
      <c r="U1286" s="55"/>
      <c r="V1286" s="55"/>
      <c r="W1286" s="58"/>
      <c r="X1286" s="58"/>
      <c r="Y1286" s="58"/>
      <c r="Z1286" s="230" t="str">
        <f t="shared" si="212"/>
        <v/>
      </c>
      <c r="AA1286" s="230" t="str">
        <f t="shared" si="213"/>
        <v/>
      </c>
      <c r="AB1286" s="56"/>
      <c r="AC1286" s="56"/>
      <c r="AD1286" s="1"/>
      <c r="AE1286" s="1"/>
    </row>
    <row r="1287" spans="1:31" ht="18.75" customHeight="1" x14ac:dyDescent="0.35">
      <c r="A1287" s="1"/>
      <c r="B1287" s="52">
        <f>IF(O1287="",0,COUNTIF($O$7:O1287,O1287))</f>
        <v>0</v>
      </c>
      <c r="C1287" s="52" t="str">
        <f t="shared" si="204"/>
        <v>0</v>
      </c>
      <c r="D1287" s="52">
        <f>IF(U1287="",0,COUNTIF($U$7:U1287,U1287))</f>
        <v>0</v>
      </c>
      <c r="E1287" s="52" t="str">
        <f t="shared" si="205"/>
        <v>0</v>
      </c>
      <c r="F1287" s="52">
        <f>IF(V1287="",0,COUNTIF($V$7:V1287,V1287))</f>
        <v>0</v>
      </c>
      <c r="G1287" s="52" t="str">
        <f t="shared" si="206"/>
        <v>0</v>
      </c>
      <c r="H1287" s="53" t="str">
        <f t="shared" si="207"/>
        <v>-</v>
      </c>
      <c r="I1287" s="52">
        <f>IF(K1287="",0,COUNTIF($K$7:K1287,K1287))</f>
        <v>0</v>
      </c>
      <c r="J1287" s="53" t="str">
        <f t="shared" si="208"/>
        <v>0</v>
      </c>
      <c r="K1287" s="52" t="str">
        <f t="shared" si="209"/>
        <v/>
      </c>
      <c r="L1287" s="1"/>
      <c r="M1287" s="115"/>
      <c r="N1287" s="4"/>
      <c r="O1287" s="4"/>
      <c r="P1287" s="57" t="str">
        <f t="shared" si="210"/>
        <v/>
      </c>
      <c r="Q1287" s="54"/>
      <c r="R1287" s="58"/>
      <c r="S1287" s="58"/>
      <c r="T1287" s="229" t="str">
        <f t="shared" si="211"/>
        <v/>
      </c>
      <c r="U1287" s="55"/>
      <c r="V1287" s="55"/>
      <c r="W1287" s="58"/>
      <c r="X1287" s="58"/>
      <c r="Y1287" s="58"/>
      <c r="Z1287" s="230" t="str">
        <f t="shared" si="212"/>
        <v/>
      </c>
      <c r="AA1287" s="230" t="str">
        <f t="shared" si="213"/>
        <v/>
      </c>
      <c r="AB1287" s="56"/>
      <c r="AC1287" s="56"/>
      <c r="AD1287" s="1"/>
      <c r="AE1287" s="1"/>
    </row>
    <row r="1288" spans="1:31" ht="18.75" customHeight="1" x14ac:dyDescent="0.35">
      <c r="A1288" s="1"/>
      <c r="B1288" s="52">
        <f>IF(O1288="",0,COUNTIF($O$7:O1288,O1288))</f>
        <v>0</v>
      </c>
      <c r="C1288" s="52" t="str">
        <f t="shared" si="204"/>
        <v>0</v>
      </c>
      <c r="D1288" s="52">
        <f>IF(U1288="",0,COUNTIF($U$7:U1288,U1288))</f>
        <v>0</v>
      </c>
      <c r="E1288" s="52" t="str">
        <f t="shared" si="205"/>
        <v>0</v>
      </c>
      <c r="F1288" s="52">
        <f>IF(V1288="",0,COUNTIF($V$7:V1288,V1288))</f>
        <v>0</v>
      </c>
      <c r="G1288" s="52" t="str">
        <f t="shared" si="206"/>
        <v>0</v>
      </c>
      <c r="H1288" s="53" t="str">
        <f t="shared" si="207"/>
        <v>-</v>
      </c>
      <c r="I1288" s="52">
        <f>IF(K1288="",0,COUNTIF($K$7:K1288,K1288))</f>
        <v>0</v>
      </c>
      <c r="J1288" s="53" t="str">
        <f t="shared" si="208"/>
        <v>0</v>
      </c>
      <c r="K1288" s="52" t="str">
        <f t="shared" si="209"/>
        <v/>
      </c>
      <c r="L1288" s="1"/>
      <c r="M1288" s="115"/>
      <c r="N1288" s="4"/>
      <c r="O1288" s="4"/>
      <c r="P1288" s="57" t="str">
        <f t="shared" si="210"/>
        <v/>
      </c>
      <c r="Q1288" s="54"/>
      <c r="R1288" s="58"/>
      <c r="S1288" s="58"/>
      <c r="T1288" s="229" t="str">
        <f t="shared" si="211"/>
        <v/>
      </c>
      <c r="U1288" s="55"/>
      <c r="V1288" s="55"/>
      <c r="W1288" s="58"/>
      <c r="X1288" s="58"/>
      <c r="Y1288" s="58"/>
      <c r="Z1288" s="230" t="str">
        <f t="shared" si="212"/>
        <v/>
      </c>
      <c r="AA1288" s="230" t="str">
        <f t="shared" si="213"/>
        <v/>
      </c>
      <c r="AB1288" s="56"/>
      <c r="AC1288" s="56"/>
      <c r="AD1288" s="1"/>
      <c r="AE1288" s="1"/>
    </row>
    <row r="1289" spans="1:31" ht="18.75" customHeight="1" x14ac:dyDescent="0.35">
      <c r="A1289" s="1"/>
      <c r="B1289" s="52">
        <f>IF(O1289="",0,COUNTIF($O$7:O1289,O1289))</f>
        <v>0</v>
      </c>
      <c r="C1289" s="52" t="str">
        <f t="shared" si="204"/>
        <v>0</v>
      </c>
      <c r="D1289" s="52">
        <f>IF(U1289="",0,COUNTIF($U$7:U1289,U1289))</f>
        <v>0</v>
      </c>
      <c r="E1289" s="52" t="str">
        <f t="shared" si="205"/>
        <v>0</v>
      </c>
      <c r="F1289" s="52">
        <f>IF(V1289="",0,COUNTIF($V$7:V1289,V1289))</f>
        <v>0</v>
      </c>
      <c r="G1289" s="52" t="str">
        <f t="shared" si="206"/>
        <v>0</v>
      </c>
      <c r="H1289" s="53" t="str">
        <f t="shared" si="207"/>
        <v>-</v>
      </c>
      <c r="I1289" s="52">
        <f>IF(K1289="",0,COUNTIF($K$7:K1289,K1289))</f>
        <v>0</v>
      </c>
      <c r="J1289" s="53" t="str">
        <f t="shared" si="208"/>
        <v>0</v>
      </c>
      <c r="K1289" s="52" t="str">
        <f t="shared" si="209"/>
        <v/>
      </c>
      <c r="L1289" s="1"/>
      <c r="M1289" s="115"/>
      <c r="N1289" s="4"/>
      <c r="O1289" s="4"/>
      <c r="P1289" s="57" t="str">
        <f t="shared" si="210"/>
        <v/>
      </c>
      <c r="Q1289" s="54"/>
      <c r="R1289" s="58"/>
      <c r="S1289" s="58"/>
      <c r="T1289" s="229" t="str">
        <f t="shared" si="211"/>
        <v/>
      </c>
      <c r="U1289" s="55"/>
      <c r="V1289" s="55"/>
      <c r="W1289" s="58"/>
      <c r="X1289" s="58"/>
      <c r="Y1289" s="58"/>
      <c r="Z1289" s="230" t="str">
        <f t="shared" si="212"/>
        <v/>
      </c>
      <c r="AA1289" s="230" t="str">
        <f t="shared" si="213"/>
        <v/>
      </c>
      <c r="AB1289" s="56"/>
      <c r="AC1289" s="56"/>
      <c r="AD1289" s="1"/>
      <c r="AE1289" s="1"/>
    </row>
    <row r="1290" spans="1:31" ht="18.75" customHeight="1" x14ac:dyDescent="0.35">
      <c r="A1290" s="1"/>
      <c r="B1290" s="52">
        <f>IF(O1290="",0,COUNTIF($O$7:O1290,O1290))</f>
        <v>0</v>
      </c>
      <c r="C1290" s="52" t="str">
        <f t="shared" si="204"/>
        <v>0</v>
      </c>
      <c r="D1290" s="52">
        <f>IF(U1290="",0,COUNTIF($U$7:U1290,U1290))</f>
        <v>0</v>
      </c>
      <c r="E1290" s="52" t="str">
        <f t="shared" si="205"/>
        <v>0</v>
      </c>
      <c r="F1290" s="52">
        <f>IF(V1290="",0,COUNTIF($V$7:V1290,V1290))</f>
        <v>0</v>
      </c>
      <c r="G1290" s="52" t="str">
        <f t="shared" si="206"/>
        <v>0</v>
      </c>
      <c r="H1290" s="53" t="str">
        <f t="shared" si="207"/>
        <v>-</v>
      </c>
      <c r="I1290" s="52">
        <f>IF(K1290="",0,COUNTIF($K$7:K1290,K1290))</f>
        <v>0</v>
      </c>
      <c r="J1290" s="53" t="str">
        <f t="shared" si="208"/>
        <v>0</v>
      </c>
      <c r="K1290" s="52" t="str">
        <f t="shared" si="209"/>
        <v/>
      </c>
      <c r="L1290" s="1"/>
      <c r="M1290" s="115"/>
      <c r="N1290" s="4"/>
      <c r="O1290" s="4"/>
      <c r="P1290" s="57" t="str">
        <f t="shared" si="210"/>
        <v/>
      </c>
      <c r="Q1290" s="54"/>
      <c r="R1290" s="58"/>
      <c r="S1290" s="58"/>
      <c r="T1290" s="229" t="str">
        <f t="shared" si="211"/>
        <v/>
      </c>
      <c r="U1290" s="55"/>
      <c r="V1290" s="55"/>
      <c r="W1290" s="58"/>
      <c r="X1290" s="58"/>
      <c r="Y1290" s="58"/>
      <c r="Z1290" s="230" t="str">
        <f t="shared" si="212"/>
        <v/>
      </c>
      <c r="AA1290" s="230" t="str">
        <f t="shared" si="213"/>
        <v/>
      </c>
      <c r="AB1290" s="56"/>
      <c r="AC1290" s="56"/>
      <c r="AD1290" s="1"/>
      <c r="AE1290" s="1"/>
    </row>
    <row r="1291" spans="1:31" ht="18.75" customHeight="1" x14ac:dyDescent="0.35">
      <c r="A1291" s="1"/>
      <c r="B1291" s="52">
        <f>IF(O1291="",0,COUNTIF($O$7:O1291,O1291))</f>
        <v>0</v>
      </c>
      <c r="C1291" s="52" t="str">
        <f t="shared" si="204"/>
        <v>0</v>
      </c>
      <c r="D1291" s="52">
        <f>IF(U1291="",0,COUNTIF($U$7:U1291,U1291))</f>
        <v>0</v>
      </c>
      <c r="E1291" s="52" t="str">
        <f t="shared" si="205"/>
        <v>0</v>
      </c>
      <c r="F1291" s="52">
        <f>IF(V1291="",0,COUNTIF($V$7:V1291,V1291))</f>
        <v>0</v>
      </c>
      <c r="G1291" s="52" t="str">
        <f t="shared" si="206"/>
        <v>0</v>
      </c>
      <c r="H1291" s="53" t="str">
        <f t="shared" si="207"/>
        <v>-</v>
      </c>
      <c r="I1291" s="52">
        <f>IF(K1291="",0,COUNTIF($K$7:K1291,K1291))</f>
        <v>0</v>
      </c>
      <c r="J1291" s="53" t="str">
        <f t="shared" si="208"/>
        <v>0</v>
      </c>
      <c r="K1291" s="52" t="str">
        <f t="shared" si="209"/>
        <v/>
      </c>
      <c r="L1291" s="1"/>
      <c r="M1291" s="115"/>
      <c r="N1291" s="4"/>
      <c r="O1291" s="4"/>
      <c r="P1291" s="57" t="str">
        <f t="shared" si="210"/>
        <v/>
      </c>
      <c r="Q1291" s="54"/>
      <c r="R1291" s="58"/>
      <c r="S1291" s="58"/>
      <c r="T1291" s="229" t="str">
        <f t="shared" si="211"/>
        <v/>
      </c>
      <c r="U1291" s="55"/>
      <c r="V1291" s="55"/>
      <c r="W1291" s="58"/>
      <c r="X1291" s="58"/>
      <c r="Y1291" s="58"/>
      <c r="Z1291" s="230" t="str">
        <f t="shared" si="212"/>
        <v/>
      </c>
      <c r="AA1291" s="230" t="str">
        <f t="shared" si="213"/>
        <v/>
      </c>
      <c r="AB1291" s="56"/>
      <c r="AC1291" s="56"/>
      <c r="AD1291" s="1"/>
      <c r="AE1291" s="1"/>
    </row>
    <row r="1292" spans="1:31" ht="18.75" customHeight="1" x14ac:dyDescent="0.35">
      <c r="A1292" s="1"/>
      <c r="B1292" s="52">
        <f>IF(O1292="",0,COUNTIF($O$7:O1292,O1292))</f>
        <v>0</v>
      </c>
      <c r="C1292" s="52" t="str">
        <f t="shared" si="204"/>
        <v>0</v>
      </c>
      <c r="D1292" s="52">
        <f>IF(U1292="",0,COUNTIF($U$7:U1292,U1292))</f>
        <v>0</v>
      </c>
      <c r="E1292" s="52" t="str">
        <f t="shared" si="205"/>
        <v>0</v>
      </c>
      <c r="F1292" s="52">
        <f>IF(V1292="",0,COUNTIF($V$7:V1292,V1292))</f>
        <v>0</v>
      </c>
      <c r="G1292" s="52" t="str">
        <f t="shared" si="206"/>
        <v>0</v>
      </c>
      <c r="H1292" s="53" t="str">
        <f t="shared" si="207"/>
        <v>-</v>
      </c>
      <c r="I1292" s="52">
        <f>IF(K1292="",0,COUNTIF($K$7:K1292,K1292))</f>
        <v>0</v>
      </c>
      <c r="J1292" s="53" t="str">
        <f t="shared" si="208"/>
        <v>0</v>
      </c>
      <c r="K1292" s="52" t="str">
        <f t="shared" si="209"/>
        <v/>
      </c>
      <c r="L1292" s="1"/>
      <c r="M1292" s="115"/>
      <c r="N1292" s="4"/>
      <c r="O1292" s="4"/>
      <c r="P1292" s="57" t="str">
        <f t="shared" si="210"/>
        <v/>
      </c>
      <c r="Q1292" s="54"/>
      <c r="R1292" s="58"/>
      <c r="S1292" s="58"/>
      <c r="T1292" s="229" t="str">
        <f t="shared" si="211"/>
        <v/>
      </c>
      <c r="U1292" s="55"/>
      <c r="V1292" s="55"/>
      <c r="W1292" s="58"/>
      <c r="X1292" s="58"/>
      <c r="Y1292" s="58"/>
      <c r="Z1292" s="230" t="str">
        <f t="shared" si="212"/>
        <v/>
      </c>
      <c r="AA1292" s="230" t="str">
        <f t="shared" si="213"/>
        <v/>
      </c>
      <c r="AB1292" s="56"/>
      <c r="AC1292" s="56"/>
      <c r="AD1292" s="1"/>
      <c r="AE1292" s="1"/>
    </row>
    <row r="1293" spans="1:31" ht="18.75" customHeight="1" x14ac:dyDescent="0.35">
      <c r="A1293" s="1"/>
      <c r="B1293" s="52">
        <f>IF(O1293="",0,COUNTIF($O$7:O1293,O1293))</f>
        <v>0</v>
      </c>
      <c r="C1293" s="52" t="str">
        <f t="shared" si="204"/>
        <v>0</v>
      </c>
      <c r="D1293" s="52">
        <f>IF(U1293="",0,COUNTIF($U$7:U1293,U1293))</f>
        <v>0</v>
      </c>
      <c r="E1293" s="52" t="str">
        <f t="shared" si="205"/>
        <v>0</v>
      </c>
      <c r="F1293" s="52">
        <f>IF(V1293="",0,COUNTIF($V$7:V1293,V1293))</f>
        <v>0</v>
      </c>
      <c r="G1293" s="52" t="str">
        <f t="shared" si="206"/>
        <v>0</v>
      </c>
      <c r="H1293" s="53" t="str">
        <f t="shared" si="207"/>
        <v>-</v>
      </c>
      <c r="I1293" s="52">
        <f>IF(K1293="",0,COUNTIF($K$7:K1293,K1293))</f>
        <v>0</v>
      </c>
      <c r="J1293" s="53" t="str">
        <f t="shared" si="208"/>
        <v>0</v>
      </c>
      <c r="K1293" s="52" t="str">
        <f t="shared" si="209"/>
        <v/>
      </c>
      <c r="L1293" s="1"/>
      <c r="M1293" s="115"/>
      <c r="N1293" s="4"/>
      <c r="O1293" s="4"/>
      <c r="P1293" s="57" t="str">
        <f t="shared" si="210"/>
        <v/>
      </c>
      <c r="Q1293" s="54"/>
      <c r="R1293" s="58"/>
      <c r="S1293" s="58"/>
      <c r="T1293" s="229" t="str">
        <f t="shared" si="211"/>
        <v/>
      </c>
      <c r="U1293" s="55"/>
      <c r="V1293" s="55"/>
      <c r="W1293" s="58"/>
      <c r="X1293" s="58"/>
      <c r="Y1293" s="58"/>
      <c r="Z1293" s="230" t="str">
        <f t="shared" si="212"/>
        <v/>
      </c>
      <c r="AA1293" s="230" t="str">
        <f t="shared" si="213"/>
        <v/>
      </c>
      <c r="AB1293" s="56"/>
      <c r="AC1293" s="56"/>
      <c r="AD1293" s="1"/>
      <c r="AE1293" s="1"/>
    </row>
    <row r="1294" spans="1:31" ht="18.75" customHeight="1" x14ac:dyDescent="0.35">
      <c r="A1294" s="1"/>
      <c r="B1294" s="52">
        <f>IF(O1294="",0,COUNTIF($O$7:O1294,O1294))</f>
        <v>0</v>
      </c>
      <c r="C1294" s="52" t="str">
        <f t="shared" si="204"/>
        <v>0</v>
      </c>
      <c r="D1294" s="52">
        <f>IF(U1294="",0,COUNTIF($U$7:U1294,U1294))</f>
        <v>0</v>
      </c>
      <c r="E1294" s="52" t="str">
        <f t="shared" si="205"/>
        <v>0</v>
      </c>
      <c r="F1294" s="52">
        <f>IF(V1294="",0,COUNTIF($V$7:V1294,V1294))</f>
        <v>0</v>
      </c>
      <c r="G1294" s="52" t="str">
        <f t="shared" si="206"/>
        <v>0</v>
      </c>
      <c r="H1294" s="53" t="str">
        <f t="shared" si="207"/>
        <v>-</v>
      </c>
      <c r="I1294" s="52">
        <f>IF(K1294="",0,COUNTIF($K$7:K1294,K1294))</f>
        <v>0</v>
      </c>
      <c r="J1294" s="53" t="str">
        <f t="shared" si="208"/>
        <v>0</v>
      </c>
      <c r="K1294" s="52" t="str">
        <f t="shared" si="209"/>
        <v/>
      </c>
      <c r="L1294" s="1"/>
      <c r="M1294" s="115"/>
      <c r="N1294" s="4"/>
      <c r="O1294" s="4"/>
      <c r="P1294" s="57" t="str">
        <f t="shared" si="210"/>
        <v/>
      </c>
      <c r="Q1294" s="54"/>
      <c r="R1294" s="58"/>
      <c r="S1294" s="58"/>
      <c r="T1294" s="229" t="str">
        <f t="shared" si="211"/>
        <v/>
      </c>
      <c r="U1294" s="55"/>
      <c r="V1294" s="55"/>
      <c r="W1294" s="58"/>
      <c r="X1294" s="58"/>
      <c r="Y1294" s="58"/>
      <c r="Z1294" s="230" t="str">
        <f t="shared" si="212"/>
        <v/>
      </c>
      <c r="AA1294" s="230" t="str">
        <f t="shared" si="213"/>
        <v/>
      </c>
      <c r="AB1294" s="56"/>
      <c r="AC1294" s="56"/>
      <c r="AD1294" s="1"/>
      <c r="AE1294" s="1"/>
    </row>
    <row r="1295" spans="1:31" ht="18.75" customHeight="1" x14ac:dyDescent="0.35">
      <c r="A1295" s="1"/>
      <c r="B1295" s="52">
        <f>IF(O1295="",0,COUNTIF($O$7:O1295,O1295))</f>
        <v>0</v>
      </c>
      <c r="C1295" s="52" t="str">
        <f t="shared" si="204"/>
        <v>0</v>
      </c>
      <c r="D1295" s="52">
        <f>IF(U1295="",0,COUNTIF($U$7:U1295,U1295))</f>
        <v>0</v>
      </c>
      <c r="E1295" s="52" t="str">
        <f t="shared" si="205"/>
        <v>0</v>
      </c>
      <c r="F1295" s="52">
        <f>IF(V1295="",0,COUNTIF($V$7:V1295,V1295))</f>
        <v>0</v>
      </c>
      <c r="G1295" s="52" t="str">
        <f t="shared" si="206"/>
        <v>0</v>
      </c>
      <c r="H1295" s="53" t="str">
        <f t="shared" si="207"/>
        <v>-</v>
      </c>
      <c r="I1295" s="52">
        <f>IF(K1295="",0,COUNTIF($K$7:K1295,K1295))</f>
        <v>0</v>
      </c>
      <c r="J1295" s="53" t="str">
        <f t="shared" si="208"/>
        <v>0</v>
      </c>
      <c r="K1295" s="52" t="str">
        <f t="shared" si="209"/>
        <v/>
      </c>
      <c r="L1295" s="1"/>
      <c r="M1295" s="115"/>
      <c r="N1295" s="4"/>
      <c r="O1295" s="4"/>
      <c r="P1295" s="57" t="str">
        <f t="shared" si="210"/>
        <v/>
      </c>
      <c r="Q1295" s="54"/>
      <c r="R1295" s="58"/>
      <c r="S1295" s="58"/>
      <c r="T1295" s="229" t="str">
        <f t="shared" si="211"/>
        <v/>
      </c>
      <c r="U1295" s="55"/>
      <c r="V1295" s="55"/>
      <c r="W1295" s="58"/>
      <c r="X1295" s="58"/>
      <c r="Y1295" s="58"/>
      <c r="Z1295" s="230" t="str">
        <f t="shared" si="212"/>
        <v/>
      </c>
      <c r="AA1295" s="230" t="str">
        <f t="shared" si="213"/>
        <v/>
      </c>
      <c r="AB1295" s="56"/>
      <c r="AC1295" s="56"/>
      <c r="AD1295" s="1"/>
      <c r="AE1295" s="1"/>
    </row>
    <row r="1296" spans="1:31" ht="18.75" customHeight="1" x14ac:dyDescent="0.35">
      <c r="A1296" s="1"/>
      <c r="B1296" s="52">
        <f>IF(O1296="",0,COUNTIF($O$7:O1296,O1296))</f>
        <v>0</v>
      </c>
      <c r="C1296" s="52" t="str">
        <f t="shared" si="204"/>
        <v>0</v>
      </c>
      <c r="D1296" s="52">
        <f>IF(U1296="",0,COUNTIF($U$7:U1296,U1296))</f>
        <v>0</v>
      </c>
      <c r="E1296" s="52" t="str">
        <f t="shared" si="205"/>
        <v>0</v>
      </c>
      <c r="F1296" s="52">
        <f>IF(V1296="",0,COUNTIF($V$7:V1296,V1296))</f>
        <v>0</v>
      </c>
      <c r="G1296" s="52" t="str">
        <f t="shared" si="206"/>
        <v>0</v>
      </c>
      <c r="H1296" s="53" t="str">
        <f t="shared" si="207"/>
        <v>-</v>
      </c>
      <c r="I1296" s="52">
        <f>IF(K1296="",0,COUNTIF($K$7:K1296,K1296))</f>
        <v>0</v>
      </c>
      <c r="J1296" s="53" t="str">
        <f t="shared" si="208"/>
        <v>0</v>
      </c>
      <c r="K1296" s="52" t="str">
        <f t="shared" si="209"/>
        <v/>
      </c>
      <c r="L1296" s="1"/>
      <c r="M1296" s="115"/>
      <c r="N1296" s="4"/>
      <c r="O1296" s="4"/>
      <c r="P1296" s="57" t="str">
        <f t="shared" si="210"/>
        <v/>
      </c>
      <c r="Q1296" s="54"/>
      <c r="R1296" s="58"/>
      <c r="S1296" s="58"/>
      <c r="T1296" s="229" t="str">
        <f t="shared" si="211"/>
        <v/>
      </c>
      <c r="U1296" s="55"/>
      <c r="V1296" s="55"/>
      <c r="W1296" s="58"/>
      <c r="X1296" s="58"/>
      <c r="Y1296" s="58"/>
      <c r="Z1296" s="230" t="str">
        <f t="shared" si="212"/>
        <v/>
      </c>
      <c r="AA1296" s="230" t="str">
        <f t="shared" si="213"/>
        <v/>
      </c>
      <c r="AB1296" s="56"/>
      <c r="AC1296" s="56"/>
      <c r="AD1296" s="1"/>
      <c r="AE1296" s="1"/>
    </row>
    <row r="1297" spans="1:31" ht="18.75" customHeight="1" x14ac:dyDescent="0.35">
      <c r="A1297" s="1"/>
      <c r="B1297" s="52">
        <f>IF(O1297="",0,COUNTIF($O$7:O1297,O1297))</f>
        <v>0</v>
      </c>
      <c r="C1297" s="52" t="str">
        <f t="shared" si="204"/>
        <v>0</v>
      </c>
      <c r="D1297" s="52">
        <f>IF(U1297="",0,COUNTIF($U$7:U1297,U1297))</f>
        <v>0</v>
      </c>
      <c r="E1297" s="52" t="str">
        <f t="shared" si="205"/>
        <v>0</v>
      </c>
      <c r="F1297" s="52">
        <f>IF(V1297="",0,COUNTIF($V$7:V1297,V1297))</f>
        <v>0</v>
      </c>
      <c r="G1297" s="52" t="str">
        <f t="shared" si="206"/>
        <v>0</v>
      </c>
      <c r="H1297" s="53" t="str">
        <f t="shared" si="207"/>
        <v>-</v>
      </c>
      <c r="I1297" s="52">
        <f>IF(K1297="",0,COUNTIF($K$7:K1297,K1297))</f>
        <v>0</v>
      </c>
      <c r="J1297" s="53" t="str">
        <f t="shared" si="208"/>
        <v>0</v>
      </c>
      <c r="K1297" s="52" t="str">
        <f t="shared" si="209"/>
        <v/>
      </c>
      <c r="L1297" s="1"/>
      <c r="M1297" s="115"/>
      <c r="N1297" s="4"/>
      <c r="O1297" s="4"/>
      <c r="P1297" s="57" t="str">
        <f t="shared" si="210"/>
        <v/>
      </c>
      <c r="Q1297" s="54"/>
      <c r="R1297" s="58"/>
      <c r="S1297" s="58"/>
      <c r="T1297" s="229" t="str">
        <f t="shared" si="211"/>
        <v/>
      </c>
      <c r="U1297" s="55"/>
      <c r="V1297" s="55"/>
      <c r="W1297" s="58"/>
      <c r="X1297" s="58"/>
      <c r="Y1297" s="58"/>
      <c r="Z1297" s="230" t="str">
        <f t="shared" si="212"/>
        <v/>
      </c>
      <c r="AA1297" s="230" t="str">
        <f t="shared" si="213"/>
        <v/>
      </c>
      <c r="AB1297" s="56"/>
      <c r="AC1297" s="56"/>
      <c r="AD1297" s="1"/>
      <c r="AE1297" s="1"/>
    </row>
    <row r="1298" spans="1:31" ht="18.75" customHeight="1" x14ac:dyDescent="0.35">
      <c r="A1298" s="1"/>
      <c r="B1298" s="52">
        <f>IF(O1298="",0,COUNTIF($O$7:O1298,O1298))</f>
        <v>0</v>
      </c>
      <c r="C1298" s="52" t="str">
        <f t="shared" si="204"/>
        <v>0</v>
      </c>
      <c r="D1298" s="52">
        <f>IF(U1298="",0,COUNTIF($U$7:U1298,U1298))</f>
        <v>0</v>
      </c>
      <c r="E1298" s="52" t="str">
        <f t="shared" si="205"/>
        <v>0</v>
      </c>
      <c r="F1298" s="52">
        <f>IF(V1298="",0,COUNTIF($V$7:V1298,V1298))</f>
        <v>0</v>
      </c>
      <c r="G1298" s="52" t="str">
        <f t="shared" si="206"/>
        <v>0</v>
      </c>
      <c r="H1298" s="53" t="str">
        <f t="shared" si="207"/>
        <v>-</v>
      </c>
      <c r="I1298" s="52">
        <f>IF(K1298="",0,COUNTIF($K$7:K1298,K1298))</f>
        <v>0</v>
      </c>
      <c r="J1298" s="53" t="str">
        <f t="shared" si="208"/>
        <v>0</v>
      </c>
      <c r="K1298" s="52" t="str">
        <f t="shared" si="209"/>
        <v/>
      </c>
      <c r="L1298" s="1"/>
      <c r="M1298" s="115"/>
      <c r="N1298" s="4"/>
      <c r="O1298" s="4"/>
      <c r="P1298" s="57" t="str">
        <f t="shared" si="210"/>
        <v/>
      </c>
      <c r="Q1298" s="54"/>
      <c r="R1298" s="58"/>
      <c r="S1298" s="58"/>
      <c r="T1298" s="229" t="str">
        <f t="shared" si="211"/>
        <v/>
      </c>
      <c r="U1298" s="55"/>
      <c r="V1298" s="55"/>
      <c r="W1298" s="58"/>
      <c r="X1298" s="58"/>
      <c r="Y1298" s="58"/>
      <c r="Z1298" s="230" t="str">
        <f t="shared" si="212"/>
        <v/>
      </c>
      <c r="AA1298" s="230" t="str">
        <f t="shared" si="213"/>
        <v/>
      </c>
      <c r="AB1298" s="56"/>
      <c r="AC1298" s="56"/>
      <c r="AD1298" s="1"/>
      <c r="AE1298" s="1"/>
    </row>
    <row r="1299" spans="1:31" ht="18.75" customHeight="1" x14ac:dyDescent="0.35">
      <c r="A1299" s="1"/>
      <c r="B1299" s="52">
        <f>IF(O1299="",0,COUNTIF($O$7:O1299,O1299))</f>
        <v>0</v>
      </c>
      <c r="C1299" s="52" t="str">
        <f t="shared" si="204"/>
        <v>0</v>
      </c>
      <c r="D1299" s="52">
        <f>IF(U1299="",0,COUNTIF($U$7:U1299,U1299))</f>
        <v>0</v>
      </c>
      <c r="E1299" s="52" t="str">
        <f t="shared" si="205"/>
        <v>0</v>
      </c>
      <c r="F1299" s="52">
        <f>IF(V1299="",0,COUNTIF($V$7:V1299,V1299))</f>
        <v>0</v>
      </c>
      <c r="G1299" s="52" t="str">
        <f t="shared" si="206"/>
        <v>0</v>
      </c>
      <c r="H1299" s="53" t="str">
        <f t="shared" si="207"/>
        <v>-</v>
      </c>
      <c r="I1299" s="52">
        <f>IF(K1299="",0,COUNTIF($K$7:K1299,K1299))</f>
        <v>0</v>
      </c>
      <c r="J1299" s="53" t="str">
        <f t="shared" si="208"/>
        <v>0</v>
      </c>
      <c r="K1299" s="52" t="str">
        <f t="shared" si="209"/>
        <v/>
      </c>
      <c r="L1299" s="1"/>
      <c r="M1299" s="115"/>
      <c r="N1299" s="4"/>
      <c r="O1299" s="4"/>
      <c r="P1299" s="57" t="str">
        <f t="shared" si="210"/>
        <v/>
      </c>
      <c r="Q1299" s="54"/>
      <c r="R1299" s="58"/>
      <c r="S1299" s="58"/>
      <c r="T1299" s="229" t="str">
        <f t="shared" si="211"/>
        <v/>
      </c>
      <c r="U1299" s="55"/>
      <c r="V1299" s="55"/>
      <c r="W1299" s="58"/>
      <c r="X1299" s="58"/>
      <c r="Y1299" s="58"/>
      <c r="Z1299" s="230" t="str">
        <f t="shared" si="212"/>
        <v/>
      </c>
      <c r="AA1299" s="230" t="str">
        <f t="shared" si="213"/>
        <v/>
      </c>
      <c r="AB1299" s="56"/>
      <c r="AC1299" s="56"/>
      <c r="AD1299" s="1"/>
      <c r="AE1299" s="1"/>
    </row>
    <row r="1300" spans="1:31" ht="18.75" customHeight="1" x14ac:dyDescent="0.35">
      <c r="A1300" s="1"/>
      <c r="B1300" s="52">
        <f>IF(O1300="",0,COUNTIF($O$7:O1300,O1300))</f>
        <v>0</v>
      </c>
      <c r="C1300" s="52" t="str">
        <f t="shared" si="204"/>
        <v>0</v>
      </c>
      <c r="D1300" s="52">
        <f>IF(U1300="",0,COUNTIF($U$7:U1300,U1300))</f>
        <v>0</v>
      </c>
      <c r="E1300" s="52" t="str">
        <f t="shared" si="205"/>
        <v>0</v>
      </c>
      <c r="F1300" s="52">
        <f>IF(V1300="",0,COUNTIF($V$7:V1300,V1300))</f>
        <v>0</v>
      </c>
      <c r="G1300" s="52" t="str">
        <f t="shared" si="206"/>
        <v>0</v>
      </c>
      <c r="H1300" s="53" t="str">
        <f t="shared" si="207"/>
        <v>-</v>
      </c>
      <c r="I1300" s="52">
        <f>IF(K1300="",0,COUNTIF($K$7:K1300,K1300))</f>
        <v>0</v>
      </c>
      <c r="J1300" s="53" t="str">
        <f t="shared" si="208"/>
        <v>0</v>
      </c>
      <c r="K1300" s="52" t="str">
        <f t="shared" si="209"/>
        <v/>
      </c>
      <c r="L1300" s="1"/>
      <c r="M1300" s="115"/>
      <c r="N1300" s="4"/>
      <c r="O1300" s="4"/>
      <c r="P1300" s="57" t="str">
        <f t="shared" si="210"/>
        <v/>
      </c>
      <c r="Q1300" s="54"/>
      <c r="R1300" s="58"/>
      <c r="S1300" s="58"/>
      <c r="T1300" s="229" t="str">
        <f t="shared" si="211"/>
        <v/>
      </c>
      <c r="U1300" s="55"/>
      <c r="V1300" s="55"/>
      <c r="W1300" s="58"/>
      <c r="X1300" s="58"/>
      <c r="Y1300" s="58"/>
      <c r="Z1300" s="230" t="str">
        <f t="shared" si="212"/>
        <v/>
      </c>
      <c r="AA1300" s="230" t="str">
        <f t="shared" si="213"/>
        <v/>
      </c>
      <c r="AB1300" s="56"/>
      <c r="AC1300" s="56"/>
      <c r="AD1300" s="1"/>
      <c r="AE1300" s="1"/>
    </row>
    <row r="1301" spans="1:31" ht="18.75" customHeight="1" x14ac:dyDescent="0.35">
      <c r="A1301" s="1"/>
      <c r="B1301" s="52">
        <f>IF(O1301="",0,COUNTIF($O$7:O1301,O1301))</f>
        <v>0</v>
      </c>
      <c r="C1301" s="52" t="str">
        <f t="shared" si="204"/>
        <v>0</v>
      </c>
      <c r="D1301" s="52">
        <f>IF(U1301="",0,COUNTIF($U$7:U1301,U1301))</f>
        <v>0</v>
      </c>
      <c r="E1301" s="52" t="str">
        <f t="shared" si="205"/>
        <v>0</v>
      </c>
      <c r="F1301" s="52">
        <f>IF(V1301="",0,COUNTIF($V$7:V1301,V1301))</f>
        <v>0</v>
      </c>
      <c r="G1301" s="52" t="str">
        <f t="shared" si="206"/>
        <v>0</v>
      </c>
      <c r="H1301" s="53" t="str">
        <f t="shared" si="207"/>
        <v>-</v>
      </c>
      <c r="I1301" s="52">
        <f>IF(K1301="",0,COUNTIF($K$7:K1301,K1301))</f>
        <v>0</v>
      </c>
      <c r="J1301" s="53" t="str">
        <f t="shared" si="208"/>
        <v>0</v>
      </c>
      <c r="K1301" s="52" t="str">
        <f t="shared" si="209"/>
        <v/>
      </c>
      <c r="L1301" s="1"/>
      <c r="M1301" s="115"/>
      <c r="N1301" s="4"/>
      <c r="O1301" s="4"/>
      <c r="P1301" s="57" t="str">
        <f t="shared" si="210"/>
        <v/>
      </c>
      <c r="Q1301" s="54"/>
      <c r="R1301" s="58"/>
      <c r="S1301" s="58"/>
      <c r="T1301" s="229" t="str">
        <f t="shared" si="211"/>
        <v/>
      </c>
      <c r="U1301" s="55"/>
      <c r="V1301" s="55"/>
      <c r="W1301" s="58"/>
      <c r="X1301" s="58"/>
      <c r="Y1301" s="58"/>
      <c r="Z1301" s="230" t="str">
        <f t="shared" si="212"/>
        <v/>
      </c>
      <c r="AA1301" s="230" t="str">
        <f t="shared" si="213"/>
        <v/>
      </c>
      <c r="AB1301" s="56"/>
      <c r="AC1301" s="56"/>
      <c r="AD1301" s="1"/>
      <c r="AE1301" s="1"/>
    </row>
    <row r="1302" spans="1:31" ht="18.75" customHeight="1" x14ac:dyDescent="0.35">
      <c r="A1302" s="1"/>
      <c r="B1302" s="52">
        <f>IF(O1302="",0,COUNTIF($O$7:O1302,O1302))</f>
        <v>0</v>
      </c>
      <c r="C1302" s="52" t="str">
        <f t="shared" si="204"/>
        <v>0</v>
      </c>
      <c r="D1302" s="52">
        <f>IF(U1302="",0,COUNTIF($U$7:U1302,U1302))</f>
        <v>0</v>
      </c>
      <c r="E1302" s="52" t="str">
        <f t="shared" si="205"/>
        <v>0</v>
      </c>
      <c r="F1302" s="52">
        <f>IF(V1302="",0,COUNTIF($V$7:V1302,V1302))</f>
        <v>0</v>
      </c>
      <c r="G1302" s="52" t="str">
        <f t="shared" si="206"/>
        <v>0</v>
      </c>
      <c r="H1302" s="53" t="str">
        <f t="shared" si="207"/>
        <v>-</v>
      </c>
      <c r="I1302" s="52">
        <f>IF(K1302="",0,COUNTIF($K$7:K1302,K1302))</f>
        <v>0</v>
      </c>
      <c r="J1302" s="53" t="str">
        <f t="shared" si="208"/>
        <v>0</v>
      </c>
      <c r="K1302" s="52" t="str">
        <f t="shared" si="209"/>
        <v/>
      </c>
      <c r="L1302" s="1"/>
      <c r="M1302" s="115"/>
      <c r="N1302" s="4"/>
      <c r="O1302" s="4"/>
      <c r="P1302" s="57" t="str">
        <f t="shared" si="210"/>
        <v/>
      </c>
      <c r="Q1302" s="54"/>
      <c r="R1302" s="58"/>
      <c r="S1302" s="58"/>
      <c r="T1302" s="229" t="str">
        <f t="shared" si="211"/>
        <v/>
      </c>
      <c r="U1302" s="55"/>
      <c r="V1302" s="55"/>
      <c r="W1302" s="58"/>
      <c r="X1302" s="58"/>
      <c r="Y1302" s="58"/>
      <c r="Z1302" s="230" t="str">
        <f t="shared" si="212"/>
        <v/>
      </c>
      <c r="AA1302" s="230" t="str">
        <f t="shared" si="213"/>
        <v/>
      </c>
      <c r="AB1302" s="56"/>
      <c r="AC1302" s="56"/>
      <c r="AD1302" s="1"/>
      <c r="AE1302" s="1"/>
    </row>
    <row r="1303" spans="1:31" ht="18.75" customHeight="1" x14ac:dyDescent="0.35">
      <c r="A1303" s="1"/>
      <c r="B1303" s="52">
        <f>IF(O1303="",0,COUNTIF($O$7:O1303,O1303))</f>
        <v>0</v>
      </c>
      <c r="C1303" s="52" t="str">
        <f t="shared" si="204"/>
        <v>0</v>
      </c>
      <c r="D1303" s="52">
        <f>IF(U1303="",0,COUNTIF($U$7:U1303,U1303))</f>
        <v>0</v>
      </c>
      <c r="E1303" s="52" t="str">
        <f t="shared" si="205"/>
        <v>0</v>
      </c>
      <c r="F1303" s="52">
        <f>IF(V1303="",0,COUNTIF($V$7:V1303,V1303))</f>
        <v>0</v>
      </c>
      <c r="G1303" s="52" t="str">
        <f t="shared" si="206"/>
        <v>0</v>
      </c>
      <c r="H1303" s="53" t="str">
        <f t="shared" si="207"/>
        <v>-</v>
      </c>
      <c r="I1303" s="52">
        <f>IF(K1303="",0,COUNTIF($K$7:K1303,K1303))</f>
        <v>0</v>
      </c>
      <c r="J1303" s="53" t="str">
        <f t="shared" si="208"/>
        <v>0</v>
      </c>
      <c r="K1303" s="52" t="str">
        <f t="shared" si="209"/>
        <v/>
      </c>
      <c r="L1303" s="1"/>
      <c r="M1303" s="115"/>
      <c r="N1303" s="4"/>
      <c r="O1303" s="4"/>
      <c r="P1303" s="57" t="str">
        <f t="shared" si="210"/>
        <v/>
      </c>
      <c r="Q1303" s="54"/>
      <c r="R1303" s="58"/>
      <c r="S1303" s="58"/>
      <c r="T1303" s="229" t="str">
        <f t="shared" si="211"/>
        <v/>
      </c>
      <c r="U1303" s="55"/>
      <c r="V1303" s="55"/>
      <c r="W1303" s="58"/>
      <c r="X1303" s="58"/>
      <c r="Y1303" s="58"/>
      <c r="Z1303" s="230" t="str">
        <f t="shared" si="212"/>
        <v/>
      </c>
      <c r="AA1303" s="230" t="str">
        <f t="shared" si="213"/>
        <v/>
      </c>
      <c r="AB1303" s="56"/>
      <c r="AC1303" s="56"/>
      <c r="AD1303" s="1"/>
      <c r="AE1303" s="1"/>
    </row>
    <row r="1304" spans="1:31" ht="18.75" customHeight="1" x14ac:dyDescent="0.35">
      <c r="A1304" s="1"/>
      <c r="B1304" s="52">
        <f>IF(O1304="",0,COUNTIF($O$7:O1304,O1304))</f>
        <v>0</v>
      </c>
      <c r="C1304" s="52" t="str">
        <f t="shared" si="204"/>
        <v>0</v>
      </c>
      <c r="D1304" s="52">
        <f>IF(U1304="",0,COUNTIF($U$7:U1304,U1304))</f>
        <v>0</v>
      </c>
      <c r="E1304" s="52" t="str">
        <f t="shared" si="205"/>
        <v>0</v>
      </c>
      <c r="F1304" s="52">
        <f>IF(V1304="",0,COUNTIF($V$7:V1304,V1304))</f>
        <v>0</v>
      </c>
      <c r="G1304" s="52" t="str">
        <f t="shared" si="206"/>
        <v>0</v>
      </c>
      <c r="H1304" s="53" t="str">
        <f t="shared" si="207"/>
        <v>-</v>
      </c>
      <c r="I1304" s="52">
        <f>IF(K1304="",0,COUNTIF($K$7:K1304,K1304))</f>
        <v>0</v>
      </c>
      <c r="J1304" s="53" t="str">
        <f t="shared" si="208"/>
        <v>0</v>
      </c>
      <c r="K1304" s="52" t="str">
        <f t="shared" si="209"/>
        <v/>
      </c>
      <c r="L1304" s="1"/>
      <c r="M1304" s="115"/>
      <c r="N1304" s="4"/>
      <c r="O1304" s="4"/>
      <c r="P1304" s="57" t="str">
        <f t="shared" si="210"/>
        <v/>
      </c>
      <c r="Q1304" s="54"/>
      <c r="R1304" s="58"/>
      <c r="S1304" s="58"/>
      <c r="T1304" s="229" t="str">
        <f t="shared" si="211"/>
        <v/>
      </c>
      <c r="U1304" s="55"/>
      <c r="V1304" s="55"/>
      <c r="W1304" s="58"/>
      <c r="X1304" s="58"/>
      <c r="Y1304" s="58"/>
      <c r="Z1304" s="230" t="str">
        <f t="shared" si="212"/>
        <v/>
      </c>
      <c r="AA1304" s="230" t="str">
        <f t="shared" si="213"/>
        <v/>
      </c>
      <c r="AB1304" s="56"/>
      <c r="AC1304" s="56"/>
      <c r="AD1304" s="1"/>
      <c r="AE1304" s="1"/>
    </row>
    <row r="1305" spans="1:31" ht="18.75" customHeight="1" x14ac:dyDescent="0.35">
      <c r="A1305" s="1"/>
      <c r="B1305" s="52">
        <f>IF(O1305="",0,COUNTIF($O$7:O1305,O1305))</f>
        <v>0</v>
      </c>
      <c r="C1305" s="52" t="str">
        <f t="shared" si="204"/>
        <v>0</v>
      </c>
      <c r="D1305" s="52">
        <f>IF(U1305="",0,COUNTIF($U$7:U1305,U1305))</f>
        <v>0</v>
      </c>
      <c r="E1305" s="52" t="str">
        <f t="shared" si="205"/>
        <v>0</v>
      </c>
      <c r="F1305" s="52">
        <f>IF(V1305="",0,COUNTIF($V$7:V1305,V1305))</f>
        <v>0</v>
      </c>
      <c r="G1305" s="52" t="str">
        <f t="shared" si="206"/>
        <v>0</v>
      </c>
      <c r="H1305" s="53" t="str">
        <f t="shared" si="207"/>
        <v>-</v>
      </c>
      <c r="I1305" s="52">
        <f>IF(K1305="",0,COUNTIF($K$7:K1305,K1305))</f>
        <v>0</v>
      </c>
      <c r="J1305" s="53" t="str">
        <f t="shared" si="208"/>
        <v>0</v>
      </c>
      <c r="K1305" s="52" t="str">
        <f t="shared" si="209"/>
        <v/>
      </c>
      <c r="L1305" s="1"/>
      <c r="M1305" s="115"/>
      <c r="N1305" s="4"/>
      <c r="O1305" s="4"/>
      <c r="P1305" s="57" t="str">
        <f t="shared" si="210"/>
        <v/>
      </c>
      <c r="Q1305" s="54"/>
      <c r="R1305" s="58"/>
      <c r="S1305" s="58"/>
      <c r="T1305" s="229" t="str">
        <f t="shared" si="211"/>
        <v/>
      </c>
      <c r="U1305" s="55"/>
      <c r="V1305" s="55"/>
      <c r="W1305" s="58"/>
      <c r="X1305" s="58"/>
      <c r="Y1305" s="58"/>
      <c r="Z1305" s="230" t="str">
        <f t="shared" si="212"/>
        <v/>
      </c>
      <c r="AA1305" s="230" t="str">
        <f t="shared" si="213"/>
        <v/>
      </c>
      <c r="AB1305" s="56"/>
      <c r="AC1305" s="56"/>
      <c r="AD1305" s="1"/>
      <c r="AE1305" s="1"/>
    </row>
    <row r="1306" spans="1:31" ht="18.75" customHeight="1" x14ac:dyDescent="0.35">
      <c r="A1306" s="1"/>
      <c r="B1306" s="52">
        <f>IF(O1306="",0,COUNTIF($O$7:O1306,O1306))</f>
        <v>0</v>
      </c>
      <c r="C1306" s="52" t="str">
        <f t="shared" si="204"/>
        <v>0</v>
      </c>
      <c r="D1306" s="52">
        <f>IF(U1306="",0,COUNTIF($U$7:U1306,U1306))</f>
        <v>0</v>
      </c>
      <c r="E1306" s="52" t="str">
        <f t="shared" si="205"/>
        <v>0</v>
      </c>
      <c r="F1306" s="52">
        <f>IF(V1306="",0,COUNTIF($V$7:V1306,V1306))</f>
        <v>0</v>
      </c>
      <c r="G1306" s="52" t="str">
        <f t="shared" si="206"/>
        <v>0</v>
      </c>
      <c r="H1306" s="53" t="str">
        <f t="shared" si="207"/>
        <v>-</v>
      </c>
      <c r="I1306" s="52">
        <f>IF(K1306="",0,COUNTIF($K$7:K1306,K1306))</f>
        <v>0</v>
      </c>
      <c r="J1306" s="53" t="str">
        <f t="shared" si="208"/>
        <v>0</v>
      </c>
      <c r="K1306" s="52" t="str">
        <f t="shared" si="209"/>
        <v/>
      </c>
      <c r="L1306" s="1"/>
      <c r="M1306" s="115"/>
      <c r="N1306" s="4"/>
      <c r="O1306" s="4"/>
      <c r="P1306" s="57" t="str">
        <f t="shared" si="210"/>
        <v/>
      </c>
      <c r="Q1306" s="54"/>
      <c r="R1306" s="58"/>
      <c r="S1306" s="58"/>
      <c r="T1306" s="229" t="str">
        <f t="shared" si="211"/>
        <v/>
      </c>
      <c r="U1306" s="55"/>
      <c r="V1306" s="55"/>
      <c r="W1306" s="58"/>
      <c r="X1306" s="58"/>
      <c r="Y1306" s="58"/>
      <c r="Z1306" s="230" t="str">
        <f t="shared" si="212"/>
        <v/>
      </c>
      <c r="AA1306" s="230" t="str">
        <f t="shared" si="213"/>
        <v/>
      </c>
      <c r="AB1306" s="56"/>
      <c r="AC1306" s="56"/>
      <c r="AD1306" s="1"/>
      <c r="AE1306" s="1"/>
    </row>
    <row r="1307" spans="1:31" ht="18.75" customHeight="1" x14ac:dyDescent="0.35">
      <c r="A1307" s="1"/>
      <c r="B1307" s="52">
        <f>IF(O1307="",0,COUNTIF($O$7:O1307,O1307))</f>
        <v>0</v>
      </c>
      <c r="C1307" s="52" t="str">
        <f t="shared" si="204"/>
        <v>0</v>
      </c>
      <c r="D1307" s="52">
        <f>IF(U1307="",0,COUNTIF($U$7:U1307,U1307))</f>
        <v>0</v>
      </c>
      <c r="E1307" s="52" t="str">
        <f t="shared" si="205"/>
        <v>0</v>
      </c>
      <c r="F1307" s="52">
        <f>IF(V1307="",0,COUNTIF($V$7:V1307,V1307))</f>
        <v>0</v>
      </c>
      <c r="G1307" s="52" t="str">
        <f t="shared" si="206"/>
        <v>0</v>
      </c>
      <c r="H1307" s="53" t="str">
        <f t="shared" si="207"/>
        <v>-</v>
      </c>
      <c r="I1307" s="52">
        <f>IF(K1307="",0,COUNTIF($K$7:K1307,K1307))</f>
        <v>0</v>
      </c>
      <c r="J1307" s="53" t="str">
        <f t="shared" si="208"/>
        <v>0</v>
      </c>
      <c r="K1307" s="52" t="str">
        <f t="shared" si="209"/>
        <v/>
      </c>
      <c r="L1307" s="1"/>
      <c r="M1307" s="115"/>
      <c r="N1307" s="4"/>
      <c r="O1307" s="4"/>
      <c r="P1307" s="57" t="str">
        <f t="shared" si="210"/>
        <v/>
      </c>
      <c r="Q1307" s="54"/>
      <c r="R1307" s="58"/>
      <c r="S1307" s="58"/>
      <c r="T1307" s="229" t="str">
        <f t="shared" si="211"/>
        <v/>
      </c>
      <c r="U1307" s="55"/>
      <c r="V1307" s="55"/>
      <c r="W1307" s="58"/>
      <c r="X1307" s="58"/>
      <c r="Y1307" s="58"/>
      <c r="Z1307" s="230" t="str">
        <f t="shared" si="212"/>
        <v/>
      </c>
      <c r="AA1307" s="230" t="str">
        <f t="shared" si="213"/>
        <v/>
      </c>
      <c r="AB1307" s="56"/>
      <c r="AC1307" s="56"/>
      <c r="AD1307" s="1"/>
      <c r="AE1307" s="1"/>
    </row>
    <row r="1308" spans="1:31" ht="18.75" customHeight="1" x14ac:dyDescent="0.35">
      <c r="A1308" s="1"/>
      <c r="B1308" s="52">
        <f>IF(O1308="",0,COUNTIF($O$7:O1308,O1308))</f>
        <v>0</v>
      </c>
      <c r="C1308" s="52" t="str">
        <f t="shared" si="204"/>
        <v>0</v>
      </c>
      <c r="D1308" s="52">
        <f>IF(U1308="",0,COUNTIF($U$7:U1308,U1308))</f>
        <v>0</v>
      </c>
      <c r="E1308" s="52" t="str">
        <f t="shared" si="205"/>
        <v>0</v>
      </c>
      <c r="F1308" s="52">
        <f>IF(V1308="",0,COUNTIF($V$7:V1308,V1308))</f>
        <v>0</v>
      </c>
      <c r="G1308" s="52" t="str">
        <f t="shared" si="206"/>
        <v>0</v>
      </c>
      <c r="H1308" s="53" t="str">
        <f t="shared" si="207"/>
        <v>-</v>
      </c>
      <c r="I1308" s="52">
        <f>IF(K1308="",0,COUNTIF($K$7:K1308,K1308))</f>
        <v>0</v>
      </c>
      <c r="J1308" s="53" t="str">
        <f t="shared" si="208"/>
        <v>0</v>
      </c>
      <c r="K1308" s="52" t="str">
        <f t="shared" si="209"/>
        <v/>
      </c>
      <c r="L1308" s="1"/>
      <c r="M1308" s="115"/>
      <c r="N1308" s="4"/>
      <c r="O1308" s="4"/>
      <c r="P1308" s="57" t="str">
        <f t="shared" si="210"/>
        <v/>
      </c>
      <c r="Q1308" s="54"/>
      <c r="R1308" s="58"/>
      <c r="S1308" s="58"/>
      <c r="T1308" s="229" t="str">
        <f t="shared" si="211"/>
        <v/>
      </c>
      <c r="U1308" s="55"/>
      <c r="V1308" s="55"/>
      <c r="W1308" s="58"/>
      <c r="X1308" s="58"/>
      <c r="Y1308" s="58"/>
      <c r="Z1308" s="230" t="str">
        <f t="shared" si="212"/>
        <v/>
      </c>
      <c r="AA1308" s="230" t="str">
        <f t="shared" si="213"/>
        <v/>
      </c>
      <c r="AB1308" s="56"/>
      <c r="AC1308" s="56"/>
      <c r="AD1308" s="1"/>
      <c r="AE1308" s="1"/>
    </row>
    <row r="1309" spans="1:31" ht="18.75" customHeight="1" x14ac:dyDescent="0.35">
      <c r="A1309" s="1"/>
      <c r="B1309" s="52">
        <f>IF(O1309="",0,COUNTIF($O$7:O1309,O1309))</f>
        <v>0</v>
      </c>
      <c r="C1309" s="52" t="str">
        <f t="shared" si="204"/>
        <v>0</v>
      </c>
      <c r="D1309" s="52">
        <f>IF(U1309="",0,COUNTIF($U$7:U1309,U1309))</f>
        <v>0</v>
      </c>
      <c r="E1309" s="52" t="str">
        <f t="shared" si="205"/>
        <v>0</v>
      </c>
      <c r="F1309" s="52">
        <f>IF(V1309="",0,COUNTIF($V$7:V1309,V1309))</f>
        <v>0</v>
      </c>
      <c r="G1309" s="52" t="str">
        <f t="shared" si="206"/>
        <v>0</v>
      </c>
      <c r="H1309" s="53" t="str">
        <f t="shared" si="207"/>
        <v>-</v>
      </c>
      <c r="I1309" s="52">
        <f>IF(K1309="",0,COUNTIF($K$7:K1309,K1309))</f>
        <v>0</v>
      </c>
      <c r="J1309" s="53" t="str">
        <f t="shared" si="208"/>
        <v>0</v>
      </c>
      <c r="K1309" s="52" t="str">
        <f t="shared" si="209"/>
        <v/>
      </c>
      <c r="L1309" s="1"/>
      <c r="M1309" s="115"/>
      <c r="N1309" s="4"/>
      <c r="O1309" s="4"/>
      <c r="P1309" s="57" t="str">
        <f t="shared" si="210"/>
        <v/>
      </c>
      <c r="Q1309" s="54"/>
      <c r="R1309" s="58"/>
      <c r="S1309" s="58"/>
      <c r="T1309" s="229" t="str">
        <f t="shared" si="211"/>
        <v/>
      </c>
      <c r="U1309" s="55"/>
      <c r="V1309" s="55"/>
      <c r="W1309" s="58"/>
      <c r="X1309" s="58"/>
      <c r="Y1309" s="58"/>
      <c r="Z1309" s="230" t="str">
        <f t="shared" si="212"/>
        <v/>
      </c>
      <c r="AA1309" s="230" t="str">
        <f t="shared" si="213"/>
        <v/>
      </c>
      <c r="AB1309" s="56"/>
      <c r="AC1309" s="56"/>
      <c r="AD1309" s="1"/>
      <c r="AE1309" s="1"/>
    </row>
    <row r="1310" spans="1:31" ht="18.75" customHeight="1" x14ac:dyDescent="0.35">
      <c r="A1310" s="1"/>
      <c r="B1310" s="52">
        <f>IF(O1310="",0,COUNTIF($O$7:O1310,O1310))</f>
        <v>0</v>
      </c>
      <c r="C1310" s="52" t="str">
        <f t="shared" si="204"/>
        <v>0</v>
      </c>
      <c r="D1310" s="52">
        <f>IF(U1310="",0,COUNTIF($U$7:U1310,U1310))</f>
        <v>0</v>
      </c>
      <c r="E1310" s="52" t="str">
        <f t="shared" si="205"/>
        <v>0</v>
      </c>
      <c r="F1310" s="52">
        <f>IF(V1310="",0,COUNTIF($V$7:V1310,V1310))</f>
        <v>0</v>
      </c>
      <c r="G1310" s="52" t="str">
        <f t="shared" si="206"/>
        <v>0</v>
      </c>
      <c r="H1310" s="53" t="str">
        <f t="shared" si="207"/>
        <v>-</v>
      </c>
      <c r="I1310" s="52">
        <f>IF(K1310="",0,COUNTIF($K$7:K1310,K1310))</f>
        <v>0</v>
      </c>
      <c r="J1310" s="53" t="str">
        <f t="shared" si="208"/>
        <v>0</v>
      </c>
      <c r="K1310" s="52" t="str">
        <f t="shared" si="209"/>
        <v/>
      </c>
      <c r="L1310" s="1"/>
      <c r="M1310" s="115"/>
      <c r="N1310" s="4"/>
      <c r="O1310" s="4"/>
      <c r="P1310" s="57" t="str">
        <f t="shared" si="210"/>
        <v/>
      </c>
      <c r="Q1310" s="54"/>
      <c r="R1310" s="58"/>
      <c r="S1310" s="58"/>
      <c r="T1310" s="229" t="str">
        <f t="shared" si="211"/>
        <v/>
      </c>
      <c r="U1310" s="55"/>
      <c r="V1310" s="55"/>
      <c r="W1310" s="58"/>
      <c r="X1310" s="58"/>
      <c r="Y1310" s="58"/>
      <c r="Z1310" s="230" t="str">
        <f t="shared" si="212"/>
        <v/>
      </c>
      <c r="AA1310" s="230" t="str">
        <f t="shared" si="213"/>
        <v/>
      </c>
      <c r="AB1310" s="56"/>
      <c r="AC1310" s="56"/>
      <c r="AD1310" s="1"/>
      <c r="AE1310" s="1"/>
    </row>
    <row r="1311" spans="1:31" ht="18.75" customHeight="1" x14ac:dyDescent="0.35">
      <c r="A1311" s="1"/>
      <c r="B1311" s="52">
        <f>IF(O1311="",0,COUNTIF($O$7:O1311,O1311))</f>
        <v>0</v>
      </c>
      <c r="C1311" s="52" t="str">
        <f t="shared" si="204"/>
        <v>0</v>
      </c>
      <c r="D1311" s="52">
        <f>IF(U1311="",0,COUNTIF($U$7:U1311,U1311))</f>
        <v>0</v>
      </c>
      <c r="E1311" s="52" t="str">
        <f t="shared" si="205"/>
        <v>0</v>
      </c>
      <c r="F1311" s="52">
        <f>IF(V1311="",0,COUNTIF($V$7:V1311,V1311))</f>
        <v>0</v>
      </c>
      <c r="G1311" s="52" t="str">
        <f t="shared" si="206"/>
        <v>0</v>
      </c>
      <c r="H1311" s="53" t="str">
        <f t="shared" si="207"/>
        <v>-</v>
      </c>
      <c r="I1311" s="52">
        <f>IF(K1311="",0,COUNTIF($K$7:K1311,K1311))</f>
        <v>0</v>
      </c>
      <c r="J1311" s="53" t="str">
        <f t="shared" si="208"/>
        <v>0</v>
      </c>
      <c r="K1311" s="52" t="str">
        <f t="shared" si="209"/>
        <v/>
      </c>
      <c r="L1311" s="1"/>
      <c r="M1311" s="115"/>
      <c r="N1311" s="4"/>
      <c r="O1311" s="4"/>
      <c r="P1311" s="57" t="str">
        <f t="shared" si="210"/>
        <v/>
      </c>
      <c r="Q1311" s="54"/>
      <c r="R1311" s="58"/>
      <c r="S1311" s="58"/>
      <c r="T1311" s="229" t="str">
        <f t="shared" si="211"/>
        <v/>
      </c>
      <c r="U1311" s="55"/>
      <c r="V1311" s="55"/>
      <c r="W1311" s="58"/>
      <c r="X1311" s="58"/>
      <c r="Y1311" s="58"/>
      <c r="Z1311" s="230" t="str">
        <f t="shared" si="212"/>
        <v/>
      </c>
      <c r="AA1311" s="230" t="str">
        <f t="shared" si="213"/>
        <v/>
      </c>
      <c r="AB1311" s="56"/>
      <c r="AC1311" s="56"/>
      <c r="AD1311" s="1"/>
      <c r="AE1311" s="1"/>
    </row>
    <row r="1312" spans="1:31" ht="18.75" customHeight="1" x14ac:dyDescent="0.35">
      <c r="A1312" s="1"/>
      <c r="B1312" s="52">
        <f>IF(O1312="",0,COUNTIF($O$7:O1312,O1312))</f>
        <v>0</v>
      </c>
      <c r="C1312" s="52" t="str">
        <f t="shared" si="204"/>
        <v>0</v>
      </c>
      <c r="D1312" s="52">
        <f>IF(U1312="",0,COUNTIF($U$7:U1312,U1312))</f>
        <v>0</v>
      </c>
      <c r="E1312" s="52" t="str">
        <f t="shared" si="205"/>
        <v>0</v>
      </c>
      <c r="F1312" s="52">
        <f>IF(V1312="",0,COUNTIF($V$7:V1312,V1312))</f>
        <v>0</v>
      </c>
      <c r="G1312" s="52" t="str">
        <f t="shared" si="206"/>
        <v>0</v>
      </c>
      <c r="H1312" s="53" t="str">
        <f t="shared" si="207"/>
        <v>-</v>
      </c>
      <c r="I1312" s="52">
        <f>IF(K1312="",0,COUNTIF($K$7:K1312,K1312))</f>
        <v>0</v>
      </c>
      <c r="J1312" s="53" t="str">
        <f t="shared" si="208"/>
        <v>0</v>
      </c>
      <c r="K1312" s="52" t="str">
        <f t="shared" si="209"/>
        <v/>
      </c>
      <c r="L1312" s="1"/>
      <c r="M1312" s="115"/>
      <c r="N1312" s="4"/>
      <c r="O1312" s="4"/>
      <c r="P1312" s="57" t="str">
        <f t="shared" si="210"/>
        <v/>
      </c>
      <c r="Q1312" s="54"/>
      <c r="R1312" s="58"/>
      <c r="S1312" s="58"/>
      <c r="T1312" s="229" t="str">
        <f t="shared" si="211"/>
        <v/>
      </c>
      <c r="U1312" s="55"/>
      <c r="V1312" s="55"/>
      <c r="W1312" s="58"/>
      <c r="X1312" s="58"/>
      <c r="Y1312" s="58"/>
      <c r="Z1312" s="230" t="str">
        <f t="shared" si="212"/>
        <v/>
      </c>
      <c r="AA1312" s="230" t="str">
        <f t="shared" si="213"/>
        <v/>
      </c>
      <c r="AB1312" s="56"/>
      <c r="AC1312" s="56"/>
      <c r="AD1312" s="1"/>
      <c r="AE1312" s="1"/>
    </row>
    <row r="1313" spans="1:31" ht="18.75" customHeight="1" x14ac:dyDescent="0.35">
      <c r="A1313" s="1"/>
      <c r="B1313" s="52">
        <f>IF(O1313="",0,COUNTIF($O$7:O1313,O1313))</f>
        <v>0</v>
      </c>
      <c r="C1313" s="52" t="str">
        <f t="shared" si="204"/>
        <v>0</v>
      </c>
      <c r="D1313" s="52">
        <f>IF(U1313="",0,COUNTIF($U$7:U1313,U1313))</f>
        <v>0</v>
      </c>
      <c r="E1313" s="52" t="str">
        <f t="shared" si="205"/>
        <v>0</v>
      </c>
      <c r="F1313" s="52">
        <f>IF(V1313="",0,COUNTIF($V$7:V1313,V1313))</f>
        <v>0</v>
      </c>
      <c r="G1313" s="52" t="str">
        <f t="shared" si="206"/>
        <v>0</v>
      </c>
      <c r="H1313" s="53" t="str">
        <f t="shared" si="207"/>
        <v>-</v>
      </c>
      <c r="I1313" s="52">
        <f>IF(K1313="",0,COUNTIF($K$7:K1313,K1313))</f>
        <v>0</v>
      </c>
      <c r="J1313" s="53" t="str">
        <f t="shared" si="208"/>
        <v>0</v>
      </c>
      <c r="K1313" s="52" t="str">
        <f t="shared" si="209"/>
        <v/>
      </c>
      <c r="L1313" s="1"/>
      <c r="M1313" s="115"/>
      <c r="N1313" s="4"/>
      <c r="O1313" s="4"/>
      <c r="P1313" s="57" t="str">
        <f t="shared" si="210"/>
        <v/>
      </c>
      <c r="Q1313" s="54"/>
      <c r="R1313" s="58"/>
      <c r="S1313" s="58"/>
      <c r="T1313" s="229" t="str">
        <f t="shared" si="211"/>
        <v/>
      </c>
      <c r="U1313" s="55"/>
      <c r="V1313" s="55"/>
      <c r="W1313" s="58"/>
      <c r="X1313" s="58"/>
      <c r="Y1313" s="58"/>
      <c r="Z1313" s="230" t="str">
        <f t="shared" si="212"/>
        <v/>
      </c>
      <c r="AA1313" s="230" t="str">
        <f t="shared" si="213"/>
        <v/>
      </c>
      <c r="AB1313" s="56"/>
      <c r="AC1313" s="56"/>
      <c r="AD1313" s="1"/>
      <c r="AE1313" s="1"/>
    </row>
    <row r="1314" spans="1:31" ht="18.75" customHeight="1" x14ac:dyDescent="0.35">
      <c r="A1314" s="1"/>
      <c r="B1314" s="52">
        <f>IF(O1314="",0,COUNTIF($O$7:O1314,O1314))</f>
        <v>0</v>
      </c>
      <c r="C1314" s="52" t="str">
        <f t="shared" si="204"/>
        <v>0</v>
      </c>
      <c r="D1314" s="52">
        <f>IF(U1314="",0,COUNTIF($U$7:U1314,U1314))</f>
        <v>0</v>
      </c>
      <c r="E1314" s="52" t="str">
        <f t="shared" si="205"/>
        <v>0</v>
      </c>
      <c r="F1314" s="52">
        <f>IF(V1314="",0,COUNTIF($V$7:V1314,V1314))</f>
        <v>0</v>
      </c>
      <c r="G1314" s="52" t="str">
        <f t="shared" si="206"/>
        <v>0</v>
      </c>
      <c r="H1314" s="53" t="str">
        <f t="shared" si="207"/>
        <v>-</v>
      </c>
      <c r="I1314" s="52">
        <f>IF(K1314="",0,COUNTIF($K$7:K1314,K1314))</f>
        <v>0</v>
      </c>
      <c r="J1314" s="53" t="str">
        <f t="shared" si="208"/>
        <v>0</v>
      </c>
      <c r="K1314" s="52" t="str">
        <f t="shared" si="209"/>
        <v/>
      </c>
      <c r="L1314" s="1"/>
      <c r="M1314" s="115"/>
      <c r="N1314" s="4"/>
      <c r="O1314" s="4"/>
      <c r="P1314" s="57" t="str">
        <f t="shared" si="210"/>
        <v/>
      </c>
      <c r="Q1314" s="54"/>
      <c r="R1314" s="58"/>
      <c r="S1314" s="58"/>
      <c r="T1314" s="229" t="str">
        <f t="shared" si="211"/>
        <v/>
      </c>
      <c r="U1314" s="55"/>
      <c r="V1314" s="55"/>
      <c r="W1314" s="58"/>
      <c r="X1314" s="58"/>
      <c r="Y1314" s="58"/>
      <c r="Z1314" s="230" t="str">
        <f t="shared" si="212"/>
        <v/>
      </c>
      <c r="AA1314" s="230" t="str">
        <f t="shared" si="213"/>
        <v/>
      </c>
      <c r="AB1314" s="56"/>
      <c r="AC1314" s="56"/>
      <c r="AD1314" s="1"/>
      <c r="AE1314" s="1"/>
    </row>
    <row r="1315" spans="1:31" ht="18.75" customHeight="1" x14ac:dyDescent="0.35">
      <c r="A1315" s="1"/>
      <c r="B1315" s="52">
        <f>IF(O1315="",0,COUNTIF($O$7:O1315,O1315))</f>
        <v>0</v>
      </c>
      <c r="C1315" s="52" t="str">
        <f t="shared" si="204"/>
        <v>0</v>
      </c>
      <c r="D1315" s="52">
        <f>IF(U1315="",0,COUNTIF($U$7:U1315,U1315))</f>
        <v>0</v>
      </c>
      <c r="E1315" s="52" t="str">
        <f t="shared" si="205"/>
        <v>0</v>
      </c>
      <c r="F1315" s="52">
        <f>IF(V1315="",0,COUNTIF($V$7:V1315,V1315))</f>
        <v>0</v>
      </c>
      <c r="G1315" s="52" t="str">
        <f t="shared" si="206"/>
        <v>0</v>
      </c>
      <c r="H1315" s="53" t="str">
        <f t="shared" si="207"/>
        <v>-</v>
      </c>
      <c r="I1315" s="52">
        <f>IF(K1315="",0,COUNTIF($K$7:K1315,K1315))</f>
        <v>0</v>
      </c>
      <c r="J1315" s="53" t="str">
        <f t="shared" si="208"/>
        <v>0</v>
      </c>
      <c r="K1315" s="52" t="str">
        <f t="shared" si="209"/>
        <v/>
      </c>
      <c r="L1315" s="1"/>
      <c r="M1315" s="115"/>
      <c r="N1315" s="4"/>
      <c r="O1315" s="4"/>
      <c r="P1315" s="57" t="str">
        <f t="shared" si="210"/>
        <v/>
      </c>
      <c r="Q1315" s="54"/>
      <c r="R1315" s="58"/>
      <c r="S1315" s="58"/>
      <c r="T1315" s="229" t="str">
        <f t="shared" si="211"/>
        <v/>
      </c>
      <c r="U1315" s="55"/>
      <c r="V1315" s="55"/>
      <c r="W1315" s="58"/>
      <c r="X1315" s="58"/>
      <c r="Y1315" s="58"/>
      <c r="Z1315" s="230" t="str">
        <f t="shared" si="212"/>
        <v/>
      </c>
      <c r="AA1315" s="230" t="str">
        <f t="shared" si="213"/>
        <v/>
      </c>
      <c r="AB1315" s="56"/>
      <c r="AC1315" s="56"/>
      <c r="AD1315" s="1"/>
      <c r="AE1315" s="1"/>
    </row>
    <row r="1316" spans="1:31" ht="18.75" customHeight="1" x14ac:dyDescent="0.35">
      <c r="A1316" s="1"/>
      <c r="B1316" s="52">
        <f>IF(O1316="",0,COUNTIF($O$7:O1316,O1316))</f>
        <v>0</v>
      </c>
      <c r="C1316" s="52" t="str">
        <f t="shared" si="204"/>
        <v>0</v>
      </c>
      <c r="D1316" s="52">
        <f>IF(U1316="",0,COUNTIF($U$7:U1316,U1316))</f>
        <v>0</v>
      </c>
      <c r="E1316" s="52" t="str">
        <f t="shared" si="205"/>
        <v>0</v>
      </c>
      <c r="F1316" s="52">
        <f>IF(V1316="",0,COUNTIF($V$7:V1316,V1316))</f>
        <v>0</v>
      </c>
      <c r="G1316" s="52" t="str">
        <f t="shared" si="206"/>
        <v>0</v>
      </c>
      <c r="H1316" s="53" t="str">
        <f t="shared" si="207"/>
        <v>-</v>
      </c>
      <c r="I1316" s="52">
        <f>IF(K1316="",0,COUNTIF($K$7:K1316,K1316))</f>
        <v>0</v>
      </c>
      <c r="J1316" s="53" t="str">
        <f t="shared" si="208"/>
        <v>0</v>
      </c>
      <c r="K1316" s="52" t="str">
        <f t="shared" si="209"/>
        <v/>
      </c>
      <c r="L1316" s="1"/>
      <c r="M1316" s="115"/>
      <c r="N1316" s="4"/>
      <c r="O1316" s="4"/>
      <c r="P1316" s="57" t="str">
        <f t="shared" si="210"/>
        <v/>
      </c>
      <c r="Q1316" s="54"/>
      <c r="R1316" s="58"/>
      <c r="S1316" s="58"/>
      <c r="T1316" s="229" t="str">
        <f t="shared" si="211"/>
        <v/>
      </c>
      <c r="U1316" s="55"/>
      <c r="V1316" s="55"/>
      <c r="W1316" s="58"/>
      <c r="X1316" s="58"/>
      <c r="Y1316" s="58"/>
      <c r="Z1316" s="230" t="str">
        <f t="shared" si="212"/>
        <v/>
      </c>
      <c r="AA1316" s="230" t="str">
        <f t="shared" si="213"/>
        <v/>
      </c>
      <c r="AB1316" s="56"/>
      <c r="AC1316" s="56"/>
      <c r="AD1316" s="1"/>
      <c r="AE1316" s="1"/>
    </row>
    <row r="1317" spans="1:31" ht="18.75" customHeight="1" x14ac:dyDescent="0.35">
      <c r="A1317" s="1"/>
      <c r="B1317" s="52">
        <f>IF(O1317="",0,COUNTIF($O$7:O1317,O1317))</f>
        <v>0</v>
      </c>
      <c r="C1317" s="52" t="str">
        <f t="shared" si="204"/>
        <v>0</v>
      </c>
      <c r="D1317" s="52">
        <f>IF(U1317="",0,COUNTIF($U$7:U1317,U1317))</f>
        <v>0</v>
      </c>
      <c r="E1317" s="52" t="str">
        <f t="shared" si="205"/>
        <v>0</v>
      </c>
      <c r="F1317" s="52">
        <f>IF(V1317="",0,COUNTIF($V$7:V1317,V1317))</f>
        <v>0</v>
      </c>
      <c r="G1317" s="52" t="str">
        <f t="shared" si="206"/>
        <v>0</v>
      </c>
      <c r="H1317" s="53" t="str">
        <f t="shared" si="207"/>
        <v>-</v>
      </c>
      <c r="I1317" s="52">
        <f>IF(K1317="",0,COUNTIF($K$7:K1317,K1317))</f>
        <v>0</v>
      </c>
      <c r="J1317" s="53" t="str">
        <f t="shared" si="208"/>
        <v>0</v>
      </c>
      <c r="K1317" s="52" t="str">
        <f t="shared" si="209"/>
        <v/>
      </c>
      <c r="L1317" s="1"/>
      <c r="M1317" s="115"/>
      <c r="N1317" s="4"/>
      <c r="O1317" s="4"/>
      <c r="P1317" s="57" t="str">
        <f t="shared" si="210"/>
        <v/>
      </c>
      <c r="Q1317" s="54"/>
      <c r="R1317" s="58"/>
      <c r="S1317" s="58"/>
      <c r="T1317" s="229" t="str">
        <f t="shared" si="211"/>
        <v/>
      </c>
      <c r="U1317" s="55"/>
      <c r="V1317" s="55"/>
      <c r="W1317" s="58"/>
      <c r="X1317" s="58"/>
      <c r="Y1317" s="58"/>
      <c r="Z1317" s="230" t="str">
        <f t="shared" si="212"/>
        <v/>
      </c>
      <c r="AA1317" s="230" t="str">
        <f t="shared" si="213"/>
        <v/>
      </c>
      <c r="AB1317" s="56"/>
      <c r="AC1317" s="56"/>
      <c r="AD1317" s="1"/>
      <c r="AE1317" s="1"/>
    </row>
    <row r="1318" spans="1:31" ht="18.75" customHeight="1" x14ac:dyDescent="0.35">
      <c r="A1318" s="1"/>
      <c r="B1318" s="52">
        <f>IF(O1318="",0,COUNTIF($O$7:O1318,O1318))</f>
        <v>0</v>
      </c>
      <c r="C1318" s="52" t="str">
        <f t="shared" si="204"/>
        <v>0</v>
      </c>
      <c r="D1318" s="52">
        <f>IF(U1318="",0,COUNTIF($U$7:U1318,U1318))</f>
        <v>0</v>
      </c>
      <c r="E1318" s="52" t="str">
        <f t="shared" si="205"/>
        <v>0</v>
      </c>
      <c r="F1318" s="52">
        <f>IF(V1318="",0,COUNTIF($V$7:V1318,V1318))</f>
        <v>0</v>
      </c>
      <c r="G1318" s="52" t="str">
        <f t="shared" si="206"/>
        <v>0</v>
      </c>
      <c r="H1318" s="53" t="str">
        <f t="shared" si="207"/>
        <v>-</v>
      </c>
      <c r="I1318" s="52">
        <f>IF(K1318="",0,COUNTIF($K$7:K1318,K1318))</f>
        <v>0</v>
      </c>
      <c r="J1318" s="53" t="str">
        <f t="shared" si="208"/>
        <v>0</v>
      </c>
      <c r="K1318" s="52" t="str">
        <f t="shared" si="209"/>
        <v/>
      </c>
      <c r="L1318" s="1"/>
      <c r="M1318" s="115"/>
      <c r="N1318" s="4"/>
      <c r="O1318" s="4"/>
      <c r="P1318" s="57" t="str">
        <f t="shared" si="210"/>
        <v/>
      </c>
      <c r="Q1318" s="54"/>
      <c r="R1318" s="58"/>
      <c r="S1318" s="58"/>
      <c r="T1318" s="229" t="str">
        <f t="shared" si="211"/>
        <v/>
      </c>
      <c r="U1318" s="55"/>
      <c r="V1318" s="55"/>
      <c r="W1318" s="58"/>
      <c r="X1318" s="58"/>
      <c r="Y1318" s="58"/>
      <c r="Z1318" s="230" t="str">
        <f t="shared" si="212"/>
        <v/>
      </c>
      <c r="AA1318" s="230" t="str">
        <f t="shared" si="213"/>
        <v/>
      </c>
      <c r="AB1318" s="56"/>
      <c r="AC1318" s="56"/>
      <c r="AD1318" s="1"/>
      <c r="AE1318" s="1"/>
    </row>
    <row r="1319" spans="1:31" ht="18.75" customHeight="1" x14ac:dyDescent="0.35">
      <c r="A1319" s="1"/>
      <c r="B1319" s="52">
        <f>IF(O1319="",0,COUNTIF($O$7:O1319,O1319))</f>
        <v>0</v>
      </c>
      <c r="C1319" s="52" t="str">
        <f t="shared" si="204"/>
        <v>0</v>
      </c>
      <c r="D1319" s="52">
        <f>IF(U1319="",0,COUNTIF($U$7:U1319,U1319))</f>
        <v>0</v>
      </c>
      <c r="E1319" s="52" t="str">
        <f t="shared" si="205"/>
        <v>0</v>
      </c>
      <c r="F1319" s="52">
        <f>IF(V1319="",0,COUNTIF($V$7:V1319,V1319))</f>
        <v>0</v>
      </c>
      <c r="G1319" s="52" t="str">
        <f t="shared" si="206"/>
        <v>0</v>
      </c>
      <c r="H1319" s="53" t="str">
        <f t="shared" si="207"/>
        <v>-</v>
      </c>
      <c r="I1319" s="52">
        <f>IF(K1319="",0,COUNTIF($K$7:K1319,K1319))</f>
        <v>0</v>
      </c>
      <c r="J1319" s="53" t="str">
        <f t="shared" si="208"/>
        <v>0</v>
      </c>
      <c r="K1319" s="52" t="str">
        <f t="shared" si="209"/>
        <v/>
      </c>
      <c r="L1319" s="1"/>
      <c r="M1319" s="115"/>
      <c r="N1319" s="4"/>
      <c r="O1319" s="4"/>
      <c r="P1319" s="57" t="str">
        <f t="shared" si="210"/>
        <v/>
      </c>
      <c r="Q1319" s="54"/>
      <c r="R1319" s="58"/>
      <c r="S1319" s="58"/>
      <c r="T1319" s="229" t="str">
        <f t="shared" si="211"/>
        <v/>
      </c>
      <c r="U1319" s="55"/>
      <c r="V1319" s="55"/>
      <c r="W1319" s="58"/>
      <c r="X1319" s="58"/>
      <c r="Y1319" s="58"/>
      <c r="Z1319" s="230" t="str">
        <f t="shared" si="212"/>
        <v/>
      </c>
      <c r="AA1319" s="230" t="str">
        <f t="shared" si="213"/>
        <v/>
      </c>
      <c r="AB1319" s="56"/>
      <c r="AC1319" s="56"/>
      <c r="AD1319" s="1"/>
      <c r="AE1319" s="1"/>
    </row>
    <row r="1320" spans="1:31" ht="18.75" customHeight="1" x14ac:dyDescent="0.35">
      <c r="A1320" s="1"/>
      <c r="B1320" s="52">
        <f>IF(O1320="",0,COUNTIF($O$7:O1320,O1320))</f>
        <v>0</v>
      </c>
      <c r="C1320" s="52" t="str">
        <f t="shared" si="204"/>
        <v>0</v>
      </c>
      <c r="D1320" s="52">
        <f>IF(U1320="",0,COUNTIF($U$7:U1320,U1320))</f>
        <v>0</v>
      </c>
      <c r="E1320" s="52" t="str">
        <f t="shared" si="205"/>
        <v>0</v>
      </c>
      <c r="F1320" s="52">
        <f>IF(V1320="",0,COUNTIF($V$7:V1320,V1320))</f>
        <v>0</v>
      </c>
      <c r="G1320" s="52" t="str">
        <f t="shared" si="206"/>
        <v>0</v>
      </c>
      <c r="H1320" s="53" t="str">
        <f t="shared" si="207"/>
        <v>-</v>
      </c>
      <c r="I1320" s="52">
        <f>IF(K1320="",0,COUNTIF($K$7:K1320,K1320))</f>
        <v>0</v>
      </c>
      <c r="J1320" s="53" t="str">
        <f t="shared" si="208"/>
        <v>0</v>
      </c>
      <c r="K1320" s="52" t="str">
        <f t="shared" si="209"/>
        <v/>
      </c>
      <c r="L1320" s="1"/>
      <c r="M1320" s="115"/>
      <c r="N1320" s="4"/>
      <c r="O1320" s="4"/>
      <c r="P1320" s="57" t="str">
        <f t="shared" si="210"/>
        <v/>
      </c>
      <c r="Q1320" s="54"/>
      <c r="R1320" s="58"/>
      <c r="S1320" s="58"/>
      <c r="T1320" s="229" t="str">
        <f t="shared" si="211"/>
        <v/>
      </c>
      <c r="U1320" s="55"/>
      <c r="V1320" s="55"/>
      <c r="W1320" s="58"/>
      <c r="X1320" s="58"/>
      <c r="Y1320" s="58"/>
      <c r="Z1320" s="230" t="str">
        <f t="shared" si="212"/>
        <v/>
      </c>
      <c r="AA1320" s="230" t="str">
        <f t="shared" si="213"/>
        <v/>
      </c>
      <c r="AB1320" s="56"/>
      <c r="AC1320" s="56"/>
      <c r="AD1320" s="1"/>
      <c r="AE1320" s="1"/>
    </row>
    <row r="1321" spans="1:31" ht="18.75" customHeight="1" x14ac:dyDescent="0.35">
      <c r="A1321" s="1"/>
      <c r="B1321" s="52">
        <f>IF(O1321="",0,COUNTIF($O$7:O1321,O1321))</f>
        <v>0</v>
      </c>
      <c r="C1321" s="52" t="str">
        <f t="shared" si="204"/>
        <v>0</v>
      </c>
      <c r="D1321" s="52">
        <f>IF(U1321="",0,COUNTIF($U$7:U1321,U1321))</f>
        <v>0</v>
      </c>
      <c r="E1321" s="52" t="str">
        <f t="shared" si="205"/>
        <v>0</v>
      </c>
      <c r="F1321" s="52">
        <f>IF(V1321="",0,COUNTIF($V$7:V1321,V1321))</f>
        <v>0</v>
      </c>
      <c r="G1321" s="52" t="str">
        <f t="shared" si="206"/>
        <v>0</v>
      </c>
      <c r="H1321" s="53" t="str">
        <f t="shared" si="207"/>
        <v>-</v>
      </c>
      <c r="I1321" s="52">
        <f>IF(K1321="",0,COUNTIF($K$7:K1321,K1321))</f>
        <v>0</v>
      </c>
      <c r="J1321" s="53" t="str">
        <f t="shared" si="208"/>
        <v>0</v>
      </c>
      <c r="K1321" s="52" t="str">
        <f t="shared" si="209"/>
        <v/>
      </c>
      <c r="L1321" s="1"/>
      <c r="M1321" s="115"/>
      <c r="N1321" s="4"/>
      <c r="O1321" s="4"/>
      <c r="P1321" s="57" t="str">
        <f t="shared" si="210"/>
        <v/>
      </c>
      <c r="Q1321" s="54"/>
      <c r="R1321" s="58"/>
      <c r="S1321" s="58"/>
      <c r="T1321" s="229" t="str">
        <f t="shared" si="211"/>
        <v/>
      </c>
      <c r="U1321" s="55"/>
      <c r="V1321" s="55"/>
      <c r="W1321" s="58"/>
      <c r="X1321" s="58"/>
      <c r="Y1321" s="58"/>
      <c r="Z1321" s="230" t="str">
        <f t="shared" si="212"/>
        <v/>
      </c>
      <c r="AA1321" s="230" t="str">
        <f t="shared" si="213"/>
        <v/>
      </c>
      <c r="AB1321" s="56"/>
      <c r="AC1321" s="56"/>
      <c r="AD1321" s="1"/>
      <c r="AE1321" s="1"/>
    </row>
    <row r="1322" spans="1:31" ht="18.75" customHeight="1" x14ac:dyDescent="0.35">
      <c r="A1322" s="1"/>
      <c r="B1322" s="52">
        <f>IF(O1322="",0,COUNTIF($O$7:O1322,O1322))</f>
        <v>0</v>
      </c>
      <c r="C1322" s="52" t="str">
        <f t="shared" si="204"/>
        <v>0</v>
      </c>
      <c r="D1322" s="52">
        <f>IF(U1322="",0,COUNTIF($U$7:U1322,U1322))</f>
        <v>0</v>
      </c>
      <c r="E1322" s="52" t="str">
        <f t="shared" si="205"/>
        <v>0</v>
      </c>
      <c r="F1322" s="52">
        <f>IF(V1322="",0,COUNTIF($V$7:V1322,V1322))</f>
        <v>0</v>
      </c>
      <c r="G1322" s="52" t="str">
        <f t="shared" si="206"/>
        <v>0</v>
      </c>
      <c r="H1322" s="53" t="str">
        <f t="shared" si="207"/>
        <v>-</v>
      </c>
      <c r="I1322" s="52">
        <f>IF(K1322="",0,COUNTIF($K$7:K1322,K1322))</f>
        <v>0</v>
      </c>
      <c r="J1322" s="53" t="str">
        <f t="shared" si="208"/>
        <v>0</v>
      </c>
      <c r="K1322" s="52" t="str">
        <f t="shared" si="209"/>
        <v/>
      </c>
      <c r="L1322" s="1"/>
      <c r="M1322" s="115"/>
      <c r="N1322" s="4"/>
      <c r="O1322" s="4"/>
      <c r="P1322" s="57" t="str">
        <f t="shared" si="210"/>
        <v/>
      </c>
      <c r="Q1322" s="54"/>
      <c r="R1322" s="58"/>
      <c r="S1322" s="58"/>
      <c r="T1322" s="229" t="str">
        <f t="shared" si="211"/>
        <v/>
      </c>
      <c r="U1322" s="55"/>
      <c r="V1322" s="55"/>
      <c r="W1322" s="58"/>
      <c r="X1322" s="58"/>
      <c r="Y1322" s="58"/>
      <c r="Z1322" s="230" t="str">
        <f t="shared" si="212"/>
        <v/>
      </c>
      <c r="AA1322" s="230" t="str">
        <f t="shared" si="213"/>
        <v/>
      </c>
      <c r="AB1322" s="56"/>
      <c r="AC1322" s="56"/>
      <c r="AD1322" s="1"/>
      <c r="AE1322" s="1"/>
    </row>
    <row r="1323" spans="1:31" ht="18.75" customHeight="1" x14ac:dyDescent="0.35">
      <c r="A1323" s="1"/>
      <c r="B1323" s="52">
        <f>IF(O1323="",0,COUNTIF($O$7:O1323,O1323))</f>
        <v>0</v>
      </c>
      <c r="C1323" s="52" t="str">
        <f t="shared" si="204"/>
        <v>0</v>
      </c>
      <c r="D1323" s="52">
        <f>IF(U1323="",0,COUNTIF($U$7:U1323,U1323))</f>
        <v>0</v>
      </c>
      <c r="E1323" s="52" t="str">
        <f t="shared" si="205"/>
        <v>0</v>
      </c>
      <c r="F1323" s="52">
        <f>IF(V1323="",0,COUNTIF($V$7:V1323,V1323))</f>
        <v>0</v>
      </c>
      <c r="G1323" s="52" t="str">
        <f t="shared" si="206"/>
        <v>0</v>
      </c>
      <c r="H1323" s="53" t="str">
        <f t="shared" si="207"/>
        <v>-</v>
      </c>
      <c r="I1323" s="52">
        <f>IF(K1323="",0,COUNTIF($K$7:K1323,K1323))</f>
        <v>0</v>
      </c>
      <c r="J1323" s="53" t="str">
        <f t="shared" si="208"/>
        <v>0</v>
      </c>
      <c r="K1323" s="52" t="str">
        <f t="shared" si="209"/>
        <v/>
      </c>
      <c r="L1323" s="1"/>
      <c r="M1323" s="115"/>
      <c r="N1323" s="4"/>
      <c r="O1323" s="4"/>
      <c r="P1323" s="57" t="str">
        <f t="shared" si="210"/>
        <v/>
      </c>
      <c r="Q1323" s="54"/>
      <c r="R1323" s="58"/>
      <c r="S1323" s="58"/>
      <c r="T1323" s="229" t="str">
        <f t="shared" si="211"/>
        <v/>
      </c>
      <c r="U1323" s="55"/>
      <c r="V1323" s="55"/>
      <c r="W1323" s="58"/>
      <c r="X1323" s="58"/>
      <c r="Y1323" s="58"/>
      <c r="Z1323" s="230" t="str">
        <f t="shared" si="212"/>
        <v/>
      </c>
      <c r="AA1323" s="230" t="str">
        <f t="shared" si="213"/>
        <v/>
      </c>
      <c r="AB1323" s="56"/>
      <c r="AC1323" s="56"/>
      <c r="AD1323" s="1"/>
      <c r="AE1323" s="1"/>
    </row>
    <row r="1324" spans="1:31" ht="18.75" customHeight="1" x14ac:dyDescent="0.35">
      <c r="A1324" s="1"/>
      <c r="B1324" s="52">
        <f>IF(O1324="",0,COUNTIF($O$7:O1324,O1324))</f>
        <v>0</v>
      </c>
      <c r="C1324" s="52" t="str">
        <f t="shared" si="204"/>
        <v>0</v>
      </c>
      <c r="D1324" s="52">
        <f>IF(U1324="",0,COUNTIF($U$7:U1324,U1324))</f>
        <v>0</v>
      </c>
      <c r="E1324" s="52" t="str">
        <f t="shared" si="205"/>
        <v>0</v>
      </c>
      <c r="F1324" s="52">
        <f>IF(V1324="",0,COUNTIF($V$7:V1324,V1324))</f>
        <v>0</v>
      </c>
      <c r="G1324" s="52" t="str">
        <f t="shared" si="206"/>
        <v>0</v>
      </c>
      <c r="H1324" s="53" t="str">
        <f t="shared" si="207"/>
        <v>-</v>
      </c>
      <c r="I1324" s="52">
        <f>IF(K1324="",0,COUNTIF($K$7:K1324,K1324))</f>
        <v>0</v>
      </c>
      <c r="J1324" s="53" t="str">
        <f t="shared" si="208"/>
        <v>0</v>
      </c>
      <c r="K1324" s="52" t="str">
        <f t="shared" si="209"/>
        <v/>
      </c>
      <c r="L1324" s="1"/>
      <c r="M1324" s="115"/>
      <c r="N1324" s="4"/>
      <c r="O1324" s="4"/>
      <c r="P1324" s="57" t="str">
        <f t="shared" si="210"/>
        <v/>
      </c>
      <c r="Q1324" s="54"/>
      <c r="R1324" s="58"/>
      <c r="S1324" s="58"/>
      <c r="T1324" s="229" t="str">
        <f t="shared" si="211"/>
        <v/>
      </c>
      <c r="U1324" s="55"/>
      <c r="V1324" s="55"/>
      <c r="W1324" s="58"/>
      <c r="X1324" s="58"/>
      <c r="Y1324" s="58"/>
      <c r="Z1324" s="230" t="str">
        <f t="shared" si="212"/>
        <v/>
      </c>
      <c r="AA1324" s="230" t="str">
        <f t="shared" si="213"/>
        <v/>
      </c>
      <c r="AB1324" s="56"/>
      <c r="AC1324" s="56"/>
      <c r="AD1324" s="1"/>
      <c r="AE1324" s="1"/>
    </row>
    <row r="1325" spans="1:31" ht="18.75" customHeight="1" x14ac:dyDescent="0.35">
      <c r="A1325" s="1"/>
      <c r="B1325" s="52">
        <f>IF(O1325="",0,COUNTIF($O$7:O1325,O1325))</f>
        <v>0</v>
      </c>
      <c r="C1325" s="52" t="str">
        <f t="shared" si="204"/>
        <v>0</v>
      </c>
      <c r="D1325" s="52">
        <f>IF(U1325="",0,COUNTIF($U$7:U1325,U1325))</f>
        <v>0</v>
      </c>
      <c r="E1325" s="52" t="str">
        <f t="shared" si="205"/>
        <v>0</v>
      </c>
      <c r="F1325" s="52">
        <f>IF(V1325="",0,COUNTIF($V$7:V1325,V1325))</f>
        <v>0</v>
      </c>
      <c r="G1325" s="52" t="str">
        <f t="shared" si="206"/>
        <v>0</v>
      </c>
      <c r="H1325" s="53" t="str">
        <f t="shared" si="207"/>
        <v>-</v>
      </c>
      <c r="I1325" s="52">
        <f>IF(K1325="",0,COUNTIF($K$7:K1325,K1325))</f>
        <v>0</v>
      </c>
      <c r="J1325" s="53" t="str">
        <f t="shared" si="208"/>
        <v>0</v>
      </c>
      <c r="K1325" s="52" t="str">
        <f t="shared" si="209"/>
        <v/>
      </c>
      <c r="L1325" s="1"/>
      <c r="M1325" s="115"/>
      <c r="N1325" s="4"/>
      <c r="O1325" s="4"/>
      <c r="P1325" s="57" t="str">
        <f t="shared" si="210"/>
        <v/>
      </c>
      <c r="Q1325" s="54"/>
      <c r="R1325" s="58"/>
      <c r="S1325" s="58"/>
      <c r="T1325" s="229" t="str">
        <f t="shared" si="211"/>
        <v/>
      </c>
      <c r="U1325" s="55"/>
      <c r="V1325" s="55"/>
      <c r="W1325" s="58"/>
      <c r="X1325" s="58"/>
      <c r="Y1325" s="58"/>
      <c r="Z1325" s="230" t="str">
        <f t="shared" si="212"/>
        <v/>
      </c>
      <c r="AA1325" s="230" t="str">
        <f t="shared" si="213"/>
        <v/>
      </c>
      <c r="AB1325" s="56"/>
      <c r="AC1325" s="56"/>
      <c r="AD1325" s="1"/>
      <c r="AE1325" s="1"/>
    </row>
    <row r="1326" spans="1:31" ht="18.75" customHeight="1" x14ac:dyDescent="0.35">
      <c r="A1326" s="1"/>
      <c r="B1326" s="52">
        <f>IF(O1326="",0,COUNTIF($O$7:O1326,O1326))</f>
        <v>0</v>
      </c>
      <c r="C1326" s="52" t="str">
        <f t="shared" si="204"/>
        <v>0</v>
      </c>
      <c r="D1326" s="52">
        <f>IF(U1326="",0,COUNTIF($U$7:U1326,U1326))</f>
        <v>0</v>
      </c>
      <c r="E1326" s="52" t="str">
        <f t="shared" si="205"/>
        <v>0</v>
      </c>
      <c r="F1326" s="52">
        <f>IF(V1326="",0,COUNTIF($V$7:V1326,V1326))</f>
        <v>0</v>
      </c>
      <c r="G1326" s="52" t="str">
        <f t="shared" si="206"/>
        <v>0</v>
      </c>
      <c r="H1326" s="53" t="str">
        <f t="shared" si="207"/>
        <v>-</v>
      </c>
      <c r="I1326" s="52">
        <f>IF(K1326="",0,COUNTIF($K$7:K1326,K1326))</f>
        <v>0</v>
      </c>
      <c r="J1326" s="53" t="str">
        <f t="shared" si="208"/>
        <v>0</v>
      </c>
      <c r="K1326" s="52" t="str">
        <f t="shared" si="209"/>
        <v/>
      </c>
      <c r="L1326" s="1"/>
      <c r="M1326" s="115"/>
      <c r="N1326" s="4"/>
      <c r="O1326" s="4"/>
      <c r="P1326" s="57" t="str">
        <f t="shared" si="210"/>
        <v/>
      </c>
      <c r="Q1326" s="54"/>
      <c r="R1326" s="58"/>
      <c r="S1326" s="58"/>
      <c r="T1326" s="229" t="str">
        <f t="shared" si="211"/>
        <v/>
      </c>
      <c r="U1326" s="55"/>
      <c r="V1326" s="55"/>
      <c r="W1326" s="58"/>
      <c r="X1326" s="58"/>
      <c r="Y1326" s="58"/>
      <c r="Z1326" s="230" t="str">
        <f t="shared" si="212"/>
        <v/>
      </c>
      <c r="AA1326" s="230" t="str">
        <f t="shared" si="213"/>
        <v/>
      </c>
      <c r="AB1326" s="56"/>
      <c r="AC1326" s="56"/>
      <c r="AD1326" s="1"/>
      <c r="AE1326" s="1"/>
    </row>
    <row r="1327" spans="1:31" ht="18.75" customHeight="1" x14ac:dyDescent="0.35">
      <c r="A1327" s="1"/>
      <c r="B1327" s="52">
        <f>IF(O1327="",0,COUNTIF($O$7:O1327,O1327))</f>
        <v>0</v>
      </c>
      <c r="C1327" s="52" t="str">
        <f t="shared" si="204"/>
        <v>0</v>
      </c>
      <c r="D1327" s="52">
        <f>IF(U1327="",0,COUNTIF($U$7:U1327,U1327))</f>
        <v>0</v>
      </c>
      <c r="E1327" s="52" t="str">
        <f t="shared" si="205"/>
        <v>0</v>
      </c>
      <c r="F1327" s="52">
        <f>IF(V1327="",0,COUNTIF($V$7:V1327,V1327))</f>
        <v>0</v>
      </c>
      <c r="G1327" s="52" t="str">
        <f t="shared" si="206"/>
        <v>0</v>
      </c>
      <c r="H1327" s="53" t="str">
        <f t="shared" si="207"/>
        <v>-</v>
      </c>
      <c r="I1327" s="52">
        <f>IF(K1327="",0,COUNTIF($K$7:K1327,K1327))</f>
        <v>0</v>
      </c>
      <c r="J1327" s="53" t="str">
        <f t="shared" si="208"/>
        <v>0</v>
      </c>
      <c r="K1327" s="52" t="str">
        <f t="shared" si="209"/>
        <v/>
      </c>
      <c r="L1327" s="1"/>
      <c r="M1327" s="115"/>
      <c r="N1327" s="4"/>
      <c r="O1327" s="4"/>
      <c r="P1327" s="57" t="str">
        <f t="shared" si="210"/>
        <v/>
      </c>
      <c r="Q1327" s="54"/>
      <c r="R1327" s="58"/>
      <c r="S1327" s="58"/>
      <c r="T1327" s="229" t="str">
        <f t="shared" si="211"/>
        <v/>
      </c>
      <c r="U1327" s="55"/>
      <c r="V1327" s="55"/>
      <c r="W1327" s="58"/>
      <c r="X1327" s="58"/>
      <c r="Y1327" s="58"/>
      <c r="Z1327" s="230" t="str">
        <f t="shared" si="212"/>
        <v/>
      </c>
      <c r="AA1327" s="230" t="str">
        <f t="shared" si="213"/>
        <v/>
      </c>
      <c r="AB1327" s="56"/>
      <c r="AC1327" s="56"/>
      <c r="AD1327" s="1"/>
      <c r="AE1327" s="1"/>
    </row>
    <row r="1328" spans="1:31" ht="18.75" customHeight="1" x14ac:dyDescent="0.35">
      <c r="A1328" s="1"/>
      <c r="B1328" s="52">
        <f>IF(O1328="",0,COUNTIF($O$7:O1328,O1328))</f>
        <v>0</v>
      </c>
      <c r="C1328" s="52" t="str">
        <f t="shared" si="204"/>
        <v>0</v>
      </c>
      <c r="D1328" s="52">
        <f>IF(U1328="",0,COUNTIF($U$7:U1328,U1328))</f>
        <v>0</v>
      </c>
      <c r="E1328" s="52" t="str">
        <f t="shared" si="205"/>
        <v>0</v>
      </c>
      <c r="F1328" s="52">
        <f>IF(V1328="",0,COUNTIF($V$7:V1328,V1328))</f>
        <v>0</v>
      </c>
      <c r="G1328" s="52" t="str">
        <f t="shared" si="206"/>
        <v>0</v>
      </c>
      <c r="H1328" s="53" t="str">
        <f t="shared" si="207"/>
        <v>-</v>
      </c>
      <c r="I1328" s="52">
        <f>IF(K1328="",0,COUNTIF($K$7:K1328,K1328))</f>
        <v>0</v>
      </c>
      <c r="J1328" s="53" t="str">
        <f t="shared" si="208"/>
        <v>0</v>
      </c>
      <c r="K1328" s="52" t="str">
        <f t="shared" si="209"/>
        <v/>
      </c>
      <c r="L1328" s="1"/>
      <c r="M1328" s="115"/>
      <c r="N1328" s="4"/>
      <c r="O1328" s="4"/>
      <c r="P1328" s="57" t="str">
        <f t="shared" si="210"/>
        <v/>
      </c>
      <c r="Q1328" s="54"/>
      <c r="R1328" s="58"/>
      <c r="S1328" s="58"/>
      <c r="T1328" s="229" t="str">
        <f t="shared" si="211"/>
        <v/>
      </c>
      <c r="U1328" s="55"/>
      <c r="V1328" s="55"/>
      <c r="W1328" s="58"/>
      <c r="X1328" s="58"/>
      <c r="Y1328" s="58"/>
      <c r="Z1328" s="230" t="str">
        <f t="shared" si="212"/>
        <v/>
      </c>
      <c r="AA1328" s="230" t="str">
        <f t="shared" si="213"/>
        <v/>
      </c>
      <c r="AB1328" s="56"/>
      <c r="AC1328" s="56"/>
      <c r="AD1328" s="1"/>
      <c r="AE1328" s="1"/>
    </row>
    <row r="1329" spans="1:31" ht="18.75" customHeight="1" x14ac:dyDescent="0.35">
      <c r="A1329" s="1"/>
      <c r="B1329" s="52">
        <f>IF(O1329="",0,COUNTIF($O$7:O1329,O1329))</f>
        <v>0</v>
      </c>
      <c r="C1329" s="52" t="str">
        <f t="shared" si="204"/>
        <v>0</v>
      </c>
      <c r="D1329" s="52">
        <f>IF(U1329="",0,COUNTIF($U$7:U1329,U1329))</f>
        <v>0</v>
      </c>
      <c r="E1329" s="52" t="str">
        <f t="shared" si="205"/>
        <v>0</v>
      </c>
      <c r="F1329" s="52">
        <f>IF(V1329="",0,COUNTIF($V$7:V1329,V1329))</f>
        <v>0</v>
      </c>
      <c r="G1329" s="52" t="str">
        <f t="shared" si="206"/>
        <v>0</v>
      </c>
      <c r="H1329" s="53" t="str">
        <f t="shared" si="207"/>
        <v>-</v>
      </c>
      <c r="I1329" s="52">
        <f>IF(K1329="",0,COUNTIF($K$7:K1329,K1329))</f>
        <v>0</v>
      </c>
      <c r="J1329" s="53" t="str">
        <f t="shared" si="208"/>
        <v>0</v>
      </c>
      <c r="K1329" s="52" t="str">
        <f t="shared" si="209"/>
        <v/>
      </c>
      <c r="L1329" s="1"/>
      <c r="M1329" s="115"/>
      <c r="N1329" s="4"/>
      <c r="O1329" s="4"/>
      <c r="P1329" s="57" t="str">
        <f t="shared" si="210"/>
        <v/>
      </c>
      <c r="Q1329" s="54"/>
      <c r="R1329" s="58"/>
      <c r="S1329" s="58"/>
      <c r="T1329" s="229" t="str">
        <f t="shared" si="211"/>
        <v/>
      </c>
      <c r="U1329" s="55"/>
      <c r="V1329" s="55"/>
      <c r="W1329" s="58"/>
      <c r="X1329" s="58"/>
      <c r="Y1329" s="58"/>
      <c r="Z1329" s="230" t="str">
        <f t="shared" si="212"/>
        <v/>
      </c>
      <c r="AA1329" s="230" t="str">
        <f t="shared" si="213"/>
        <v/>
      </c>
      <c r="AB1329" s="56"/>
      <c r="AC1329" s="56"/>
      <c r="AD1329" s="1"/>
      <c r="AE1329" s="1"/>
    </row>
    <row r="1330" spans="1:31" ht="18.75" customHeight="1" x14ac:dyDescent="0.35">
      <c r="A1330" s="1"/>
      <c r="B1330" s="52">
        <f>IF(O1330="",0,COUNTIF($O$7:O1330,O1330))</f>
        <v>0</v>
      </c>
      <c r="C1330" s="52" t="str">
        <f t="shared" si="204"/>
        <v>0</v>
      </c>
      <c r="D1330" s="52">
        <f>IF(U1330="",0,COUNTIF($U$7:U1330,U1330))</f>
        <v>0</v>
      </c>
      <c r="E1330" s="52" t="str">
        <f t="shared" si="205"/>
        <v>0</v>
      </c>
      <c r="F1330" s="52">
        <f>IF(V1330="",0,COUNTIF($V$7:V1330,V1330))</f>
        <v>0</v>
      </c>
      <c r="G1330" s="52" t="str">
        <f t="shared" si="206"/>
        <v>0</v>
      </c>
      <c r="H1330" s="53" t="str">
        <f t="shared" si="207"/>
        <v>-</v>
      </c>
      <c r="I1330" s="52">
        <f>IF(K1330="",0,COUNTIF($K$7:K1330,K1330))</f>
        <v>0</v>
      </c>
      <c r="J1330" s="53" t="str">
        <f t="shared" si="208"/>
        <v>0</v>
      </c>
      <c r="K1330" s="52" t="str">
        <f t="shared" si="209"/>
        <v/>
      </c>
      <c r="L1330" s="1"/>
      <c r="M1330" s="115"/>
      <c r="N1330" s="4"/>
      <c r="O1330" s="4"/>
      <c r="P1330" s="57" t="str">
        <f t="shared" si="210"/>
        <v/>
      </c>
      <c r="Q1330" s="54"/>
      <c r="R1330" s="58"/>
      <c r="S1330" s="58"/>
      <c r="T1330" s="229" t="str">
        <f t="shared" si="211"/>
        <v/>
      </c>
      <c r="U1330" s="55"/>
      <c r="V1330" s="55"/>
      <c r="W1330" s="58"/>
      <c r="X1330" s="58"/>
      <c r="Y1330" s="58"/>
      <c r="Z1330" s="230" t="str">
        <f t="shared" si="212"/>
        <v/>
      </c>
      <c r="AA1330" s="230" t="str">
        <f t="shared" si="213"/>
        <v/>
      </c>
      <c r="AB1330" s="56"/>
      <c r="AC1330" s="56"/>
      <c r="AD1330" s="1"/>
      <c r="AE1330" s="1"/>
    </row>
    <row r="1331" spans="1:31" ht="18.75" customHeight="1" x14ac:dyDescent="0.35">
      <c r="A1331" s="1"/>
      <c r="B1331" s="52">
        <f>IF(O1331="",0,COUNTIF($O$7:O1331,O1331))</f>
        <v>0</v>
      </c>
      <c r="C1331" s="52" t="str">
        <f t="shared" si="204"/>
        <v>0</v>
      </c>
      <c r="D1331" s="52">
        <f>IF(U1331="",0,COUNTIF($U$7:U1331,U1331))</f>
        <v>0</v>
      </c>
      <c r="E1331" s="52" t="str">
        <f t="shared" si="205"/>
        <v>0</v>
      </c>
      <c r="F1331" s="52">
        <f>IF(V1331="",0,COUNTIF($V$7:V1331,V1331))</f>
        <v>0</v>
      </c>
      <c r="G1331" s="52" t="str">
        <f t="shared" si="206"/>
        <v>0</v>
      </c>
      <c r="H1331" s="53" t="str">
        <f t="shared" si="207"/>
        <v>-</v>
      </c>
      <c r="I1331" s="52">
        <f>IF(K1331="",0,COUNTIF($K$7:K1331,K1331))</f>
        <v>0</v>
      </c>
      <c r="J1331" s="53" t="str">
        <f t="shared" si="208"/>
        <v>0</v>
      </c>
      <c r="K1331" s="52" t="str">
        <f t="shared" si="209"/>
        <v/>
      </c>
      <c r="L1331" s="1"/>
      <c r="M1331" s="115"/>
      <c r="N1331" s="4"/>
      <c r="O1331" s="4"/>
      <c r="P1331" s="57" t="str">
        <f t="shared" si="210"/>
        <v/>
      </c>
      <c r="Q1331" s="54"/>
      <c r="R1331" s="58"/>
      <c r="S1331" s="58"/>
      <c r="T1331" s="229" t="str">
        <f t="shared" si="211"/>
        <v/>
      </c>
      <c r="U1331" s="55"/>
      <c r="V1331" s="55"/>
      <c r="W1331" s="58"/>
      <c r="X1331" s="58"/>
      <c r="Y1331" s="58"/>
      <c r="Z1331" s="230" t="str">
        <f t="shared" si="212"/>
        <v/>
      </c>
      <c r="AA1331" s="230" t="str">
        <f t="shared" si="213"/>
        <v/>
      </c>
      <c r="AB1331" s="56"/>
      <c r="AC1331" s="56"/>
      <c r="AD1331" s="1"/>
      <c r="AE1331" s="1"/>
    </row>
    <row r="1332" spans="1:31" ht="18.75" customHeight="1" x14ac:dyDescent="0.35">
      <c r="A1332" s="1"/>
      <c r="B1332" s="52">
        <f>IF(O1332="",0,COUNTIF($O$7:O1332,O1332))</f>
        <v>0</v>
      </c>
      <c r="C1332" s="52" t="str">
        <f t="shared" si="204"/>
        <v>0</v>
      </c>
      <c r="D1332" s="52">
        <f>IF(U1332="",0,COUNTIF($U$7:U1332,U1332))</f>
        <v>0</v>
      </c>
      <c r="E1332" s="52" t="str">
        <f t="shared" si="205"/>
        <v>0</v>
      </c>
      <c r="F1332" s="52">
        <f>IF(V1332="",0,COUNTIF($V$7:V1332,V1332))</f>
        <v>0</v>
      </c>
      <c r="G1332" s="52" t="str">
        <f t="shared" si="206"/>
        <v>0</v>
      </c>
      <c r="H1332" s="53" t="str">
        <f t="shared" si="207"/>
        <v>-</v>
      </c>
      <c r="I1332" s="52">
        <f>IF(K1332="",0,COUNTIF($K$7:K1332,K1332))</f>
        <v>0</v>
      </c>
      <c r="J1332" s="53" t="str">
        <f t="shared" si="208"/>
        <v>0</v>
      </c>
      <c r="K1332" s="52" t="str">
        <f t="shared" si="209"/>
        <v/>
      </c>
      <c r="L1332" s="1"/>
      <c r="M1332" s="115"/>
      <c r="N1332" s="4"/>
      <c r="O1332" s="4"/>
      <c r="P1332" s="57" t="str">
        <f t="shared" si="210"/>
        <v/>
      </c>
      <c r="Q1332" s="54"/>
      <c r="R1332" s="58"/>
      <c r="S1332" s="58"/>
      <c r="T1332" s="229" t="str">
        <f t="shared" si="211"/>
        <v/>
      </c>
      <c r="U1332" s="55"/>
      <c r="V1332" s="55"/>
      <c r="W1332" s="58"/>
      <c r="X1332" s="58"/>
      <c r="Y1332" s="58"/>
      <c r="Z1332" s="230" t="str">
        <f t="shared" si="212"/>
        <v/>
      </c>
      <c r="AA1332" s="230" t="str">
        <f t="shared" si="213"/>
        <v/>
      </c>
      <c r="AB1332" s="56"/>
      <c r="AC1332" s="56"/>
      <c r="AD1332" s="1"/>
      <c r="AE1332" s="1"/>
    </row>
    <row r="1333" spans="1:31" ht="18.75" customHeight="1" x14ac:dyDescent="0.35">
      <c r="A1333" s="1"/>
      <c r="B1333" s="52">
        <f>IF(O1333="",0,COUNTIF($O$7:O1333,O1333))</f>
        <v>0</v>
      </c>
      <c r="C1333" s="52" t="str">
        <f t="shared" si="204"/>
        <v>0</v>
      </c>
      <c r="D1333" s="52">
        <f>IF(U1333="",0,COUNTIF($U$7:U1333,U1333))</f>
        <v>0</v>
      </c>
      <c r="E1333" s="52" t="str">
        <f t="shared" si="205"/>
        <v>0</v>
      </c>
      <c r="F1333" s="52">
        <f>IF(V1333="",0,COUNTIF($V$7:V1333,V1333))</f>
        <v>0</v>
      </c>
      <c r="G1333" s="52" t="str">
        <f t="shared" si="206"/>
        <v>0</v>
      </c>
      <c r="H1333" s="53" t="str">
        <f t="shared" si="207"/>
        <v>-</v>
      </c>
      <c r="I1333" s="52">
        <f>IF(K1333="",0,COUNTIF($K$7:K1333,K1333))</f>
        <v>0</v>
      </c>
      <c r="J1333" s="53" t="str">
        <f t="shared" si="208"/>
        <v>0</v>
      </c>
      <c r="K1333" s="52" t="str">
        <f t="shared" si="209"/>
        <v/>
      </c>
      <c r="L1333" s="1"/>
      <c r="M1333" s="115"/>
      <c r="N1333" s="4"/>
      <c r="O1333" s="4"/>
      <c r="P1333" s="57" t="str">
        <f t="shared" si="210"/>
        <v/>
      </c>
      <c r="Q1333" s="54"/>
      <c r="R1333" s="58"/>
      <c r="S1333" s="58"/>
      <c r="T1333" s="229" t="str">
        <f t="shared" si="211"/>
        <v/>
      </c>
      <c r="U1333" s="55"/>
      <c r="V1333" s="55"/>
      <c r="W1333" s="58"/>
      <c r="X1333" s="58"/>
      <c r="Y1333" s="58"/>
      <c r="Z1333" s="230" t="str">
        <f t="shared" si="212"/>
        <v/>
      </c>
      <c r="AA1333" s="230" t="str">
        <f t="shared" si="213"/>
        <v/>
      </c>
      <c r="AB1333" s="56"/>
      <c r="AC1333" s="56"/>
      <c r="AD1333" s="1"/>
      <c r="AE1333" s="1"/>
    </row>
    <row r="1334" spans="1:31" ht="18.75" customHeight="1" x14ac:dyDescent="0.35">
      <c r="A1334" s="1"/>
      <c r="B1334" s="52">
        <f>IF(O1334="",0,COUNTIF($O$7:O1334,O1334))</f>
        <v>0</v>
      </c>
      <c r="C1334" s="52" t="str">
        <f t="shared" ref="C1334:C1397" si="214">B1334&amp;O1334</f>
        <v>0</v>
      </c>
      <c r="D1334" s="52">
        <f>IF(U1334="",0,COUNTIF($U$7:U1334,U1334))</f>
        <v>0</v>
      </c>
      <c r="E1334" s="52" t="str">
        <f t="shared" ref="E1334:E1397" si="215">D1334&amp;U1334</f>
        <v>0</v>
      </c>
      <c r="F1334" s="52">
        <f>IF(V1334="",0,COUNTIF($V$7:V1334,V1334))</f>
        <v>0</v>
      </c>
      <c r="G1334" s="52" t="str">
        <f t="shared" ref="G1334:G1397" si="216">F1334&amp;V1334</f>
        <v>0</v>
      </c>
      <c r="H1334" s="53" t="str">
        <f t="shared" ref="H1334:H1397" si="217">IF(O1334="","-",IF(M1334&lt;&gt;"",M1334,H1333))</f>
        <v>-</v>
      </c>
      <c r="I1334" s="52">
        <f>IF(K1334="",0,COUNTIF($K$7:K1334,K1334))</f>
        <v>0</v>
      </c>
      <c r="J1334" s="53" t="str">
        <f t="shared" ref="J1334:J1397" si="218">I1334&amp;K1334</f>
        <v>0</v>
      </c>
      <c r="K1334" s="52" t="str">
        <f t="shared" ref="K1334:K1397" si="219">IF(O1334="","",IF(N1334&lt;&gt;"",N1334,K1333))</f>
        <v/>
      </c>
      <c r="L1334" s="1"/>
      <c r="M1334" s="115"/>
      <c r="N1334" s="4"/>
      <c r="O1334" s="4"/>
      <c r="P1334" s="57" t="str">
        <f t="shared" ref="P1334:P1397" si="220">IF(O1334&lt;&gt;"",VLOOKUP(O1334,DP,2,FALSE),"")</f>
        <v/>
      </c>
      <c r="Q1334" s="54"/>
      <c r="R1334" s="58"/>
      <c r="S1334" s="58"/>
      <c r="T1334" s="229" t="str">
        <f t="shared" ref="T1334:T1397" si="221">IF(AND(O1334&lt;&gt;"",R1334&lt;&gt;""),$R1334*$S1334,"")</f>
        <v/>
      </c>
      <c r="U1334" s="55"/>
      <c r="V1334" s="55"/>
      <c r="W1334" s="58"/>
      <c r="X1334" s="58"/>
      <c r="Y1334" s="58"/>
      <c r="Z1334" s="230" t="str">
        <f t="shared" ref="Z1334:Z1397" si="222">IF(AND(O1334&lt;&gt;"",U1334&lt;&gt;""),$W1334*$X1334,"")</f>
        <v/>
      </c>
      <c r="AA1334" s="230" t="str">
        <f t="shared" ref="AA1334:AA1397" si="223">IF(AND(O1334&lt;&gt;"",U1334&lt;&gt;""),$W1334*$Y1334,"")</f>
        <v/>
      </c>
      <c r="AB1334" s="56"/>
      <c r="AC1334" s="56"/>
      <c r="AD1334" s="1"/>
      <c r="AE1334" s="1"/>
    </row>
    <row r="1335" spans="1:31" ht="18.75" customHeight="1" x14ac:dyDescent="0.35">
      <c r="A1335" s="1"/>
      <c r="B1335" s="52">
        <f>IF(O1335="",0,COUNTIF($O$7:O1335,O1335))</f>
        <v>0</v>
      </c>
      <c r="C1335" s="52" t="str">
        <f t="shared" si="214"/>
        <v>0</v>
      </c>
      <c r="D1335" s="52">
        <f>IF(U1335="",0,COUNTIF($U$7:U1335,U1335))</f>
        <v>0</v>
      </c>
      <c r="E1335" s="52" t="str">
        <f t="shared" si="215"/>
        <v>0</v>
      </c>
      <c r="F1335" s="52">
        <f>IF(V1335="",0,COUNTIF($V$7:V1335,V1335))</f>
        <v>0</v>
      </c>
      <c r="G1335" s="52" t="str">
        <f t="shared" si="216"/>
        <v>0</v>
      </c>
      <c r="H1335" s="53" t="str">
        <f t="shared" si="217"/>
        <v>-</v>
      </c>
      <c r="I1335" s="52">
        <f>IF(K1335="",0,COUNTIF($K$7:K1335,K1335))</f>
        <v>0</v>
      </c>
      <c r="J1335" s="53" t="str">
        <f t="shared" si="218"/>
        <v>0</v>
      </c>
      <c r="K1335" s="52" t="str">
        <f t="shared" si="219"/>
        <v/>
      </c>
      <c r="L1335" s="1"/>
      <c r="M1335" s="115"/>
      <c r="N1335" s="4"/>
      <c r="O1335" s="4"/>
      <c r="P1335" s="57" t="str">
        <f t="shared" si="220"/>
        <v/>
      </c>
      <c r="Q1335" s="54"/>
      <c r="R1335" s="58"/>
      <c r="S1335" s="58"/>
      <c r="T1335" s="229" t="str">
        <f t="shared" si="221"/>
        <v/>
      </c>
      <c r="U1335" s="55"/>
      <c r="V1335" s="55"/>
      <c r="W1335" s="58"/>
      <c r="X1335" s="58"/>
      <c r="Y1335" s="58"/>
      <c r="Z1335" s="230" t="str">
        <f t="shared" si="222"/>
        <v/>
      </c>
      <c r="AA1335" s="230" t="str">
        <f t="shared" si="223"/>
        <v/>
      </c>
      <c r="AB1335" s="56"/>
      <c r="AC1335" s="56"/>
      <c r="AD1335" s="1"/>
      <c r="AE1335" s="1"/>
    </row>
    <row r="1336" spans="1:31" ht="18.75" customHeight="1" x14ac:dyDescent="0.35">
      <c r="A1336" s="1"/>
      <c r="B1336" s="52">
        <f>IF(O1336="",0,COUNTIF($O$7:O1336,O1336))</f>
        <v>0</v>
      </c>
      <c r="C1336" s="52" t="str">
        <f t="shared" si="214"/>
        <v>0</v>
      </c>
      <c r="D1336" s="52">
        <f>IF(U1336="",0,COUNTIF($U$7:U1336,U1336))</f>
        <v>0</v>
      </c>
      <c r="E1336" s="52" t="str">
        <f t="shared" si="215"/>
        <v>0</v>
      </c>
      <c r="F1336" s="52">
        <f>IF(V1336="",0,COUNTIF($V$7:V1336,V1336))</f>
        <v>0</v>
      </c>
      <c r="G1336" s="52" t="str">
        <f t="shared" si="216"/>
        <v>0</v>
      </c>
      <c r="H1336" s="53" t="str">
        <f t="shared" si="217"/>
        <v>-</v>
      </c>
      <c r="I1336" s="52">
        <f>IF(K1336="",0,COUNTIF($K$7:K1336,K1336))</f>
        <v>0</v>
      </c>
      <c r="J1336" s="53" t="str">
        <f t="shared" si="218"/>
        <v>0</v>
      </c>
      <c r="K1336" s="52" t="str">
        <f t="shared" si="219"/>
        <v/>
      </c>
      <c r="L1336" s="1"/>
      <c r="M1336" s="115"/>
      <c r="N1336" s="4"/>
      <c r="O1336" s="4"/>
      <c r="P1336" s="57" t="str">
        <f t="shared" si="220"/>
        <v/>
      </c>
      <c r="Q1336" s="54"/>
      <c r="R1336" s="58"/>
      <c r="S1336" s="58"/>
      <c r="T1336" s="229" t="str">
        <f t="shared" si="221"/>
        <v/>
      </c>
      <c r="U1336" s="55"/>
      <c r="V1336" s="55"/>
      <c r="W1336" s="58"/>
      <c r="X1336" s="58"/>
      <c r="Y1336" s="58"/>
      <c r="Z1336" s="230" t="str">
        <f t="shared" si="222"/>
        <v/>
      </c>
      <c r="AA1336" s="230" t="str">
        <f t="shared" si="223"/>
        <v/>
      </c>
      <c r="AB1336" s="56"/>
      <c r="AC1336" s="56"/>
      <c r="AD1336" s="1"/>
      <c r="AE1336" s="1"/>
    </row>
    <row r="1337" spans="1:31" ht="18.75" customHeight="1" x14ac:dyDescent="0.35">
      <c r="A1337" s="1"/>
      <c r="B1337" s="52">
        <f>IF(O1337="",0,COUNTIF($O$7:O1337,O1337))</f>
        <v>0</v>
      </c>
      <c r="C1337" s="52" t="str">
        <f t="shared" si="214"/>
        <v>0</v>
      </c>
      <c r="D1337" s="52">
        <f>IF(U1337="",0,COUNTIF($U$7:U1337,U1337))</f>
        <v>0</v>
      </c>
      <c r="E1337" s="52" t="str">
        <f t="shared" si="215"/>
        <v>0</v>
      </c>
      <c r="F1337" s="52">
        <f>IF(V1337="",0,COUNTIF($V$7:V1337,V1337))</f>
        <v>0</v>
      </c>
      <c r="G1337" s="52" t="str">
        <f t="shared" si="216"/>
        <v>0</v>
      </c>
      <c r="H1337" s="53" t="str">
        <f t="shared" si="217"/>
        <v>-</v>
      </c>
      <c r="I1337" s="52">
        <f>IF(K1337="",0,COUNTIF($K$7:K1337,K1337))</f>
        <v>0</v>
      </c>
      <c r="J1337" s="53" t="str">
        <f t="shared" si="218"/>
        <v>0</v>
      </c>
      <c r="K1337" s="52" t="str">
        <f t="shared" si="219"/>
        <v/>
      </c>
      <c r="L1337" s="1"/>
      <c r="M1337" s="115"/>
      <c r="N1337" s="4"/>
      <c r="O1337" s="4"/>
      <c r="P1337" s="57" t="str">
        <f t="shared" si="220"/>
        <v/>
      </c>
      <c r="Q1337" s="54"/>
      <c r="R1337" s="58"/>
      <c r="S1337" s="58"/>
      <c r="T1337" s="229" t="str">
        <f t="shared" si="221"/>
        <v/>
      </c>
      <c r="U1337" s="55"/>
      <c r="V1337" s="55"/>
      <c r="W1337" s="58"/>
      <c r="X1337" s="58"/>
      <c r="Y1337" s="58"/>
      <c r="Z1337" s="230" t="str">
        <f t="shared" si="222"/>
        <v/>
      </c>
      <c r="AA1337" s="230" t="str">
        <f t="shared" si="223"/>
        <v/>
      </c>
      <c r="AB1337" s="56"/>
      <c r="AC1337" s="56"/>
      <c r="AD1337" s="1"/>
      <c r="AE1337" s="1"/>
    </row>
    <row r="1338" spans="1:31" ht="18.75" customHeight="1" x14ac:dyDescent="0.35">
      <c r="A1338" s="1"/>
      <c r="B1338" s="52">
        <f>IF(O1338="",0,COUNTIF($O$7:O1338,O1338))</f>
        <v>0</v>
      </c>
      <c r="C1338" s="52" t="str">
        <f t="shared" si="214"/>
        <v>0</v>
      </c>
      <c r="D1338" s="52">
        <f>IF(U1338="",0,COUNTIF($U$7:U1338,U1338))</f>
        <v>0</v>
      </c>
      <c r="E1338" s="52" t="str">
        <f t="shared" si="215"/>
        <v>0</v>
      </c>
      <c r="F1338" s="52">
        <f>IF(V1338="",0,COUNTIF($V$7:V1338,V1338))</f>
        <v>0</v>
      </c>
      <c r="G1338" s="52" t="str">
        <f t="shared" si="216"/>
        <v>0</v>
      </c>
      <c r="H1338" s="53" t="str">
        <f t="shared" si="217"/>
        <v>-</v>
      </c>
      <c r="I1338" s="52">
        <f>IF(K1338="",0,COUNTIF($K$7:K1338,K1338))</f>
        <v>0</v>
      </c>
      <c r="J1338" s="53" t="str">
        <f t="shared" si="218"/>
        <v>0</v>
      </c>
      <c r="K1338" s="52" t="str">
        <f t="shared" si="219"/>
        <v/>
      </c>
      <c r="L1338" s="1"/>
      <c r="M1338" s="115"/>
      <c r="N1338" s="4"/>
      <c r="O1338" s="4"/>
      <c r="P1338" s="57" t="str">
        <f t="shared" si="220"/>
        <v/>
      </c>
      <c r="Q1338" s="54"/>
      <c r="R1338" s="58"/>
      <c r="S1338" s="58"/>
      <c r="T1338" s="229" t="str">
        <f t="shared" si="221"/>
        <v/>
      </c>
      <c r="U1338" s="55"/>
      <c r="V1338" s="55"/>
      <c r="W1338" s="58"/>
      <c r="X1338" s="58"/>
      <c r="Y1338" s="58"/>
      <c r="Z1338" s="230" t="str">
        <f t="shared" si="222"/>
        <v/>
      </c>
      <c r="AA1338" s="230" t="str">
        <f t="shared" si="223"/>
        <v/>
      </c>
      <c r="AB1338" s="56"/>
      <c r="AC1338" s="56"/>
      <c r="AD1338" s="1"/>
      <c r="AE1338" s="1"/>
    </row>
    <row r="1339" spans="1:31" ht="18.75" customHeight="1" x14ac:dyDescent="0.35">
      <c r="A1339" s="1"/>
      <c r="B1339" s="52">
        <f>IF(O1339="",0,COUNTIF($O$7:O1339,O1339))</f>
        <v>0</v>
      </c>
      <c r="C1339" s="52" t="str">
        <f t="shared" si="214"/>
        <v>0</v>
      </c>
      <c r="D1339" s="52">
        <f>IF(U1339="",0,COUNTIF($U$7:U1339,U1339))</f>
        <v>0</v>
      </c>
      <c r="E1339" s="52" t="str">
        <f t="shared" si="215"/>
        <v>0</v>
      </c>
      <c r="F1339" s="52">
        <f>IF(V1339="",0,COUNTIF($V$7:V1339,V1339))</f>
        <v>0</v>
      </c>
      <c r="G1339" s="52" t="str">
        <f t="shared" si="216"/>
        <v>0</v>
      </c>
      <c r="H1339" s="53" t="str">
        <f t="shared" si="217"/>
        <v>-</v>
      </c>
      <c r="I1339" s="52">
        <f>IF(K1339="",0,COUNTIF($K$7:K1339,K1339))</f>
        <v>0</v>
      </c>
      <c r="J1339" s="53" t="str">
        <f t="shared" si="218"/>
        <v>0</v>
      </c>
      <c r="K1339" s="52" t="str">
        <f t="shared" si="219"/>
        <v/>
      </c>
      <c r="L1339" s="1"/>
      <c r="M1339" s="115"/>
      <c r="N1339" s="4"/>
      <c r="O1339" s="4"/>
      <c r="P1339" s="57" t="str">
        <f t="shared" si="220"/>
        <v/>
      </c>
      <c r="Q1339" s="54"/>
      <c r="R1339" s="58"/>
      <c r="S1339" s="58"/>
      <c r="T1339" s="229" t="str">
        <f t="shared" si="221"/>
        <v/>
      </c>
      <c r="U1339" s="55"/>
      <c r="V1339" s="55"/>
      <c r="W1339" s="58"/>
      <c r="X1339" s="58"/>
      <c r="Y1339" s="58"/>
      <c r="Z1339" s="230" t="str">
        <f t="shared" si="222"/>
        <v/>
      </c>
      <c r="AA1339" s="230" t="str">
        <f t="shared" si="223"/>
        <v/>
      </c>
      <c r="AB1339" s="56"/>
      <c r="AC1339" s="56"/>
      <c r="AD1339" s="1"/>
      <c r="AE1339" s="1"/>
    </row>
    <row r="1340" spans="1:31" ht="18.75" customHeight="1" x14ac:dyDescent="0.35">
      <c r="A1340" s="1"/>
      <c r="B1340" s="52">
        <f>IF(O1340="",0,COUNTIF($O$7:O1340,O1340))</f>
        <v>0</v>
      </c>
      <c r="C1340" s="52" t="str">
        <f t="shared" si="214"/>
        <v>0</v>
      </c>
      <c r="D1340" s="52">
        <f>IF(U1340="",0,COUNTIF($U$7:U1340,U1340))</f>
        <v>0</v>
      </c>
      <c r="E1340" s="52" t="str">
        <f t="shared" si="215"/>
        <v>0</v>
      </c>
      <c r="F1340" s="52">
        <f>IF(V1340="",0,COUNTIF($V$7:V1340,V1340))</f>
        <v>0</v>
      </c>
      <c r="G1340" s="52" t="str">
        <f t="shared" si="216"/>
        <v>0</v>
      </c>
      <c r="H1340" s="53" t="str">
        <f t="shared" si="217"/>
        <v>-</v>
      </c>
      <c r="I1340" s="52">
        <f>IF(K1340="",0,COUNTIF($K$7:K1340,K1340))</f>
        <v>0</v>
      </c>
      <c r="J1340" s="53" t="str">
        <f t="shared" si="218"/>
        <v>0</v>
      </c>
      <c r="K1340" s="52" t="str">
        <f t="shared" si="219"/>
        <v/>
      </c>
      <c r="L1340" s="1"/>
      <c r="M1340" s="115"/>
      <c r="N1340" s="4"/>
      <c r="O1340" s="4"/>
      <c r="P1340" s="57" t="str">
        <f t="shared" si="220"/>
        <v/>
      </c>
      <c r="Q1340" s="54"/>
      <c r="R1340" s="58"/>
      <c r="S1340" s="58"/>
      <c r="T1340" s="229" t="str">
        <f t="shared" si="221"/>
        <v/>
      </c>
      <c r="U1340" s="55"/>
      <c r="V1340" s="55"/>
      <c r="W1340" s="58"/>
      <c r="X1340" s="58"/>
      <c r="Y1340" s="58"/>
      <c r="Z1340" s="230" t="str">
        <f t="shared" si="222"/>
        <v/>
      </c>
      <c r="AA1340" s="230" t="str">
        <f t="shared" si="223"/>
        <v/>
      </c>
      <c r="AB1340" s="56"/>
      <c r="AC1340" s="56"/>
      <c r="AD1340" s="1"/>
      <c r="AE1340" s="1"/>
    </row>
    <row r="1341" spans="1:31" ht="18.75" customHeight="1" x14ac:dyDescent="0.35">
      <c r="A1341" s="1"/>
      <c r="B1341" s="52">
        <f>IF(O1341="",0,COUNTIF($O$7:O1341,O1341))</f>
        <v>0</v>
      </c>
      <c r="C1341" s="52" t="str">
        <f t="shared" si="214"/>
        <v>0</v>
      </c>
      <c r="D1341" s="52">
        <f>IF(U1341="",0,COUNTIF($U$7:U1341,U1341))</f>
        <v>0</v>
      </c>
      <c r="E1341" s="52" t="str">
        <f t="shared" si="215"/>
        <v>0</v>
      </c>
      <c r="F1341" s="52">
        <f>IF(V1341="",0,COUNTIF($V$7:V1341,V1341))</f>
        <v>0</v>
      </c>
      <c r="G1341" s="52" t="str">
        <f t="shared" si="216"/>
        <v>0</v>
      </c>
      <c r="H1341" s="53" t="str">
        <f t="shared" si="217"/>
        <v>-</v>
      </c>
      <c r="I1341" s="52">
        <f>IF(K1341="",0,COUNTIF($K$7:K1341,K1341))</f>
        <v>0</v>
      </c>
      <c r="J1341" s="53" t="str">
        <f t="shared" si="218"/>
        <v>0</v>
      </c>
      <c r="K1341" s="52" t="str">
        <f t="shared" si="219"/>
        <v/>
      </c>
      <c r="L1341" s="1"/>
      <c r="M1341" s="115"/>
      <c r="N1341" s="4"/>
      <c r="O1341" s="4"/>
      <c r="P1341" s="57" t="str">
        <f t="shared" si="220"/>
        <v/>
      </c>
      <c r="Q1341" s="54"/>
      <c r="R1341" s="58"/>
      <c r="S1341" s="58"/>
      <c r="T1341" s="229" t="str">
        <f t="shared" si="221"/>
        <v/>
      </c>
      <c r="U1341" s="55"/>
      <c r="V1341" s="55"/>
      <c r="W1341" s="58"/>
      <c r="X1341" s="58"/>
      <c r="Y1341" s="58"/>
      <c r="Z1341" s="230" t="str">
        <f t="shared" si="222"/>
        <v/>
      </c>
      <c r="AA1341" s="230" t="str">
        <f t="shared" si="223"/>
        <v/>
      </c>
      <c r="AB1341" s="56"/>
      <c r="AC1341" s="56"/>
      <c r="AD1341" s="1"/>
      <c r="AE1341" s="1"/>
    </row>
    <row r="1342" spans="1:31" ht="18.75" customHeight="1" x14ac:dyDescent="0.35">
      <c r="A1342" s="1"/>
      <c r="B1342" s="52">
        <f>IF(O1342="",0,COUNTIF($O$7:O1342,O1342))</f>
        <v>0</v>
      </c>
      <c r="C1342" s="52" t="str">
        <f t="shared" si="214"/>
        <v>0</v>
      </c>
      <c r="D1342" s="52">
        <f>IF(U1342="",0,COUNTIF($U$7:U1342,U1342))</f>
        <v>0</v>
      </c>
      <c r="E1342" s="52" t="str">
        <f t="shared" si="215"/>
        <v>0</v>
      </c>
      <c r="F1342" s="52">
        <f>IF(V1342="",0,COUNTIF($V$7:V1342,V1342))</f>
        <v>0</v>
      </c>
      <c r="G1342" s="52" t="str">
        <f t="shared" si="216"/>
        <v>0</v>
      </c>
      <c r="H1342" s="53" t="str">
        <f t="shared" si="217"/>
        <v>-</v>
      </c>
      <c r="I1342" s="52">
        <f>IF(K1342="",0,COUNTIF($K$7:K1342,K1342))</f>
        <v>0</v>
      </c>
      <c r="J1342" s="53" t="str">
        <f t="shared" si="218"/>
        <v>0</v>
      </c>
      <c r="K1342" s="52" t="str">
        <f t="shared" si="219"/>
        <v/>
      </c>
      <c r="L1342" s="1"/>
      <c r="M1342" s="115"/>
      <c r="N1342" s="4"/>
      <c r="O1342" s="4"/>
      <c r="P1342" s="57" t="str">
        <f t="shared" si="220"/>
        <v/>
      </c>
      <c r="Q1342" s="54"/>
      <c r="R1342" s="58"/>
      <c r="S1342" s="58"/>
      <c r="T1342" s="229" t="str">
        <f t="shared" si="221"/>
        <v/>
      </c>
      <c r="U1342" s="55"/>
      <c r="V1342" s="55"/>
      <c r="W1342" s="58"/>
      <c r="X1342" s="58"/>
      <c r="Y1342" s="58"/>
      <c r="Z1342" s="230" t="str">
        <f t="shared" si="222"/>
        <v/>
      </c>
      <c r="AA1342" s="230" t="str">
        <f t="shared" si="223"/>
        <v/>
      </c>
      <c r="AB1342" s="56"/>
      <c r="AC1342" s="56"/>
      <c r="AD1342" s="1"/>
      <c r="AE1342" s="1"/>
    </row>
    <row r="1343" spans="1:31" ht="18.75" customHeight="1" x14ac:dyDescent="0.35">
      <c r="A1343" s="1"/>
      <c r="B1343" s="52">
        <f>IF(O1343="",0,COUNTIF($O$7:O1343,O1343))</f>
        <v>0</v>
      </c>
      <c r="C1343" s="52" t="str">
        <f t="shared" si="214"/>
        <v>0</v>
      </c>
      <c r="D1343" s="52">
        <f>IF(U1343="",0,COUNTIF($U$7:U1343,U1343))</f>
        <v>0</v>
      </c>
      <c r="E1343" s="52" t="str">
        <f t="shared" si="215"/>
        <v>0</v>
      </c>
      <c r="F1343" s="52">
        <f>IF(V1343="",0,COUNTIF($V$7:V1343,V1343))</f>
        <v>0</v>
      </c>
      <c r="G1343" s="52" t="str">
        <f t="shared" si="216"/>
        <v>0</v>
      </c>
      <c r="H1343" s="53" t="str">
        <f t="shared" si="217"/>
        <v>-</v>
      </c>
      <c r="I1343" s="52">
        <f>IF(K1343="",0,COUNTIF($K$7:K1343,K1343))</f>
        <v>0</v>
      </c>
      <c r="J1343" s="53" t="str">
        <f t="shared" si="218"/>
        <v>0</v>
      </c>
      <c r="K1343" s="52" t="str">
        <f t="shared" si="219"/>
        <v/>
      </c>
      <c r="L1343" s="1"/>
      <c r="M1343" s="115"/>
      <c r="N1343" s="4"/>
      <c r="O1343" s="4"/>
      <c r="P1343" s="57" t="str">
        <f t="shared" si="220"/>
        <v/>
      </c>
      <c r="Q1343" s="54"/>
      <c r="R1343" s="58"/>
      <c r="S1343" s="58"/>
      <c r="T1343" s="229" t="str">
        <f t="shared" si="221"/>
        <v/>
      </c>
      <c r="U1343" s="55"/>
      <c r="V1343" s="55"/>
      <c r="W1343" s="58"/>
      <c r="X1343" s="58"/>
      <c r="Y1343" s="58"/>
      <c r="Z1343" s="230" t="str">
        <f t="shared" si="222"/>
        <v/>
      </c>
      <c r="AA1343" s="230" t="str">
        <f t="shared" si="223"/>
        <v/>
      </c>
      <c r="AB1343" s="56"/>
      <c r="AC1343" s="56"/>
      <c r="AD1343" s="1"/>
      <c r="AE1343" s="1"/>
    </row>
    <row r="1344" spans="1:31" ht="18.75" customHeight="1" x14ac:dyDescent="0.35">
      <c r="A1344" s="1"/>
      <c r="B1344" s="52">
        <f>IF(O1344="",0,COUNTIF($O$7:O1344,O1344))</f>
        <v>0</v>
      </c>
      <c r="C1344" s="52" t="str">
        <f t="shared" si="214"/>
        <v>0</v>
      </c>
      <c r="D1344" s="52">
        <f>IF(U1344="",0,COUNTIF($U$7:U1344,U1344))</f>
        <v>0</v>
      </c>
      <c r="E1344" s="52" t="str">
        <f t="shared" si="215"/>
        <v>0</v>
      </c>
      <c r="F1344" s="52">
        <f>IF(V1344="",0,COUNTIF($V$7:V1344,V1344))</f>
        <v>0</v>
      </c>
      <c r="G1344" s="52" t="str">
        <f t="shared" si="216"/>
        <v>0</v>
      </c>
      <c r="H1344" s="53" t="str">
        <f t="shared" si="217"/>
        <v>-</v>
      </c>
      <c r="I1344" s="52">
        <f>IF(K1344="",0,COUNTIF($K$7:K1344,K1344))</f>
        <v>0</v>
      </c>
      <c r="J1344" s="53" t="str">
        <f t="shared" si="218"/>
        <v>0</v>
      </c>
      <c r="K1344" s="52" t="str">
        <f t="shared" si="219"/>
        <v/>
      </c>
      <c r="L1344" s="1"/>
      <c r="M1344" s="115"/>
      <c r="N1344" s="4"/>
      <c r="O1344" s="4"/>
      <c r="P1344" s="57" t="str">
        <f t="shared" si="220"/>
        <v/>
      </c>
      <c r="Q1344" s="54"/>
      <c r="R1344" s="58"/>
      <c r="S1344" s="58"/>
      <c r="T1344" s="229" t="str">
        <f t="shared" si="221"/>
        <v/>
      </c>
      <c r="U1344" s="55"/>
      <c r="V1344" s="55"/>
      <c r="W1344" s="58"/>
      <c r="X1344" s="58"/>
      <c r="Y1344" s="58"/>
      <c r="Z1344" s="230" t="str">
        <f t="shared" si="222"/>
        <v/>
      </c>
      <c r="AA1344" s="230" t="str">
        <f t="shared" si="223"/>
        <v/>
      </c>
      <c r="AB1344" s="56"/>
      <c r="AC1344" s="56"/>
      <c r="AD1344" s="1"/>
      <c r="AE1344" s="1"/>
    </row>
    <row r="1345" spans="1:31" ht="18.75" customHeight="1" x14ac:dyDescent="0.35">
      <c r="A1345" s="1"/>
      <c r="B1345" s="52">
        <f>IF(O1345="",0,COUNTIF($O$7:O1345,O1345))</f>
        <v>0</v>
      </c>
      <c r="C1345" s="52" t="str">
        <f t="shared" si="214"/>
        <v>0</v>
      </c>
      <c r="D1345" s="52">
        <f>IF(U1345="",0,COUNTIF($U$7:U1345,U1345))</f>
        <v>0</v>
      </c>
      <c r="E1345" s="52" t="str">
        <f t="shared" si="215"/>
        <v>0</v>
      </c>
      <c r="F1345" s="52">
        <f>IF(V1345="",0,COUNTIF($V$7:V1345,V1345))</f>
        <v>0</v>
      </c>
      <c r="G1345" s="52" t="str">
        <f t="shared" si="216"/>
        <v>0</v>
      </c>
      <c r="H1345" s="53" t="str">
        <f t="shared" si="217"/>
        <v>-</v>
      </c>
      <c r="I1345" s="52">
        <f>IF(K1345="",0,COUNTIF($K$7:K1345,K1345))</f>
        <v>0</v>
      </c>
      <c r="J1345" s="53" t="str">
        <f t="shared" si="218"/>
        <v>0</v>
      </c>
      <c r="K1345" s="52" t="str">
        <f t="shared" si="219"/>
        <v/>
      </c>
      <c r="L1345" s="1"/>
      <c r="M1345" s="115"/>
      <c r="N1345" s="4"/>
      <c r="O1345" s="4"/>
      <c r="P1345" s="57" t="str">
        <f t="shared" si="220"/>
        <v/>
      </c>
      <c r="Q1345" s="54"/>
      <c r="R1345" s="58"/>
      <c r="S1345" s="58"/>
      <c r="T1345" s="229" t="str">
        <f t="shared" si="221"/>
        <v/>
      </c>
      <c r="U1345" s="55"/>
      <c r="V1345" s="55"/>
      <c r="W1345" s="58"/>
      <c r="X1345" s="58"/>
      <c r="Y1345" s="58"/>
      <c r="Z1345" s="230" t="str">
        <f t="shared" si="222"/>
        <v/>
      </c>
      <c r="AA1345" s="230" t="str">
        <f t="shared" si="223"/>
        <v/>
      </c>
      <c r="AB1345" s="56"/>
      <c r="AC1345" s="56"/>
      <c r="AD1345" s="1"/>
      <c r="AE1345" s="1"/>
    </row>
    <row r="1346" spans="1:31" ht="18.75" customHeight="1" x14ac:dyDescent="0.35">
      <c r="A1346" s="1"/>
      <c r="B1346" s="52">
        <f>IF(O1346="",0,COUNTIF($O$7:O1346,O1346))</f>
        <v>0</v>
      </c>
      <c r="C1346" s="52" t="str">
        <f t="shared" si="214"/>
        <v>0</v>
      </c>
      <c r="D1346" s="52">
        <f>IF(U1346="",0,COUNTIF($U$7:U1346,U1346))</f>
        <v>0</v>
      </c>
      <c r="E1346" s="52" t="str">
        <f t="shared" si="215"/>
        <v>0</v>
      </c>
      <c r="F1346" s="52">
        <f>IF(V1346="",0,COUNTIF($V$7:V1346,V1346))</f>
        <v>0</v>
      </c>
      <c r="G1346" s="52" t="str">
        <f t="shared" si="216"/>
        <v>0</v>
      </c>
      <c r="H1346" s="53" t="str">
        <f t="shared" si="217"/>
        <v>-</v>
      </c>
      <c r="I1346" s="52">
        <f>IF(K1346="",0,COUNTIF($K$7:K1346,K1346))</f>
        <v>0</v>
      </c>
      <c r="J1346" s="53" t="str">
        <f t="shared" si="218"/>
        <v>0</v>
      </c>
      <c r="K1346" s="52" t="str">
        <f t="shared" si="219"/>
        <v/>
      </c>
      <c r="L1346" s="1"/>
      <c r="M1346" s="115"/>
      <c r="N1346" s="4"/>
      <c r="O1346" s="4"/>
      <c r="P1346" s="57" t="str">
        <f t="shared" si="220"/>
        <v/>
      </c>
      <c r="Q1346" s="54"/>
      <c r="R1346" s="58"/>
      <c r="S1346" s="58"/>
      <c r="T1346" s="229" t="str">
        <f t="shared" si="221"/>
        <v/>
      </c>
      <c r="U1346" s="55"/>
      <c r="V1346" s="55"/>
      <c r="W1346" s="58"/>
      <c r="X1346" s="58"/>
      <c r="Y1346" s="58"/>
      <c r="Z1346" s="230" t="str">
        <f t="shared" si="222"/>
        <v/>
      </c>
      <c r="AA1346" s="230" t="str">
        <f t="shared" si="223"/>
        <v/>
      </c>
      <c r="AB1346" s="56"/>
      <c r="AC1346" s="56"/>
      <c r="AD1346" s="1"/>
      <c r="AE1346" s="1"/>
    </row>
    <row r="1347" spans="1:31" ht="18.75" customHeight="1" x14ac:dyDescent="0.35">
      <c r="A1347" s="1"/>
      <c r="B1347" s="52">
        <f>IF(O1347="",0,COUNTIF($O$7:O1347,O1347))</f>
        <v>0</v>
      </c>
      <c r="C1347" s="52" t="str">
        <f t="shared" si="214"/>
        <v>0</v>
      </c>
      <c r="D1347" s="52">
        <f>IF(U1347="",0,COUNTIF($U$7:U1347,U1347))</f>
        <v>0</v>
      </c>
      <c r="E1347" s="52" t="str">
        <f t="shared" si="215"/>
        <v>0</v>
      </c>
      <c r="F1347" s="52">
        <f>IF(V1347="",0,COUNTIF($V$7:V1347,V1347))</f>
        <v>0</v>
      </c>
      <c r="G1347" s="52" t="str">
        <f t="shared" si="216"/>
        <v>0</v>
      </c>
      <c r="H1347" s="53" t="str">
        <f t="shared" si="217"/>
        <v>-</v>
      </c>
      <c r="I1347" s="52">
        <f>IF(K1347="",0,COUNTIF($K$7:K1347,K1347))</f>
        <v>0</v>
      </c>
      <c r="J1347" s="53" t="str">
        <f t="shared" si="218"/>
        <v>0</v>
      </c>
      <c r="K1347" s="52" t="str">
        <f t="shared" si="219"/>
        <v/>
      </c>
      <c r="L1347" s="1"/>
      <c r="M1347" s="115"/>
      <c r="N1347" s="4"/>
      <c r="O1347" s="4"/>
      <c r="P1347" s="57" t="str">
        <f t="shared" si="220"/>
        <v/>
      </c>
      <c r="Q1347" s="54"/>
      <c r="R1347" s="58"/>
      <c r="S1347" s="58"/>
      <c r="T1347" s="229" t="str">
        <f t="shared" si="221"/>
        <v/>
      </c>
      <c r="U1347" s="55"/>
      <c r="V1347" s="55"/>
      <c r="W1347" s="58"/>
      <c r="X1347" s="58"/>
      <c r="Y1347" s="58"/>
      <c r="Z1347" s="230" t="str">
        <f t="shared" si="222"/>
        <v/>
      </c>
      <c r="AA1347" s="230" t="str">
        <f t="shared" si="223"/>
        <v/>
      </c>
      <c r="AB1347" s="56"/>
      <c r="AC1347" s="56"/>
      <c r="AD1347" s="1"/>
      <c r="AE1347" s="1"/>
    </row>
    <row r="1348" spans="1:31" ht="18.75" customHeight="1" x14ac:dyDescent="0.35">
      <c r="A1348" s="1"/>
      <c r="B1348" s="52">
        <f>IF(O1348="",0,COUNTIF($O$7:O1348,O1348))</f>
        <v>0</v>
      </c>
      <c r="C1348" s="52" t="str">
        <f t="shared" si="214"/>
        <v>0</v>
      </c>
      <c r="D1348" s="52">
        <f>IF(U1348="",0,COUNTIF($U$7:U1348,U1348))</f>
        <v>0</v>
      </c>
      <c r="E1348" s="52" t="str">
        <f t="shared" si="215"/>
        <v>0</v>
      </c>
      <c r="F1348" s="52">
        <f>IF(V1348="",0,COUNTIF($V$7:V1348,V1348))</f>
        <v>0</v>
      </c>
      <c r="G1348" s="52" t="str">
        <f t="shared" si="216"/>
        <v>0</v>
      </c>
      <c r="H1348" s="53" t="str">
        <f t="shared" si="217"/>
        <v>-</v>
      </c>
      <c r="I1348" s="52">
        <f>IF(K1348="",0,COUNTIF($K$7:K1348,K1348))</f>
        <v>0</v>
      </c>
      <c r="J1348" s="53" t="str">
        <f t="shared" si="218"/>
        <v>0</v>
      </c>
      <c r="K1348" s="52" t="str">
        <f t="shared" si="219"/>
        <v/>
      </c>
      <c r="L1348" s="1"/>
      <c r="M1348" s="115"/>
      <c r="N1348" s="4"/>
      <c r="O1348" s="4"/>
      <c r="P1348" s="57" t="str">
        <f t="shared" si="220"/>
        <v/>
      </c>
      <c r="Q1348" s="54"/>
      <c r="R1348" s="58"/>
      <c r="S1348" s="58"/>
      <c r="T1348" s="229" t="str">
        <f t="shared" si="221"/>
        <v/>
      </c>
      <c r="U1348" s="55"/>
      <c r="V1348" s="55"/>
      <c r="W1348" s="58"/>
      <c r="X1348" s="58"/>
      <c r="Y1348" s="58"/>
      <c r="Z1348" s="230" t="str">
        <f t="shared" si="222"/>
        <v/>
      </c>
      <c r="AA1348" s="230" t="str">
        <f t="shared" si="223"/>
        <v/>
      </c>
      <c r="AB1348" s="56"/>
      <c r="AC1348" s="56"/>
      <c r="AD1348" s="1"/>
      <c r="AE1348" s="1"/>
    </row>
    <row r="1349" spans="1:31" ht="18.75" customHeight="1" x14ac:dyDescent="0.35">
      <c r="A1349" s="1"/>
      <c r="B1349" s="52">
        <f>IF(O1349="",0,COUNTIF($O$7:O1349,O1349))</f>
        <v>0</v>
      </c>
      <c r="C1349" s="52" t="str">
        <f t="shared" si="214"/>
        <v>0</v>
      </c>
      <c r="D1349" s="52">
        <f>IF(U1349="",0,COUNTIF($U$7:U1349,U1349))</f>
        <v>0</v>
      </c>
      <c r="E1349" s="52" t="str">
        <f t="shared" si="215"/>
        <v>0</v>
      </c>
      <c r="F1349" s="52">
        <f>IF(V1349="",0,COUNTIF($V$7:V1349,V1349))</f>
        <v>0</v>
      </c>
      <c r="G1349" s="52" t="str">
        <f t="shared" si="216"/>
        <v>0</v>
      </c>
      <c r="H1349" s="53" t="str">
        <f t="shared" si="217"/>
        <v>-</v>
      </c>
      <c r="I1349" s="52">
        <f>IF(K1349="",0,COUNTIF($K$7:K1349,K1349))</f>
        <v>0</v>
      </c>
      <c r="J1349" s="53" t="str">
        <f t="shared" si="218"/>
        <v>0</v>
      </c>
      <c r="K1349" s="52" t="str">
        <f t="shared" si="219"/>
        <v/>
      </c>
      <c r="L1349" s="1"/>
      <c r="M1349" s="115"/>
      <c r="N1349" s="4"/>
      <c r="O1349" s="4"/>
      <c r="P1349" s="57" t="str">
        <f t="shared" si="220"/>
        <v/>
      </c>
      <c r="Q1349" s="54"/>
      <c r="R1349" s="58"/>
      <c r="S1349" s="58"/>
      <c r="T1349" s="229" t="str">
        <f t="shared" si="221"/>
        <v/>
      </c>
      <c r="U1349" s="55"/>
      <c r="V1349" s="55"/>
      <c r="W1349" s="58"/>
      <c r="X1349" s="58"/>
      <c r="Y1349" s="58"/>
      <c r="Z1349" s="230" t="str">
        <f t="shared" si="222"/>
        <v/>
      </c>
      <c r="AA1349" s="230" t="str">
        <f t="shared" si="223"/>
        <v/>
      </c>
      <c r="AB1349" s="56"/>
      <c r="AC1349" s="56"/>
      <c r="AD1349" s="1"/>
      <c r="AE1349" s="1"/>
    </row>
    <row r="1350" spans="1:31" ht="18.75" customHeight="1" x14ac:dyDescent="0.35">
      <c r="A1350" s="1"/>
      <c r="B1350" s="52">
        <f>IF(O1350="",0,COUNTIF($O$7:O1350,O1350))</f>
        <v>0</v>
      </c>
      <c r="C1350" s="52" t="str">
        <f t="shared" si="214"/>
        <v>0</v>
      </c>
      <c r="D1350" s="52">
        <f>IF(U1350="",0,COUNTIF($U$7:U1350,U1350))</f>
        <v>0</v>
      </c>
      <c r="E1350" s="52" t="str">
        <f t="shared" si="215"/>
        <v>0</v>
      </c>
      <c r="F1350" s="52">
        <f>IF(V1350="",0,COUNTIF($V$7:V1350,V1350))</f>
        <v>0</v>
      </c>
      <c r="G1350" s="52" t="str">
        <f t="shared" si="216"/>
        <v>0</v>
      </c>
      <c r="H1350" s="53" t="str">
        <f t="shared" si="217"/>
        <v>-</v>
      </c>
      <c r="I1350" s="52">
        <f>IF(K1350="",0,COUNTIF($K$7:K1350,K1350))</f>
        <v>0</v>
      </c>
      <c r="J1350" s="53" t="str">
        <f t="shared" si="218"/>
        <v>0</v>
      </c>
      <c r="K1350" s="52" t="str">
        <f t="shared" si="219"/>
        <v/>
      </c>
      <c r="L1350" s="1"/>
      <c r="M1350" s="115"/>
      <c r="N1350" s="4"/>
      <c r="O1350" s="4"/>
      <c r="P1350" s="57" t="str">
        <f t="shared" si="220"/>
        <v/>
      </c>
      <c r="Q1350" s="54"/>
      <c r="R1350" s="58"/>
      <c r="S1350" s="58"/>
      <c r="T1350" s="229" t="str">
        <f t="shared" si="221"/>
        <v/>
      </c>
      <c r="U1350" s="55"/>
      <c r="V1350" s="55"/>
      <c r="W1350" s="58"/>
      <c r="X1350" s="58"/>
      <c r="Y1350" s="58"/>
      <c r="Z1350" s="230" t="str">
        <f t="shared" si="222"/>
        <v/>
      </c>
      <c r="AA1350" s="230" t="str">
        <f t="shared" si="223"/>
        <v/>
      </c>
      <c r="AB1350" s="56"/>
      <c r="AC1350" s="56"/>
      <c r="AD1350" s="1"/>
      <c r="AE1350" s="1"/>
    </row>
    <row r="1351" spans="1:31" ht="18.75" customHeight="1" x14ac:dyDescent="0.35">
      <c r="A1351" s="1"/>
      <c r="B1351" s="52">
        <f>IF(O1351="",0,COUNTIF($O$7:O1351,O1351))</f>
        <v>0</v>
      </c>
      <c r="C1351" s="52" t="str">
        <f t="shared" si="214"/>
        <v>0</v>
      </c>
      <c r="D1351" s="52">
        <f>IF(U1351="",0,COUNTIF($U$7:U1351,U1351))</f>
        <v>0</v>
      </c>
      <c r="E1351" s="52" t="str">
        <f t="shared" si="215"/>
        <v>0</v>
      </c>
      <c r="F1351" s="52">
        <f>IF(V1351="",0,COUNTIF($V$7:V1351,V1351))</f>
        <v>0</v>
      </c>
      <c r="G1351" s="52" t="str">
        <f t="shared" si="216"/>
        <v>0</v>
      </c>
      <c r="H1351" s="53" t="str">
        <f t="shared" si="217"/>
        <v>-</v>
      </c>
      <c r="I1351" s="52">
        <f>IF(K1351="",0,COUNTIF($K$7:K1351,K1351))</f>
        <v>0</v>
      </c>
      <c r="J1351" s="53" t="str">
        <f t="shared" si="218"/>
        <v>0</v>
      </c>
      <c r="K1351" s="52" t="str">
        <f t="shared" si="219"/>
        <v/>
      </c>
      <c r="L1351" s="1"/>
      <c r="M1351" s="115"/>
      <c r="N1351" s="4"/>
      <c r="O1351" s="4"/>
      <c r="P1351" s="57" t="str">
        <f t="shared" si="220"/>
        <v/>
      </c>
      <c r="Q1351" s="54"/>
      <c r="R1351" s="58"/>
      <c r="S1351" s="58"/>
      <c r="T1351" s="229" t="str">
        <f t="shared" si="221"/>
        <v/>
      </c>
      <c r="U1351" s="55"/>
      <c r="V1351" s="55"/>
      <c r="W1351" s="58"/>
      <c r="X1351" s="58"/>
      <c r="Y1351" s="58"/>
      <c r="Z1351" s="230" t="str">
        <f t="shared" si="222"/>
        <v/>
      </c>
      <c r="AA1351" s="230" t="str">
        <f t="shared" si="223"/>
        <v/>
      </c>
      <c r="AB1351" s="56"/>
      <c r="AC1351" s="56"/>
      <c r="AD1351" s="1"/>
      <c r="AE1351" s="1"/>
    </row>
    <row r="1352" spans="1:31" ht="18.75" customHeight="1" x14ac:dyDescent="0.35">
      <c r="A1352" s="1"/>
      <c r="B1352" s="52">
        <f>IF(O1352="",0,COUNTIF($O$7:O1352,O1352))</f>
        <v>0</v>
      </c>
      <c r="C1352" s="52" t="str">
        <f t="shared" si="214"/>
        <v>0</v>
      </c>
      <c r="D1352" s="52">
        <f>IF(U1352="",0,COUNTIF($U$7:U1352,U1352))</f>
        <v>0</v>
      </c>
      <c r="E1352" s="52" t="str">
        <f t="shared" si="215"/>
        <v>0</v>
      </c>
      <c r="F1352" s="52">
        <f>IF(V1352="",0,COUNTIF($V$7:V1352,V1352))</f>
        <v>0</v>
      </c>
      <c r="G1352" s="52" t="str">
        <f t="shared" si="216"/>
        <v>0</v>
      </c>
      <c r="H1352" s="53" t="str">
        <f t="shared" si="217"/>
        <v>-</v>
      </c>
      <c r="I1352" s="52">
        <f>IF(K1352="",0,COUNTIF($K$7:K1352,K1352))</f>
        <v>0</v>
      </c>
      <c r="J1352" s="53" t="str">
        <f t="shared" si="218"/>
        <v>0</v>
      </c>
      <c r="K1352" s="52" t="str">
        <f t="shared" si="219"/>
        <v/>
      </c>
      <c r="L1352" s="1"/>
      <c r="M1352" s="115"/>
      <c r="N1352" s="4"/>
      <c r="O1352" s="4"/>
      <c r="P1352" s="57" t="str">
        <f t="shared" si="220"/>
        <v/>
      </c>
      <c r="Q1352" s="54"/>
      <c r="R1352" s="58"/>
      <c r="S1352" s="58"/>
      <c r="T1352" s="229" t="str">
        <f t="shared" si="221"/>
        <v/>
      </c>
      <c r="U1352" s="55"/>
      <c r="V1352" s="55"/>
      <c r="W1352" s="58"/>
      <c r="X1352" s="58"/>
      <c r="Y1352" s="58"/>
      <c r="Z1352" s="230" t="str">
        <f t="shared" si="222"/>
        <v/>
      </c>
      <c r="AA1352" s="230" t="str">
        <f t="shared" si="223"/>
        <v/>
      </c>
      <c r="AB1352" s="56"/>
      <c r="AC1352" s="56"/>
      <c r="AD1352" s="1"/>
      <c r="AE1352" s="1"/>
    </row>
    <row r="1353" spans="1:31" ht="18.75" customHeight="1" x14ac:dyDescent="0.35">
      <c r="A1353" s="1"/>
      <c r="B1353" s="52">
        <f>IF(O1353="",0,COUNTIF($O$7:O1353,O1353))</f>
        <v>0</v>
      </c>
      <c r="C1353" s="52" t="str">
        <f t="shared" si="214"/>
        <v>0</v>
      </c>
      <c r="D1353" s="52">
        <f>IF(U1353="",0,COUNTIF($U$7:U1353,U1353))</f>
        <v>0</v>
      </c>
      <c r="E1353" s="52" t="str">
        <f t="shared" si="215"/>
        <v>0</v>
      </c>
      <c r="F1353" s="52">
        <f>IF(V1353="",0,COUNTIF($V$7:V1353,V1353))</f>
        <v>0</v>
      </c>
      <c r="G1353" s="52" t="str">
        <f t="shared" si="216"/>
        <v>0</v>
      </c>
      <c r="H1353" s="53" t="str">
        <f t="shared" si="217"/>
        <v>-</v>
      </c>
      <c r="I1353" s="52">
        <f>IF(K1353="",0,COUNTIF($K$7:K1353,K1353))</f>
        <v>0</v>
      </c>
      <c r="J1353" s="53" t="str">
        <f t="shared" si="218"/>
        <v>0</v>
      </c>
      <c r="K1353" s="52" t="str">
        <f t="shared" si="219"/>
        <v/>
      </c>
      <c r="L1353" s="1"/>
      <c r="M1353" s="115"/>
      <c r="N1353" s="4"/>
      <c r="O1353" s="4"/>
      <c r="P1353" s="57" t="str">
        <f t="shared" si="220"/>
        <v/>
      </c>
      <c r="Q1353" s="54"/>
      <c r="R1353" s="58"/>
      <c r="S1353" s="58"/>
      <c r="T1353" s="229" t="str">
        <f t="shared" si="221"/>
        <v/>
      </c>
      <c r="U1353" s="55"/>
      <c r="V1353" s="55"/>
      <c r="W1353" s="58"/>
      <c r="X1353" s="58"/>
      <c r="Y1353" s="58"/>
      <c r="Z1353" s="230" t="str">
        <f t="shared" si="222"/>
        <v/>
      </c>
      <c r="AA1353" s="230" t="str">
        <f t="shared" si="223"/>
        <v/>
      </c>
      <c r="AB1353" s="56"/>
      <c r="AC1353" s="56"/>
      <c r="AD1353" s="1"/>
      <c r="AE1353" s="1"/>
    </row>
    <row r="1354" spans="1:31" ht="18.75" customHeight="1" x14ac:dyDescent="0.35">
      <c r="A1354" s="1"/>
      <c r="B1354" s="52">
        <f>IF(O1354="",0,COUNTIF($O$7:O1354,O1354))</f>
        <v>0</v>
      </c>
      <c r="C1354" s="52" t="str">
        <f t="shared" si="214"/>
        <v>0</v>
      </c>
      <c r="D1354" s="52">
        <f>IF(U1354="",0,COUNTIF($U$7:U1354,U1354))</f>
        <v>0</v>
      </c>
      <c r="E1354" s="52" t="str">
        <f t="shared" si="215"/>
        <v>0</v>
      </c>
      <c r="F1354" s="52">
        <f>IF(V1354="",0,COUNTIF($V$7:V1354,V1354))</f>
        <v>0</v>
      </c>
      <c r="G1354" s="52" t="str">
        <f t="shared" si="216"/>
        <v>0</v>
      </c>
      <c r="H1354" s="53" t="str">
        <f t="shared" si="217"/>
        <v>-</v>
      </c>
      <c r="I1354" s="52">
        <f>IF(K1354="",0,COUNTIF($K$7:K1354,K1354))</f>
        <v>0</v>
      </c>
      <c r="J1354" s="53" t="str">
        <f t="shared" si="218"/>
        <v>0</v>
      </c>
      <c r="K1354" s="52" t="str">
        <f t="shared" si="219"/>
        <v/>
      </c>
      <c r="L1354" s="1"/>
      <c r="M1354" s="115"/>
      <c r="N1354" s="4"/>
      <c r="O1354" s="4"/>
      <c r="P1354" s="57" t="str">
        <f t="shared" si="220"/>
        <v/>
      </c>
      <c r="Q1354" s="54"/>
      <c r="R1354" s="58"/>
      <c r="S1354" s="58"/>
      <c r="T1354" s="229" t="str">
        <f t="shared" si="221"/>
        <v/>
      </c>
      <c r="U1354" s="55"/>
      <c r="V1354" s="55"/>
      <c r="W1354" s="58"/>
      <c r="X1354" s="58"/>
      <c r="Y1354" s="58"/>
      <c r="Z1354" s="230" t="str">
        <f t="shared" si="222"/>
        <v/>
      </c>
      <c r="AA1354" s="230" t="str">
        <f t="shared" si="223"/>
        <v/>
      </c>
      <c r="AB1354" s="56"/>
      <c r="AC1354" s="56"/>
      <c r="AD1354" s="1"/>
      <c r="AE1354" s="1"/>
    </row>
    <row r="1355" spans="1:31" ht="18.75" customHeight="1" x14ac:dyDescent="0.35">
      <c r="A1355" s="1"/>
      <c r="B1355" s="52">
        <f>IF(O1355="",0,COUNTIF($O$7:O1355,O1355))</f>
        <v>0</v>
      </c>
      <c r="C1355" s="52" t="str">
        <f t="shared" si="214"/>
        <v>0</v>
      </c>
      <c r="D1355" s="52">
        <f>IF(U1355="",0,COUNTIF($U$7:U1355,U1355))</f>
        <v>0</v>
      </c>
      <c r="E1355" s="52" t="str">
        <f t="shared" si="215"/>
        <v>0</v>
      </c>
      <c r="F1355" s="52">
        <f>IF(V1355="",0,COUNTIF($V$7:V1355,V1355))</f>
        <v>0</v>
      </c>
      <c r="G1355" s="52" t="str">
        <f t="shared" si="216"/>
        <v>0</v>
      </c>
      <c r="H1355" s="53" t="str">
        <f t="shared" si="217"/>
        <v>-</v>
      </c>
      <c r="I1355" s="52">
        <f>IF(K1355="",0,COUNTIF($K$7:K1355,K1355))</f>
        <v>0</v>
      </c>
      <c r="J1355" s="53" t="str">
        <f t="shared" si="218"/>
        <v>0</v>
      </c>
      <c r="K1355" s="52" t="str">
        <f t="shared" si="219"/>
        <v/>
      </c>
      <c r="L1355" s="1"/>
      <c r="M1355" s="115"/>
      <c r="N1355" s="4"/>
      <c r="O1355" s="4"/>
      <c r="P1355" s="57" t="str">
        <f t="shared" si="220"/>
        <v/>
      </c>
      <c r="Q1355" s="54"/>
      <c r="R1355" s="58"/>
      <c r="S1355" s="58"/>
      <c r="T1355" s="229" t="str">
        <f t="shared" si="221"/>
        <v/>
      </c>
      <c r="U1355" s="55"/>
      <c r="V1355" s="55"/>
      <c r="W1355" s="58"/>
      <c r="X1355" s="58"/>
      <c r="Y1355" s="58"/>
      <c r="Z1355" s="230" t="str">
        <f t="shared" si="222"/>
        <v/>
      </c>
      <c r="AA1355" s="230" t="str">
        <f t="shared" si="223"/>
        <v/>
      </c>
      <c r="AB1355" s="56"/>
      <c r="AC1355" s="56"/>
      <c r="AD1355" s="1"/>
      <c r="AE1355" s="1"/>
    </row>
    <row r="1356" spans="1:31" ht="18.75" customHeight="1" x14ac:dyDescent="0.35">
      <c r="A1356" s="1"/>
      <c r="B1356" s="52">
        <f>IF(O1356="",0,COUNTIF($O$7:O1356,O1356))</f>
        <v>0</v>
      </c>
      <c r="C1356" s="52" t="str">
        <f t="shared" si="214"/>
        <v>0</v>
      </c>
      <c r="D1356" s="52">
        <f>IF(U1356="",0,COUNTIF($U$7:U1356,U1356))</f>
        <v>0</v>
      </c>
      <c r="E1356" s="52" t="str">
        <f t="shared" si="215"/>
        <v>0</v>
      </c>
      <c r="F1356" s="52">
        <f>IF(V1356="",0,COUNTIF($V$7:V1356,V1356))</f>
        <v>0</v>
      </c>
      <c r="G1356" s="52" t="str">
        <f t="shared" si="216"/>
        <v>0</v>
      </c>
      <c r="H1356" s="53" t="str">
        <f t="shared" si="217"/>
        <v>-</v>
      </c>
      <c r="I1356" s="52">
        <f>IF(K1356="",0,COUNTIF($K$7:K1356,K1356))</f>
        <v>0</v>
      </c>
      <c r="J1356" s="53" t="str">
        <f t="shared" si="218"/>
        <v>0</v>
      </c>
      <c r="K1356" s="52" t="str">
        <f t="shared" si="219"/>
        <v/>
      </c>
      <c r="L1356" s="1"/>
      <c r="M1356" s="115"/>
      <c r="N1356" s="4"/>
      <c r="O1356" s="4"/>
      <c r="P1356" s="57" t="str">
        <f t="shared" si="220"/>
        <v/>
      </c>
      <c r="Q1356" s="54"/>
      <c r="R1356" s="58"/>
      <c r="S1356" s="58"/>
      <c r="T1356" s="229" t="str">
        <f t="shared" si="221"/>
        <v/>
      </c>
      <c r="U1356" s="55"/>
      <c r="V1356" s="55"/>
      <c r="W1356" s="58"/>
      <c r="X1356" s="58"/>
      <c r="Y1356" s="58"/>
      <c r="Z1356" s="230" t="str">
        <f t="shared" si="222"/>
        <v/>
      </c>
      <c r="AA1356" s="230" t="str">
        <f t="shared" si="223"/>
        <v/>
      </c>
      <c r="AB1356" s="56"/>
      <c r="AC1356" s="56"/>
      <c r="AD1356" s="1"/>
      <c r="AE1356" s="1"/>
    </row>
    <row r="1357" spans="1:31" ht="18.75" customHeight="1" x14ac:dyDescent="0.35">
      <c r="A1357" s="1"/>
      <c r="B1357" s="52">
        <f>IF(O1357="",0,COUNTIF($O$7:O1357,O1357))</f>
        <v>0</v>
      </c>
      <c r="C1357" s="52" t="str">
        <f t="shared" si="214"/>
        <v>0</v>
      </c>
      <c r="D1357" s="52">
        <f>IF(U1357="",0,COUNTIF($U$7:U1357,U1357))</f>
        <v>0</v>
      </c>
      <c r="E1357" s="52" t="str">
        <f t="shared" si="215"/>
        <v>0</v>
      </c>
      <c r="F1357" s="52">
        <f>IF(V1357="",0,COUNTIF($V$7:V1357,V1357))</f>
        <v>0</v>
      </c>
      <c r="G1357" s="52" t="str">
        <f t="shared" si="216"/>
        <v>0</v>
      </c>
      <c r="H1357" s="53" t="str">
        <f t="shared" si="217"/>
        <v>-</v>
      </c>
      <c r="I1357" s="52">
        <f>IF(K1357="",0,COUNTIF($K$7:K1357,K1357))</f>
        <v>0</v>
      </c>
      <c r="J1357" s="53" t="str">
        <f t="shared" si="218"/>
        <v>0</v>
      </c>
      <c r="K1357" s="52" t="str">
        <f t="shared" si="219"/>
        <v/>
      </c>
      <c r="L1357" s="1"/>
      <c r="M1357" s="115"/>
      <c r="N1357" s="4"/>
      <c r="O1357" s="4"/>
      <c r="P1357" s="57" t="str">
        <f t="shared" si="220"/>
        <v/>
      </c>
      <c r="Q1357" s="54"/>
      <c r="R1357" s="58"/>
      <c r="S1357" s="58"/>
      <c r="T1357" s="229" t="str">
        <f t="shared" si="221"/>
        <v/>
      </c>
      <c r="U1357" s="55"/>
      <c r="V1357" s="55"/>
      <c r="W1357" s="58"/>
      <c r="X1357" s="58"/>
      <c r="Y1357" s="58"/>
      <c r="Z1357" s="230" t="str">
        <f t="shared" si="222"/>
        <v/>
      </c>
      <c r="AA1357" s="230" t="str">
        <f t="shared" si="223"/>
        <v/>
      </c>
      <c r="AB1357" s="56"/>
      <c r="AC1357" s="56"/>
      <c r="AD1357" s="1"/>
      <c r="AE1357" s="1"/>
    </row>
    <row r="1358" spans="1:31" ht="18.75" customHeight="1" x14ac:dyDescent="0.35">
      <c r="A1358" s="1"/>
      <c r="B1358" s="52">
        <f>IF(O1358="",0,COUNTIF($O$7:O1358,O1358))</f>
        <v>0</v>
      </c>
      <c r="C1358" s="52" t="str">
        <f t="shared" si="214"/>
        <v>0</v>
      </c>
      <c r="D1358" s="52">
        <f>IF(U1358="",0,COUNTIF($U$7:U1358,U1358))</f>
        <v>0</v>
      </c>
      <c r="E1358" s="52" t="str">
        <f t="shared" si="215"/>
        <v>0</v>
      </c>
      <c r="F1358" s="52">
        <f>IF(V1358="",0,COUNTIF($V$7:V1358,V1358))</f>
        <v>0</v>
      </c>
      <c r="G1358" s="52" t="str">
        <f t="shared" si="216"/>
        <v>0</v>
      </c>
      <c r="H1358" s="53" t="str">
        <f t="shared" si="217"/>
        <v>-</v>
      </c>
      <c r="I1358" s="52">
        <f>IF(K1358="",0,COUNTIF($K$7:K1358,K1358))</f>
        <v>0</v>
      </c>
      <c r="J1358" s="53" t="str">
        <f t="shared" si="218"/>
        <v>0</v>
      </c>
      <c r="K1358" s="52" t="str">
        <f t="shared" si="219"/>
        <v/>
      </c>
      <c r="L1358" s="1"/>
      <c r="M1358" s="115"/>
      <c r="N1358" s="4"/>
      <c r="O1358" s="4"/>
      <c r="P1358" s="57" t="str">
        <f t="shared" si="220"/>
        <v/>
      </c>
      <c r="Q1358" s="54"/>
      <c r="R1358" s="58"/>
      <c r="S1358" s="58"/>
      <c r="T1358" s="229" t="str">
        <f t="shared" si="221"/>
        <v/>
      </c>
      <c r="U1358" s="55"/>
      <c r="V1358" s="55"/>
      <c r="W1358" s="58"/>
      <c r="X1358" s="58"/>
      <c r="Y1358" s="58"/>
      <c r="Z1358" s="230" t="str">
        <f t="shared" si="222"/>
        <v/>
      </c>
      <c r="AA1358" s="230" t="str">
        <f t="shared" si="223"/>
        <v/>
      </c>
      <c r="AB1358" s="56"/>
      <c r="AC1358" s="56"/>
      <c r="AD1358" s="1"/>
      <c r="AE1358" s="1"/>
    </row>
    <row r="1359" spans="1:31" ht="18.75" customHeight="1" x14ac:dyDescent="0.35">
      <c r="A1359" s="1"/>
      <c r="B1359" s="52">
        <f>IF(O1359="",0,COUNTIF($O$7:O1359,O1359))</f>
        <v>0</v>
      </c>
      <c r="C1359" s="52" t="str">
        <f t="shared" si="214"/>
        <v>0</v>
      </c>
      <c r="D1359" s="52">
        <f>IF(U1359="",0,COUNTIF($U$7:U1359,U1359))</f>
        <v>0</v>
      </c>
      <c r="E1359" s="52" t="str">
        <f t="shared" si="215"/>
        <v>0</v>
      </c>
      <c r="F1359" s="52">
        <f>IF(V1359="",0,COUNTIF($V$7:V1359,V1359))</f>
        <v>0</v>
      </c>
      <c r="G1359" s="52" t="str">
        <f t="shared" si="216"/>
        <v>0</v>
      </c>
      <c r="H1359" s="53" t="str">
        <f t="shared" si="217"/>
        <v>-</v>
      </c>
      <c r="I1359" s="52">
        <f>IF(K1359="",0,COUNTIF($K$7:K1359,K1359))</f>
        <v>0</v>
      </c>
      <c r="J1359" s="53" t="str">
        <f t="shared" si="218"/>
        <v>0</v>
      </c>
      <c r="K1359" s="52" t="str">
        <f t="shared" si="219"/>
        <v/>
      </c>
      <c r="L1359" s="1"/>
      <c r="M1359" s="115"/>
      <c r="N1359" s="4"/>
      <c r="O1359" s="4"/>
      <c r="P1359" s="57" t="str">
        <f t="shared" si="220"/>
        <v/>
      </c>
      <c r="Q1359" s="54"/>
      <c r="R1359" s="58"/>
      <c r="S1359" s="58"/>
      <c r="T1359" s="229" t="str">
        <f t="shared" si="221"/>
        <v/>
      </c>
      <c r="U1359" s="55"/>
      <c r="V1359" s="55"/>
      <c r="W1359" s="58"/>
      <c r="X1359" s="58"/>
      <c r="Y1359" s="58"/>
      <c r="Z1359" s="230" t="str">
        <f t="shared" si="222"/>
        <v/>
      </c>
      <c r="AA1359" s="230" t="str">
        <f t="shared" si="223"/>
        <v/>
      </c>
      <c r="AB1359" s="56"/>
      <c r="AC1359" s="56"/>
      <c r="AD1359" s="1"/>
      <c r="AE1359" s="1"/>
    </row>
    <row r="1360" spans="1:31" ht="18.75" customHeight="1" x14ac:dyDescent="0.35">
      <c r="A1360" s="1"/>
      <c r="B1360" s="52">
        <f>IF(O1360="",0,COUNTIF($O$7:O1360,O1360))</f>
        <v>0</v>
      </c>
      <c r="C1360" s="52" t="str">
        <f t="shared" si="214"/>
        <v>0</v>
      </c>
      <c r="D1360" s="52">
        <f>IF(U1360="",0,COUNTIF($U$7:U1360,U1360))</f>
        <v>0</v>
      </c>
      <c r="E1360" s="52" t="str">
        <f t="shared" si="215"/>
        <v>0</v>
      </c>
      <c r="F1360" s="52">
        <f>IF(V1360="",0,COUNTIF($V$7:V1360,V1360))</f>
        <v>0</v>
      </c>
      <c r="G1360" s="52" t="str">
        <f t="shared" si="216"/>
        <v>0</v>
      </c>
      <c r="H1360" s="53" t="str">
        <f t="shared" si="217"/>
        <v>-</v>
      </c>
      <c r="I1360" s="52">
        <f>IF(K1360="",0,COUNTIF($K$7:K1360,K1360))</f>
        <v>0</v>
      </c>
      <c r="J1360" s="53" t="str">
        <f t="shared" si="218"/>
        <v>0</v>
      </c>
      <c r="K1360" s="52" t="str">
        <f t="shared" si="219"/>
        <v/>
      </c>
      <c r="L1360" s="1"/>
      <c r="M1360" s="115"/>
      <c r="N1360" s="4"/>
      <c r="O1360" s="4"/>
      <c r="P1360" s="57" t="str">
        <f t="shared" si="220"/>
        <v/>
      </c>
      <c r="Q1360" s="54"/>
      <c r="R1360" s="58"/>
      <c r="S1360" s="58"/>
      <c r="T1360" s="229" t="str">
        <f t="shared" si="221"/>
        <v/>
      </c>
      <c r="U1360" s="55"/>
      <c r="V1360" s="55"/>
      <c r="W1360" s="58"/>
      <c r="X1360" s="58"/>
      <c r="Y1360" s="58"/>
      <c r="Z1360" s="230" t="str">
        <f t="shared" si="222"/>
        <v/>
      </c>
      <c r="AA1360" s="230" t="str">
        <f t="shared" si="223"/>
        <v/>
      </c>
      <c r="AB1360" s="56"/>
      <c r="AC1360" s="56"/>
      <c r="AD1360" s="1"/>
      <c r="AE1360" s="1"/>
    </row>
    <row r="1361" spans="1:31" ht="18.75" customHeight="1" x14ac:dyDescent="0.35">
      <c r="A1361" s="1"/>
      <c r="B1361" s="52">
        <f>IF(O1361="",0,COUNTIF($O$7:O1361,O1361))</f>
        <v>0</v>
      </c>
      <c r="C1361" s="52" t="str">
        <f t="shared" si="214"/>
        <v>0</v>
      </c>
      <c r="D1361" s="52">
        <f>IF(U1361="",0,COUNTIF($U$7:U1361,U1361))</f>
        <v>0</v>
      </c>
      <c r="E1361" s="52" t="str">
        <f t="shared" si="215"/>
        <v>0</v>
      </c>
      <c r="F1361" s="52">
        <f>IF(V1361="",0,COUNTIF($V$7:V1361,V1361))</f>
        <v>0</v>
      </c>
      <c r="G1361" s="52" t="str">
        <f t="shared" si="216"/>
        <v>0</v>
      </c>
      <c r="H1361" s="53" t="str">
        <f t="shared" si="217"/>
        <v>-</v>
      </c>
      <c r="I1361" s="52">
        <f>IF(K1361="",0,COUNTIF($K$7:K1361,K1361))</f>
        <v>0</v>
      </c>
      <c r="J1361" s="53" t="str">
        <f t="shared" si="218"/>
        <v>0</v>
      </c>
      <c r="K1361" s="52" t="str">
        <f t="shared" si="219"/>
        <v/>
      </c>
      <c r="L1361" s="1"/>
      <c r="M1361" s="115"/>
      <c r="N1361" s="4"/>
      <c r="O1361" s="4"/>
      <c r="P1361" s="57" t="str">
        <f t="shared" si="220"/>
        <v/>
      </c>
      <c r="Q1361" s="54"/>
      <c r="R1361" s="58"/>
      <c r="S1361" s="58"/>
      <c r="T1361" s="229" t="str">
        <f t="shared" si="221"/>
        <v/>
      </c>
      <c r="U1361" s="55"/>
      <c r="V1361" s="55"/>
      <c r="W1361" s="58"/>
      <c r="X1361" s="58"/>
      <c r="Y1361" s="58"/>
      <c r="Z1361" s="230" t="str">
        <f t="shared" si="222"/>
        <v/>
      </c>
      <c r="AA1361" s="230" t="str">
        <f t="shared" si="223"/>
        <v/>
      </c>
      <c r="AB1361" s="56"/>
      <c r="AC1361" s="56"/>
      <c r="AD1361" s="1"/>
      <c r="AE1361" s="1"/>
    </row>
    <row r="1362" spans="1:31" ht="18.75" customHeight="1" x14ac:dyDescent="0.35">
      <c r="A1362" s="1"/>
      <c r="B1362" s="52">
        <f>IF(O1362="",0,COUNTIF($O$7:O1362,O1362))</f>
        <v>0</v>
      </c>
      <c r="C1362" s="52" t="str">
        <f t="shared" si="214"/>
        <v>0</v>
      </c>
      <c r="D1362" s="52">
        <f>IF(U1362="",0,COUNTIF($U$7:U1362,U1362))</f>
        <v>0</v>
      </c>
      <c r="E1362" s="52" t="str">
        <f t="shared" si="215"/>
        <v>0</v>
      </c>
      <c r="F1362" s="52">
        <f>IF(V1362="",0,COUNTIF($V$7:V1362,V1362))</f>
        <v>0</v>
      </c>
      <c r="G1362" s="52" t="str">
        <f t="shared" si="216"/>
        <v>0</v>
      </c>
      <c r="H1362" s="53" t="str">
        <f t="shared" si="217"/>
        <v>-</v>
      </c>
      <c r="I1362" s="52">
        <f>IF(K1362="",0,COUNTIF($K$7:K1362,K1362))</f>
        <v>0</v>
      </c>
      <c r="J1362" s="53" t="str">
        <f t="shared" si="218"/>
        <v>0</v>
      </c>
      <c r="K1362" s="52" t="str">
        <f t="shared" si="219"/>
        <v/>
      </c>
      <c r="L1362" s="1"/>
      <c r="M1362" s="115"/>
      <c r="N1362" s="4"/>
      <c r="O1362" s="4"/>
      <c r="P1362" s="57" t="str">
        <f t="shared" si="220"/>
        <v/>
      </c>
      <c r="Q1362" s="54"/>
      <c r="R1362" s="58"/>
      <c r="S1362" s="58"/>
      <c r="T1362" s="229" t="str">
        <f t="shared" si="221"/>
        <v/>
      </c>
      <c r="U1362" s="55"/>
      <c r="V1362" s="55"/>
      <c r="W1362" s="58"/>
      <c r="X1362" s="58"/>
      <c r="Y1362" s="58"/>
      <c r="Z1362" s="230" t="str">
        <f t="shared" si="222"/>
        <v/>
      </c>
      <c r="AA1362" s="230" t="str">
        <f t="shared" si="223"/>
        <v/>
      </c>
      <c r="AB1362" s="56"/>
      <c r="AC1362" s="56"/>
      <c r="AD1362" s="1"/>
      <c r="AE1362" s="1"/>
    </row>
    <row r="1363" spans="1:31" ht="18.75" customHeight="1" x14ac:dyDescent="0.35">
      <c r="A1363" s="1"/>
      <c r="B1363" s="52">
        <f>IF(O1363="",0,COUNTIF($O$7:O1363,O1363))</f>
        <v>0</v>
      </c>
      <c r="C1363" s="52" t="str">
        <f t="shared" si="214"/>
        <v>0</v>
      </c>
      <c r="D1363" s="52">
        <f>IF(U1363="",0,COUNTIF($U$7:U1363,U1363))</f>
        <v>0</v>
      </c>
      <c r="E1363" s="52" t="str">
        <f t="shared" si="215"/>
        <v>0</v>
      </c>
      <c r="F1363" s="52">
        <f>IF(V1363="",0,COUNTIF($V$7:V1363,V1363))</f>
        <v>0</v>
      </c>
      <c r="G1363" s="52" t="str">
        <f t="shared" si="216"/>
        <v>0</v>
      </c>
      <c r="H1363" s="53" t="str">
        <f t="shared" si="217"/>
        <v>-</v>
      </c>
      <c r="I1363" s="52">
        <f>IF(K1363="",0,COUNTIF($K$7:K1363,K1363))</f>
        <v>0</v>
      </c>
      <c r="J1363" s="53" t="str">
        <f t="shared" si="218"/>
        <v>0</v>
      </c>
      <c r="K1363" s="52" t="str">
        <f t="shared" si="219"/>
        <v/>
      </c>
      <c r="L1363" s="1"/>
      <c r="M1363" s="115"/>
      <c r="N1363" s="4"/>
      <c r="O1363" s="4"/>
      <c r="P1363" s="57" t="str">
        <f t="shared" si="220"/>
        <v/>
      </c>
      <c r="Q1363" s="54"/>
      <c r="R1363" s="58"/>
      <c r="S1363" s="58"/>
      <c r="T1363" s="229" t="str">
        <f t="shared" si="221"/>
        <v/>
      </c>
      <c r="U1363" s="55"/>
      <c r="V1363" s="55"/>
      <c r="W1363" s="58"/>
      <c r="X1363" s="58"/>
      <c r="Y1363" s="58"/>
      <c r="Z1363" s="230" t="str">
        <f t="shared" si="222"/>
        <v/>
      </c>
      <c r="AA1363" s="230" t="str">
        <f t="shared" si="223"/>
        <v/>
      </c>
      <c r="AB1363" s="56"/>
      <c r="AC1363" s="56"/>
      <c r="AD1363" s="1"/>
      <c r="AE1363" s="1"/>
    </row>
    <row r="1364" spans="1:31" ht="18.75" customHeight="1" x14ac:dyDescent="0.35">
      <c r="A1364" s="1"/>
      <c r="B1364" s="52">
        <f>IF(O1364="",0,COUNTIF($O$7:O1364,O1364))</f>
        <v>0</v>
      </c>
      <c r="C1364" s="52" t="str">
        <f t="shared" si="214"/>
        <v>0</v>
      </c>
      <c r="D1364" s="52">
        <f>IF(U1364="",0,COUNTIF($U$7:U1364,U1364))</f>
        <v>0</v>
      </c>
      <c r="E1364" s="52" t="str">
        <f t="shared" si="215"/>
        <v>0</v>
      </c>
      <c r="F1364" s="52">
        <f>IF(V1364="",0,COUNTIF($V$7:V1364,V1364))</f>
        <v>0</v>
      </c>
      <c r="G1364" s="52" t="str">
        <f t="shared" si="216"/>
        <v>0</v>
      </c>
      <c r="H1364" s="53" t="str">
        <f t="shared" si="217"/>
        <v>-</v>
      </c>
      <c r="I1364" s="52">
        <f>IF(K1364="",0,COUNTIF($K$7:K1364,K1364))</f>
        <v>0</v>
      </c>
      <c r="J1364" s="53" t="str">
        <f t="shared" si="218"/>
        <v>0</v>
      </c>
      <c r="K1364" s="52" t="str">
        <f t="shared" si="219"/>
        <v/>
      </c>
      <c r="L1364" s="1"/>
      <c r="M1364" s="115"/>
      <c r="N1364" s="4"/>
      <c r="O1364" s="4"/>
      <c r="P1364" s="57" t="str">
        <f t="shared" si="220"/>
        <v/>
      </c>
      <c r="Q1364" s="54"/>
      <c r="R1364" s="58"/>
      <c r="S1364" s="58"/>
      <c r="T1364" s="229" t="str">
        <f t="shared" si="221"/>
        <v/>
      </c>
      <c r="U1364" s="55"/>
      <c r="V1364" s="55"/>
      <c r="W1364" s="58"/>
      <c r="X1364" s="58"/>
      <c r="Y1364" s="58"/>
      <c r="Z1364" s="230" t="str">
        <f t="shared" si="222"/>
        <v/>
      </c>
      <c r="AA1364" s="230" t="str">
        <f t="shared" si="223"/>
        <v/>
      </c>
      <c r="AB1364" s="56"/>
      <c r="AC1364" s="56"/>
      <c r="AD1364" s="1"/>
      <c r="AE1364" s="1"/>
    </row>
    <row r="1365" spans="1:31" ht="18.75" customHeight="1" x14ac:dyDescent="0.35">
      <c r="A1365" s="1"/>
      <c r="B1365" s="52">
        <f>IF(O1365="",0,COUNTIF($O$7:O1365,O1365))</f>
        <v>0</v>
      </c>
      <c r="C1365" s="52" t="str">
        <f t="shared" si="214"/>
        <v>0</v>
      </c>
      <c r="D1365" s="52">
        <f>IF(U1365="",0,COUNTIF($U$7:U1365,U1365))</f>
        <v>0</v>
      </c>
      <c r="E1365" s="52" t="str">
        <f t="shared" si="215"/>
        <v>0</v>
      </c>
      <c r="F1365" s="52">
        <f>IF(V1365="",0,COUNTIF($V$7:V1365,V1365))</f>
        <v>0</v>
      </c>
      <c r="G1365" s="52" t="str">
        <f t="shared" si="216"/>
        <v>0</v>
      </c>
      <c r="H1365" s="53" t="str">
        <f t="shared" si="217"/>
        <v>-</v>
      </c>
      <c r="I1365" s="52">
        <f>IF(K1365="",0,COUNTIF($K$7:K1365,K1365))</f>
        <v>0</v>
      </c>
      <c r="J1365" s="53" t="str">
        <f t="shared" si="218"/>
        <v>0</v>
      </c>
      <c r="K1365" s="52" t="str">
        <f t="shared" si="219"/>
        <v/>
      </c>
      <c r="L1365" s="1"/>
      <c r="M1365" s="115"/>
      <c r="N1365" s="4"/>
      <c r="O1365" s="4"/>
      <c r="P1365" s="57" t="str">
        <f t="shared" si="220"/>
        <v/>
      </c>
      <c r="Q1365" s="54"/>
      <c r="R1365" s="58"/>
      <c r="S1365" s="58"/>
      <c r="T1365" s="229" t="str">
        <f t="shared" si="221"/>
        <v/>
      </c>
      <c r="U1365" s="55"/>
      <c r="V1365" s="55"/>
      <c r="W1365" s="58"/>
      <c r="X1365" s="58"/>
      <c r="Y1365" s="58"/>
      <c r="Z1365" s="230" t="str">
        <f t="shared" si="222"/>
        <v/>
      </c>
      <c r="AA1365" s="230" t="str">
        <f t="shared" si="223"/>
        <v/>
      </c>
      <c r="AB1365" s="56"/>
      <c r="AC1365" s="56"/>
      <c r="AD1365" s="1"/>
      <c r="AE1365" s="1"/>
    </row>
    <row r="1366" spans="1:31" ht="18.75" customHeight="1" x14ac:dyDescent="0.35">
      <c r="A1366" s="1"/>
      <c r="B1366" s="52">
        <f>IF(O1366="",0,COUNTIF($O$7:O1366,O1366))</f>
        <v>0</v>
      </c>
      <c r="C1366" s="52" t="str">
        <f t="shared" si="214"/>
        <v>0</v>
      </c>
      <c r="D1366" s="52">
        <f>IF(U1366="",0,COUNTIF($U$7:U1366,U1366))</f>
        <v>0</v>
      </c>
      <c r="E1366" s="52" t="str">
        <f t="shared" si="215"/>
        <v>0</v>
      </c>
      <c r="F1366" s="52">
        <f>IF(V1366="",0,COUNTIF($V$7:V1366,V1366))</f>
        <v>0</v>
      </c>
      <c r="G1366" s="52" t="str">
        <f t="shared" si="216"/>
        <v>0</v>
      </c>
      <c r="H1366" s="53" t="str">
        <f t="shared" si="217"/>
        <v>-</v>
      </c>
      <c r="I1366" s="52">
        <f>IF(K1366="",0,COUNTIF($K$7:K1366,K1366))</f>
        <v>0</v>
      </c>
      <c r="J1366" s="53" t="str">
        <f t="shared" si="218"/>
        <v>0</v>
      </c>
      <c r="K1366" s="52" t="str">
        <f t="shared" si="219"/>
        <v/>
      </c>
      <c r="L1366" s="1"/>
      <c r="M1366" s="115"/>
      <c r="N1366" s="4"/>
      <c r="O1366" s="4"/>
      <c r="P1366" s="57" t="str">
        <f t="shared" si="220"/>
        <v/>
      </c>
      <c r="Q1366" s="54"/>
      <c r="R1366" s="58"/>
      <c r="S1366" s="58"/>
      <c r="T1366" s="229" t="str">
        <f t="shared" si="221"/>
        <v/>
      </c>
      <c r="U1366" s="55"/>
      <c r="V1366" s="55"/>
      <c r="W1366" s="58"/>
      <c r="X1366" s="58"/>
      <c r="Y1366" s="58"/>
      <c r="Z1366" s="230" t="str">
        <f t="shared" si="222"/>
        <v/>
      </c>
      <c r="AA1366" s="230" t="str">
        <f t="shared" si="223"/>
        <v/>
      </c>
      <c r="AB1366" s="56"/>
      <c r="AC1366" s="56"/>
      <c r="AD1366" s="1"/>
      <c r="AE1366" s="1"/>
    </row>
    <row r="1367" spans="1:31" ht="18.75" customHeight="1" x14ac:dyDescent="0.35">
      <c r="A1367" s="1"/>
      <c r="B1367" s="52">
        <f>IF(O1367="",0,COUNTIF($O$7:O1367,O1367))</f>
        <v>0</v>
      </c>
      <c r="C1367" s="52" t="str">
        <f t="shared" si="214"/>
        <v>0</v>
      </c>
      <c r="D1367" s="52">
        <f>IF(U1367="",0,COUNTIF($U$7:U1367,U1367))</f>
        <v>0</v>
      </c>
      <c r="E1367" s="52" t="str">
        <f t="shared" si="215"/>
        <v>0</v>
      </c>
      <c r="F1367" s="52">
        <f>IF(V1367="",0,COUNTIF($V$7:V1367,V1367))</f>
        <v>0</v>
      </c>
      <c r="G1367" s="52" t="str">
        <f t="shared" si="216"/>
        <v>0</v>
      </c>
      <c r="H1367" s="53" t="str">
        <f t="shared" si="217"/>
        <v>-</v>
      </c>
      <c r="I1367" s="52">
        <f>IF(K1367="",0,COUNTIF($K$7:K1367,K1367))</f>
        <v>0</v>
      </c>
      <c r="J1367" s="53" t="str">
        <f t="shared" si="218"/>
        <v>0</v>
      </c>
      <c r="K1367" s="52" t="str">
        <f t="shared" si="219"/>
        <v/>
      </c>
      <c r="L1367" s="1"/>
      <c r="M1367" s="115"/>
      <c r="N1367" s="4"/>
      <c r="O1367" s="4"/>
      <c r="P1367" s="57" t="str">
        <f t="shared" si="220"/>
        <v/>
      </c>
      <c r="Q1367" s="54"/>
      <c r="R1367" s="58"/>
      <c r="S1367" s="58"/>
      <c r="T1367" s="229" t="str">
        <f t="shared" si="221"/>
        <v/>
      </c>
      <c r="U1367" s="55"/>
      <c r="V1367" s="55"/>
      <c r="W1367" s="58"/>
      <c r="X1367" s="58"/>
      <c r="Y1367" s="58"/>
      <c r="Z1367" s="230" t="str">
        <f t="shared" si="222"/>
        <v/>
      </c>
      <c r="AA1367" s="230" t="str">
        <f t="shared" si="223"/>
        <v/>
      </c>
      <c r="AB1367" s="56"/>
      <c r="AC1367" s="56"/>
      <c r="AD1367" s="1"/>
      <c r="AE1367" s="1"/>
    </row>
    <row r="1368" spans="1:31" ht="18.75" customHeight="1" x14ac:dyDescent="0.35">
      <c r="A1368" s="1"/>
      <c r="B1368" s="52">
        <f>IF(O1368="",0,COUNTIF($O$7:O1368,O1368))</f>
        <v>0</v>
      </c>
      <c r="C1368" s="52" t="str">
        <f t="shared" si="214"/>
        <v>0</v>
      </c>
      <c r="D1368" s="52">
        <f>IF(U1368="",0,COUNTIF($U$7:U1368,U1368))</f>
        <v>0</v>
      </c>
      <c r="E1368" s="52" t="str">
        <f t="shared" si="215"/>
        <v>0</v>
      </c>
      <c r="F1368" s="52">
        <f>IF(V1368="",0,COUNTIF($V$7:V1368,V1368))</f>
        <v>0</v>
      </c>
      <c r="G1368" s="52" t="str">
        <f t="shared" si="216"/>
        <v>0</v>
      </c>
      <c r="H1368" s="53" t="str">
        <f t="shared" si="217"/>
        <v>-</v>
      </c>
      <c r="I1368" s="52">
        <f>IF(K1368="",0,COUNTIF($K$7:K1368,K1368))</f>
        <v>0</v>
      </c>
      <c r="J1368" s="53" t="str">
        <f t="shared" si="218"/>
        <v>0</v>
      </c>
      <c r="K1368" s="52" t="str">
        <f t="shared" si="219"/>
        <v/>
      </c>
      <c r="L1368" s="1"/>
      <c r="M1368" s="115"/>
      <c r="N1368" s="4"/>
      <c r="O1368" s="4"/>
      <c r="P1368" s="57" t="str">
        <f t="shared" si="220"/>
        <v/>
      </c>
      <c r="Q1368" s="54"/>
      <c r="R1368" s="58"/>
      <c r="S1368" s="58"/>
      <c r="T1368" s="229" t="str">
        <f t="shared" si="221"/>
        <v/>
      </c>
      <c r="U1368" s="55"/>
      <c r="V1368" s="55"/>
      <c r="W1368" s="58"/>
      <c r="X1368" s="58"/>
      <c r="Y1368" s="58"/>
      <c r="Z1368" s="230" t="str">
        <f t="shared" si="222"/>
        <v/>
      </c>
      <c r="AA1368" s="230" t="str">
        <f t="shared" si="223"/>
        <v/>
      </c>
      <c r="AB1368" s="56"/>
      <c r="AC1368" s="56"/>
      <c r="AD1368" s="1"/>
      <c r="AE1368" s="1"/>
    </row>
    <row r="1369" spans="1:31" ht="18.75" customHeight="1" x14ac:dyDescent="0.35">
      <c r="A1369" s="1"/>
      <c r="B1369" s="52">
        <f>IF(O1369="",0,COUNTIF($O$7:O1369,O1369))</f>
        <v>0</v>
      </c>
      <c r="C1369" s="52" t="str">
        <f t="shared" si="214"/>
        <v>0</v>
      </c>
      <c r="D1369" s="52">
        <f>IF(U1369="",0,COUNTIF($U$7:U1369,U1369))</f>
        <v>0</v>
      </c>
      <c r="E1369" s="52" t="str">
        <f t="shared" si="215"/>
        <v>0</v>
      </c>
      <c r="F1369" s="52">
        <f>IF(V1369="",0,COUNTIF($V$7:V1369,V1369))</f>
        <v>0</v>
      </c>
      <c r="G1369" s="52" t="str">
        <f t="shared" si="216"/>
        <v>0</v>
      </c>
      <c r="H1369" s="53" t="str">
        <f t="shared" si="217"/>
        <v>-</v>
      </c>
      <c r="I1369" s="52">
        <f>IF(K1369="",0,COUNTIF($K$7:K1369,K1369))</f>
        <v>0</v>
      </c>
      <c r="J1369" s="53" t="str">
        <f t="shared" si="218"/>
        <v>0</v>
      </c>
      <c r="K1369" s="52" t="str">
        <f t="shared" si="219"/>
        <v/>
      </c>
      <c r="L1369" s="1"/>
      <c r="M1369" s="115"/>
      <c r="N1369" s="4"/>
      <c r="O1369" s="4"/>
      <c r="P1369" s="57" t="str">
        <f t="shared" si="220"/>
        <v/>
      </c>
      <c r="Q1369" s="54"/>
      <c r="R1369" s="58"/>
      <c r="S1369" s="58"/>
      <c r="T1369" s="229" t="str">
        <f t="shared" si="221"/>
        <v/>
      </c>
      <c r="U1369" s="55"/>
      <c r="V1369" s="55"/>
      <c r="W1369" s="58"/>
      <c r="X1369" s="58"/>
      <c r="Y1369" s="58"/>
      <c r="Z1369" s="230" t="str">
        <f t="shared" si="222"/>
        <v/>
      </c>
      <c r="AA1369" s="230" t="str">
        <f t="shared" si="223"/>
        <v/>
      </c>
      <c r="AB1369" s="56"/>
      <c r="AC1369" s="56"/>
      <c r="AD1369" s="1"/>
      <c r="AE1369" s="1"/>
    </row>
    <row r="1370" spans="1:31" ht="18.75" customHeight="1" x14ac:dyDescent="0.35">
      <c r="A1370" s="1"/>
      <c r="B1370" s="52">
        <f>IF(O1370="",0,COUNTIF($O$7:O1370,O1370))</f>
        <v>0</v>
      </c>
      <c r="C1370" s="52" t="str">
        <f t="shared" si="214"/>
        <v>0</v>
      </c>
      <c r="D1370" s="52">
        <f>IF(U1370="",0,COUNTIF($U$7:U1370,U1370))</f>
        <v>0</v>
      </c>
      <c r="E1370" s="52" t="str">
        <f t="shared" si="215"/>
        <v>0</v>
      </c>
      <c r="F1370" s="52">
        <f>IF(V1370="",0,COUNTIF($V$7:V1370,V1370))</f>
        <v>0</v>
      </c>
      <c r="G1370" s="52" t="str">
        <f t="shared" si="216"/>
        <v>0</v>
      </c>
      <c r="H1370" s="53" t="str">
        <f t="shared" si="217"/>
        <v>-</v>
      </c>
      <c r="I1370" s="52">
        <f>IF(K1370="",0,COUNTIF($K$7:K1370,K1370))</f>
        <v>0</v>
      </c>
      <c r="J1370" s="53" t="str">
        <f t="shared" si="218"/>
        <v>0</v>
      </c>
      <c r="K1370" s="52" t="str">
        <f t="shared" si="219"/>
        <v/>
      </c>
      <c r="L1370" s="1"/>
      <c r="M1370" s="115"/>
      <c r="N1370" s="4"/>
      <c r="O1370" s="4"/>
      <c r="P1370" s="57" t="str">
        <f t="shared" si="220"/>
        <v/>
      </c>
      <c r="Q1370" s="54"/>
      <c r="R1370" s="58"/>
      <c r="S1370" s="58"/>
      <c r="T1370" s="229" t="str">
        <f t="shared" si="221"/>
        <v/>
      </c>
      <c r="U1370" s="55"/>
      <c r="V1370" s="55"/>
      <c r="W1370" s="58"/>
      <c r="X1370" s="58"/>
      <c r="Y1370" s="58"/>
      <c r="Z1370" s="230" t="str">
        <f t="shared" si="222"/>
        <v/>
      </c>
      <c r="AA1370" s="230" t="str">
        <f t="shared" si="223"/>
        <v/>
      </c>
      <c r="AB1370" s="56"/>
      <c r="AC1370" s="56"/>
      <c r="AD1370" s="1"/>
      <c r="AE1370" s="1"/>
    </row>
    <row r="1371" spans="1:31" ht="18.75" customHeight="1" x14ac:dyDescent="0.35">
      <c r="A1371" s="1"/>
      <c r="B1371" s="52">
        <f>IF(O1371="",0,COUNTIF($O$7:O1371,O1371))</f>
        <v>0</v>
      </c>
      <c r="C1371" s="52" t="str">
        <f t="shared" si="214"/>
        <v>0</v>
      </c>
      <c r="D1371" s="52">
        <f>IF(U1371="",0,COUNTIF($U$7:U1371,U1371))</f>
        <v>0</v>
      </c>
      <c r="E1371" s="52" t="str">
        <f t="shared" si="215"/>
        <v>0</v>
      </c>
      <c r="F1371" s="52">
        <f>IF(V1371="",0,COUNTIF($V$7:V1371,V1371))</f>
        <v>0</v>
      </c>
      <c r="G1371" s="52" t="str">
        <f t="shared" si="216"/>
        <v>0</v>
      </c>
      <c r="H1371" s="53" t="str">
        <f t="shared" si="217"/>
        <v>-</v>
      </c>
      <c r="I1371" s="52">
        <f>IF(K1371="",0,COUNTIF($K$7:K1371,K1371))</f>
        <v>0</v>
      </c>
      <c r="J1371" s="53" t="str">
        <f t="shared" si="218"/>
        <v>0</v>
      </c>
      <c r="K1371" s="52" t="str">
        <f t="shared" si="219"/>
        <v/>
      </c>
      <c r="L1371" s="1"/>
      <c r="M1371" s="115"/>
      <c r="N1371" s="4"/>
      <c r="O1371" s="4"/>
      <c r="P1371" s="57" t="str">
        <f t="shared" si="220"/>
        <v/>
      </c>
      <c r="Q1371" s="54"/>
      <c r="R1371" s="58"/>
      <c r="S1371" s="58"/>
      <c r="T1371" s="229" t="str">
        <f t="shared" si="221"/>
        <v/>
      </c>
      <c r="U1371" s="55"/>
      <c r="V1371" s="55"/>
      <c r="W1371" s="58"/>
      <c r="X1371" s="58"/>
      <c r="Y1371" s="58"/>
      <c r="Z1371" s="230" t="str">
        <f t="shared" si="222"/>
        <v/>
      </c>
      <c r="AA1371" s="230" t="str">
        <f t="shared" si="223"/>
        <v/>
      </c>
      <c r="AB1371" s="56"/>
      <c r="AC1371" s="56"/>
      <c r="AD1371" s="1"/>
      <c r="AE1371" s="1"/>
    </row>
    <row r="1372" spans="1:31" ht="18.75" customHeight="1" x14ac:dyDescent="0.35">
      <c r="A1372" s="1"/>
      <c r="B1372" s="52">
        <f>IF(O1372="",0,COUNTIF($O$7:O1372,O1372))</f>
        <v>0</v>
      </c>
      <c r="C1372" s="52" t="str">
        <f t="shared" si="214"/>
        <v>0</v>
      </c>
      <c r="D1372" s="52">
        <f>IF(U1372="",0,COUNTIF($U$7:U1372,U1372))</f>
        <v>0</v>
      </c>
      <c r="E1372" s="52" t="str">
        <f t="shared" si="215"/>
        <v>0</v>
      </c>
      <c r="F1372" s="52">
        <f>IF(V1372="",0,COUNTIF($V$7:V1372,V1372))</f>
        <v>0</v>
      </c>
      <c r="G1372" s="52" t="str">
        <f t="shared" si="216"/>
        <v>0</v>
      </c>
      <c r="H1372" s="53" t="str">
        <f t="shared" si="217"/>
        <v>-</v>
      </c>
      <c r="I1372" s="52">
        <f>IF(K1372="",0,COUNTIF($K$7:K1372,K1372))</f>
        <v>0</v>
      </c>
      <c r="J1372" s="53" t="str">
        <f t="shared" si="218"/>
        <v>0</v>
      </c>
      <c r="K1372" s="52" t="str">
        <f t="shared" si="219"/>
        <v/>
      </c>
      <c r="L1372" s="1"/>
      <c r="M1372" s="115"/>
      <c r="N1372" s="4"/>
      <c r="O1372" s="4"/>
      <c r="P1372" s="57" t="str">
        <f t="shared" si="220"/>
        <v/>
      </c>
      <c r="Q1372" s="54"/>
      <c r="R1372" s="58"/>
      <c r="S1372" s="58"/>
      <c r="T1372" s="229" t="str">
        <f t="shared" si="221"/>
        <v/>
      </c>
      <c r="U1372" s="55"/>
      <c r="V1372" s="55"/>
      <c r="W1372" s="58"/>
      <c r="X1372" s="58"/>
      <c r="Y1372" s="58"/>
      <c r="Z1372" s="230" t="str">
        <f t="shared" si="222"/>
        <v/>
      </c>
      <c r="AA1372" s="230" t="str">
        <f t="shared" si="223"/>
        <v/>
      </c>
      <c r="AB1372" s="56"/>
      <c r="AC1372" s="56"/>
      <c r="AD1372" s="1"/>
      <c r="AE1372" s="1"/>
    </row>
    <row r="1373" spans="1:31" ht="18.75" customHeight="1" x14ac:dyDescent="0.35">
      <c r="A1373" s="1"/>
      <c r="B1373" s="52">
        <f>IF(O1373="",0,COUNTIF($O$7:O1373,O1373))</f>
        <v>0</v>
      </c>
      <c r="C1373" s="52" t="str">
        <f t="shared" si="214"/>
        <v>0</v>
      </c>
      <c r="D1373" s="52">
        <f>IF(U1373="",0,COUNTIF($U$7:U1373,U1373))</f>
        <v>0</v>
      </c>
      <c r="E1373" s="52" t="str">
        <f t="shared" si="215"/>
        <v>0</v>
      </c>
      <c r="F1373" s="52">
        <f>IF(V1373="",0,COUNTIF($V$7:V1373,V1373))</f>
        <v>0</v>
      </c>
      <c r="G1373" s="52" t="str">
        <f t="shared" si="216"/>
        <v>0</v>
      </c>
      <c r="H1373" s="53" t="str">
        <f t="shared" si="217"/>
        <v>-</v>
      </c>
      <c r="I1373" s="52">
        <f>IF(K1373="",0,COUNTIF($K$7:K1373,K1373))</f>
        <v>0</v>
      </c>
      <c r="J1373" s="53" t="str">
        <f t="shared" si="218"/>
        <v>0</v>
      </c>
      <c r="K1373" s="52" t="str">
        <f t="shared" si="219"/>
        <v/>
      </c>
      <c r="L1373" s="1"/>
      <c r="M1373" s="115"/>
      <c r="N1373" s="4"/>
      <c r="O1373" s="4"/>
      <c r="P1373" s="57" t="str">
        <f t="shared" si="220"/>
        <v/>
      </c>
      <c r="Q1373" s="54"/>
      <c r="R1373" s="58"/>
      <c r="S1373" s="58"/>
      <c r="T1373" s="229" t="str">
        <f t="shared" si="221"/>
        <v/>
      </c>
      <c r="U1373" s="55"/>
      <c r="V1373" s="55"/>
      <c r="W1373" s="58"/>
      <c r="X1373" s="58"/>
      <c r="Y1373" s="58"/>
      <c r="Z1373" s="230" t="str">
        <f t="shared" si="222"/>
        <v/>
      </c>
      <c r="AA1373" s="230" t="str">
        <f t="shared" si="223"/>
        <v/>
      </c>
      <c r="AB1373" s="56"/>
      <c r="AC1373" s="56"/>
      <c r="AD1373" s="1"/>
      <c r="AE1373" s="1"/>
    </row>
    <row r="1374" spans="1:31" ht="18.75" customHeight="1" x14ac:dyDescent="0.35">
      <c r="A1374" s="1"/>
      <c r="B1374" s="52">
        <f>IF(O1374="",0,COUNTIF($O$7:O1374,O1374))</f>
        <v>0</v>
      </c>
      <c r="C1374" s="52" t="str">
        <f t="shared" si="214"/>
        <v>0</v>
      </c>
      <c r="D1374" s="52">
        <f>IF(U1374="",0,COUNTIF($U$7:U1374,U1374))</f>
        <v>0</v>
      </c>
      <c r="E1374" s="52" t="str">
        <f t="shared" si="215"/>
        <v>0</v>
      </c>
      <c r="F1374" s="52">
        <f>IF(V1374="",0,COUNTIF($V$7:V1374,V1374))</f>
        <v>0</v>
      </c>
      <c r="G1374" s="52" t="str">
        <f t="shared" si="216"/>
        <v>0</v>
      </c>
      <c r="H1374" s="53" t="str">
        <f t="shared" si="217"/>
        <v>-</v>
      </c>
      <c r="I1374" s="52">
        <f>IF(K1374="",0,COUNTIF($K$7:K1374,K1374))</f>
        <v>0</v>
      </c>
      <c r="J1374" s="53" t="str">
        <f t="shared" si="218"/>
        <v>0</v>
      </c>
      <c r="K1374" s="52" t="str">
        <f t="shared" si="219"/>
        <v/>
      </c>
      <c r="L1374" s="1"/>
      <c r="M1374" s="115"/>
      <c r="N1374" s="4"/>
      <c r="O1374" s="4"/>
      <c r="P1374" s="57" t="str">
        <f t="shared" si="220"/>
        <v/>
      </c>
      <c r="Q1374" s="54"/>
      <c r="R1374" s="58"/>
      <c r="S1374" s="58"/>
      <c r="T1374" s="229" t="str">
        <f t="shared" si="221"/>
        <v/>
      </c>
      <c r="U1374" s="55"/>
      <c r="V1374" s="55"/>
      <c r="W1374" s="58"/>
      <c r="X1374" s="58"/>
      <c r="Y1374" s="58"/>
      <c r="Z1374" s="230" t="str">
        <f t="shared" si="222"/>
        <v/>
      </c>
      <c r="AA1374" s="230" t="str">
        <f t="shared" si="223"/>
        <v/>
      </c>
      <c r="AB1374" s="56"/>
      <c r="AC1374" s="56"/>
      <c r="AD1374" s="1"/>
      <c r="AE1374" s="1"/>
    </row>
    <row r="1375" spans="1:31" ht="18.75" customHeight="1" x14ac:dyDescent="0.35">
      <c r="A1375" s="1"/>
      <c r="B1375" s="52">
        <f>IF(O1375="",0,COUNTIF($O$7:O1375,O1375))</f>
        <v>0</v>
      </c>
      <c r="C1375" s="52" t="str">
        <f t="shared" si="214"/>
        <v>0</v>
      </c>
      <c r="D1375" s="52">
        <f>IF(U1375="",0,COUNTIF($U$7:U1375,U1375))</f>
        <v>0</v>
      </c>
      <c r="E1375" s="52" t="str">
        <f t="shared" si="215"/>
        <v>0</v>
      </c>
      <c r="F1375" s="52">
        <f>IF(V1375="",0,COUNTIF($V$7:V1375,V1375))</f>
        <v>0</v>
      </c>
      <c r="G1375" s="52" t="str">
        <f t="shared" si="216"/>
        <v>0</v>
      </c>
      <c r="H1375" s="53" t="str">
        <f t="shared" si="217"/>
        <v>-</v>
      </c>
      <c r="I1375" s="52">
        <f>IF(K1375="",0,COUNTIF($K$7:K1375,K1375))</f>
        <v>0</v>
      </c>
      <c r="J1375" s="53" t="str">
        <f t="shared" si="218"/>
        <v>0</v>
      </c>
      <c r="K1375" s="52" t="str">
        <f t="shared" si="219"/>
        <v/>
      </c>
      <c r="L1375" s="1"/>
      <c r="M1375" s="115"/>
      <c r="N1375" s="4"/>
      <c r="O1375" s="4"/>
      <c r="P1375" s="57" t="str">
        <f t="shared" si="220"/>
        <v/>
      </c>
      <c r="Q1375" s="54"/>
      <c r="R1375" s="58"/>
      <c r="S1375" s="58"/>
      <c r="T1375" s="229" t="str">
        <f t="shared" si="221"/>
        <v/>
      </c>
      <c r="U1375" s="55"/>
      <c r="V1375" s="55"/>
      <c r="W1375" s="58"/>
      <c r="X1375" s="58"/>
      <c r="Y1375" s="58"/>
      <c r="Z1375" s="230" t="str">
        <f t="shared" si="222"/>
        <v/>
      </c>
      <c r="AA1375" s="230" t="str">
        <f t="shared" si="223"/>
        <v/>
      </c>
      <c r="AB1375" s="56"/>
      <c r="AC1375" s="56"/>
      <c r="AD1375" s="1"/>
      <c r="AE1375" s="1"/>
    </row>
    <row r="1376" spans="1:31" ht="18.75" customHeight="1" x14ac:dyDescent="0.35">
      <c r="A1376" s="1"/>
      <c r="B1376" s="52">
        <f>IF(O1376="",0,COUNTIF($O$7:O1376,O1376))</f>
        <v>0</v>
      </c>
      <c r="C1376" s="52" t="str">
        <f t="shared" si="214"/>
        <v>0</v>
      </c>
      <c r="D1376" s="52">
        <f>IF(U1376="",0,COUNTIF($U$7:U1376,U1376))</f>
        <v>0</v>
      </c>
      <c r="E1376" s="52" t="str">
        <f t="shared" si="215"/>
        <v>0</v>
      </c>
      <c r="F1376" s="52">
        <f>IF(V1376="",0,COUNTIF($V$7:V1376,V1376))</f>
        <v>0</v>
      </c>
      <c r="G1376" s="52" t="str">
        <f t="shared" si="216"/>
        <v>0</v>
      </c>
      <c r="H1376" s="53" t="str">
        <f t="shared" si="217"/>
        <v>-</v>
      </c>
      <c r="I1376" s="52">
        <f>IF(K1376="",0,COUNTIF($K$7:K1376,K1376))</f>
        <v>0</v>
      </c>
      <c r="J1376" s="53" t="str">
        <f t="shared" si="218"/>
        <v>0</v>
      </c>
      <c r="K1376" s="52" t="str">
        <f t="shared" si="219"/>
        <v/>
      </c>
      <c r="L1376" s="1"/>
      <c r="M1376" s="115"/>
      <c r="N1376" s="4"/>
      <c r="O1376" s="4"/>
      <c r="P1376" s="57" t="str">
        <f t="shared" si="220"/>
        <v/>
      </c>
      <c r="Q1376" s="54"/>
      <c r="R1376" s="58"/>
      <c r="S1376" s="58"/>
      <c r="T1376" s="229" t="str">
        <f t="shared" si="221"/>
        <v/>
      </c>
      <c r="U1376" s="55"/>
      <c r="V1376" s="55"/>
      <c r="W1376" s="58"/>
      <c r="X1376" s="58"/>
      <c r="Y1376" s="58"/>
      <c r="Z1376" s="230" t="str">
        <f t="shared" si="222"/>
        <v/>
      </c>
      <c r="AA1376" s="230" t="str">
        <f t="shared" si="223"/>
        <v/>
      </c>
      <c r="AB1376" s="56"/>
      <c r="AC1376" s="56"/>
      <c r="AD1376" s="1"/>
      <c r="AE1376" s="1"/>
    </row>
    <row r="1377" spans="1:31" ht="18.75" customHeight="1" x14ac:dyDescent="0.35">
      <c r="A1377" s="1"/>
      <c r="B1377" s="52">
        <f>IF(O1377="",0,COUNTIF($O$7:O1377,O1377))</f>
        <v>0</v>
      </c>
      <c r="C1377" s="52" t="str">
        <f t="shared" si="214"/>
        <v>0</v>
      </c>
      <c r="D1377" s="52">
        <f>IF(U1377="",0,COUNTIF($U$7:U1377,U1377))</f>
        <v>0</v>
      </c>
      <c r="E1377" s="52" t="str">
        <f t="shared" si="215"/>
        <v>0</v>
      </c>
      <c r="F1377" s="52">
        <f>IF(V1377="",0,COUNTIF($V$7:V1377,V1377))</f>
        <v>0</v>
      </c>
      <c r="G1377" s="52" t="str">
        <f t="shared" si="216"/>
        <v>0</v>
      </c>
      <c r="H1377" s="53" t="str">
        <f t="shared" si="217"/>
        <v>-</v>
      </c>
      <c r="I1377" s="52">
        <f>IF(K1377="",0,COUNTIF($K$7:K1377,K1377))</f>
        <v>0</v>
      </c>
      <c r="J1377" s="53" t="str">
        <f t="shared" si="218"/>
        <v>0</v>
      </c>
      <c r="K1377" s="52" t="str">
        <f t="shared" si="219"/>
        <v/>
      </c>
      <c r="L1377" s="1"/>
      <c r="M1377" s="115"/>
      <c r="N1377" s="4"/>
      <c r="O1377" s="4"/>
      <c r="P1377" s="57" t="str">
        <f t="shared" si="220"/>
        <v/>
      </c>
      <c r="Q1377" s="54"/>
      <c r="R1377" s="58"/>
      <c r="S1377" s="58"/>
      <c r="T1377" s="229" t="str">
        <f t="shared" si="221"/>
        <v/>
      </c>
      <c r="U1377" s="55"/>
      <c r="V1377" s="55"/>
      <c r="W1377" s="58"/>
      <c r="X1377" s="58"/>
      <c r="Y1377" s="58"/>
      <c r="Z1377" s="230" t="str">
        <f t="shared" si="222"/>
        <v/>
      </c>
      <c r="AA1377" s="230" t="str">
        <f t="shared" si="223"/>
        <v/>
      </c>
      <c r="AB1377" s="56"/>
      <c r="AC1377" s="56"/>
      <c r="AD1377" s="1"/>
      <c r="AE1377" s="1"/>
    </row>
    <row r="1378" spans="1:31" ht="18.75" customHeight="1" x14ac:dyDescent="0.35">
      <c r="A1378" s="1"/>
      <c r="B1378" s="52">
        <f>IF(O1378="",0,COUNTIF($O$7:O1378,O1378))</f>
        <v>0</v>
      </c>
      <c r="C1378" s="52" t="str">
        <f t="shared" si="214"/>
        <v>0</v>
      </c>
      <c r="D1378" s="52">
        <f>IF(U1378="",0,COUNTIF($U$7:U1378,U1378))</f>
        <v>0</v>
      </c>
      <c r="E1378" s="52" t="str">
        <f t="shared" si="215"/>
        <v>0</v>
      </c>
      <c r="F1378" s="52">
        <f>IF(V1378="",0,COUNTIF($V$7:V1378,V1378))</f>
        <v>0</v>
      </c>
      <c r="G1378" s="52" t="str">
        <f t="shared" si="216"/>
        <v>0</v>
      </c>
      <c r="H1378" s="53" t="str">
        <f t="shared" si="217"/>
        <v>-</v>
      </c>
      <c r="I1378" s="52">
        <f>IF(K1378="",0,COUNTIF($K$7:K1378,K1378))</f>
        <v>0</v>
      </c>
      <c r="J1378" s="53" t="str">
        <f t="shared" si="218"/>
        <v>0</v>
      </c>
      <c r="K1378" s="52" t="str">
        <f t="shared" si="219"/>
        <v/>
      </c>
      <c r="L1378" s="1"/>
      <c r="M1378" s="115"/>
      <c r="N1378" s="4"/>
      <c r="O1378" s="4"/>
      <c r="P1378" s="57" t="str">
        <f t="shared" si="220"/>
        <v/>
      </c>
      <c r="Q1378" s="54"/>
      <c r="R1378" s="58"/>
      <c r="S1378" s="58"/>
      <c r="T1378" s="229" t="str">
        <f t="shared" si="221"/>
        <v/>
      </c>
      <c r="U1378" s="55"/>
      <c r="V1378" s="55"/>
      <c r="W1378" s="58"/>
      <c r="X1378" s="58"/>
      <c r="Y1378" s="58"/>
      <c r="Z1378" s="230" t="str">
        <f t="shared" si="222"/>
        <v/>
      </c>
      <c r="AA1378" s="230" t="str">
        <f t="shared" si="223"/>
        <v/>
      </c>
      <c r="AB1378" s="56"/>
      <c r="AC1378" s="56"/>
      <c r="AD1378" s="1"/>
      <c r="AE1378" s="1"/>
    </row>
    <row r="1379" spans="1:31" ht="18.75" customHeight="1" x14ac:dyDescent="0.35">
      <c r="A1379" s="1"/>
      <c r="B1379" s="52">
        <f>IF(O1379="",0,COUNTIF($O$7:O1379,O1379))</f>
        <v>0</v>
      </c>
      <c r="C1379" s="52" t="str">
        <f t="shared" si="214"/>
        <v>0</v>
      </c>
      <c r="D1379" s="52">
        <f>IF(U1379="",0,COUNTIF($U$7:U1379,U1379))</f>
        <v>0</v>
      </c>
      <c r="E1379" s="52" t="str">
        <f t="shared" si="215"/>
        <v>0</v>
      </c>
      <c r="F1379" s="52">
        <f>IF(V1379="",0,COUNTIF($V$7:V1379,V1379))</f>
        <v>0</v>
      </c>
      <c r="G1379" s="52" t="str">
        <f t="shared" si="216"/>
        <v>0</v>
      </c>
      <c r="H1379" s="53" t="str">
        <f t="shared" si="217"/>
        <v>-</v>
      </c>
      <c r="I1379" s="52">
        <f>IF(K1379="",0,COUNTIF($K$7:K1379,K1379))</f>
        <v>0</v>
      </c>
      <c r="J1379" s="53" t="str">
        <f t="shared" si="218"/>
        <v>0</v>
      </c>
      <c r="K1379" s="52" t="str">
        <f t="shared" si="219"/>
        <v/>
      </c>
      <c r="L1379" s="1"/>
      <c r="M1379" s="115"/>
      <c r="N1379" s="4"/>
      <c r="O1379" s="4"/>
      <c r="P1379" s="57" t="str">
        <f t="shared" si="220"/>
        <v/>
      </c>
      <c r="Q1379" s="54"/>
      <c r="R1379" s="58"/>
      <c r="S1379" s="58"/>
      <c r="T1379" s="229" t="str">
        <f t="shared" si="221"/>
        <v/>
      </c>
      <c r="U1379" s="55"/>
      <c r="V1379" s="55"/>
      <c r="W1379" s="58"/>
      <c r="X1379" s="58"/>
      <c r="Y1379" s="58"/>
      <c r="Z1379" s="230" t="str">
        <f t="shared" si="222"/>
        <v/>
      </c>
      <c r="AA1379" s="230" t="str">
        <f t="shared" si="223"/>
        <v/>
      </c>
      <c r="AB1379" s="56"/>
      <c r="AC1379" s="56"/>
      <c r="AD1379" s="1"/>
      <c r="AE1379" s="1"/>
    </row>
    <row r="1380" spans="1:31" ht="18.75" customHeight="1" x14ac:dyDescent="0.35">
      <c r="A1380" s="1"/>
      <c r="B1380" s="52">
        <f>IF(O1380="",0,COUNTIF($O$7:O1380,O1380))</f>
        <v>0</v>
      </c>
      <c r="C1380" s="52" t="str">
        <f t="shared" si="214"/>
        <v>0</v>
      </c>
      <c r="D1380" s="52">
        <f>IF(U1380="",0,COUNTIF($U$7:U1380,U1380))</f>
        <v>0</v>
      </c>
      <c r="E1380" s="52" t="str">
        <f t="shared" si="215"/>
        <v>0</v>
      </c>
      <c r="F1380" s="52">
        <f>IF(V1380="",0,COUNTIF($V$7:V1380,V1380))</f>
        <v>0</v>
      </c>
      <c r="G1380" s="52" t="str">
        <f t="shared" si="216"/>
        <v>0</v>
      </c>
      <c r="H1380" s="53" t="str">
        <f t="shared" si="217"/>
        <v>-</v>
      </c>
      <c r="I1380" s="52">
        <f>IF(K1380="",0,COUNTIF($K$7:K1380,K1380))</f>
        <v>0</v>
      </c>
      <c r="J1380" s="53" t="str">
        <f t="shared" si="218"/>
        <v>0</v>
      </c>
      <c r="K1380" s="52" t="str">
        <f t="shared" si="219"/>
        <v/>
      </c>
      <c r="L1380" s="1"/>
      <c r="M1380" s="115"/>
      <c r="N1380" s="4"/>
      <c r="O1380" s="4"/>
      <c r="P1380" s="57" t="str">
        <f t="shared" si="220"/>
        <v/>
      </c>
      <c r="Q1380" s="54"/>
      <c r="R1380" s="58"/>
      <c r="S1380" s="58"/>
      <c r="T1380" s="229" t="str">
        <f t="shared" si="221"/>
        <v/>
      </c>
      <c r="U1380" s="55"/>
      <c r="V1380" s="55"/>
      <c r="W1380" s="58"/>
      <c r="X1380" s="58"/>
      <c r="Y1380" s="58"/>
      <c r="Z1380" s="230" t="str">
        <f t="shared" si="222"/>
        <v/>
      </c>
      <c r="AA1380" s="230" t="str">
        <f t="shared" si="223"/>
        <v/>
      </c>
      <c r="AB1380" s="56"/>
      <c r="AC1380" s="56"/>
      <c r="AD1380" s="1"/>
      <c r="AE1380" s="1"/>
    </row>
    <row r="1381" spans="1:31" ht="18.75" customHeight="1" x14ac:dyDescent="0.35">
      <c r="A1381" s="1"/>
      <c r="B1381" s="52">
        <f>IF(O1381="",0,COUNTIF($O$7:O1381,O1381))</f>
        <v>0</v>
      </c>
      <c r="C1381" s="52" t="str">
        <f t="shared" si="214"/>
        <v>0</v>
      </c>
      <c r="D1381" s="52">
        <f>IF(U1381="",0,COUNTIF($U$7:U1381,U1381))</f>
        <v>0</v>
      </c>
      <c r="E1381" s="52" t="str">
        <f t="shared" si="215"/>
        <v>0</v>
      </c>
      <c r="F1381" s="52">
        <f>IF(V1381="",0,COUNTIF($V$7:V1381,V1381))</f>
        <v>0</v>
      </c>
      <c r="G1381" s="52" t="str">
        <f t="shared" si="216"/>
        <v>0</v>
      </c>
      <c r="H1381" s="53" t="str">
        <f t="shared" si="217"/>
        <v>-</v>
      </c>
      <c r="I1381" s="52">
        <f>IF(K1381="",0,COUNTIF($K$7:K1381,K1381))</f>
        <v>0</v>
      </c>
      <c r="J1381" s="53" t="str">
        <f t="shared" si="218"/>
        <v>0</v>
      </c>
      <c r="K1381" s="52" t="str">
        <f t="shared" si="219"/>
        <v/>
      </c>
      <c r="L1381" s="1"/>
      <c r="M1381" s="115"/>
      <c r="N1381" s="4"/>
      <c r="O1381" s="4"/>
      <c r="P1381" s="57" t="str">
        <f t="shared" si="220"/>
        <v/>
      </c>
      <c r="Q1381" s="54"/>
      <c r="R1381" s="58"/>
      <c r="S1381" s="58"/>
      <c r="T1381" s="229" t="str">
        <f t="shared" si="221"/>
        <v/>
      </c>
      <c r="U1381" s="55"/>
      <c r="V1381" s="55"/>
      <c r="W1381" s="58"/>
      <c r="X1381" s="58"/>
      <c r="Y1381" s="58"/>
      <c r="Z1381" s="230" t="str">
        <f t="shared" si="222"/>
        <v/>
      </c>
      <c r="AA1381" s="230" t="str">
        <f t="shared" si="223"/>
        <v/>
      </c>
      <c r="AB1381" s="56"/>
      <c r="AC1381" s="56"/>
      <c r="AD1381" s="1"/>
      <c r="AE1381" s="1"/>
    </row>
    <row r="1382" spans="1:31" ht="18.75" customHeight="1" x14ac:dyDescent="0.35">
      <c r="A1382" s="1"/>
      <c r="B1382" s="52">
        <f>IF(O1382="",0,COUNTIF($O$7:O1382,O1382))</f>
        <v>0</v>
      </c>
      <c r="C1382" s="52" t="str">
        <f t="shared" si="214"/>
        <v>0</v>
      </c>
      <c r="D1382" s="52">
        <f>IF(U1382="",0,COUNTIF($U$7:U1382,U1382))</f>
        <v>0</v>
      </c>
      <c r="E1382" s="52" t="str">
        <f t="shared" si="215"/>
        <v>0</v>
      </c>
      <c r="F1382" s="52">
        <f>IF(V1382="",0,COUNTIF($V$7:V1382,V1382))</f>
        <v>0</v>
      </c>
      <c r="G1382" s="52" t="str">
        <f t="shared" si="216"/>
        <v>0</v>
      </c>
      <c r="H1382" s="53" t="str">
        <f t="shared" si="217"/>
        <v>-</v>
      </c>
      <c r="I1382" s="52">
        <f>IF(K1382="",0,COUNTIF($K$7:K1382,K1382))</f>
        <v>0</v>
      </c>
      <c r="J1382" s="53" t="str">
        <f t="shared" si="218"/>
        <v>0</v>
      </c>
      <c r="K1382" s="52" t="str">
        <f t="shared" si="219"/>
        <v/>
      </c>
      <c r="L1382" s="1"/>
      <c r="M1382" s="115"/>
      <c r="N1382" s="4"/>
      <c r="O1382" s="4"/>
      <c r="P1382" s="57" t="str">
        <f t="shared" si="220"/>
        <v/>
      </c>
      <c r="Q1382" s="54"/>
      <c r="R1382" s="58"/>
      <c r="S1382" s="58"/>
      <c r="T1382" s="229" t="str">
        <f t="shared" si="221"/>
        <v/>
      </c>
      <c r="U1382" s="55"/>
      <c r="V1382" s="55"/>
      <c r="W1382" s="58"/>
      <c r="X1382" s="58"/>
      <c r="Y1382" s="58"/>
      <c r="Z1382" s="230" t="str">
        <f t="shared" si="222"/>
        <v/>
      </c>
      <c r="AA1382" s="230" t="str">
        <f t="shared" si="223"/>
        <v/>
      </c>
      <c r="AB1382" s="56"/>
      <c r="AC1382" s="56"/>
      <c r="AD1382" s="1"/>
      <c r="AE1382" s="1"/>
    </row>
    <row r="1383" spans="1:31" ht="18.75" customHeight="1" x14ac:dyDescent="0.35">
      <c r="A1383" s="1"/>
      <c r="B1383" s="52">
        <f>IF(O1383="",0,COUNTIF($O$7:O1383,O1383))</f>
        <v>0</v>
      </c>
      <c r="C1383" s="52" t="str">
        <f t="shared" si="214"/>
        <v>0</v>
      </c>
      <c r="D1383" s="52">
        <f>IF(U1383="",0,COUNTIF($U$7:U1383,U1383))</f>
        <v>0</v>
      </c>
      <c r="E1383" s="52" t="str">
        <f t="shared" si="215"/>
        <v>0</v>
      </c>
      <c r="F1383" s="52">
        <f>IF(V1383="",0,COUNTIF($V$7:V1383,V1383))</f>
        <v>0</v>
      </c>
      <c r="G1383" s="52" t="str">
        <f t="shared" si="216"/>
        <v>0</v>
      </c>
      <c r="H1383" s="53" t="str">
        <f t="shared" si="217"/>
        <v>-</v>
      </c>
      <c r="I1383" s="52">
        <f>IF(K1383="",0,COUNTIF($K$7:K1383,K1383))</f>
        <v>0</v>
      </c>
      <c r="J1383" s="53" t="str">
        <f t="shared" si="218"/>
        <v>0</v>
      </c>
      <c r="K1383" s="52" t="str">
        <f t="shared" si="219"/>
        <v/>
      </c>
      <c r="L1383" s="1"/>
      <c r="M1383" s="115"/>
      <c r="N1383" s="4"/>
      <c r="O1383" s="4"/>
      <c r="P1383" s="57" t="str">
        <f t="shared" si="220"/>
        <v/>
      </c>
      <c r="Q1383" s="54"/>
      <c r="R1383" s="58"/>
      <c r="S1383" s="58"/>
      <c r="T1383" s="229" t="str">
        <f t="shared" si="221"/>
        <v/>
      </c>
      <c r="U1383" s="55"/>
      <c r="V1383" s="55"/>
      <c r="W1383" s="58"/>
      <c r="X1383" s="58"/>
      <c r="Y1383" s="58"/>
      <c r="Z1383" s="230" t="str">
        <f t="shared" si="222"/>
        <v/>
      </c>
      <c r="AA1383" s="230" t="str">
        <f t="shared" si="223"/>
        <v/>
      </c>
      <c r="AB1383" s="56"/>
      <c r="AC1383" s="56"/>
      <c r="AD1383" s="1"/>
      <c r="AE1383" s="1"/>
    </row>
    <row r="1384" spans="1:31" ht="18.75" customHeight="1" x14ac:dyDescent="0.35">
      <c r="A1384" s="1"/>
      <c r="B1384" s="52">
        <f>IF(O1384="",0,COUNTIF($O$7:O1384,O1384))</f>
        <v>0</v>
      </c>
      <c r="C1384" s="52" t="str">
        <f t="shared" si="214"/>
        <v>0</v>
      </c>
      <c r="D1384" s="52">
        <f>IF(U1384="",0,COUNTIF($U$7:U1384,U1384))</f>
        <v>0</v>
      </c>
      <c r="E1384" s="52" t="str">
        <f t="shared" si="215"/>
        <v>0</v>
      </c>
      <c r="F1384" s="52">
        <f>IF(V1384="",0,COUNTIF($V$7:V1384,V1384))</f>
        <v>0</v>
      </c>
      <c r="G1384" s="52" t="str">
        <f t="shared" si="216"/>
        <v>0</v>
      </c>
      <c r="H1384" s="53" t="str">
        <f t="shared" si="217"/>
        <v>-</v>
      </c>
      <c r="I1384" s="52">
        <f>IF(K1384="",0,COUNTIF($K$7:K1384,K1384))</f>
        <v>0</v>
      </c>
      <c r="J1384" s="53" t="str">
        <f t="shared" si="218"/>
        <v>0</v>
      </c>
      <c r="K1384" s="52" t="str">
        <f t="shared" si="219"/>
        <v/>
      </c>
      <c r="L1384" s="1"/>
      <c r="M1384" s="115"/>
      <c r="N1384" s="4"/>
      <c r="O1384" s="4"/>
      <c r="P1384" s="57" t="str">
        <f t="shared" si="220"/>
        <v/>
      </c>
      <c r="Q1384" s="54"/>
      <c r="R1384" s="58"/>
      <c r="S1384" s="58"/>
      <c r="T1384" s="229" t="str">
        <f t="shared" si="221"/>
        <v/>
      </c>
      <c r="U1384" s="55"/>
      <c r="V1384" s="55"/>
      <c r="W1384" s="58"/>
      <c r="X1384" s="58"/>
      <c r="Y1384" s="58"/>
      <c r="Z1384" s="230" t="str">
        <f t="shared" si="222"/>
        <v/>
      </c>
      <c r="AA1384" s="230" t="str">
        <f t="shared" si="223"/>
        <v/>
      </c>
      <c r="AB1384" s="56"/>
      <c r="AC1384" s="56"/>
      <c r="AD1384" s="1"/>
      <c r="AE1384" s="1"/>
    </row>
    <row r="1385" spans="1:31" ht="18.75" customHeight="1" x14ac:dyDescent="0.35">
      <c r="A1385" s="1"/>
      <c r="B1385" s="52">
        <f>IF(O1385="",0,COUNTIF($O$7:O1385,O1385))</f>
        <v>0</v>
      </c>
      <c r="C1385" s="52" t="str">
        <f t="shared" si="214"/>
        <v>0</v>
      </c>
      <c r="D1385" s="52">
        <f>IF(U1385="",0,COUNTIF($U$7:U1385,U1385))</f>
        <v>0</v>
      </c>
      <c r="E1385" s="52" t="str">
        <f t="shared" si="215"/>
        <v>0</v>
      </c>
      <c r="F1385" s="52">
        <f>IF(V1385="",0,COUNTIF($V$7:V1385,V1385))</f>
        <v>0</v>
      </c>
      <c r="G1385" s="52" t="str">
        <f t="shared" si="216"/>
        <v>0</v>
      </c>
      <c r="H1385" s="53" t="str">
        <f t="shared" si="217"/>
        <v>-</v>
      </c>
      <c r="I1385" s="52">
        <f>IF(K1385="",0,COUNTIF($K$7:K1385,K1385))</f>
        <v>0</v>
      </c>
      <c r="J1385" s="53" t="str">
        <f t="shared" si="218"/>
        <v>0</v>
      </c>
      <c r="K1385" s="52" t="str">
        <f t="shared" si="219"/>
        <v/>
      </c>
      <c r="L1385" s="1"/>
      <c r="M1385" s="115"/>
      <c r="N1385" s="4"/>
      <c r="O1385" s="4"/>
      <c r="P1385" s="57" t="str">
        <f t="shared" si="220"/>
        <v/>
      </c>
      <c r="Q1385" s="54"/>
      <c r="R1385" s="58"/>
      <c r="S1385" s="58"/>
      <c r="T1385" s="229" t="str">
        <f t="shared" si="221"/>
        <v/>
      </c>
      <c r="U1385" s="55"/>
      <c r="V1385" s="55"/>
      <c r="W1385" s="58"/>
      <c r="X1385" s="58"/>
      <c r="Y1385" s="58"/>
      <c r="Z1385" s="230" t="str">
        <f t="shared" si="222"/>
        <v/>
      </c>
      <c r="AA1385" s="230" t="str">
        <f t="shared" si="223"/>
        <v/>
      </c>
      <c r="AB1385" s="56"/>
      <c r="AC1385" s="56"/>
      <c r="AD1385" s="1"/>
      <c r="AE1385" s="1"/>
    </row>
    <row r="1386" spans="1:31" ht="18.75" customHeight="1" x14ac:dyDescent="0.35">
      <c r="A1386" s="1"/>
      <c r="B1386" s="52">
        <f>IF(O1386="",0,COUNTIF($O$7:O1386,O1386))</f>
        <v>0</v>
      </c>
      <c r="C1386" s="52" t="str">
        <f t="shared" si="214"/>
        <v>0</v>
      </c>
      <c r="D1386" s="52">
        <f>IF(U1386="",0,COUNTIF($U$7:U1386,U1386))</f>
        <v>0</v>
      </c>
      <c r="E1386" s="52" t="str">
        <f t="shared" si="215"/>
        <v>0</v>
      </c>
      <c r="F1386" s="52">
        <f>IF(V1386="",0,COUNTIF($V$7:V1386,V1386))</f>
        <v>0</v>
      </c>
      <c r="G1386" s="52" t="str">
        <f t="shared" si="216"/>
        <v>0</v>
      </c>
      <c r="H1386" s="53" t="str">
        <f t="shared" si="217"/>
        <v>-</v>
      </c>
      <c r="I1386" s="52">
        <f>IF(K1386="",0,COUNTIF($K$7:K1386,K1386))</f>
        <v>0</v>
      </c>
      <c r="J1386" s="53" t="str">
        <f t="shared" si="218"/>
        <v>0</v>
      </c>
      <c r="K1386" s="52" t="str">
        <f t="shared" si="219"/>
        <v/>
      </c>
      <c r="L1386" s="1"/>
      <c r="M1386" s="115"/>
      <c r="N1386" s="4"/>
      <c r="O1386" s="4"/>
      <c r="P1386" s="57" t="str">
        <f t="shared" si="220"/>
        <v/>
      </c>
      <c r="Q1386" s="54"/>
      <c r="R1386" s="58"/>
      <c r="S1386" s="58"/>
      <c r="T1386" s="229" t="str">
        <f t="shared" si="221"/>
        <v/>
      </c>
      <c r="U1386" s="55"/>
      <c r="V1386" s="55"/>
      <c r="W1386" s="58"/>
      <c r="X1386" s="58"/>
      <c r="Y1386" s="58"/>
      <c r="Z1386" s="230" t="str">
        <f t="shared" si="222"/>
        <v/>
      </c>
      <c r="AA1386" s="230" t="str">
        <f t="shared" si="223"/>
        <v/>
      </c>
      <c r="AB1386" s="56"/>
      <c r="AC1386" s="56"/>
      <c r="AD1386" s="1"/>
      <c r="AE1386" s="1"/>
    </row>
    <row r="1387" spans="1:31" ht="18.75" customHeight="1" x14ac:dyDescent="0.35">
      <c r="A1387" s="1"/>
      <c r="B1387" s="52">
        <f>IF(O1387="",0,COUNTIF($O$7:O1387,O1387))</f>
        <v>0</v>
      </c>
      <c r="C1387" s="52" t="str">
        <f t="shared" si="214"/>
        <v>0</v>
      </c>
      <c r="D1387" s="52">
        <f>IF(U1387="",0,COUNTIF($U$7:U1387,U1387))</f>
        <v>0</v>
      </c>
      <c r="E1387" s="52" t="str">
        <f t="shared" si="215"/>
        <v>0</v>
      </c>
      <c r="F1387" s="52">
        <f>IF(V1387="",0,COUNTIF($V$7:V1387,V1387))</f>
        <v>0</v>
      </c>
      <c r="G1387" s="52" t="str">
        <f t="shared" si="216"/>
        <v>0</v>
      </c>
      <c r="H1387" s="53" t="str">
        <f t="shared" si="217"/>
        <v>-</v>
      </c>
      <c r="I1387" s="52">
        <f>IF(K1387="",0,COUNTIF($K$7:K1387,K1387))</f>
        <v>0</v>
      </c>
      <c r="J1387" s="53" t="str">
        <f t="shared" si="218"/>
        <v>0</v>
      </c>
      <c r="K1387" s="52" t="str">
        <f t="shared" si="219"/>
        <v/>
      </c>
      <c r="L1387" s="1"/>
      <c r="M1387" s="115"/>
      <c r="N1387" s="4"/>
      <c r="O1387" s="4"/>
      <c r="P1387" s="57" t="str">
        <f t="shared" si="220"/>
        <v/>
      </c>
      <c r="Q1387" s="54"/>
      <c r="R1387" s="58"/>
      <c r="S1387" s="58"/>
      <c r="T1387" s="229" t="str">
        <f t="shared" si="221"/>
        <v/>
      </c>
      <c r="U1387" s="55"/>
      <c r="V1387" s="55"/>
      <c r="W1387" s="58"/>
      <c r="X1387" s="58"/>
      <c r="Y1387" s="58"/>
      <c r="Z1387" s="230" t="str">
        <f t="shared" si="222"/>
        <v/>
      </c>
      <c r="AA1387" s="230" t="str">
        <f t="shared" si="223"/>
        <v/>
      </c>
      <c r="AB1387" s="56"/>
      <c r="AC1387" s="56"/>
      <c r="AD1387" s="1"/>
      <c r="AE1387" s="1"/>
    </row>
    <row r="1388" spans="1:31" ht="18.75" customHeight="1" x14ac:dyDescent="0.35">
      <c r="A1388" s="1"/>
      <c r="B1388" s="52">
        <f>IF(O1388="",0,COUNTIF($O$7:O1388,O1388))</f>
        <v>0</v>
      </c>
      <c r="C1388" s="52" t="str">
        <f t="shared" si="214"/>
        <v>0</v>
      </c>
      <c r="D1388" s="52">
        <f>IF(U1388="",0,COUNTIF($U$7:U1388,U1388))</f>
        <v>0</v>
      </c>
      <c r="E1388" s="52" t="str">
        <f t="shared" si="215"/>
        <v>0</v>
      </c>
      <c r="F1388" s="52">
        <f>IF(V1388="",0,COUNTIF($V$7:V1388,V1388))</f>
        <v>0</v>
      </c>
      <c r="G1388" s="52" t="str">
        <f t="shared" si="216"/>
        <v>0</v>
      </c>
      <c r="H1388" s="53" t="str">
        <f t="shared" si="217"/>
        <v>-</v>
      </c>
      <c r="I1388" s="52">
        <f>IF(K1388="",0,COUNTIF($K$7:K1388,K1388))</f>
        <v>0</v>
      </c>
      <c r="J1388" s="53" t="str">
        <f t="shared" si="218"/>
        <v>0</v>
      </c>
      <c r="K1388" s="52" t="str">
        <f t="shared" si="219"/>
        <v/>
      </c>
      <c r="L1388" s="1"/>
      <c r="M1388" s="115"/>
      <c r="N1388" s="4"/>
      <c r="O1388" s="4"/>
      <c r="P1388" s="57" t="str">
        <f t="shared" si="220"/>
        <v/>
      </c>
      <c r="Q1388" s="54"/>
      <c r="R1388" s="58"/>
      <c r="S1388" s="58"/>
      <c r="T1388" s="229" t="str">
        <f t="shared" si="221"/>
        <v/>
      </c>
      <c r="U1388" s="55"/>
      <c r="V1388" s="55"/>
      <c r="W1388" s="58"/>
      <c r="X1388" s="58"/>
      <c r="Y1388" s="58"/>
      <c r="Z1388" s="230" t="str">
        <f t="shared" si="222"/>
        <v/>
      </c>
      <c r="AA1388" s="230" t="str">
        <f t="shared" si="223"/>
        <v/>
      </c>
      <c r="AB1388" s="56"/>
      <c r="AC1388" s="56"/>
      <c r="AD1388" s="1"/>
      <c r="AE1388" s="1"/>
    </row>
    <row r="1389" spans="1:31" ht="18.75" customHeight="1" x14ac:dyDescent="0.35">
      <c r="A1389" s="1"/>
      <c r="B1389" s="52">
        <f>IF(O1389="",0,COUNTIF($O$7:O1389,O1389))</f>
        <v>0</v>
      </c>
      <c r="C1389" s="52" t="str">
        <f t="shared" si="214"/>
        <v>0</v>
      </c>
      <c r="D1389" s="52">
        <f>IF(U1389="",0,COUNTIF($U$7:U1389,U1389))</f>
        <v>0</v>
      </c>
      <c r="E1389" s="52" t="str">
        <f t="shared" si="215"/>
        <v>0</v>
      </c>
      <c r="F1389" s="52">
        <f>IF(V1389="",0,COUNTIF($V$7:V1389,V1389))</f>
        <v>0</v>
      </c>
      <c r="G1389" s="52" t="str">
        <f t="shared" si="216"/>
        <v>0</v>
      </c>
      <c r="H1389" s="53" t="str">
        <f t="shared" si="217"/>
        <v>-</v>
      </c>
      <c r="I1389" s="52">
        <f>IF(K1389="",0,COUNTIF($K$7:K1389,K1389))</f>
        <v>0</v>
      </c>
      <c r="J1389" s="53" t="str">
        <f t="shared" si="218"/>
        <v>0</v>
      </c>
      <c r="K1389" s="52" t="str">
        <f t="shared" si="219"/>
        <v/>
      </c>
      <c r="L1389" s="1"/>
      <c r="M1389" s="115"/>
      <c r="N1389" s="4"/>
      <c r="O1389" s="4"/>
      <c r="P1389" s="57" t="str">
        <f t="shared" si="220"/>
        <v/>
      </c>
      <c r="Q1389" s="54"/>
      <c r="R1389" s="58"/>
      <c r="S1389" s="58"/>
      <c r="T1389" s="229" t="str">
        <f t="shared" si="221"/>
        <v/>
      </c>
      <c r="U1389" s="55"/>
      <c r="V1389" s="55"/>
      <c r="W1389" s="58"/>
      <c r="X1389" s="58"/>
      <c r="Y1389" s="58"/>
      <c r="Z1389" s="230" t="str">
        <f t="shared" si="222"/>
        <v/>
      </c>
      <c r="AA1389" s="230" t="str">
        <f t="shared" si="223"/>
        <v/>
      </c>
      <c r="AB1389" s="56"/>
      <c r="AC1389" s="56"/>
      <c r="AD1389" s="1"/>
      <c r="AE1389" s="1"/>
    </row>
    <row r="1390" spans="1:31" ht="18.75" customHeight="1" x14ac:dyDescent="0.35">
      <c r="A1390" s="1"/>
      <c r="B1390" s="52">
        <f>IF(O1390="",0,COUNTIF($O$7:O1390,O1390))</f>
        <v>0</v>
      </c>
      <c r="C1390" s="52" t="str">
        <f t="shared" si="214"/>
        <v>0</v>
      </c>
      <c r="D1390" s="52">
        <f>IF(U1390="",0,COUNTIF($U$7:U1390,U1390))</f>
        <v>0</v>
      </c>
      <c r="E1390" s="52" t="str">
        <f t="shared" si="215"/>
        <v>0</v>
      </c>
      <c r="F1390" s="52">
        <f>IF(V1390="",0,COUNTIF($V$7:V1390,V1390))</f>
        <v>0</v>
      </c>
      <c r="G1390" s="52" t="str">
        <f t="shared" si="216"/>
        <v>0</v>
      </c>
      <c r="H1390" s="53" t="str">
        <f t="shared" si="217"/>
        <v>-</v>
      </c>
      <c r="I1390" s="52">
        <f>IF(K1390="",0,COUNTIF($K$7:K1390,K1390))</f>
        <v>0</v>
      </c>
      <c r="J1390" s="53" t="str">
        <f t="shared" si="218"/>
        <v>0</v>
      </c>
      <c r="K1390" s="52" t="str">
        <f t="shared" si="219"/>
        <v/>
      </c>
      <c r="L1390" s="1"/>
      <c r="M1390" s="115"/>
      <c r="N1390" s="4"/>
      <c r="O1390" s="4"/>
      <c r="P1390" s="57" t="str">
        <f t="shared" si="220"/>
        <v/>
      </c>
      <c r="Q1390" s="54"/>
      <c r="R1390" s="58"/>
      <c r="S1390" s="58"/>
      <c r="T1390" s="229" t="str">
        <f t="shared" si="221"/>
        <v/>
      </c>
      <c r="U1390" s="55"/>
      <c r="V1390" s="55"/>
      <c r="W1390" s="58"/>
      <c r="X1390" s="58"/>
      <c r="Y1390" s="58"/>
      <c r="Z1390" s="230" t="str">
        <f t="shared" si="222"/>
        <v/>
      </c>
      <c r="AA1390" s="230" t="str">
        <f t="shared" si="223"/>
        <v/>
      </c>
      <c r="AB1390" s="56"/>
      <c r="AC1390" s="56"/>
      <c r="AD1390" s="1"/>
      <c r="AE1390" s="1"/>
    </row>
    <row r="1391" spans="1:31" ht="18.75" customHeight="1" x14ac:dyDescent="0.35">
      <c r="A1391" s="1"/>
      <c r="B1391" s="52">
        <f>IF(O1391="",0,COUNTIF($O$7:O1391,O1391))</f>
        <v>0</v>
      </c>
      <c r="C1391" s="52" t="str">
        <f t="shared" si="214"/>
        <v>0</v>
      </c>
      <c r="D1391" s="52">
        <f>IF(U1391="",0,COUNTIF($U$7:U1391,U1391))</f>
        <v>0</v>
      </c>
      <c r="E1391" s="52" t="str">
        <f t="shared" si="215"/>
        <v>0</v>
      </c>
      <c r="F1391" s="52">
        <f>IF(V1391="",0,COUNTIF($V$7:V1391,V1391))</f>
        <v>0</v>
      </c>
      <c r="G1391" s="52" t="str">
        <f t="shared" si="216"/>
        <v>0</v>
      </c>
      <c r="H1391" s="53" t="str">
        <f t="shared" si="217"/>
        <v>-</v>
      </c>
      <c r="I1391" s="52">
        <f>IF(K1391="",0,COUNTIF($K$7:K1391,K1391))</f>
        <v>0</v>
      </c>
      <c r="J1391" s="53" t="str">
        <f t="shared" si="218"/>
        <v>0</v>
      </c>
      <c r="K1391" s="52" t="str">
        <f t="shared" si="219"/>
        <v/>
      </c>
      <c r="L1391" s="1"/>
      <c r="M1391" s="115"/>
      <c r="N1391" s="4"/>
      <c r="O1391" s="4"/>
      <c r="P1391" s="57" t="str">
        <f t="shared" si="220"/>
        <v/>
      </c>
      <c r="Q1391" s="54"/>
      <c r="R1391" s="58"/>
      <c r="S1391" s="58"/>
      <c r="T1391" s="229" t="str">
        <f t="shared" si="221"/>
        <v/>
      </c>
      <c r="U1391" s="55"/>
      <c r="V1391" s="55"/>
      <c r="W1391" s="58"/>
      <c r="X1391" s="58"/>
      <c r="Y1391" s="58"/>
      <c r="Z1391" s="230" t="str">
        <f t="shared" si="222"/>
        <v/>
      </c>
      <c r="AA1391" s="230" t="str">
        <f t="shared" si="223"/>
        <v/>
      </c>
      <c r="AB1391" s="56"/>
      <c r="AC1391" s="56"/>
      <c r="AD1391" s="1"/>
      <c r="AE1391" s="1"/>
    </row>
    <row r="1392" spans="1:31" ht="18.75" customHeight="1" x14ac:dyDescent="0.35">
      <c r="A1392" s="1"/>
      <c r="B1392" s="52">
        <f>IF(O1392="",0,COUNTIF($O$7:O1392,O1392))</f>
        <v>0</v>
      </c>
      <c r="C1392" s="52" t="str">
        <f t="shared" si="214"/>
        <v>0</v>
      </c>
      <c r="D1392" s="52">
        <f>IF(U1392="",0,COUNTIF($U$7:U1392,U1392))</f>
        <v>0</v>
      </c>
      <c r="E1392" s="52" t="str">
        <f t="shared" si="215"/>
        <v>0</v>
      </c>
      <c r="F1392" s="52">
        <f>IF(V1392="",0,COUNTIF($V$7:V1392,V1392))</f>
        <v>0</v>
      </c>
      <c r="G1392" s="52" t="str">
        <f t="shared" si="216"/>
        <v>0</v>
      </c>
      <c r="H1392" s="53" t="str">
        <f t="shared" si="217"/>
        <v>-</v>
      </c>
      <c r="I1392" s="52">
        <f>IF(K1392="",0,COUNTIF($K$7:K1392,K1392))</f>
        <v>0</v>
      </c>
      <c r="J1392" s="53" t="str">
        <f t="shared" si="218"/>
        <v>0</v>
      </c>
      <c r="K1392" s="52" t="str">
        <f t="shared" si="219"/>
        <v/>
      </c>
      <c r="L1392" s="1"/>
      <c r="M1392" s="115"/>
      <c r="N1392" s="4"/>
      <c r="O1392" s="4"/>
      <c r="P1392" s="57" t="str">
        <f t="shared" si="220"/>
        <v/>
      </c>
      <c r="Q1392" s="54"/>
      <c r="R1392" s="58"/>
      <c r="S1392" s="58"/>
      <c r="T1392" s="229" t="str">
        <f t="shared" si="221"/>
        <v/>
      </c>
      <c r="U1392" s="55"/>
      <c r="V1392" s="55"/>
      <c r="W1392" s="58"/>
      <c r="X1392" s="58"/>
      <c r="Y1392" s="58"/>
      <c r="Z1392" s="230" t="str">
        <f t="shared" si="222"/>
        <v/>
      </c>
      <c r="AA1392" s="230" t="str">
        <f t="shared" si="223"/>
        <v/>
      </c>
      <c r="AB1392" s="56"/>
      <c r="AC1392" s="56"/>
      <c r="AD1392" s="1"/>
      <c r="AE1392" s="1"/>
    </row>
    <row r="1393" spans="1:31" ht="18.75" customHeight="1" x14ac:dyDescent="0.35">
      <c r="A1393" s="1"/>
      <c r="B1393" s="52">
        <f>IF(O1393="",0,COUNTIF($O$7:O1393,O1393))</f>
        <v>0</v>
      </c>
      <c r="C1393" s="52" t="str">
        <f t="shared" si="214"/>
        <v>0</v>
      </c>
      <c r="D1393" s="52">
        <f>IF(U1393="",0,COUNTIF($U$7:U1393,U1393))</f>
        <v>0</v>
      </c>
      <c r="E1393" s="52" t="str">
        <f t="shared" si="215"/>
        <v>0</v>
      </c>
      <c r="F1393" s="52">
        <f>IF(V1393="",0,COUNTIF($V$7:V1393,V1393))</f>
        <v>0</v>
      </c>
      <c r="G1393" s="52" t="str">
        <f t="shared" si="216"/>
        <v>0</v>
      </c>
      <c r="H1393" s="53" t="str">
        <f t="shared" si="217"/>
        <v>-</v>
      </c>
      <c r="I1393" s="52">
        <f>IF(K1393="",0,COUNTIF($K$7:K1393,K1393))</f>
        <v>0</v>
      </c>
      <c r="J1393" s="53" t="str">
        <f t="shared" si="218"/>
        <v>0</v>
      </c>
      <c r="K1393" s="52" t="str">
        <f t="shared" si="219"/>
        <v/>
      </c>
      <c r="L1393" s="1"/>
      <c r="M1393" s="115"/>
      <c r="N1393" s="4"/>
      <c r="O1393" s="4"/>
      <c r="P1393" s="57" t="str">
        <f t="shared" si="220"/>
        <v/>
      </c>
      <c r="Q1393" s="54"/>
      <c r="R1393" s="58"/>
      <c r="S1393" s="58"/>
      <c r="T1393" s="229" t="str">
        <f t="shared" si="221"/>
        <v/>
      </c>
      <c r="U1393" s="55"/>
      <c r="V1393" s="55"/>
      <c r="W1393" s="58"/>
      <c r="X1393" s="58"/>
      <c r="Y1393" s="58"/>
      <c r="Z1393" s="230" t="str">
        <f t="shared" si="222"/>
        <v/>
      </c>
      <c r="AA1393" s="230" t="str">
        <f t="shared" si="223"/>
        <v/>
      </c>
      <c r="AB1393" s="56"/>
      <c r="AC1393" s="56"/>
      <c r="AD1393" s="1"/>
      <c r="AE1393" s="1"/>
    </row>
    <row r="1394" spans="1:31" ht="18.75" customHeight="1" x14ac:dyDescent="0.35">
      <c r="A1394" s="1"/>
      <c r="B1394" s="52">
        <f>IF(O1394="",0,COUNTIF($O$7:O1394,O1394))</f>
        <v>0</v>
      </c>
      <c r="C1394" s="52" t="str">
        <f t="shared" si="214"/>
        <v>0</v>
      </c>
      <c r="D1394" s="52">
        <f>IF(U1394="",0,COUNTIF($U$7:U1394,U1394))</f>
        <v>0</v>
      </c>
      <c r="E1394" s="52" t="str">
        <f t="shared" si="215"/>
        <v>0</v>
      </c>
      <c r="F1394" s="52">
        <f>IF(V1394="",0,COUNTIF($V$7:V1394,V1394))</f>
        <v>0</v>
      </c>
      <c r="G1394" s="52" t="str">
        <f t="shared" si="216"/>
        <v>0</v>
      </c>
      <c r="H1394" s="53" t="str">
        <f t="shared" si="217"/>
        <v>-</v>
      </c>
      <c r="I1394" s="52">
        <f>IF(K1394="",0,COUNTIF($K$7:K1394,K1394))</f>
        <v>0</v>
      </c>
      <c r="J1394" s="53" t="str">
        <f t="shared" si="218"/>
        <v>0</v>
      </c>
      <c r="K1394" s="52" t="str">
        <f t="shared" si="219"/>
        <v/>
      </c>
      <c r="L1394" s="1"/>
      <c r="M1394" s="115"/>
      <c r="N1394" s="4"/>
      <c r="O1394" s="4"/>
      <c r="P1394" s="57" t="str">
        <f t="shared" si="220"/>
        <v/>
      </c>
      <c r="Q1394" s="54"/>
      <c r="R1394" s="58"/>
      <c r="S1394" s="58"/>
      <c r="T1394" s="229" t="str">
        <f t="shared" si="221"/>
        <v/>
      </c>
      <c r="U1394" s="55"/>
      <c r="V1394" s="55"/>
      <c r="W1394" s="58"/>
      <c r="X1394" s="58"/>
      <c r="Y1394" s="58"/>
      <c r="Z1394" s="230" t="str">
        <f t="shared" si="222"/>
        <v/>
      </c>
      <c r="AA1394" s="230" t="str">
        <f t="shared" si="223"/>
        <v/>
      </c>
      <c r="AB1394" s="56"/>
      <c r="AC1394" s="56"/>
      <c r="AD1394" s="1"/>
      <c r="AE1394" s="1"/>
    </row>
    <row r="1395" spans="1:31" ht="18.75" customHeight="1" x14ac:dyDescent="0.35">
      <c r="A1395" s="1"/>
      <c r="B1395" s="52">
        <f>IF(O1395="",0,COUNTIF($O$7:O1395,O1395))</f>
        <v>0</v>
      </c>
      <c r="C1395" s="52" t="str">
        <f t="shared" si="214"/>
        <v>0</v>
      </c>
      <c r="D1395" s="52">
        <f>IF(U1395="",0,COUNTIF($U$7:U1395,U1395))</f>
        <v>0</v>
      </c>
      <c r="E1395" s="52" t="str">
        <f t="shared" si="215"/>
        <v>0</v>
      </c>
      <c r="F1395" s="52">
        <f>IF(V1395="",0,COUNTIF($V$7:V1395,V1395))</f>
        <v>0</v>
      </c>
      <c r="G1395" s="52" t="str">
        <f t="shared" si="216"/>
        <v>0</v>
      </c>
      <c r="H1395" s="53" t="str">
        <f t="shared" si="217"/>
        <v>-</v>
      </c>
      <c r="I1395" s="52">
        <f>IF(K1395="",0,COUNTIF($K$7:K1395,K1395))</f>
        <v>0</v>
      </c>
      <c r="J1395" s="53" t="str">
        <f t="shared" si="218"/>
        <v>0</v>
      </c>
      <c r="K1395" s="52" t="str">
        <f t="shared" si="219"/>
        <v/>
      </c>
      <c r="L1395" s="1"/>
      <c r="M1395" s="115"/>
      <c r="N1395" s="4"/>
      <c r="O1395" s="4"/>
      <c r="P1395" s="57" t="str">
        <f t="shared" si="220"/>
        <v/>
      </c>
      <c r="Q1395" s="54"/>
      <c r="R1395" s="58"/>
      <c r="S1395" s="58"/>
      <c r="T1395" s="229" t="str">
        <f t="shared" si="221"/>
        <v/>
      </c>
      <c r="U1395" s="55"/>
      <c r="V1395" s="55"/>
      <c r="W1395" s="58"/>
      <c r="X1395" s="58"/>
      <c r="Y1395" s="58"/>
      <c r="Z1395" s="230" t="str">
        <f t="shared" si="222"/>
        <v/>
      </c>
      <c r="AA1395" s="230" t="str">
        <f t="shared" si="223"/>
        <v/>
      </c>
      <c r="AB1395" s="56"/>
      <c r="AC1395" s="56"/>
      <c r="AD1395" s="1"/>
      <c r="AE1395" s="1"/>
    </row>
    <row r="1396" spans="1:31" ht="18.75" customHeight="1" x14ac:dyDescent="0.35">
      <c r="A1396" s="1"/>
      <c r="B1396" s="52">
        <f>IF(O1396="",0,COUNTIF($O$7:O1396,O1396))</f>
        <v>0</v>
      </c>
      <c r="C1396" s="52" t="str">
        <f t="shared" si="214"/>
        <v>0</v>
      </c>
      <c r="D1396" s="52">
        <f>IF(U1396="",0,COUNTIF($U$7:U1396,U1396))</f>
        <v>0</v>
      </c>
      <c r="E1396" s="52" t="str">
        <f t="shared" si="215"/>
        <v>0</v>
      </c>
      <c r="F1396" s="52">
        <f>IF(V1396="",0,COUNTIF($V$7:V1396,V1396))</f>
        <v>0</v>
      </c>
      <c r="G1396" s="52" t="str">
        <f t="shared" si="216"/>
        <v>0</v>
      </c>
      <c r="H1396" s="53" t="str">
        <f t="shared" si="217"/>
        <v>-</v>
      </c>
      <c r="I1396" s="52">
        <f>IF(K1396="",0,COUNTIF($K$7:K1396,K1396))</f>
        <v>0</v>
      </c>
      <c r="J1396" s="53" t="str">
        <f t="shared" si="218"/>
        <v>0</v>
      </c>
      <c r="K1396" s="52" t="str">
        <f t="shared" si="219"/>
        <v/>
      </c>
      <c r="L1396" s="1"/>
      <c r="M1396" s="115"/>
      <c r="N1396" s="4"/>
      <c r="O1396" s="4"/>
      <c r="P1396" s="57" t="str">
        <f t="shared" si="220"/>
        <v/>
      </c>
      <c r="Q1396" s="54"/>
      <c r="R1396" s="58"/>
      <c r="S1396" s="58"/>
      <c r="T1396" s="229" t="str">
        <f t="shared" si="221"/>
        <v/>
      </c>
      <c r="U1396" s="55"/>
      <c r="V1396" s="55"/>
      <c r="W1396" s="58"/>
      <c r="X1396" s="58"/>
      <c r="Y1396" s="58"/>
      <c r="Z1396" s="230" t="str">
        <f t="shared" si="222"/>
        <v/>
      </c>
      <c r="AA1396" s="230" t="str">
        <f t="shared" si="223"/>
        <v/>
      </c>
      <c r="AB1396" s="56"/>
      <c r="AC1396" s="56"/>
      <c r="AD1396" s="1"/>
      <c r="AE1396" s="1"/>
    </row>
    <row r="1397" spans="1:31" ht="18.75" customHeight="1" x14ac:dyDescent="0.35">
      <c r="A1397" s="1"/>
      <c r="B1397" s="52">
        <f>IF(O1397="",0,COUNTIF($O$7:O1397,O1397))</f>
        <v>0</v>
      </c>
      <c r="C1397" s="52" t="str">
        <f t="shared" si="214"/>
        <v>0</v>
      </c>
      <c r="D1397" s="52">
        <f>IF(U1397="",0,COUNTIF($U$7:U1397,U1397))</f>
        <v>0</v>
      </c>
      <c r="E1397" s="52" t="str">
        <f t="shared" si="215"/>
        <v>0</v>
      </c>
      <c r="F1397" s="52">
        <f>IF(V1397="",0,COUNTIF($V$7:V1397,V1397))</f>
        <v>0</v>
      </c>
      <c r="G1397" s="52" t="str">
        <f t="shared" si="216"/>
        <v>0</v>
      </c>
      <c r="H1397" s="53" t="str">
        <f t="shared" si="217"/>
        <v>-</v>
      </c>
      <c r="I1397" s="52">
        <f>IF(K1397="",0,COUNTIF($K$7:K1397,K1397))</f>
        <v>0</v>
      </c>
      <c r="J1397" s="53" t="str">
        <f t="shared" si="218"/>
        <v>0</v>
      </c>
      <c r="K1397" s="52" t="str">
        <f t="shared" si="219"/>
        <v/>
      </c>
      <c r="L1397" s="1"/>
      <c r="M1397" s="115"/>
      <c r="N1397" s="4"/>
      <c r="O1397" s="4"/>
      <c r="P1397" s="57" t="str">
        <f t="shared" si="220"/>
        <v/>
      </c>
      <c r="Q1397" s="54"/>
      <c r="R1397" s="58"/>
      <c r="S1397" s="58"/>
      <c r="T1397" s="229" t="str">
        <f t="shared" si="221"/>
        <v/>
      </c>
      <c r="U1397" s="55"/>
      <c r="V1397" s="55"/>
      <c r="W1397" s="58"/>
      <c r="X1397" s="58"/>
      <c r="Y1397" s="58"/>
      <c r="Z1397" s="230" t="str">
        <f t="shared" si="222"/>
        <v/>
      </c>
      <c r="AA1397" s="230" t="str">
        <f t="shared" si="223"/>
        <v/>
      </c>
      <c r="AB1397" s="56"/>
      <c r="AC1397" s="56"/>
      <c r="AD1397" s="1"/>
      <c r="AE1397" s="1"/>
    </row>
    <row r="1398" spans="1:31" ht="18.75" customHeight="1" x14ac:dyDescent="0.35">
      <c r="A1398" s="1"/>
      <c r="B1398" s="52">
        <f>IF(O1398="",0,COUNTIF($O$7:O1398,O1398))</f>
        <v>0</v>
      </c>
      <c r="C1398" s="52" t="str">
        <f t="shared" ref="C1398:C1461" si="224">B1398&amp;O1398</f>
        <v>0</v>
      </c>
      <c r="D1398" s="52">
        <f>IF(U1398="",0,COUNTIF($U$7:U1398,U1398))</f>
        <v>0</v>
      </c>
      <c r="E1398" s="52" t="str">
        <f t="shared" ref="E1398:E1461" si="225">D1398&amp;U1398</f>
        <v>0</v>
      </c>
      <c r="F1398" s="52">
        <f>IF(V1398="",0,COUNTIF($V$7:V1398,V1398))</f>
        <v>0</v>
      </c>
      <c r="G1398" s="52" t="str">
        <f t="shared" ref="G1398:G1461" si="226">F1398&amp;V1398</f>
        <v>0</v>
      </c>
      <c r="H1398" s="53" t="str">
        <f t="shared" ref="H1398:H1461" si="227">IF(O1398="","-",IF(M1398&lt;&gt;"",M1398,H1397))</f>
        <v>-</v>
      </c>
      <c r="I1398" s="52">
        <f>IF(K1398="",0,COUNTIF($K$7:K1398,K1398))</f>
        <v>0</v>
      </c>
      <c r="J1398" s="53" t="str">
        <f t="shared" ref="J1398:J1461" si="228">I1398&amp;K1398</f>
        <v>0</v>
      </c>
      <c r="K1398" s="52" t="str">
        <f t="shared" ref="K1398:K1461" si="229">IF(O1398="","",IF(N1398&lt;&gt;"",N1398,K1397))</f>
        <v/>
      </c>
      <c r="L1398" s="1"/>
      <c r="M1398" s="115"/>
      <c r="N1398" s="4"/>
      <c r="O1398" s="4"/>
      <c r="P1398" s="57" t="str">
        <f t="shared" ref="P1398:P1461" si="230">IF(O1398&lt;&gt;"",VLOOKUP(O1398,DP,2,FALSE),"")</f>
        <v/>
      </c>
      <c r="Q1398" s="54"/>
      <c r="R1398" s="58"/>
      <c r="S1398" s="58"/>
      <c r="T1398" s="229" t="str">
        <f t="shared" ref="T1398:T1461" si="231">IF(AND(O1398&lt;&gt;"",R1398&lt;&gt;""),$R1398*$S1398,"")</f>
        <v/>
      </c>
      <c r="U1398" s="55"/>
      <c r="V1398" s="55"/>
      <c r="W1398" s="58"/>
      <c r="X1398" s="58"/>
      <c r="Y1398" s="58"/>
      <c r="Z1398" s="230" t="str">
        <f t="shared" ref="Z1398:Z1461" si="232">IF(AND(O1398&lt;&gt;"",U1398&lt;&gt;""),$W1398*$X1398,"")</f>
        <v/>
      </c>
      <c r="AA1398" s="230" t="str">
        <f t="shared" ref="AA1398:AA1461" si="233">IF(AND(O1398&lt;&gt;"",U1398&lt;&gt;""),$W1398*$Y1398,"")</f>
        <v/>
      </c>
      <c r="AB1398" s="56"/>
      <c r="AC1398" s="56"/>
      <c r="AD1398" s="1"/>
      <c r="AE1398" s="1"/>
    </row>
    <row r="1399" spans="1:31" ht="18.75" customHeight="1" x14ac:dyDescent="0.35">
      <c r="A1399" s="1"/>
      <c r="B1399" s="52">
        <f>IF(O1399="",0,COUNTIF($O$7:O1399,O1399))</f>
        <v>0</v>
      </c>
      <c r="C1399" s="52" t="str">
        <f t="shared" si="224"/>
        <v>0</v>
      </c>
      <c r="D1399" s="52">
        <f>IF(U1399="",0,COUNTIF($U$7:U1399,U1399))</f>
        <v>0</v>
      </c>
      <c r="E1399" s="52" t="str">
        <f t="shared" si="225"/>
        <v>0</v>
      </c>
      <c r="F1399" s="52">
        <f>IF(V1399="",0,COUNTIF($V$7:V1399,V1399))</f>
        <v>0</v>
      </c>
      <c r="G1399" s="52" t="str">
        <f t="shared" si="226"/>
        <v>0</v>
      </c>
      <c r="H1399" s="53" t="str">
        <f t="shared" si="227"/>
        <v>-</v>
      </c>
      <c r="I1399" s="52">
        <f>IF(K1399="",0,COUNTIF($K$7:K1399,K1399))</f>
        <v>0</v>
      </c>
      <c r="J1399" s="53" t="str">
        <f t="shared" si="228"/>
        <v>0</v>
      </c>
      <c r="K1399" s="52" t="str">
        <f t="shared" si="229"/>
        <v/>
      </c>
      <c r="L1399" s="1"/>
      <c r="M1399" s="115"/>
      <c r="N1399" s="4"/>
      <c r="O1399" s="4"/>
      <c r="P1399" s="57" t="str">
        <f t="shared" si="230"/>
        <v/>
      </c>
      <c r="Q1399" s="54"/>
      <c r="R1399" s="58"/>
      <c r="S1399" s="58"/>
      <c r="T1399" s="229" t="str">
        <f t="shared" si="231"/>
        <v/>
      </c>
      <c r="U1399" s="55"/>
      <c r="V1399" s="55"/>
      <c r="W1399" s="58"/>
      <c r="X1399" s="58"/>
      <c r="Y1399" s="58"/>
      <c r="Z1399" s="230" t="str">
        <f t="shared" si="232"/>
        <v/>
      </c>
      <c r="AA1399" s="230" t="str">
        <f t="shared" si="233"/>
        <v/>
      </c>
      <c r="AB1399" s="56"/>
      <c r="AC1399" s="56"/>
      <c r="AD1399" s="1"/>
      <c r="AE1399" s="1"/>
    </row>
    <row r="1400" spans="1:31" ht="18.75" customHeight="1" x14ac:dyDescent="0.35">
      <c r="A1400" s="1"/>
      <c r="B1400" s="52">
        <f>IF(O1400="",0,COUNTIF($O$7:O1400,O1400))</f>
        <v>0</v>
      </c>
      <c r="C1400" s="52" t="str">
        <f t="shared" si="224"/>
        <v>0</v>
      </c>
      <c r="D1400" s="52">
        <f>IF(U1400="",0,COUNTIF($U$7:U1400,U1400))</f>
        <v>0</v>
      </c>
      <c r="E1400" s="52" t="str">
        <f t="shared" si="225"/>
        <v>0</v>
      </c>
      <c r="F1400" s="52">
        <f>IF(V1400="",0,COUNTIF($V$7:V1400,V1400))</f>
        <v>0</v>
      </c>
      <c r="G1400" s="52" t="str">
        <f t="shared" si="226"/>
        <v>0</v>
      </c>
      <c r="H1400" s="53" t="str">
        <f t="shared" si="227"/>
        <v>-</v>
      </c>
      <c r="I1400" s="52">
        <f>IF(K1400="",0,COUNTIF($K$7:K1400,K1400))</f>
        <v>0</v>
      </c>
      <c r="J1400" s="53" t="str">
        <f t="shared" si="228"/>
        <v>0</v>
      </c>
      <c r="K1400" s="52" t="str">
        <f t="shared" si="229"/>
        <v/>
      </c>
      <c r="L1400" s="1"/>
      <c r="M1400" s="115"/>
      <c r="N1400" s="4"/>
      <c r="O1400" s="4"/>
      <c r="P1400" s="57" t="str">
        <f t="shared" si="230"/>
        <v/>
      </c>
      <c r="Q1400" s="54"/>
      <c r="R1400" s="58"/>
      <c r="S1400" s="58"/>
      <c r="T1400" s="229" t="str">
        <f t="shared" si="231"/>
        <v/>
      </c>
      <c r="U1400" s="55"/>
      <c r="V1400" s="55"/>
      <c r="W1400" s="58"/>
      <c r="X1400" s="58"/>
      <c r="Y1400" s="58"/>
      <c r="Z1400" s="230" t="str">
        <f t="shared" si="232"/>
        <v/>
      </c>
      <c r="AA1400" s="230" t="str">
        <f t="shared" si="233"/>
        <v/>
      </c>
      <c r="AB1400" s="56"/>
      <c r="AC1400" s="56"/>
      <c r="AD1400" s="1"/>
      <c r="AE1400" s="1"/>
    </row>
    <row r="1401" spans="1:31" ht="18.75" customHeight="1" x14ac:dyDescent="0.35">
      <c r="A1401" s="1"/>
      <c r="B1401" s="52">
        <f>IF(O1401="",0,COUNTIF($O$7:O1401,O1401))</f>
        <v>0</v>
      </c>
      <c r="C1401" s="52" t="str">
        <f t="shared" si="224"/>
        <v>0</v>
      </c>
      <c r="D1401" s="52">
        <f>IF(U1401="",0,COUNTIF($U$7:U1401,U1401))</f>
        <v>0</v>
      </c>
      <c r="E1401" s="52" t="str">
        <f t="shared" si="225"/>
        <v>0</v>
      </c>
      <c r="F1401" s="52">
        <f>IF(V1401="",0,COUNTIF($V$7:V1401,V1401))</f>
        <v>0</v>
      </c>
      <c r="G1401" s="52" t="str">
        <f t="shared" si="226"/>
        <v>0</v>
      </c>
      <c r="H1401" s="53" t="str">
        <f t="shared" si="227"/>
        <v>-</v>
      </c>
      <c r="I1401" s="52">
        <f>IF(K1401="",0,COUNTIF($K$7:K1401,K1401))</f>
        <v>0</v>
      </c>
      <c r="J1401" s="53" t="str">
        <f t="shared" si="228"/>
        <v>0</v>
      </c>
      <c r="K1401" s="52" t="str">
        <f t="shared" si="229"/>
        <v/>
      </c>
      <c r="L1401" s="1"/>
      <c r="M1401" s="115"/>
      <c r="N1401" s="4"/>
      <c r="O1401" s="4"/>
      <c r="P1401" s="57" t="str">
        <f t="shared" si="230"/>
        <v/>
      </c>
      <c r="Q1401" s="54"/>
      <c r="R1401" s="58"/>
      <c r="S1401" s="58"/>
      <c r="T1401" s="229" t="str">
        <f t="shared" si="231"/>
        <v/>
      </c>
      <c r="U1401" s="55"/>
      <c r="V1401" s="55"/>
      <c r="W1401" s="58"/>
      <c r="X1401" s="58"/>
      <c r="Y1401" s="58"/>
      <c r="Z1401" s="230" t="str">
        <f t="shared" si="232"/>
        <v/>
      </c>
      <c r="AA1401" s="230" t="str">
        <f t="shared" si="233"/>
        <v/>
      </c>
      <c r="AB1401" s="56"/>
      <c r="AC1401" s="56"/>
      <c r="AD1401" s="1"/>
      <c r="AE1401" s="1"/>
    </row>
    <row r="1402" spans="1:31" ht="18.75" customHeight="1" x14ac:dyDescent="0.35">
      <c r="A1402" s="1"/>
      <c r="B1402" s="52">
        <f>IF(O1402="",0,COUNTIF($O$7:O1402,O1402))</f>
        <v>0</v>
      </c>
      <c r="C1402" s="52" t="str">
        <f t="shared" si="224"/>
        <v>0</v>
      </c>
      <c r="D1402" s="52">
        <f>IF(U1402="",0,COUNTIF($U$7:U1402,U1402))</f>
        <v>0</v>
      </c>
      <c r="E1402" s="52" t="str">
        <f t="shared" si="225"/>
        <v>0</v>
      </c>
      <c r="F1402" s="52">
        <f>IF(V1402="",0,COUNTIF($V$7:V1402,V1402))</f>
        <v>0</v>
      </c>
      <c r="G1402" s="52" t="str">
        <f t="shared" si="226"/>
        <v>0</v>
      </c>
      <c r="H1402" s="53" t="str">
        <f t="shared" si="227"/>
        <v>-</v>
      </c>
      <c r="I1402" s="52">
        <f>IF(K1402="",0,COUNTIF($K$7:K1402,K1402))</f>
        <v>0</v>
      </c>
      <c r="J1402" s="53" t="str">
        <f t="shared" si="228"/>
        <v>0</v>
      </c>
      <c r="K1402" s="52" t="str">
        <f t="shared" si="229"/>
        <v/>
      </c>
      <c r="L1402" s="1"/>
      <c r="M1402" s="115"/>
      <c r="N1402" s="4"/>
      <c r="O1402" s="4"/>
      <c r="P1402" s="57" t="str">
        <f t="shared" si="230"/>
        <v/>
      </c>
      <c r="Q1402" s="54"/>
      <c r="R1402" s="58"/>
      <c r="S1402" s="58"/>
      <c r="T1402" s="229" t="str">
        <f t="shared" si="231"/>
        <v/>
      </c>
      <c r="U1402" s="55"/>
      <c r="V1402" s="55"/>
      <c r="W1402" s="58"/>
      <c r="X1402" s="58"/>
      <c r="Y1402" s="58"/>
      <c r="Z1402" s="230" t="str">
        <f t="shared" si="232"/>
        <v/>
      </c>
      <c r="AA1402" s="230" t="str">
        <f t="shared" si="233"/>
        <v/>
      </c>
      <c r="AB1402" s="56"/>
      <c r="AC1402" s="56"/>
      <c r="AD1402" s="1"/>
      <c r="AE1402" s="1"/>
    </row>
    <row r="1403" spans="1:31" ht="18.75" customHeight="1" x14ac:dyDescent="0.35">
      <c r="A1403" s="1"/>
      <c r="B1403" s="52">
        <f>IF(O1403="",0,COUNTIF($O$7:O1403,O1403))</f>
        <v>0</v>
      </c>
      <c r="C1403" s="52" t="str">
        <f t="shared" si="224"/>
        <v>0</v>
      </c>
      <c r="D1403" s="52">
        <f>IF(U1403="",0,COUNTIF($U$7:U1403,U1403))</f>
        <v>0</v>
      </c>
      <c r="E1403" s="52" t="str">
        <f t="shared" si="225"/>
        <v>0</v>
      </c>
      <c r="F1403" s="52">
        <f>IF(V1403="",0,COUNTIF($V$7:V1403,V1403))</f>
        <v>0</v>
      </c>
      <c r="G1403" s="52" t="str">
        <f t="shared" si="226"/>
        <v>0</v>
      </c>
      <c r="H1403" s="53" t="str">
        <f t="shared" si="227"/>
        <v>-</v>
      </c>
      <c r="I1403" s="52">
        <f>IF(K1403="",0,COUNTIF($K$7:K1403,K1403))</f>
        <v>0</v>
      </c>
      <c r="J1403" s="53" t="str">
        <f t="shared" si="228"/>
        <v>0</v>
      </c>
      <c r="K1403" s="52" t="str">
        <f t="shared" si="229"/>
        <v/>
      </c>
      <c r="L1403" s="1"/>
      <c r="M1403" s="115"/>
      <c r="N1403" s="4"/>
      <c r="O1403" s="4"/>
      <c r="P1403" s="57" t="str">
        <f t="shared" si="230"/>
        <v/>
      </c>
      <c r="Q1403" s="54"/>
      <c r="R1403" s="58"/>
      <c r="S1403" s="58"/>
      <c r="T1403" s="229" t="str">
        <f t="shared" si="231"/>
        <v/>
      </c>
      <c r="U1403" s="55"/>
      <c r="V1403" s="55"/>
      <c r="W1403" s="58"/>
      <c r="X1403" s="58"/>
      <c r="Y1403" s="58"/>
      <c r="Z1403" s="230" t="str">
        <f t="shared" si="232"/>
        <v/>
      </c>
      <c r="AA1403" s="230" t="str">
        <f t="shared" si="233"/>
        <v/>
      </c>
      <c r="AB1403" s="56"/>
      <c r="AC1403" s="56"/>
      <c r="AD1403" s="1"/>
      <c r="AE1403" s="1"/>
    </row>
    <row r="1404" spans="1:31" ht="18.75" customHeight="1" x14ac:dyDescent="0.35">
      <c r="A1404" s="1"/>
      <c r="B1404" s="52">
        <f>IF(O1404="",0,COUNTIF($O$7:O1404,O1404))</f>
        <v>0</v>
      </c>
      <c r="C1404" s="52" t="str">
        <f t="shared" si="224"/>
        <v>0</v>
      </c>
      <c r="D1404" s="52">
        <f>IF(U1404="",0,COUNTIF($U$7:U1404,U1404))</f>
        <v>0</v>
      </c>
      <c r="E1404" s="52" t="str">
        <f t="shared" si="225"/>
        <v>0</v>
      </c>
      <c r="F1404" s="52">
        <f>IF(V1404="",0,COUNTIF($V$7:V1404,V1404))</f>
        <v>0</v>
      </c>
      <c r="G1404" s="52" t="str">
        <f t="shared" si="226"/>
        <v>0</v>
      </c>
      <c r="H1404" s="53" t="str">
        <f t="shared" si="227"/>
        <v>-</v>
      </c>
      <c r="I1404" s="52">
        <f>IF(K1404="",0,COUNTIF($K$7:K1404,K1404))</f>
        <v>0</v>
      </c>
      <c r="J1404" s="53" t="str">
        <f t="shared" si="228"/>
        <v>0</v>
      </c>
      <c r="K1404" s="52" t="str">
        <f t="shared" si="229"/>
        <v/>
      </c>
      <c r="L1404" s="1"/>
      <c r="M1404" s="115"/>
      <c r="N1404" s="4"/>
      <c r="O1404" s="4"/>
      <c r="P1404" s="57" t="str">
        <f t="shared" si="230"/>
        <v/>
      </c>
      <c r="Q1404" s="54"/>
      <c r="R1404" s="58"/>
      <c r="S1404" s="58"/>
      <c r="T1404" s="229" t="str">
        <f t="shared" si="231"/>
        <v/>
      </c>
      <c r="U1404" s="55"/>
      <c r="V1404" s="55"/>
      <c r="W1404" s="58"/>
      <c r="X1404" s="58"/>
      <c r="Y1404" s="58"/>
      <c r="Z1404" s="230" t="str">
        <f t="shared" si="232"/>
        <v/>
      </c>
      <c r="AA1404" s="230" t="str">
        <f t="shared" si="233"/>
        <v/>
      </c>
      <c r="AB1404" s="56"/>
      <c r="AC1404" s="56"/>
      <c r="AD1404" s="1"/>
      <c r="AE1404" s="1"/>
    </row>
    <row r="1405" spans="1:31" ht="18.75" customHeight="1" x14ac:dyDescent="0.35">
      <c r="A1405" s="1"/>
      <c r="B1405" s="52">
        <f>IF(O1405="",0,COUNTIF($O$7:O1405,O1405))</f>
        <v>0</v>
      </c>
      <c r="C1405" s="52" t="str">
        <f t="shared" si="224"/>
        <v>0</v>
      </c>
      <c r="D1405" s="52">
        <f>IF(U1405="",0,COUNTIF($U$7:U1405,U1405))</f>
        <v>0</v>
      </c>
      <c r="E1405" s="52" t="str">
        <f t="shared" si="225"/>
        <v>0</v>
      </c>
      <c r="F1405" s="52">
        <f>IF(V1405="",0,COUNTIF($V$7:V1405,V1405))</f>
        <v>0</v>
      </c>
      <c r="G1405" s="52" t="str">
        <f t="shared" si="226"/>
        <v>0</v>
      </c>
      <c r="H1405" s="53" t="str">
        <f t="shared" si="227"/>
        <v>-</v>
      </c>
      <c r="I1405" s="52">
        <f>IF(K1405="",0,COUNTIF($K$7:K1405,K1405))</f>
        <v>0</v>
      </c>
      <c r="J1405" s="53" t="str">
        <f t="shared" si="228"/>
        <v>0</v>
      </c>
      <c r="K1405" s="52" t="str">
        <f t="shared" si="229"/>
        <v/>
      </c>
      <c r="L1405" s="1"/>
      <c r="M1405" s="115"/>
      <c r="N1405" s="4"/>
      <c r="O1405" s="4"/>
      <c r="P1405" s="57" t="str">
        <f t="shared" si="230"/>
        <v/>
      </c>
      <c r="Q1405" s="54"/>
      <c r="R1405" s="58"/>
      <c r="S1405" s="58"/>
      <c r="T1405" s="229" t="str">
        <f t="shared" si="231"/>
        <v/>
      </c>
      <c r="U1405" s="55"/>
      <c r="V1405" s="55"/>
      <c r="W1405" s="58"/>
      <c r="X1405" s="58"/>
      <c r="Y1405" s="58"/>
      <c r="Z1405" s="230" t="str">
        <f t="shared" si="232"/>
        <v/>
      </c>
      <c r="AA1405" s="230" t="str">
        <f t="shared" si="233"/>
        <v/>
      </c>
      <c r="AB1405" s="56"/>
      <c r="AC1405" s="56"/>
      <c r="AD1405" s="1"/>
      <c r="AE1405" s="1"/>
    </row>
    <row r="1406" spans="1:31" ht="18.75" customHeight="1" x14ac:dyDescent="0.35">
      <c r="A1406" s="1"/>
      <c r="B1406" s="52">
        <f>IF(O1406="",0,COUNTIF($O$7:O1406,O1406))</f>
        <v>0</v>
      </c>
      <c r="C1406" s="52" t="str">
        <f t="shared" si="224"/>
        <v>0</v>
      </c>
      <c r="D1406" s="52">
        <f>IF(U1406="",0,COUNTIF($U$7:U1406,U1406))</f>
        <v>0</v>
      </c>
      <c r="E1406" s="52" t="str">
        <f t="shared" si="225"/>
        <v>0</v>
      </c>
      <c r="F1406" s="52">
        <f>IF(V1406="",0,COUNTIF($V$7:V1406,V1406))</f>
        <v>0</v>
      </c>
      <c r="G1406" s="52" t="str">
        <f t="shared" si="226"/>
        <v>0</v>
      </c>
      <c r="H1406" s="53" t="str">
        <f t="shared" si="227"/>
        <v>-</v>
      </c>
      <c r="I1406" s="52">
        <f>IF(K1406="",0,COUNTIF($K$7:K1406,K1406))</f>
        <v>0</v>
      </c>
      <c r="J1406" s="53" t="str">
        <f t="shared" si="228"/>
        <v>0</v>
      </c>
      <c r="K1406" s="52" t="str">
        <f t="shared" si="229"/>
        <v/>
      </c>
      <c r="L1406" s="1"/>
      <c r="M1406" s="115"/>
      <c r="N1406" s="4"/>
      <c r="O1406" s="4"/>
      <c r="P1406" s="57" t="str">
        <f t="shared" si="230"/>
        <v/>
      </c>
      <c r="Q1406" s="54"/>
      <c r="R1406" s="58"/>
      <c r="S1406" s="58"/>
      <c r="T1406" s="229" t="str">
        <f t="shared" si="231"/>
        <v/>
      </c>
      <c r="U1406" s="55"/>
      <c r="V1406" s="55"/>
      <c r="W1406" s="58"/>
      <c r="X1406" s="58"/>
      <c r="Y1406" s="58"/>
      <c r="Z1406" s="230" t="str">
        <f t="shared" si="232"/>
        <v/>
      </c>
      <c r="AA1406" s="230" t="str">
        <f t="shared" si="233"/>
        <v/>
      </c>
      <c r="AB1406" s="56"/>
      <c r="AC1406" s="56"/>
      <c r="AD1406" s="1"/>
      <c r="AE1406" s="1"/>
    </row>
    <row r="1407" spans="1:31" ht="18.75" customHeight="1" x14ac:dyDescent="0.35">
      <c r="A1407" s="1"/>
      <c r="B1407" s="52">
        <f>IF(O1407="",0,COUNTIF($O$7:O1407,O1407))</f>
        <v>0</v>
      </c>
      <c r="C1407" s="52" t="str">
        <f t="shared" si="224"/>
        <v>0</v>
      </c>
      <c r="D1407" s="52">
        <f>IF(U1407="",0,COUNTIF($U$7:U1407,U1407))</f>
        <v>0</v>
      </c>
      <c r="E1407" s="52" t="str">
        <f t="shared" si="225"/>
        <v>0</v>
      </c>
      <c r="F1407" s="52">
        <f>IF(V1407="",0,COUNTIF($V$7:V1407,V1407))</f>
        <v>0</v>
      </c>
      <c r="G1407" s="52" t="str">
        <f t="shared" si="226"/>
        <v>0</v>
      </c>
      <c r="H1407" s="53" t="str">
        <f t="shared" si="227"/>
        <v>-</v>
      </c>
      <c r="I1407" s="52">
        <f>IF(K1407="",0,COUNTIF($K$7:K1407,K1407))</f>
        <v>0</v>
      </c>
      <c r="J1407" s="53" t="str">
        <f t="shared" si="228"/>
        <v>0</v>
      </c>
      <c r="K1407" s="52" t="str">
        <f t="shared" si="229"/>
        <v/>
      </c>
      <c r="L1407" s="1"/>
      <c r="M1407" s="115"/>
      <c r="N1407" s="4"/>
      <c r="O1407" s="4"/>
      <c r="P1407" s="57" t="str">
        <f t="shared" si="230"/>
        <v/>
      </c>
      <c r="Q1407" s="54"/>
      <c r="R1407" s="58"/>
      <c r="S1407" s="58"/>
      <c r="T1407" s="229" t="str">
        <f t="shared" si="231"/>
        <v/>
      </c>
      <c r="U1407" s="55"/>
      <c r="V1407" s="55"/>
      <c r="W1407" s="58"/>
      <c r="X1407" s="58"/>
      <c r="Y1407" s="58"/>
      <c r="Z1407" s="230" t="str">
        <f t="shared" si="232"/>
        <v/>
      </c>
      <c r="AA1407" s="230" t="str">
        <f t="shared" si="233"/>
        <v/>
      </c>
      <c r="AB1407" s="56"/>
      <c r="AC1407" s="56"/>
      <c r="AD1407" s="1"/>
      <c r="AE1407" s="1"/>
    </row>
    <row r="1408" spans="1:31" ht="18.75" customHeight="1" x14ac:dyDescent="0.35">
      <c r="A1408" s="1"/>
      <c r="B1408" s="52">
        <f>IF(O1408="",0,COUNTIF($O$7:O1408,O1408))</f>
        <v>0</v>
      </c>
      <c r="C1408" s="52" t="str">
        <f t="shared" si="224"/>
        <v>0</v>
      </c>
      <c r="D1408" s="52">
        <f>IF(U1408="",0,COUNTIF($U$7:U1408,U1408))</f>
        <v>0</v>
      </c>
      <c r="E1408" s="52" t="str">
        <f t="shared" si="225"/>
        <v>0</v>
      </c>
      <c r="F1408" s="52">
        <f>IF(V1408="",0,COUNTIF($V$7:V1408,V1408))</f>
        <v>0</v>
      </c>
      <c r="G1408" s="52" t="str">
        <f t="shared" si="226"/>
        <v>0</v>
      </c>
      <c r="H1408" s="53" t="str">
        <f t="shared" si="227"/>
        <v>-</v>
      </c>
      <c r="I1408" s="52">
        <f>IF(K1408="",0,COUNTIF($K$7:K1408,K1408))</f>
        <v>0</v>
      </c>
      <c r="J1408" s="53" t="str">
        <f t="shared" si="228"/>
        <v>0</v>
      </c>
      <c r="K1408" s="52" t="str">
        <f t="shared" si="229"/>
        <v/>
      </c>
      <c r="L1408" s="1"/>
      <c r="M1408" s="115"/>
      <c r="N1408" s="4"/>
      <c r="O1408" s="4"/>
      <c r="P1408" s="57" t="str">
        <f t="shared" si="230"/>
        <v/>
      </c>
      <c r="Q1408" s="54"/>
      <c r="R1408" s="58"/>
      <c r="S1408" s="58"/>
      <c r="T1408" s="229" t="str">
        <f t="shared" si="231"/>
        <v/>
      </c>
      <c r="U1408" s="55"/>
      <c r="V1408" s="55"/>
      <c r="W1408" s="58"/>
      <c r="X1408" s="58"/>
      <c r="Y1408" s="58"/>
      <c r="Z1408" s="230" t="str">
        <f t="shared" si="232"/>
        <v/>
      </c>
      <c r="AA1408" s="230" t="str">
        <f t="shared" si="233"/>
        <v/>
      </c>
      <c r="AB1408" s="56"/>
      <c r="AC1408" s="56"/>
      <c r="AD1408" s="1"/>
      <c r="AE1408" s="1"/>
    </row>
    <row r="1409" spans="1:31" ht="18.75" customHeight="1" x14ac:dyDescent="0.35">
      <c r="A1409" s="1"/>
      <c r="B1409" s="52">
        <f>IF(O1409="",0,COUNTIF($O$7:O1409,O1409))</f>
        <v>0</v>
      </c>
      <c r="C1409" s="52" t="str">
        <f t="shared" si="224"/>
        <v>0</v>
      </c>
      <c r="D1409" s="52">
        <f>IF(U1409="",0,COUNTIF($U$7:U1409,U1409))</f>
        <v>0</v>
      </c>
      <c r="E1409" s="52" t="str">
        <f t="shared" si="225"/>
        <v>0</v>
      </c>
      <c r="F1409" s="52">
        <f>IF(V1409="",0,COUNTIF($V$7:V1409,V1409))</f>
        <v>0</v>
      </c>
      <c r="G1409" s="52" t="str">
        <f t="shared" si="226"/>
        <v>0</v>
      </c>
      <c r="H1409" s="53" t="str">
        <f t="shared" si="227"/>
        <v>-</v>
      </c>
      <c r="I1409" s="52">
        <f>IF(K1409="",0,COUNTIF($K$7:K1409,K1409))</f>
        <v>0</v>
      </c>
      <c r="J1409" s="53" t="str">
        <f t="shared" si="228"/>
        <v>0</v>
      </c>
      <c r="K1409" s="52" t="str">
        <f t="shared" si="229"/>
        <v/>
      </c>
      <c r="L1409" s="1"/>
      <c r="M1409" s="115"/>
      <c r="N1409" s="4"/>
      <c r="O1409" s="4"/>
      <c r="P1409" s="57" t="str">
        <f t="shared" si="230"/>
        <v/>
      </c>
      <c r="Q1409" s="54"/>
      <c r="R1409" s="58"/>
      <c r="S1409" s="58"/>
      <c r="T1409" s="229" t="str">
        <f t="shared" si="231"/>
        <v/>
      </c>
      <c r="U1409" s="55"/>
      <c r="V1409" s="55"/>
      <c r="W1409" s="58"/>
      <c r="X1409" s="58"/>
      <c r="Y1409" s="58"/>
      <c r="Z1409" s="230" t="str">
        <f t="shared" si="232"/>
        <v/>
      </c>
      <c r="AA1409" s="230" t="str">
        <f t="shared" si="233"/>
        <v/>
      </c>
      <c r="AB1409" s="56"/>
      <c r="AC1409" s="56"/>
      <c r="AD1409" s="1"/>
      <c r="AE1409" s="1"/>
    </row>
    <row r="1410" spans="1:31" ht="18.75" customHeight="1" x14ac:dyDescent="0.35">
      <c r="A1410" s="1"/>
      <c r="B1410" s="52">
        <f>IF(O1410="",0,COUNTIF($O$7:O1410,O1410))</f>
        <v>0</v>
      </c>
      <c r="C1410" s="52" t="str">
        <f t="shared" si="224"/>
        <v>0</v>
      </c>
      <c r="D1410" s="52">
        <f>IF(U1410="",0,COUNTIF($U$7:U1410,U1410))</f>
        <v>0</v>
      </c>
      <c r="E1410" s="52" t="str">
        <f t="shared" si="225"/>
        <v>0</v>
      </c>
      <c r="F1410" s="52">
        <f>IF(V1410="",0,COUNTIF($V$7:V1410,V1410))</f>
        <v>0</v>
      </c>
      <c r="G1410" s="52" t="str">
        <f t="shared" si="226"/>
        <v>0</v>
      </c>
      <c r="H1410" s="53" t="str">
        <f t="shared" si="227"/>
        <v>-</v>
      </c>
      <c r="I1410" s="52">
        <f>IF(K1410="",0,COUNTIF($K$7:K1410,K1410))</f>
        <v>0</v>
      </c>
      <c r="J1410" s="53" t="str">
        <f t="shared" si="228"/>
        <v>0</v>
      </c>
      <c r="K1410" s="52" t="str">
        <f t="shared" si="229"/>
        <v/>
      </c>
      <c r="L1410" s="1"/>
      <c r="M1410" s="115"/>
      <c r="N1410" s="4"/>
      <c r="O1410" s="4"/>
      <c r="P1410" s="57" t="str">
        <f t="shared" si="230"/>
        <v/>
      </c>
      <c r="Q1410" s="54"/>
      <c r="R1410" s="58"/>
      <c r="S1410" s="58"/>
      <c r="T1410" s="229" t="str">
        <f t="shared" si="231"/>
        <v/>
      </c>
      <c r="U1410" s="55"/>
      <c r="V1410" s="55"/>
      <c r="W1410" s="58"/>
      <c r="X1410" s="58"/>
      <c r="Y1410" s="58"/>
      <c r="Z1410" s="230" t="str">
        <f t="shared" si="232"/>
        <v/>
      </c>
      <c r="AA1410" s="230" t="str">
        <f t="shared" si="233"/>
        <v/>
      </c>
      <c r="AB1410" s="56"/>
      <c r="AC1410" s="56"/>
      <c r="AD1410" s="1"/>
      <c r="AE1410" s="1"/>
    </row>
    <row r="1411" spans="1:31" ht="18.75" customHeight="1" x14ac:dyDescent="0.35">
      <c r="A1411" s="1"/>
      <c r="B1411" s="52">
        <f>IF(O1411="",0,COUNTIF($O$7:O1411,O1411))</f>
        <v>0</v>
      </c>
      <c r="C1411" s="52" t="str">
        <f t="shared" si="224"/>
        <v>0</v>
      </c>
      <c r="D1411" s="52">
        <f>IF(U1411="",0,COUNTIF($U$7:U1411,U1411))</f>
        <v>0</v>
      </c>
      <c r="E1411" s="52" t="str">
        <f t="shared" si="225"/>
        <v>0</v>
      </c>
      <c r="F1411" s="52">
        <f>IF(V1411="",0,COUNTIF($V$7:V1411,V1411))</f>
        <v>0</v>
      </c>
      <c r="G1411" s="52" t="str">
        <f t="shared" si="226"/>
        <v>0</v>
      </c>
      <c r="H1411" s="53" t="str">
        <f t="shared" si="227"/>
        <v>-</v>
      </c>
      <c r="I1411" s="52">
        <f>IF(K1411="",0,COUNTIF($K$7:K1411,K1411))</f>
        <v>0</v>
      </c>
      <c r="J1411" s="53" t="str">
        <f t="shared" si="228"/>
        <v>0</v>
      </c>
      <c r="K1411" s="52" t="str">
        <f t="shared" si="229"/>
        <v/>
      </c>
      <c r="L1411" s="1"/>
      <c r="M1411" s="115"/>
      <c r="N1411" s="4"/>
      <c r="O1411" s="4"/>
      <c r="P1411" s="57" t="str">
        <f t="shared" si="230"/>
        <v/>
      </c>
      <c r="Q1411" s="54"/>
      <c r="R1411" s="58"/>
      <c r="S1411" s="58"/>
      <c r="T1411" s="229" t="str">
        <f t="shared" si="231"/>
        <v/>
      </c>
      <c r="U1411" s="55"/>
      <c r="V1411" s="55"/>
      <c r="W1411" s="58"/>
      <c r="X1411" s="58"/>
      <c r="Y1411" s="58"/>
      <c r="Z1411" s="230" t="str">
        <f t="shared" si="232"/>
        <v/>
      </c>
      <c r="AA1411" s="230" t="str">
        <f t="shared" si="233"/>
        <v/>
      </c>
      <c r="AB1411" s="56"/>
      <c r="AC1411" s="56"/>
      <c r="AD1411" s="1"/>
      <c r="AE1411" s="1"/>
    </row>
    <row r="1412" spans="1:31" ht="18.75" customHeight="1" x14ac:dyDescent="0.35">
      <c r="A1412" s="1"/>
      <c r="B1412" s="52">
        <f>IF(O1412="",0,COUNTIF($O$7:O1412,O1412))</f>
        <v>0</v>
      </c>
      <c r="C1412" s="52" t="str">
        <f t="shared" si="224"/>
        <v>0</v>
      </c>
      <c r="D1412" s="52">
        <f>IF(U1412="",0,COUNTIF($U$7:U1412,U1412))</f>
        <v>0</v>
      </c>
      <c r="E1412" s="52" t="str">
        <f t="shared" si="225"/>
        <v>0</v>
      </c>
      <c r="F1412" s="52">
        <f>IF(V1412="",0,COUNTIF($V$7:V1412,V1412))</f>
        <v>0</v>
      </c>
      <c r="G1412" s="52" t="str">
        <f t="shared" si="226"/>
        <v>0</v>
      </c>
      <c r="H1412" s="53" t="str">
        <f t="shared" si="227"/>
        <v>-</v>
      </c>
      <c r="I1412" s="52">
        <f>IF(K1412="",0,COUNTIF($K$7:K1412,K1412))</f>
        <v>0</v>
      </c>
      <c r="J1412" s="53" t="str">
        <f t="shared" si="228"/>
        <v>0</v>
      </c>
      <c r="K1412" s="52" t="str">
        <f t="shared" si="229"/>
        <v/>
      </c>
      <c r="L1412" s="1"/>
      <c r="M1412" s="115"/>
      <c r="N1412" s="4"/>
      <c r="O1412" s="4"/>
      <c r="P1412" s="57" t="str">
        <f t="shared" si="230"/>
        <v/>
      </c>
      <c r="Q1412" s="54"/>
      <c r="R1412" s="58"/>
      <c r="S1412" s="58"/>
      <c r="T1412" s="229" t="str">
        <f t="shared" si="231"/>
        <v/>
      </c>
      <c r="U1412" s="55"/>
      <c r="V1412" s="55"/>
      <c r="W1412" s="58"/>
      <c r="X1412" s="58"/>
      <c r="Y1412" s="58"/>
      <c r="Z1412" s="230" t="str">
        <f t="shared" si="232"/>
        <v/>
      </c>
      <c r="AA1412" s="230" t="str">
        <f t="shared" si="233"/>
        <v/>
      </c>
      <c r="AB1412" s="56"/>
      <c r="AC1412" s="56"/>
      <c r="AD1412" s="1"/>
      <c r="AE1412" s="1"/>
    </row>
    <row r="1413" spans="1:31" ht="18.75" customHeight="1" x14ac:dyDescent="0.35">
      <c r="A1413" s="1"/>
      <c r="B1413" s="52">
        <f>IF(O1413="",0,COUNTIF($O$7:O1413,O1413))</f>
        <v>0</v>
      </c>
      <c r="C1413" s="52" t="str">
        <f t="shared" si="224"/>
        <v>0</v>
      </c>
      <c r="D1413" s="52">
        <f>IF(U1413="",0,COUNTIF($U$7:U1413,U1413))</f>
        <v>0</v>
      </c>
      <c r="E1413" s="52" t="str">
        <f t="shared" si="225"/>
        <v>0</v>
      </c>
      <c r="F1413" s="52">
        <f>IF(V1413="",0,COUNTIF($V$7:V1413,V1413))</f>
        <v>0</v>
      </c>
      <c r="G1413" s="52" t="str">
        <f t="shared" si="226"/>
        <v>0</v>
      </c>
      <c r="H1413" s="53" t="str">
        <f t="shared" si="227"/>
        <v>-</v>
      </c>
      <c r="I1413" s="52">
        <f>IF(K1413="",0,COUNTIF($K$7:K1413,K1413))</f>
        <v>0</v>
      </c>
      <c r="J1413" s="53" t="str">
        <f t="shared" si="228"/>
        <v>0</v>
      </c>
      <c r="K1413" s="52" t="str">
        <f t="shared" si="229"/>
        <v/>
      </c>
      <c r="L1413" s="1"/>
      <c r="M1413" s="115"/>
      <c r="N1413" s="4"/>
      <c r="O1413" s="4"/>
      <c r="P1413" s="57" t="str">
        <f t="shared" si="230"/>
        <v/>
      </c>
      <c r="Q1413" s="54"/>
      <c r="R1413" s="58"/>
      <c r="S1413" s="58"/>
      <c r="T1413" s="229" t="str">
        <f t="shared" si="231"/>
        <v/>
      </c>
      <c r="U1413" s="55"/>
      <c r="V1413" s="55"/>
      <c r="W1413" s="58"/>
      <c r="X1413" s="58"/>
      <c r="Y1413" s="58"/>
      <c r="Z1413" s="230" t="str">
        <f t="shared" si="232"/>
        <v/>
      </c>
      <c r="AA1413" s="230" t="str">
        <f t="shared" si="233"/>
        <v/>
      </c>
      <c r="AB1413" s="56"/>
      <c r="AC1413" s="56"/>
      <c r="AD1413" s="1"/>
      <c r="AE1413" s="1"/>
    </row>
    <row r="1414" spans="1:31" ht="18.75" customHeight="1" x14ac:dyDescent="0.35">
      <c r="A1414" s="1"/>
      <c r="B1414" s="52">
        <f>IF(O1414="",0,COUNTIF($O$7:O1414,O1414))</f>
        <v>0</v>
      </c>
      <c r="C1414" s="52" t="str">
        <f t="shared" si="224"/>
        <v>0</v>
      </c>
      <c r="D1414" s="52">
        <f>IF(U1414="",0,COUNTIF($U$7:U1414,U1414))</f>
        <v>0</v>
      </c>
      <c r="E1414" s="52" t="str">
        <f t="shared" si="225"/>
        <v>0</v>
      </c>
      <c r="F1414" s="52">
        <f>IF(V1414="",0,COUNTIF($V$7:V1414,V1414))</f>
        <v>0</v>
      </c>
      <c r="G1414" s="52" t="str">
        <f t="shared" si="226"/>
        <v>0</v>
      </c>
      <c r="H1414" s="53" t="str">
        <f t="shared" si="227"/>
        <v>-</v>
      </c>
      <c r="I1414" s="52">
        <f>IF(K1414="",0,COUNTIF($K$7:K1414,K1414))</f>
        <v>0</v>
      </c>
      <c r="J1414" s="53" t="str">
        <f t="shared" si="228"/>
        <v>0</v>
      </c>
      <c r="K1414" s="52" t="str">
        <f t="shared" si="229"/>
        <v/>
      </c>
      <c r="L1414" s="1"/>
      <c r="M1414" s="115"/>
      <c r="N1414" s="4"/>
      <c r="O1414" s="4"/>
      <c r="P1414" s="57" t="str">
        <f t="shared" si="230"/>
        <v/>
      </c>
      <c r="Q1414" s="54"/>
      <c r="R1414" s="58"/>
      <c r="S1414" s="58"/>
      <c r="T1414" s="229" t="str">
        <f t="shared" si="231"/>
        <v/>
      </c>
      <c r="U1414" s="55"/>
      <c r="V1414" s="55"/>
      <c r="W1414" s="58"/>
      <c r="X1414" s="58"/>
      <c r="Y1414" s="58"/>
      <c r="Z1414" s="230" t="str">
        <f t="shared" si="232"/>
        <v/>
      </c>
      <c r="AA1414" s="230" t="str">
        <f t="shared" si="233"/>
        <v/>
      </c>
      <c r="AB1414" s="56"/>
      <c r="AC1414" s="56"/>
      <c r="AD1414" s="1"/>
      <c r="AE1414" s="1"/>
    </row>
    <row r="1415" spans="1:31" ht="18.75" customHeight="1" x14ac:dyDescent="0.35">
      <c r="A1415" s="1"/>
      <c r="B1415" s="52">
        <f>IF(O1415="",0,COUNTIF($O$7:O1415,O1415))</f>
        <v>0</v>
      </c>
      <c r="C1415" s="52" t="str">
        <f t="shared" si="224"/>
        <v>0</v>
      </c>
      <c r="D1415" s="52">
        <f>IF(U1415="",0,COUNTIF($U$7:U1415,U1415))</f>
        <v>0</v>
      </c>
      <c r="E1415" s="52" t="str">
        <f t="shared" si="225"/>
        <v>0</v>
      </c>
      <c r="F1415" s="52">
        <f>IF(V1415="",0,COUNTIF($V$7:V1415,V1415))</f>
        <v>0</v>
      </c>
      <c r="G1415" s="52" t="str">
        <f t="shared" si="226"/>
        <v>0</v>
      </c>
      <c r="H1415" s="53" t="str">
        <f t="shared" si="227"/>
        <v>-</v>
      </c>
      <c r="I1415" s="52">
        <f>IF(K1415="",0,COUNTIF($K$7:K1415,K1415))</f>
        <v>0</v>
      </c>
      <c r="J1415" s="53" t="str">
        <f t="shared" si="228"/>
        <v>0</v>
      </c>
      <c r="K1415" s="52" t="str">
        <f t="shared" si="229"/>
        <v/>
      </c>
      <c r="L1415" s="1"/>
      <c r="M1415" s="115"/>
      <c r="N1415" s="4"/>
      <c r="O1415" s="4"/>
      <c r="P1415" s="57" t="str">
        <f t="shared" si="230"/>
        <v/>
      </c>
      <c r="Q1415" s="54"/>
      <c r="R1415" s="58"/>
      <c r="S1415" s="58"/>
      <c r="T1415" s="229" t="str">
        <f t="shared" si="231"/>
        <v/>
      </c>
      <c r="U1415" s="55"/>
      <c r="V1415" s="55"/>
      <c r="W1415" s="58"/>
      <c r="X1415" s="58"/>
      <c r="Y1415" s="58"/>
      <c r="Z1415" s="230" t="str">
        <f t="shared" si="232"/>
        <v/>
      </c>
      <c r="AA1415" s="230" t="str">
        <f t="shared" si="233"/>
        <v/>
      </c>
      <c r="AB1415" s="56"/>
      <c r="AC1415" s="56"/>
      <c r="AD1415" s="1"/>
      <c r="AE1415" s="1"/>
    </row>
    <row r="1416" spans="1:31" ht="18.75" customHeight="1" x14ac:dyDescent="0.35">
      <c r="A1416" s="1"/>
      <c r="B1416" s="52">
        <f>IF(O1416="",0,COUNTIF($O$7:O1416,O1416))</f>
        <v>0</v>
      </c>
      <c r="C1416" s="52" t="str">
        <f t="shared" si="224"/>
        <v>0</v>
      </c>
      <c r="D1416" s="52">
        <f>IF(U1416="",0,COUNTIF($U$7:U1416,U1416))</f>
        <v>0</v>
      </c>
      <c r="E1416" s="52" t="str">
        <f t="shared" si="225"/>
        <v>0</v>
      </c>
      <c r="F1416" s="52">
        <f>IF(V1416="",0,COUNTIF($V$7:V1416,V1416))</f>
        <v>0</v>
      </c>
      <c r="G1416" s="52" t="str">
        <f t="shared" si="226"/>
        <v>0</v>
      </c>
      <c r="H1416" s="53" t="str">
        <f t="shared" si="227"/>
        <v>-</v>
      </c>
      <c r="I1416" s="52">
        <f>IF(K1416="",0,COUNTIF($K$7:K1416,K1416))</f>
        <v>0</v>
      </c>
      <c r="J1416" s="53" t="str">
        <f t="shared" si="228"/>
        <v>0</v>
      </c>
      <c r="K1416" s="52" t="str">
        <f t="shared" si="229"/>
        <v/>
      </c>
      <c r="L1416" s="1"/>
      <c r="M1416" s="115"/>
      <c r="N1416" s="4"/>
      <c r="O1416" s="4"/>
      <c r="P1416" s="57" t="str">
        <f t="shared" si="230"/>
        <v/>
      </c>
      <c r="Q1416" s="54"/>
      <c r="R1416" s="58"/>
      <c r="S1416" s="58"/>
      <c r="T1416" s="229" t="str">
        <f t="shared" si="231"/>
        <v/>
      </c>
      <c r="U1416" s="55"/>
      <c r="V1416" s="55"/>
      <c r="W1416" s="58"/>
      <c r="X1416" s="58"/>
      <c r="Y1416" s="58"/>
      <c r="Z1416" s="230" t="str">
        <f t="shared" si="232"/>
        <v/>
      </c>
      <c r="AA1416" s="230" t="str">
        <f t="shared" si="233"/>
        <v/>
      </c>
      <c r="AB1416" s="56"/>
      <c r="AC1416" s="56"/>
      <c r="AD1416" s="1"/>
      <c r="AE1416" s="1"/>
    </row>
    <row r="1417" spans="1:31" ht="18.75" customHeight="1" x14ac:dyDescent="0.35">
      <c r="A1417" s="1"/>
      <c r="B1417" s="52">
        <f>IF(O1417="",0,COUNTIF($O$7:O1417,O1417))</f>
        <v>0</v>
      </c>
      <c r="C1417" s="52" t="str">
        <f t="shared" si="224"/>
        <v>0</v>
      </c>
      <c r="D1417" s="52">
        <f>IF(U1417="",0,COUNTIF($U$7:U1417,U1417))</f>
        <v>0</v>
      </c>
      <c r="E1417" s="52" t="str">
        <f t="shared" si="225"/>
        <v>0</v>
      </c>
      <c r="F1417" s="52">
        <f>IF(V1417="",0,COUNTIF($V$7:V1417,V1417))</f>
        <v>0</v>
      </c>
      <c r="G1417" s="52" t="str">
        <f t="shared" si="226"/>
        <v>0</v>
      </c>
      <c r="H1417" s="53" t="str">
        <f t="shared" si="227"/>
        <v>-</v>
      </c>
      <c r="I1417" s="52">
        <f>IF(K1417="",0,COUNTIF($K$7:K1417,K1417))</f>
        <v>0</v>
      </c>
      <c r="J1417" s="53" t="str">
        <f t="shared" si="228"/>
        <v>0</v>
      </c>
      <c r="K1417" s="52" t="str">
        <f t="shared" si="229"/>
        <v/>
      </c>
      <c r="L1417" s="1"/>
      <c r="M1417" s="115"/>
      <c r="N1417" s="4"/>
      <c r="O1417" s="4"/>
      <c r="P1417" s="57" t="str">
        <f t="shared" si="230"/>
        <v/>
      </c>
      <c r="Q1417" s="54"/>
      <c r="R1417" s="58"/>
      <c r="S1417" s="58"/>
      <c r="T1417" s="229" t="str">
        <f t="shared" si="231"/>
        <v/>
      </c>
      <c r="U1417" s="55"/>
      <c r="V1417" s="55"/>
      <c r="W1417" s="58"/>
      <c r="X1417" s="58"/>
      <c r="Y1417" s="58"/>
      <c r="Z1417" s="230" t="str">
        <f t="shared" si="232"/>
        <v/>
      </c>
      <c r="AA1417" s="230" t="str">
        <f t="shared" si="233"/>
        <v/>
      </c>
      <c r="AB1417" s="56"/>
      <c r="AC1417" s="56"/>
      <c r="AD1417" s="1"/>
      <c r="AE1417" s="1"/>
    </row>
    <row r="1418" spans="1:31" ht="18.75" customHeight="1" x14ac:dyDescent="0.35">
      <c r="A1418" s="1"/>
      <c r="B1418" s="52">
        <f>IF(O1418="",0,COUNTIF($O$7:O1418,O1418))</f>
        <v>0</v>
      </c>
      <c r="C1418" s="52" t="str">
        <f t="shared" si="224"/>
        <v>0</v>
      </c>
      <c r="D1418" s="52">
        <f>IF(U1418="",0,COUNTIF($U$7:U1418,U1418))</f>
        <v>0</v>
      </c>
      <c r="E1418" s="52" t="str">
        <f t="shared" si="225"/>
        <v>0</v>
      </c>
      <c r="F1418" s="52">
        <f>IF(V1418="",0,COUNTIF($V$7:V1418,V1418))</f>
        <v>0</v>
      </c>
      <c r="G1418" s="52" t="str">
        <f t="shared" si="226"/>
        <v>0</v>
      </c>
      <c r="H1418" s="53" t="str">
        <f t="shared" si="227"/>
        <v>-</v>
      </c>
      <c r="I1418" s="52">
        <f>IF(K1418="",0,COUNTIF($K$7:K1418,K1418))</f>
        <v>0</v>
      </c>
      <c r="J1418" s="53" t="str">
        <f t="shared" si="228"/>
        <v>0</v>
      </c>
      <c r="K1418" s="52" t="str">
        <f t="shared" si="229"/>
        <v/>
      </c>
      <c r="L1418" s="1"/>
      <c r="M1418" s="115"/>
      <c r="N1418" s="4"/>
      <c r="O1418" s="4"/>
      <c r="P1418" s="57" t="str">
        <f t="shared" si="230"/>
        <v/>
      </c>
      <c r="Q1418" s="54"/>
      <c r="R1418" s="58"/>
      <c r="S1418" s="58"/>
      <c r="T1418" s="229" t="str">
        <f t="shared" si="231"/>
        <v/>
      </c>
      <c r="U1418" s="55"/>
      <c r="V1418" s="55"/>
      <c r="W1418" s="58"/>
      <c r="X1418" s="58"/>
      <c r="Y1418" s="58"/>
      <c r="Z1418" s="230" t="str">
        <f t="shared" si="232"/>
        <v/>
      </c>
      <c r="AA1418" s="230" t="str">
        <f t="shared" si="233"/>
        <v/>
      </c>
      <c r="AB1418" s="56"/>
      <c r="AC1418" s="56"/>
      <c r="AD1418" s="1"/>
      <c r="AE1418" s="1"/>
    </row>
    <row r="1419" spans="1:31" ht="18.75" customHeight="1" x14ac:dyDescent="0.35">
      <c r="A1419" s="1"/>
      <c r="B1419" s="52">
        <f>IF(O1419="",0,COUNTIF($O$7:O1419,O1419))</f>
        <v>0</v>
      </c>
      <c r="C1419" s="52" t="str">
        <f t="shared" si="224"/>
        <v>0</v>
      </c>
      <c r="D1419" s="52">
        <f>IF(U1419="",0,COUNTIF($U$7:U1419,U1419))</f>
        <v>0</v>
      </c>
      <c r="E1419" s="52" t="str">
        <f t="shared" si="225"/>
        <v>0</v>
      </c>
      <c r="F1419" s="52">
        <f>IF(V1419="",0,COUNTIF($V$7:V1419,V1419))</f>
        <v>0</v>
      </c>
      <c r="G1419" s="52" t="str">
        <f t="shared" si="226"/>
        <v>0</v>
      </c>
      <c r="H1419" s="53" t="str">
        <f t="shared" si="227"/>
        <v>-</v>
      </c>
      <c r="I1419" s="52">
        <f>IF(K1419="",0,COUNTIF($K$7:K1419,K1419))</f>
        <v>0</v>
      </c>
      <c r="J1419" s="53" t="str">
        <f t="shared" si="228"/>
        <v>0</v>
      </c>
      <c r="K1419" s="52" t="str">
        <f t="shared" si="229"/>
        <v/>
      </c>
      <c r="L1419" s="1"/>
      <c r="M1419" s="115"/>
      <c r="N1419" s="4"/>
      <c r="O1419" s="4"/>
      <c r="P1419" s="57" t="str">
        <f t="shared" si="230"/>
        <v/>
      </c>
      <c r="Q1419" s="54"/>
      <c r="R1419" s="58"/>
      <c r="S1419" s="58"/>
      <c r="T1419" s="229" t="str">
        <f t="shared" si="231"/>
        <v/>
      </c>
      <c r="U1419" s="55"/>
      <c r="V1419" s="55"/>
      <c r="W1419" s="58"/>
      <c r="X1419" s="58"/>
      <c r="Y1419" s="58"/>
      <c r="Z1419" s="230" t="str">
        <f t="shared" si="232"/>
        <v/>
      </c>
      <c r="AA1419" s="230" t="str">
        <f t="shared" si="233"/>
        <v/>
      </c>
      <c r="AB1419" s="56"/>
      <c r="AC1419" s="56"/>
      <c r="AD1419" s="1"/>
      <c r="AE1419" s="1"/>
    </row>
    <row r="1420" spans="1:31" ht="18.75" customHeight="1" x14ac:dyDescent="0.35">
      <c r="A1420" s="1"/>
      <c r="B1420" s="52">
        <f>IF(O1420="",0,COUNTIF($O$7:O1420,O1420))</f>
        <v>0</v>
      </c>
      <c r="C1420" s="52" t="str">
        <f t="shared" si="224"/>
        <v>0</v>
      </c>
      <c r="D1420" s="52">
        <f>IF(U1420="",0,COUNTIF($U$7:U1420,U1420))</f>
        <v>0</v>
      </c>
      <c r="E1420" s="52" t="str">
        <f t="shared" si="225"/>
        <v>0</v>
      </c>
      <c r="F1420" s="52">
        <f>IF(V1420="",0,COUNTIF($V$7:V1420,V1420))</f>
        <v>0</v>
      </c>
      <c r="G1420" s="52" t="str">
        <f t="shared" si="226"/>
        <v>0</v>
      </c>
      <c r="H1420" s="53" t="str">
        <f t="shared" si="227"/>
        <v>-</v>
      </c>
      <c r="I1420" s="52">
        <f>IF(K1420="",0,COUNTIF($K$7:K1420,K1420))</f>
        <v>0</v>
      </c>
      <c r="J1420" s="53" t="str">
        <f t="shared" si="228"/>
        <v>0</v>
      </c>
      <c r="K1420" s="52" t="str">
        <f t="shared" si="229"/>
        <v/>
      </c>
      <c r="L1420" s="1"/>
      <c r="M1420" s="115"/>
      <c r="N1420" s="4"/>
      <c r="O1420" s="4"/>
      <c r="P1420" s="57" t="str">
        <f t="shared" si="230"/>
        <v/>
      </c>
      <c r="Q1420" s="54"/>
      <c r="R1420" s="58"/>
      <c r="S1420" s="58"/>
      <c r="T1420" s="229" t="str">
        <f t="shared" si="231"/>
        <v/>
      </c>
      <c r="U1420" s="55"/>
      <c r="V1420" s="55"/>
      <c r="W1420" s="58"/>
      <c r="X1420" s="58"/>
      <c r="Y1420" s="58"/>
      <c r="Z1420" s="230" t="str">
        <f t="shared" si="232"/>
        <v/>
      </c>
      <c r="AA1420" s="230" t="str">
        <f t="shared" si="233"/>
        <v/>
      </c>
      <c r="AB1420" s="56"/>
      <c r="AC1420" s="56"/>
      <c r="AD1420" s="1"/>
      <c r="AE1420" s="1"/>
    </row>
    <row r="1421" spans="1:31" ht="18.75" customHeight="1" x14ac:dyDescent="0.35">
      <c r="A1421" s="1"/>
      <c r="B1421" s="52">
        <f>IF(O1421="",0,COUNTIF($O$7:O1421,O1421))</f>
        <v>0</v>
      </c>
      <c r="C1421" s="52" t="str">
        <f t="shared" si="224"/>
        <v>0</v>
      </c>
      <c r="D1421" s="52">
        <f>IF(U1421="",0,COUNTIF($U$7:U1421,U1421))</f>
        <v>0</v>
      </c>
      <c r="E1421" s="52" t="str">
        <f t="shared" si="225"/>
        <v>0</v>
      </c>
      <c r="F1421" s="52">
        <f>IF(V1421="",0,COUNTIF($V$7:V1421,V1421))</f>
        <v>0</v>
      </c>
      <c r="G1421" s="52" t="str">
        <f t="shared" si="226"/>
        <v>0</v>
      </c>
      <c r="H1421" s="53" t="str">
        <f t="shared" si="227"/>
        <v>-</v>
      </c>
      <c r="I1421" s="52">
        <f>IF(K1421="",0,COUNTIF($K$7:K1421,K1421))</f>
        <v>0</v>
      </c>
      <c r="J1421" s="53" t="str">
        <f t="shared" si="228"/>
        <v>0</v>
      </c>
      <c r="K1421" s="52" t="str">
        <f t="shared" si="229"/>
        <v/>
      </c>
      <c r="L1421" s="1"/>
      <c r="M1421" s="115"/>
      <c r="N1421" s="4"/>
      <c r="O1421" s="4"/>
      <c r="P1421" s="57" t="str">
        <f t="shared" si="230"/>
        <v/>
      </c>
      <c r="Q1421" s="54"/>
      <c r="R1421" s="58"/>
      <c r="S1421" s="58"/>
      <c r="T1421" s="229" t="str">
        <f t="shared" si="231"/>
        <v/>
      </c>
      <c r="U1421" s="55"/>
      <c r="V1421" s="55"/>
      <c r="W1421" s="58"/>
      <c r="X1421" s="58"/>
      <c r="Y1421" s="58"/>
      <c r="Z1421" s="230" t="str">
        <f t="shared" si="232"/>
        <v/>
      </c>
      <c r="AA1421" s="230" t="str">
        <f t="shared" si="233"/>
        <v/>
      </c>
      <c r="AB1421" s="56"/>
      <c r="AC1421" s="56"/>
      <c r="AD1421" s="1"/>
      <c r="AE1421" s="1"/>
    </row>
    <row r="1422" spans="1:31" ht="18.75" customHeight="1" x14ac:dyDescent="0.35">
      <c r="A1422" s="1"/>
      <c r="B1422" s="52">
        <f>IF(O1422="",0,COUNTIF($O$7:O1422,O1422))</f>
        <v>0</v>
      </c>
      <c r="C1422" s="52" t="str">
        <f t="shared" si="224"/>
        <v>0</v>
      </c>
      <c r="D1422" s="52">
        <f>IF(U1422="",0,COUNTIF($U$7:U1422,U1422))</f>
        <v>0</v>
      </c>
      <c r="E1422" s="52" t="str">
        <f t="shared" si="225"/>
        <v>0</v>
      </c>
      <c r="F1422" s="52">
        <f>IF(V1422="",0,COUNTIF($V$7:V1422,V1422))</f>
        <v>0</v>
      </c>
      <c r="G1422" s="52" t="str">
        <f t="shared" si="226"/>
        <v>0</v>
      </c>
      <c r="H1422" s="53" t="str">
        <f t="shared" si="227"/>
        <v>-</v>
      </c>
      <c r="I1422" s="52">
        <f>IF(K1422="",0,COUNTIF($K$7:K1422,K1422))</f>
        <v>0</v>
      </c>
      <c r="J1422" s="53" t="str">
        <f t="shared" si="228"/>
        <v>0</v>
      </c>
      <c r="K1422" s="52" t="str">
        <f t="shared" si="229"/>
        <v/>
      </c>
      <c r="L1422" s="1"/>
      <c r="M1422" s="115"/>
      <c r="N1422" s="4"/>
      <c r="O1422" s="4"/>
      <c r="P1422" s="57" t="str">
        <f t="shared" si="230"/>
        <v/>
      </c>
      <c r="Q1422" s="54"/>
      <c r="R1422" s="58"/>
      <c r="S1422" s="58"/>
      <c r="T1422" s="229" t="str">
        <f t="shared" si="231"/>
        <v/>
      </c>
      <c r="U1422" s="55"/>
      <c r="V1422" s="55"/>
      <c r="W1422" s="58"/>
      <c r="X1422" s="58"/>
      <c r="Y1422" s="58"/>
      <c r="Z1422" s="230" t="str">
        <f t="shared" si="232"/>
        <v/>
      </c>
      <c r="AA1422" s="230" t="str">
        <f t="shared" si="233"/>
        <v/>
      </c>
      <c r="AB1422" s="56"/>
      <c r="AC1422" s="56"/>
      <c r="AD1422" s="1"/>
      <c r="AE1422" s="1"/>
    </row>
    <row r="1423" spans="1:31" ht="18.75" customHeight="1" x14ac:dyDescent="0.35">
      <c r="A1423" s="1"/>
      <c r="B1423" s="52">
        <f>IF(O1423="",0,COUNTIF($O$7:O1423,O1423))</f>
        <v>0</v>
      </c>
      <c r="C1423" s="52" t="str">
        <f t="shared" si="224"/>
        <v>0</v>
      </c>
      <c r="D1423" s="52">
        <f>IF(U1423="",0,COUNTIF($U$7:U1423,U1423))</f>
        <v>0</v>
      </c>
      <c r="E1423" s="52" t="str">
        <f t="shared" si="225"/>
        <v>0</v>
      </c>
      <c r="F1423" s="52">
        <f>IF(V1423="",0,COUNTIF($V$7:V1423,V1423))</f>
        <v>0</v>
      </c>
      <c r="G1423" s="52" t="str">
        <f t="shared" si="226"/>
        <v>0</v>
      </c>
      <c r="H1423" s="53" t="str">
        <f t="shared" si="227"/>
        <v>-</v>
      </c>
      <c r="I1423" s="52">
        <f>IF(K1423="",0,COUNTIF($K$7:K1423,K1423))</f>
        <v>0</v>
      </c>
      <c r="J1423" s="53" t="str">
        <f t="shared" si="228"/>
        <v>0</v>
      </c>
      <c r="K1423" s="52" t="str">
        <f t="shared" si="229"/>
        <v/>
      </c>
      <c r="L1423" s="1"/>
      <c r="M1423" s="115"/>
      <c r="N1423" s="4"/>
      <c r="O1423" s="4"/>
      <c r="P1423" s="57" t="str">
        <f t="shared" si="230"/>
        <v/>
      </c>
      <c r="Q1423" s="54"/>
      <c r="R1423" s="58"/>
      <c r="S1423" s="58"/>
      <c r="T1423" s="229" t="str">
        <f t="shared" si="231"/>
        <v/>
      </c>
      <c r="U1423" s="55"/>
      <c r="V1423" s="55"/>
      <c r="W1423" s="58"/>
      <c r="X1423" s="58"/>
      <c r="Y1423" s="58"/>
      <c r="Z1423" s="230" t="str">
        <f t="shared" si="232"/>
        <v/>
      </c>
      <c r="AA1423" s="230" t="str">
        <f t="shared" si="233"/>
        <v/>
      </c>
      <c r="AB1423" s="56"/>
      <c r="AC1423" s="56"/>
      <c r="AD1423" s="1"/>
      <c r="AE1423" s="1"/>
    </row>
    <row r="1424" spans="1:31" ht="18.75" customHeight="1" x14ac:dyDescent="0.35">
      <c r="A1424" s="1"/>
      <c r="B1424" s="52">
        <f>IF(O1424="",0,COUNTIF($O$7:O1424,O1424))</f>
        <v>0</v>
      </c>
      <c r="C1424" s="52" t="str">
        <f t="shared" si="224"/>
        <v>0</v>
      </c>
      <c r="D1424" s="52">
        <f>IF(U1424="",0,COUNTIF($U$7:U1424,U1424))</f>
        <v>0</v>
      </c>
      <c r="E1424" s="52" t="str">
        <f t="shared" si="225"/>
        <v>0</v>
      </c>
      <c r="F1424" s="52">
        <f>IF(V1424="",0,COUNTIF($V$7:V1424,V1424))</f>
        <v>0</v>
      </c>
      <c r="G1424" s="52" t="str">
        <f t="shared" si="226"/>
        <v>0</v>
      </c>
      <c r="H1424" s="53" t="str">
        <f t="shared" si="227"/>
        <v>-</v>
      </c>
      <c r="I1424" s="52">
        <f>IF(K1424="",0,COUNTIF($K$7:K1424,K1424))</f>
        <v>0</v>
      </c>
      <c r="J1424" s="53" t="str">
        <f t="shared" si="228"/>
        <v>0</v>
      </c>
      <c r="K1424" s="52" t="str">
        <f t="shared" si="229"/>
        <v/>
      </c>
      <c r="L1424" s="1"/>
      <c r="M1424" s="115"/>
      <c r="N1424" s="4"/>
      <c r="O1424" s="4"/>
      <c r="P1424" s="57" t="str">
        <f t="shared" si="230"/>
        <v/>
      </c>
      <c r="Q1424" s="54"/>
      <c r="R1424" s="58"/>
      <c r="S1424" s="58"/>
      <c r="T1424" s="229" t="str">
        <f t="shared" si="231"/>
        <v/>
      </c>
      <c r="U1424" s="55"/>
      <c r="V1424" s="55"/>
      <c r="W1424" s="58"/>
      <c r="X1424" s="58"/>
      <c r="Y1424" s="58"/>
      <c r="Z1424" s="230" t="str">
        <f t="shared" si="232"/>
        <v/>
      </c>
      <c r="AA1424" s="230" t="str">
        <f t="shared" si="233"/>
        <v/>
      </c>
      <c r="AB1424" s="56"/>
      <c r="AC1424" s="56"/>
      <c r="AD1424" s="1"/>
      <c r="AE1424" s="1"/>
    </row>
    <row r="1425" spans="1:31" ht="18.75" customHeight="1" x14ac:dyDescent="0.35">
      <c r="A1425" s="1"/>
      <c r="B1425" s="52">
        <f>IF(O1425="",0,COUNTIF($O$7:O1425,O1425))</f>
        <v>0</v>
      </c>
      <c r="C1425" s="52" t="str">
        <f t="shared" si="224"/>
        <v>0</v>
      </c>
      <c r="D1425" s="52">
        <f>IF(U1425="",0,COUNTIF($U$7:U1425,U1425))</f>
        <v>0</v>
      </c>
      <c r="E1425" s="52" t="str">
        <f t="shared" si="225"/>
        <v>0</v>
      </c>
      <c r="F1425" s="52">
        <f>IF(V1425="",0,COUNTIF($V$7:V1425,V1425))</f>
        <v>0</v>
      </c>
      <c r="G1425" s="52" t="str">
        <f t="shared" si="226"/>
        <v>0</v>
      </c>
      <c r="H1425" s="53" t="str">
        <f t="shared" si="227"/>
        <v>-</v>
      </c>
      <c r="I1425" s="52">
        <f>IF(K1425="",0,COUNTIF($K$7:K1425,K1425))</f>
        <v>0</v>
      </c>
      <c r="J1425" s="53" t="str">
        <f t="shared" si="228"/>
        <v>0</v>
      </c>
      <c r="K1425" s="52" t="str">
        <f t="shared" si="229"/>
        <v/>
      </c>
      <c r="L1425" s="1"/>
      <c r="M1425" s="115"/>
      <c r="N1425" s="4"/>
      <c r="O1425" s="4"/>
      <c r="P1425" s="57" t="str">
        <f t="shared" si="230"/>
        <v/>
      </c>
      <c r="Q1425" s="54"/>
      <c r="R1425" s="58"/>
      <c r="S1425" s="58"/>
      <c r="T1425" s="229" t="str">
        <f t="shared" si="231"/>
        <v/>
      </c>
      <c r="U1425" s="55"/>
      <c r="V1425" s="55"/>
      <c r="W1425" s="58"/>
      <c r="X1425" s="58"/>
      <c r="Y1425" s="58"/>
      <c r="Z1425" s="230" t="str">
        <f t="shared" si="232"/>
        <v/>
      </c>
      <c r="AA1425" s="230" t="str">
        <f t="shared" si="233"/>
        <v/>
      </c>
      <c r="AB1425" s="56"/>
      <c r="AC1425" s="56"/>
      <c r="AD1425" s="1"/>
      <c r="AE1425" s="1"/>
    </row>
    <row r="1426" spans="1:31" ht="18.75" customHeight="1" x14ac:dyDescent="0.35">
      <c r="A1426" s="1"/>
      <c r="B1426" s="52">
        <f>IF(O1426="",0,COUNTIF($O$7:O1426,O1426))</f>
        <v>0</v>
      </c>
      <c r="C1426" s="52" t="str">
        <f t="shared" si="224"/>
        <v>0</v>
      </c>
      <c r="D1426" s="52">
        <f>IF(U1426="",0,COUNTIF($U$7:U1426,U1426))</f>
        <v>0</v>
      </c>
      <c r="E1426" s="52" t="str">
        <f t="shared" si="225"/>
        <v>0</v>
      </c>
      <c r="F1426" s="52">
        <f>IF(V1426="",0,COUNTIF($V$7:V1426,V1426))</f>
        <v>0</v>
      </c>
      <c r="G1426" s="52" t="str">
        <f t="shared" si="226"/>
        <v>0</v>
      </c>
      <c r="H1426" s="53" t="str">
        <f t="shared" si="227"/>
        <v>-</v>
      </c>
      <c r="I1426" s="52">
        <f>IF(K1426="",0,COUNTIF($K$7:K1426,K1426))</f>
        <v>0</v>
      </c>
      <c r="J1426" s="53" t="str">
        <f t="shared" si="228"/>
        <v>0</v>
      </c>
      <c r="K1426" s="52" t="str">
        <f t="shared" si="229"/>
        <v/>
      </c>
      <c r="L1426" s="1"/>
      <c r="M1426" s="115"/>
      <c r="N1426" s="4"/>
      <c r="O1426" s="4"/>
      <c r="P1426" s="57" t="str">
        <f t="shared" si="230"/>
        <v/>
      </c>
      <c r="Q1426" s="54"/>
      <c r="R1426" s="58"/>
      <c r="S1426" s="58"/>
      <c r="T1426" s="229" t="str">
        <f t="shared" si="231"/>
        <v/>
      </c>
      <c r="U1426" s="55"/>
      <c r="V1426" s="55"/>
      <c r="W1426" s="58"/>
      <c r="X1426" s="58"/>
      <c r="Y1426" s="58"/>
      <c r="Z1426" s="230" t="str">
        <f t="shared" si="232"/>
        <v/>
      </c>
      <c r="AA1426" s="230" t="str">
        <f t="shared" si="233"/>
        <v/>
      </c>
      <c r="AB1426" s="56"/>
      <c r="AC1426" s="56"/>
      <c r="AD1426" s="1"/>
      <c r="AE1426" s="1"/>
    </row>
    <row r="1427" spans="1:31" ht="18.75" customHeight="1" x14ac:dyDescent="0.35">
      <c r="A1427" s="1"/>
      <c r="B1427" s="52">
        <f>IF(O1427="",0,COUNTIF($O$7:O1427,O1427))</f>
        <v>0</v>
      </c>
      <c r="C1427" s="52" t="str">
        <f t="shared" si="224"/>
        <v>0</v>
      </c>
      <c r="D1427" s="52">
        <f>IF(U1427="",0,COUNTIF($U$7:U1427,U1427))</f>
        <v>0</v>
      </c>
      <c r="E1427" s="52" t="str">
        <f t="shared" si="225"/>
        <v>0</v>
      </c>
      <c r="F1427" s="52">
        <f>IF(V1427="",0,COUNTIF($V$7:V1427,V1427))</f>
        <v>0</v>
      </c>
      <c r="G1427" s="52" t="str">
        <f t="shared" si="226"/>
        <v>0</v>
      </c>
      <c r="H1427" s="53" t="str">
        <f t="shared" si="227"/>
        <v>-</v>
      </c>
      <c r="I1427" s="52">
        <f>IF(K1427="",0,COUNTIF($K$7:K1427,K1427))</f>
        <v>0</v>
      </c>
      <c r="J1427" s="53" t="str">
        <f t="shared" si="228"/>
        <v>0</v>
      </c>
      <c r="K1427" s="52" t="str">
        <f t="shared" si="229"/>
        <v/>
      </c>
      <c r="L1427" s="1"/>
      <c r="M1427" s="115"/>
      <c r="N1427" s="4"/>
      <c r="O1427" s="4"/>
      <c r="P1427" s="57" t="str">
        <f t="shared" si="230"/>
        <v/>
      </c>
      <c r="Q1427" s="54"/>
      <c r="R1427" s="58"/>
      <c r="S1427" s="58"/>
      <c r="T1427" s="229" t="str">
        <f t="shared" si="231"/>
        <v/>
      </c>
      <c r="U1427" s="55"/>
      <c r="V1427" s="55"/>
      <c r="W1427" s="58"/>
      <c r="X1427" s="58"/>
      <c r="Y1427" s="58"/>
      <c r="Z1427" s="230" t="str">
        <f t="shared" si="232"/>
        <v/>
      </c>
      <c r="AA1427" s="230" t="str">
        <f t="shared" si="233"/>
        <v/>
      </c>
      <c r="AB1427" s="56"/>
      <c r="AC1427" s="56"/>
      <c r="AD1427" s="1"/>
      <c r="AE1427" s="1"/>
    </row>
    <row r="1428" spans="1:31" ht="18.75" customHeight="1" x14ac:dyDescent="0.35">
      <c r="A1428" s="1"/>
      <c r="B1428" s="52">
        <f>IF(O1428="",0,COUNTIF($O$7:O1428,O1428))</f>
        <v>0</v>
      </c>
      <c r="C1428" s="52" t="str">
        <f t="shared" si="224"/>
        <v>0</v>
      </c>
      <c r="D1428" s="52">
        <f>IF(U1428="",0,COUNTIF($U$7:U1428,U1428))</f>
        <v>0</v>
      </c>
      <c r="E1428" s="52" t="str">
        <f t="shared" si="225"/>
        <v>0</v>
      </c>
      <c r="F1428" s="52">
        <f>IF(V1428="",0,COUNTIF($V$7:V1428,V1428))</f>
        <v>0</v>
      </c>
      <c r="G1428" s="52" t="str">
        <f t="shared" si="226"/>
        <v>0</v>
      </c>
      <c r="H1428" s="53" t="str">
        <f t="shared" si="227"/>
        <v>-</v>
      </c>
      <c r="I1428" s="52">
        <f>IF(K1428="",0,COUNTIF($K$7:K1428,K1428))</f>
        <v>0</v>
      </c>
      <c r="J1428" s="53" t="str">
        <f t="shared" si="228"/>
        <v>0</v>
      </c>
      <c r="K1428" s="52" t="str">
        <f t="shared" si="229"/>
        <v/>
      </c>
      <c r="L1428" s="1"/>
      <c r="M1428" s="115"/>
      <c r="N1428" s="4"/>
      <c r="O1428" s="4"/>
      <c r="P1428" s="57" t="str">
        <f t="shared" si="230"/>
        <v/>
      </c>
      <c r="Q1428" s="54"/>
      <c r="R1428" s="58"/>
      <c r="S1428" s="58"/>
      <c r="T1428" s="229" t="str">
        <f t="shared" si="231"/>
        <v/>
      </c>
      <c r="U1428" s="55"/>
      <c r="V1428" s="55"/>
      <c r="W1428" s="58"/>
      <c r="X1428" s="58"/>
      <c r="Y1428" s="58"/>
      <c r="Z1428" s="230" t="str">
        <f t="shared" si="232"/>
        <v/>
      </c>
      <c r="AA1428" s="230" t="str">
        <f t="shared" si="233"/>
        <v/>
      </c>
      <c r="AB1428" s="56"/>
      <c r="AC1428" s="56"/>
      <c r="AD1428" s="1"/>
      <c r="AE1428" s="1"/>
    </row>
    <row r="1429" spans="1:31" ht="18.75" customHeight="1" x14ac:dyDescent="0.35">
      <c r="A1429" s="1"/>
      <c r="B1429" s="52">
        <f>IF(O1429="",0,COUNTIF($O$7:O1429,O1429))</f>
        <v>0</v>
      </c>
      <c r="C1429" s="52" t="str">
        <f t="shared" si="224"/>
        <v>0</v>
      </c>
      <c r="D1429" s="52">
        <f>IF(U1429="",0,COUNTIF($U$7:U1429,U1429))</f>
        <v>0</v>
      </c>
      <c r="E1429" s="52" t="str">
        <f t="shared" si="225"/>
        <v>0</v>
      </c>
      <c r="F1429" s="52">
        <f>IF(V1429="",0,COUNTIF($V$7:V1429,V1429))</f>
        <v>0</v>
      </c>
      <c r="G1429" s="52" t="str">
        <f t="shared" si="226"/>
        <v>0</v>
      </c>
      <c r="H1429" s="53" t="str">
        <f t="shared" si="227"/>
        <v>-</v>
      </c>
      <c r="I1429" s="52">
        <f>IF(K1429="",0,COUNTIF($K$7:K1429,K1429))</f>
        <v>0</v>
      </c>
      <c r="J1429" s="53" t="str">
        <f t="shared" si="228"/>
        <v>0</v>
      </c>
      <c r="K1429" s="52" t="str">
        <f t="shared" si="229"/>
        <v/>
      </c>
      <c r="L1429" s="1"/>
      <c r="M1429" s="115"/>
      <c r="N1429" s="4"/>
      <c r="O1429" s="4"/>
      <c r="P1429" s="57" t="str">
        <f t="shared" si="230"/>
        <v/>
      </c>
      <c r="Q1429" s="54"/>
      <c r="R1429" s="58"/>
      <c r="S1429" s="58"/>
      <c r="T1429" s="229" t="str">
        <f t="shared" si="231"/>
        <v/>
      </c>
      <c r="U1429" s="55"/>
      <c r="V1429" s="55"/>
      <c r="W1429" s="58"/>
      <c r="X1429" s="58"/>
      <c r="Y1429" s="58"/>
      <c r="Z1429" s="230" t="str">
        <f t="shared" si="232"/>
        <v/>
      </c>
      <c r="AA1429" s="230" t="str">
        <f t="shared" si="233"/>
        <v/>
      </c>
      <c r="AB1429" s="56"/>
      <c r="AC1429" s="56"/>
      <c r="AD1429" s="1"/>
      <c r="AE1429" s="1"/>
    </row>
    <row r="1430" spans="1:31" ht="18.75" customHeight="1" x14ac:dyDescent="0.35">
      <c r="A1430" s="1"/>
      <c r="B1430" s="52">
        <f>IF(O1430="",0,COUNTIF($O$7:O1430,O1430))</f>
        <v>0</v>
      </c>
      <c r="C1430" s="52" t="str">
        <f t="shared" si="224"/>
        <v>0</v>
      </c>
      <c r="D1430" s="52">
        <f>IF(U1430="",0,COUNTIF($U$7:U1430,U1430))</f>
        <v>0</v>
      </c>
      <c r="E1430" s="52" t="str">
        <f t="shared" si="225"/>
        <v>0</v>
      </c>
      <c r="F1430" s="52">
        <f>IF(V1430="",0,COUNTIF($V$7:V1430,V1430))</f>
        <v>0</v>
      </c>
      <c r="G1430" s="52" t="str">
        <f t="shared" si="226"/>
        <v>0</v>
      </c>
      <c r="H1430" s="53" t="str">
        <f t="shared" si="227"/>
        <v>-</v>
      </c>
      <c r="I1430" s="52">
        <f>IF(K1430="",0,COUNTIF($K$7:K1430,K1430))</f>
        <v>0</v>
      </c>
      <c r="J1430" s="53" t="str">
        <f t="shared" si="228"/>
        <v>0</v>
      </c>
      <c r="K1430" s="52" t="str">
        <f t="shared" si="229"/>
        <v/>
      </c>
      <c r="L1430" s="1"/>
      <c r="M1430" s="115"/>
      <c r="N1430" s="4"/>
      <c r="O1430" s="4"/>
      <c r="P1430" s="57" t="str">
        <f t="shared" si="230"/>
        <v/>
      </c>
      <c r="Q1430" s="54"/>
      <c r="R1430" s="58"/>
      <c r="S1430" s="58"/>
      <c r="T1430" s="229" t="str">
        <f t="shared" si="231"/>
        <v/>
      </c>
      <c r="U1430" s="55"/>
      <c r="V1430" s="55"/>
      <c r="W1430" s="58"/>
      <c r="X1430" s="58"/>
      <c r="Y1430" s="58"/>
      <c r="Z1430" s="230" t="str">
        <f t="shared" si="232"/>
        <v/>
      </c>
      <c r="AA1430" s="230" t="str">
        <f t="shared" si="233"/>
        <v/>
      </c>
      <c r="AB1430" s="56"/>
      <c r="AC1430" s="56"/>
      <c r="AD1430" s="1"/>
      <c r="AE1430" s="1"/>
    </row>
    <row r="1431" spans="1:31" ht="18.75" customHeight="1" x14ac:dyDescent="0.35">
      <c r="A1431" s="1"/>
      <c r="B1431" s="52">
        <f>IF(O1431="",0,COUNTIF($O$7:O1431,O1431))</f>
        <v>0</v>
      </c>
      <c r="C1431" s="52" t="str">
        <f t="shared" si="224"/>
        <v>0</v>
      </c>
      <c r="D1431" s="52">
        <f>IF(U1431="",0,COUNTIF($U$7:U1431,U1431))</f>
        <v>0</v>
      </c>
      <c r="E1431" s="52" t="str">
        <f t="shared" si="225"/>
        <v>0</v>
      </c>
      <c r="F1431" s="52">
        <f>IF(V1431="",0,COUNTIF($V$7:V1431,V1431))</f>
        <v>0</v>
      </c>
      <c r="G1431" s="52" t="str">
        <f t="shared" si="226"/>
        <v>0</v>
      </c>
      <c r="H1431" s="53" t="str">
        <f t="shared" si="227"/>
        <v>-</v>
      </c>
      <c r="I1431" s="52">
        <f>IF(K1431="",0,COUNTIF($K$7:K1431,K1431))</f>
        <v>0</v>
      </c>
      <c r="J1431" s="53" t="str">
        <f t="shared" si="228"/>
        <v>0</v>
      </c>
      <c r="K1431" s="52" t="str">
        <f t="shared" si="229"/>
        <v/>
      </c>
      <c r="L1431" s="1"/>
      <c r="M1431" s="115"/>
      <c r="N1431" s="4"/>
      <c r="O1431" s="4"/>
      <c r="P1431" s="57" t="str">
        <f t="shared" si="230"/>
        <v/>
      </c>
      <c r="Q1431" s="54"/>
      <c r="R1431" s="58"/>
      <c r="S1431" s="58"/>
      <c r="T1431" s="229" t="str">
        <f t="shared" si="231"/>
        <v/>
      </c>
      <c r="U1431" s="55"/>
      <c r="V1431" s="55"/>
      <c r="W1431" s="58"/>
      <c r="X1431" s="58"/>
      <c r="Y1431" s="58"/>
      <c r="Z1431" s="230" t="str">
        <f t="shared" si="232"/>
        <v/>
      </c>
      <c r="AA1431" s="230" t="str">
        <f t="shared" si="233"/>
        <v/>
      </c>
      <c r="AB1431" s="56"/>
      <c r="AC1431" s="56"/>
      <c r="AD1431" s="1"/>
      <c r="AE1431" s="1"/>
    </row>
    <row r="1432" spans="1:31" ht="18.75" customHeight="1" x14ac:dyDescent="0.35">
      <c r="A1432" s="1"/>
      <c r="B1432" s="52">
        <f>IF(O1432="",0,COUNTIF($O$7:O1432,O1432))</f>
        <v>0</v>
      </c>
      <c r="C1432" s="52" t="str">
        <f t="shared" si="224"/>
        <v>0</v>
      </c>
      <c r="D1432" s="52">
        <f>IF(U1432="",0,COUNTIF($U$7:U1432,U1432))</f>
        <v>0</v>
      </c>
      <c r="E1432" s="52" t="str">
        <f t="shared" si="225"/>
        <v>0</v>
      </c>
      <c r="F1432" s="52">
        <f>IF(V1432="",0,COUNTIF($V$7:V1432,V1432))</f>
        <v>0</v>
      </c>
      <c r="G1432" s="52" t="str">
        <f t="shared" si="226"/>
        <v>0</v>
      </c>
      <c r="H1432" s="53" t="str">
        <f t="shared" si="227"/>
        <v>-</v>
      </c>
      <c r="I1432" s="52">
        <f>IF(K1432="",0,COUNTIF($K$7:K1432,K1432))</f>
        <v>0</v>
      </c>
      <c r="J1432" s="53" t="str">
        <f t="shared" si="228"/>
        <v>0</v>
      </c>
      <c r="K1432" s="52" t="str">
        <f t="shared" si="229"/>
        <v/>
      </c>
      <c r="L1432" s="1"/>
      <c r="M1432" s="115"/>
      <c r="N1432" s="4"/>
      <c r="O1432" s="4"/>
      <c r="P1432" s="57" t="str">
        <f t="shared" si="230"/>
        <v/>
      </c>
      <c r="Q1432" s="54"/>
      <c r="R1432" s="58"/>
      <c r="S1432" s="58"/>
      <c r="T1432" s="229" t="str">
        <f t="shared" si="231"/>
        <v/>
      </c>
      <c r="U1432" s="55"/>
      <c r="V1432" s="55"/>
      <c r="W1432" s="58"/>
      <c r="X1432" s="58"/>
      <c r="Y1432" s="58"/>
      <c r="Z1432" s="230" t="str">
        <f t="shared" si="232"/>
        <v/>
      </c>
      <c r="AA1432" s="230" t="str">
        <f t="shared" si="233"/>
        <v/>
      </c>
      <c r="AB1432" s="56"/>
      <c r="AC1432" s="56"/>
      <c r="AD1432" s="1"/>
      <c r="AE1432" s="1"/>
    </row>
    <row r="1433" spans="1:31" ht="18.75" customHeight="1" x14ac:dyDescent="0.35">
      <c r="A1433" s="1"/>
      <c r="B1433" s="52">
        <f>IF(O1433="",0,COUNTIF($O$7:O1433,O1433))</f>
        <v>0</v>
      </c>
      <c r="C1433" s="52" t="str">
        <f t="shared" si="224"/>
        <v>0</v>
      </c>
      <c r="D1433" s="52">
        <f>IF(U1433="",0,COUNTIF($U$7:U1433,U1433))</f>
        <v>0</v>
      </c>
      <c r="E1433" s="52" t="str">
        <f t="shared" si="225"/>
        <v>0</v>
      </c>
      <c r="F1433" s="52">
        <f>IF(V1433="",0,COUNTIF($V$7:V1433,V1433))</f>
        <v>0</v>
      </c>
      <c r="G1433" s="52" t="str">
        <f t="shared" si="226"/>
        <v>0</v>
      </c>
      <c r="H1433" s="53" t="str">
        <f t="shared" si="227"/>
        <v>-</v>
      </c>
      <c r="I1433" s="52">
        <f>IF(K1433="",0,COUNTIF($K$7:K1433,K1433))</f>
        <v>0</v>
      </c>
      <c r="J1433" s="53" t="str">
        <f t="shared" si="228"/>
        <v>0</v>
      </c>
      <c r="K1433" s="52" t="str">
        <f t="shared" si="229"/>
        <v/>
      </c>
      <c r="L1433" s="1"/>
      <c r="M1433" s="115"/>
      <c r="N1433" s="4"/>
      <c r="O1433" s="4"/>
      <c r="P1433" s="57" t="str">
        <f t="shared" si="230"/>
        <v/>
      </c>
      <c r="Q1433" s="54"/>
      <c r="R1433" s="58"/>
      <c r="S1433" s="58"/>
      <c r="T1433" s="229" t="str">
        <f t="shared" si="231"/>
        <v/>
      </c>
      <c r="U1433" s="55"/>
      <c r="V1433" s="55"/>
      <c r="W1433" s="58"/>
      <c r="X1433" s="58"/>
      <c r="Y1433" s="58"/>
      <c r="Z1433" s="230" t="str">
        <f t="shared" si="232"/>
        <v/>
      </c>
      <c r="AA1433" s="230" t="str">
        <f t="shared" si="233"/>
        <v/>
      </c>
      <c r="AB1433" s="56"/>
      <c r="AC1433" s="56"/>
      <c r="AD1433" s="1"/>
      <c r="AE1433" s="1"/>
    </row>
    <row r="1434" spans="1:31" ht="18.75" customHeight="1" x14ac:dyDescent="0.35">
      <c r="A1434" s="1"/>
      <c r="B1434" s="52">
        <f>IF(O1434="",0,COUNTIF($O$7:O1434,O1434))</f>
        <v>0</v>
      </c>
      <c r="C1434" s="52" t="str">
        <f t="shared" si="224"/>
        <v>0</v>
      </c>
      <c r="D1434" s="52">
        <f>IF(U1434="",0,COUNTIF($U$7:U1434,U1434))</f>
        <v>0</v>
      </c>
      <c r="E1434" s="52" t="str">
        <f t="shared" si="225"/>
        <v>0</v>
      </c>
      <c r="F1434" s="52">
        <f>IF(V1434="",0,COUNTIF($V$7:V1434,V1434))</f>
        <v>0</v>
      </c>
      <c r="G1434" s="52" t="str">
        <f t="shared" si="226"/>
        <v>0</v>
      </c>
      <c r="H1434" s="53" t="str">
        <f t="shared" si="227"/>
        <v>-</v>
      </c>
      <c r="I1434" s="52">
        <f>IF(K1434="",0,COUNTIF($K$7:K1434,K1434))</f>
        <v>0</v>
      </c>
      <c r="J1434" s="53" t="str">
        <f t="shared" si="228"/>
        <v>0</v>
      </c>
      <c r="K1434" s="52" t="str">
        <f t="shared" si="229"/>
        <v/>
      </c>
      <c r="L1434" s="1"/>
      <c r="M1434" s="115"/>
      <c r="N1434" s="4"/>
      <c r="O1434" s="4"/>
      <c r="P1434" s="57" t="str">
        <f t="shared" si="230"/>
        <v/>
      </c>
      <c r="Q1434" s="54"/>
      <c r="R1434" s="58"/>
      <c r="S1434" s="58"/>
      <c r="T1434" s="229" t="str">
        <f t="shared" si="231"/>
        <v/>
      </c>
      <c r="U1434" s="55"/>
      <c r="V1434" s="55"/>
      <c r="W1434" s="58"/>
      <c r="X1434" s="58"/>
      <c r="Y1434" s="58"/>
      <c r="Z1434" s="230" t="str">
        <f t="shared" si="232"/>
        <v/>
      </c>
      <c r="AA1434" s="230" t="str">
        <f t="shared" si="233"/>
        <v/>
      </c>
      <c r="AB1434" s="56"/>
      <c r="AC1434" s="56"/>
      <c r="AD1434" s="1"/>
      <c r="AE1434" s="1"/>
    </row>
    <row r="1435" spans="1:31" ht="18.75" customHeight="1" x14ac:dyDescent="0.35">
      <c r="A1435" s="1"/>
      <c r="B1435" s="52">
        <f>IF(O1435="",0,COUNTIF($O$7:O1435,O1435))</f>
        <v>0</v>
      </c>
      <c r="C1435" s="52" t="str">
        <f t="shared" si="224"/>
        <v>0</v>
      </c>
      <c r="D1435" s="52">
        <f>IF(U1435="",0,COUNTIF($U$7:U1435,U1435))</f>
        <v>0</v>
      </c>
      <c r="E1435" s="52" t="str">
        <f t="shared" si="225"/>
        <v>0</v>
      </c>
      <c r="F1435" s="52">
        <f>IF(V1435="",0,COUNTIF($V$7:V1435,V1435))</f>
        <v>0</v>
      </c>
      <c r="G1435" s="52" t="str">
        <f t="shared" si="226"/>
        <v>0</v>
      </c>
      <c r="H1435" s="53" t="str">
        <f t="shared" si="227"/>
        <v>-</v>
      </c>
      <c r="I1435" s="52">
        <f>IF(K1435="",0,COUNTIF($K$7:K1435,K1435))</f>
        <v>0</v>
      </c>
      <c r="J1435" s="53" t="str">
        <f t="shared" si="228"/>
        <v>0</v>
      </c>
      <c r="K1435" s="52" t="str">
        <f t="shared" si="229"/>
        <v/>
      </c>
      <c r="L1435" s="1"/>
      <c r="M1435" s="115"/>
      <c r="N1435" s="4"/>
      <c r="O1435" s="4"/>
      <c r="P1435" s="57" t="str">
        <f t="shared" si="230"/>
        <v/>
      </c>
      <c r="Q1435" s="54"/>
      <c r="R1435" s="58"/>
      <c r="S1435" s="58"/>
      <c r="T1435" s="229" t="str">
        <f t="shared" si="231"/>
        <v/>
      </c>
      <c r="U1435" s="55"/>
      <c r="V1435" s="55"/>
      <c r="W1435" s="58"/>
      <c r="X1435" s="58"/>
      <c r="Y1435" s="58"/>
      <c r="Z1435" s="230" t="str">
        <f t="shared" si="232"/>
        <v/>
      </c>
      <c r="AA1435" s="230" t="str">
        <f t="shared" si="233"/>
        <v/>
      </c>
      <c r="AB1435" s="56"/>
      <c r="AC1435" s="56"/>
      <c r="AD1435" s="1"/>
      <c r="AE1435" s="1"/>
    </row>
    <row r="1436" spans="1:31" ht="18.75" customHeight="1" x14ac:dyDescent="0.35">
      <c r="A1436" s="1"/>
      <c r="B1436" s="52">
        <f>IF(O1436="",0,COUNTIF($O$7:O1436,O1436))</f>
        <v>0</v>
      </c>
      <c r="C1436" s="52" t="str">
        <f t="shared" si="224"/>
        <v>0</v>
      </c>
      <c r="D1436" s="52">
        <f>IF(U1436="",0,COUNTIF($U$7:U1436,U1436))</f>
        <v>0</v>
      </c>
      <c r="E1436" s="52" t="str">
        <f t="shared" si="225"/>
        <v>0</v>
      </c>
      <c r="F1436" s="52">
        <f>IF(V1436="",0,COUNTIF($V$7:V1436,V1436))</f>
        <v>0</v>
      </c>
      <c r="G1436" s="52" t="str">
        <f t="shared" si="226"/>
        <v>0</v>
      </c>
      <c r="H1436" s="53" t="str">
        <f t="shared" si="227"/>
        <v>-</v>
      </c>
      <c r="I1436" s="52">
        <f>IF(K1436="",0,COUNTIF($K$7:K1436,K1436))</f>
        <v>0</v>
      </c>
      <c r="J1436" s="53" t="str">
        <f t="shared" si="228"/>
        <v>0</v>
      </c>
      <c r="K1436" s="52" t="str">
        <f t="shared" si="229"/>
        <v/>
      </c>
      <c r="L1436" s="1"/>
      <c r="M1436" s="115"/>
      <c r="N1436" s="4"/>
      <c r="O1436" s="4"/>
      <c r="P1436" s="57" t="str">
        <f t="shared" si="230"/>
        <v/>
      </c>
      <c r="Q1436" s="54"/>
      <c r="R1436" s="58"/>
      <c r="S1436" s="58"/>
      <c r="T1436" s="229" t="str">
        <f t="shared" si="231"/>
        <v/>
      </c>
      <c r="U1436" s="55"/>
      <c r="V1436" s="55"/>
      <c r="W1436" s="58"/>
      <c r="X1436" s="58"/>
      <c r="Y1436" s="58"/>
      <c r="Z1436" s="230" t="str">
        <f t="shared" si="232"/>
        <v/>
      </c>
      <c r="AA1436" s="230" t="str">
        <f t="shared" si="233"/>
        <v/>
      </c>
      <c r="AB1436" s="56"/>
      <c r="AC1436" s="56"/>
      <c r="AD1436" s="1"/>
      <c r="AE1436" s="1"/>
    </row>
    <row r="1437" spans="1:31" ht="18.75" customHeight="1" x14ac:dyDescent="0.35">
      <c r="A1437" s="1"/>
      <c r="B1437" s="52">
        <f>IF(O1437="",0,COUNTIF($O$7:O1437,O1437))</f>
        <v>0</v>
      </c>
      <c r="C1437" s="52" t="str">
        <f t="shared" si="224"/>
        <v>0</v>
      </c>
      <c r="D1437" s="52">
        <f>IF(U1437="",0,COUNTIF($U$7:U1437,U1437))</f>
        <v>0</v>
      </c>
      <c r="E1437" s="52" t="str">
        <f t="shared" si="225"/>
        <v>0</v>
      </c>
      <c r="F1437" s="52">
        <f>IF(V1437="",0,COUNTIF($V$7:V1437,V1437))</f>
        <v>0</v>
      </c>
      <c r="G1437" s="52" t="str">
        <f t="shared" si="226"/>
        <v>0</v>
      </c>
      <c r="H1437" s="53" t="str">
        <f t="shared" si="227"/>
        <v>-</v>
      </c>
      <c r="I1437" s="52">
        <f>IF(K1437="",0,COUNTIF($K$7:K1437,K1437))</f>
        <v>0</v>
      </c>
      <c r="J1437" s="53" t="str">
        <f t="shared" si="228"/>
        <v>0</v>
      </c>
      <c r="K1437" s="52" t="str">
        <f t="shared" si="229"/>
        <v/>
      </c>
      <c r="L1437" s="1"/>
      <c r="M1437" s="115"/>
      <c r="N1437" s="4"/>
      <c r="O1437" s="4"/>
      <c r="P1437" s="57" t="str">
        <f t="shared" si="230"/>
        <v/>
      </c>
      <c r="Q1437" s="54"/>
      <c r="R1437" s="58"/>
      <c r="S1437" s="58"/>
      <c r="T1437" s="229" t="str">
        <f t="shared" si="231"/>
        <v/>
      </c>
      <c r="U1437" s="55"/>
      <c r="V1437" s="55"/>
      <c r="W1437" s="58"/>
      <c r="X1437" s="58"/>
      <c r="Y1437" s="58"/>
      <c r="Z1437" s="230" t="str">
        <f t="shared" si="232"/>
        <v/>
      </c>
      <c r="AA1437" s="230" t="str">
        <f t="shared" si="233"/>
        <v/>
      </c>
      <c r="AB1437" s="56"/>
      <c r="AC1437" s="56"/>
      <c r="AD1437" s="1"/>
      <c r="AE1437" s="1"/>
    </row>
    <row r="1438" spans="1:31" ht="18.75" customHeight="1" x14ac:dyDescent="0.35">
      <c r="A1438" s="1"/>
      <c r="B1438" s="52">
        <f>IF(O1438="",0,COUNTIF($O$7:O1438,O1438))</f>
        <v>0</v>
      </c>
      <c r="C1438" s="52" t="str">
        <f t="shared" si="224"/>
        <v>0</v>
      </c>
      <c r="D1438" s="52">
        <f>IF(U1438="",0,COUNTIF($U$7:U1438,U1438))</f>
        <v>0</v>
      </c>
      <c r="E1438" s="52" t="str">
        <f t="shared" si="225"/>
        <v>0</v>
      </c>
      <c r="F1438" s="52">
        <f>IF(V1438="",0,COUNTIF($V$7:V1438,V1438))</f>
        <v>0</v>
      </c>
      <c r="G1438" s="52" t="str">
        <f t="shared" si="226"/>
        <v>0</v>
      </c>
      <c r="H1438" s="53" t="str">
        <f t="shared" si="227"/>
        <v>-</v>
      </c>
      <c r="I1438" s="52">
        <f>IF(K1438="",0,COUNTIF($K$7:K1438,K1438))</f>
        <v>0</v>
      </c>
      <c r="J1438" s="53" t="str">
        <f t="shared" si="228"/>
        <v>0</v>
      </c>
      <c r="K1438" s="52" t="str">
        <f t="shared" si="229"/>
        <v/>
      </c>
      <c r="L1438" s="1"/>
      <c r="M1438" s="115"/>
      <c r="N1438" s="4"/>
      <c r="O1438" s="4"/>
      <c r="P1438" s="57" t="str">
        <f t="shared" si="230"/>
        <v/>
      </c>
      <c r="Q1438" s="54"/>
      <c r="R1438" s="58"/>
      <c r="S1438" s="58"/>
      <c r="T1438" s="229" t="str">
        <f t="shared" si="231"/>
        <v/>
      </c>
      <c r="U1438" s="55"/>
      <c r="V1438" s="55"/>
      <c r="W1438" s="58"/>
      <c r="X1438" s="58"/>
      <c r="Y1438" s="58"/>
      <c r="Z1438" s="230" t="str">
        <f t="shared" si="232"/>
        <v/>
      </c>
      <c r="AA1438" s="230" t="str">
        <f t="shared" si="233"/>
        <v/>
      </c>
      <c r="AB1438" s="56"/>
      <c r="AC1438" s="56"/>
      <c r="AD1438" s="1"/>
      <c r="AE1438" s="1"/>
    </row>
    <row r="1439" spans="1:31" ht="18.75" customHeight="1" x14ac:dyDescent="0.35">
      <c r="A1439" s="1"/>
      <c r="B1439" s="52">
        <f>IF(O1439="",0,COUNTIF($O$7:O1439,O1439))</f>
        <v>0</v>
      </c>
      <c r="C1439" s="52" t="str">
        <f t="shared" si="224"/>
        <v>0</v>
      </c>
      <c r="D1439" s="52">
        <f>IF(U1439="",0,COUNTIF($U$7:U1439,U1439))</f>
        <v>0</v>
      </c>
      <c r="E1439" s="52" t="str">
        <f t="shared" si="225"/>
        <v>0</v>
      </c>
      <c r="F1439" s="52">
        <f>IF(V1439="",0,COUNTIF($V$7:V1439,V1439))</f>
        <v>0</v>
      </c>
      <c r="G1439" s="52" t="str">
        <f t="shared" si="226"/>
        <v>0</v>
      </c>
      <c r="H1439" s="53" t="str">
        <f t="shared" si="227"/>
        <v>-</v>
      </c>
      <c r="I1439" s="52">
        <f>IF(K1439="",0,COUNTIF($K$7:K1439,K1439))</f>
        <v>0</v>
      </c>
      <c r="J1439" s="53" t="str">
        <f t="shared" si="228"/>
        <v>0</v>
      </c>
      <c r="K1439" s="52" t="str">
        <f t="shared" si="229"/>
        <v/>
      </c>
      <c r="L1439" s="1"/>
      <c r="M1439" s="115"/>
      <c r="N1439" s="4"/>
      <c r="O1439" s="4"/>
      <c r="P1439" s="57" t="str">
        <f t="shared" si="230"/>
        <v/>
      </c>
      <c r="Q1439" s="54"/>
      <c r="R1439" s="58"/>
      <c r="S1439" s="58"/>
      <c r="T1439" s="229" t="str">
        <f t="shared" si="231"/>
        <v/>
      </c>
      <c r="U1439" s="55"/>
      <c r="V1439" s="55"/>
      <c r="W1439" s="58"/>
      <c r="X1439" s="58"/>
      <c r="Y1439" s="58"/>
      <c r="Z1439" s="230" t="str">
        <f t="shared" si="232"/>
        <v/>
      </c>
      <c r="AA1439" s="230" t="str">
        <f t="shared" si="233"/>
        <v/>
      </c>
      <c r="AB1439" s="56"/>
      <c r="AC1439" s="56"/>
      <c r="AD1439" s="1"/>
      <c r="AE1439" s="1"/>
    </row>
    <row r="1440" spans="1:31" ht="18.75" customHeight="1" x14ac:dyDescent="0.35">
      <c r="A1440" s="1"/>
      <c r="B1440" s="52">
        <f>IF(O1440="",0,COUNTIF($O$7:O1440,O1440))</f>
        <v>0</v>
      </c>
      <c r="C1440" s="52" t="str">
        <f t="shared" si="224"/>
        <v>0</v>
      </c>
      <c r="D1440" s="52">
        <f>IF(U1440="",0,COUNTIF($U$7:U1440,U1440))</f>
        <v>0</v>
      </c>
      <c r="E1440" s="52" t="str">
        <f t="shared" si="225"/>
        <v>0</v>
      </c>
      <c r="F1440" s="52">
        <f>IF(V1440="",0,COUNTIF($V$7:V1440,V1440))</f>
        <v>0</v>
      </c>
      <c r="G1440" s="52" t="str">
        <f t="shared" si="226"/>
        <v>0</v>
      </c>
      <c r="H1440" s="53" t="str">
        <f t="shared" si="227"/>
        <v>-</v>
      </c>
      <c r="I1440" s="52">
        <f>IF(K1440="",0,COUNTIF($K$7:K1440,K1440))</f>
        <v>0</v>
      </c>
      <c r="J1440" s="53" t="str">
        <f t="shared" si="228"/>
        <v>0</v>
      </c>
      <c r="K1440" s="52" t="str">
        <f t="shared" si="229"/>
        <v/>
      </c>
      <c r="L1440" s="1"/>
      <c r="M1440" s="115"/>
      <c r="N1440" s="4"/>
      <c r="O1440" s="4"/>
      <c r="P1440" s="57" t="str">
        <f t="shared" si="230"/>
        <v/>
      </c>
      <c r="Q1440" s="54"/>
      <c r="R1440" s="58"/>
      <c r="S1440" s="58"/>
      <c r="T1440" s="229" t="str">
        <f t="shared" si="231"/>
        <v/>
      </c>
      <c r="U1440" s="55"/>
      <c r="V1440" s="55"/>
      <c r="W1440" s="58"/>
      <c r="X1440" s="58"/>
      <c r="Y1440" s="58"/>
      <c r="Z1440" s="230" t="str">
        <f t="shared" si="232"/>
        <v/>
      </c>
      <c r="AA1440" s="230" t="str">
        <f t="shared" si="233"/>
        <v/>
      </c>
      <c r="AB1440" s="56"/>
      <c r="AC1440" s="56"/>
      <c r="AD1440" s="1"/>
      <c r="AE1440" s="1"/>
    </row>
    <row r="1441" spans="1:31" ht="18.75" customHeight="1" x14ac:dyDescent="0.35">
      <c r="A1441" s="1"/>
      <c r="B1441" s="52">
        <f>IF(O1441="",0,COUNTIF($O$7:O1441,O1441))</f>
        <v>0</v>
      </c>
      <c r="C1441" s="52" t="str">
        <f t="shared" si="224"/>
        <v>0</v>
      </c>
      <c r="D1441" s="52">
        <f>IF(U1441="",0,COUNTIF($U$7:U1441,U1441))</f>
        <v>0</v>
      </c>
      <c r="E1441" s="52" t="str">
        <f t="shared" si="225"/>
        <v>0</v>
      </c>
      <c r="F1441" s="52">
        <f>IF(V1441="",0,COUNTIF($V$7:V1441,V1441))</f>
        <v>0</v>
      </c>
      <c r="G1441" s="52" t="str">
        <f t="shared" si="226"/>
        <v>0</v>
      </c>
      <c r="H1441" s="53" t="str">
        <f t="shared" si="227"/>
        <v>-</v>
      </c>
      <c r="I1441" s="52">
        <f>IF(K1441="",0,COUNTIF($K$7:K1441,K1441))</f>
        <v>0</v>
      </c>
      <c r="J1441" s="53" t="str">
        <f t="shared" si="228"/>
        <v>0</v>
      </c>
      <c r="K1441" s="52" t="str">
        <f t="shared" si="229"/>
        <v/>
      </c>
      <c r="L1441" s="1"/>
      <c r="M1441" s="115"/>
      <c r="N1441" s="4"/>
      <c r="O1441" s="4"/>
      <c r="P1441" s="57" t="str">
        <f t="shared" si="230"/>
        <v/>
      </c>
      <c r="Q1441" s="54"/>
      <c r="R1441" s="58"/>
      <c r="S1441" s="58"/>
      <c r="T1441" s="229" t="str">
        <f t="shared" si="231"/>
        <v/>
      </c>
      <c r="U1441" s="55"/>
      <c r="V1441" s="55"/>
      <c r="W1441" s="58"/>
      <c r="X1441" s="58"/>
      <c r="Y1441" s="58"/>
      <c r="Z1441" s="230" t="str">
        <f t="shared" si="232"/>
        <v/>
      </c>
      <c r="AA1441" s="230" t="str">
        <f t="shared" si="233"/>
        <v/>
      </c>
      <c r="AB1441" s="56"/>
      <c r="AC1441" s="56"/>
      <c r="AD1441" s="1"/>
      <c r="AE1441" s="1"/>
    </row>
    <row r="1442" spans="1:31" ht="18.75" customHeight="1" x14ac:dyDescent="0.35">
      <c r="A1442" s="1"/>
      <c r="B1442" s="52">
        <f>IF(O1442="",0,COUNTIF($O$7:O1442,O1442))</f>
        <v>0</v>
      </c>
      <c r="C1442" s="52" t="str">
        <f t="shared" si="224"/>
        <v>0</v>
      </c>
      <c r="D1442" s="52">
        <f>IF(U1442="",0,COUNTIF($U$7:U1442,U1442))</f>
        <v>0</v>
      </c>
      <c r="E1442" s="52" t="str">
        <f t="shared" si="225"/>
        <v>0</v>
      </c>
      <c r="F1442" s="52">
        <f>IF(V1442="",0,COUNTIF($V$7:V1442,V1442))</f>
        <v>0</v>
      </c>
      <c r="G1442" s="52" t="str">
        <f t="shared" si="226"/>
        <v>0</v>
      </c>
      <c r="H1442" s="53" t="str">
        <f t="shared" si="227"/>
        <v>-</v>
      </c>
      <c r="I1442" s="52">
        <f>IF(K1442="",0,COUNTIF($K$7:K1442,K1442))</f>
        <v>0</v>
      </c>
      <c r="J1442" s="53" t="str">
        <f t="shared" si="228"/>
        <v>0</v>
      </c>
      <c r="K1442" s="52" t="str">
        <f t="shared" si="229"/>
        <v/>
      </c>
      <c r="L1442" s="1"/>
      <c r="M1442" s="115"/>
      <c r="N1442" s="4"/>
      <c r="O1442" s="4"/>
      <c r="P1442" s="57" t="str">
        <f t="shared" si="230"/>
        <v/>
      </c>
      <c r="Q1442" s="54"/>
      <c r="R1442" s="58"/>
      <c r="S1442" s="58"/>
      <c r="T1442" s="229" t="str">
        <f t="shared" si="231"/>
        <v/>
      </c>
      <c r="U1442" s="55"/>
      <c r="V1442" s="55"/>
      <c r="W1442" s="58"/>
      <c r="X1442" s="58"/>
      <c r="Y1442" s="58"/>
      <c r="Z1442" s="230" t="str">
        <f t="shared" si="232"/>
        <v/>
      </c>
      <c r="AA1442" s="230" t="str">
        <f t="shared" si="233"/>
        <v/>
      </c>
      <c r="AB1442" s="56"/>
      <c r="AC1442" s="56"/>
      <c r="AD1442" s="1"/>
      <c r="AE1442" s="1"/>
    </row>
    <row r="1443" spans="1:31" ht="18.75" customHeight="1" x14ac:dyDescent="0.35">
      <c r="A1443" s="1"/>
      <c r="B1443" s="52">
        <f>IF(O1443="",0,COUNTIF($O$7:O1443,O1443))</f>
        <v>0</v>
      </c>
      <c r="C1443" s="52" t="str">
        <f t="shared" si="224"/>
        <v>0</v>
      </c>
      <c r="D1443" s="52">
        <f>IF(U1443="",0,COUNTIF($U$7:U1443,U1443))</f>
        <v>0</v>
      </c>
      <c r="E1443" s="52" t="str">
        <f t="shared" si="225"/>
        <v>0</v>
      </c>
      <c r="F1443" s="52">
        <f>IF(V1443="",0,COUNTIF($V$7:V1443,V1443))</f>
        <v>0</v>
      </c>
      <c r="G1443" s="52" t="str">
        <f t="shared" si="226"/>
        <v>0</v>
      </c>
      <c r="H1443" s="53" t="str">
        <f t="shared" si="227"/>
        <v>-</v>
      </c>
      <c r="I1443" s="52">
        <f>IF(K1443="",0,COUNTIF($K$7:K1443,K1443))</f>
        <v>0</v>
      </c>
      <c r="J1443" s="53" t="str">
        <f t="shared" si="228"/>
        <v>0</v>
      </c>
      <c r="K1443" s="52" t="str">
        <f t="shared" si="229"/>
        <v/>
      </c>
      <c r="L1443" s="1"/>
      <c r="M1443" s="115"/>
      <c r="N1443" s="4"/>
      <c r="O1443" s="4"/>
      <c r="P1443" s="57" t="str">
        <f t="shared" si="230"/>
        <v/>
      </c>
      <c r="Q1443" s="54"/>
      <c r="R1443" s="58"/>
      <c r="S1443" s="58"/>
      <c r="T1443" s="229" t="str">
        <f t="shared" si="231"/>
        <v/>
      </c>
      <c r="U1443" s="55"/>
      <c r="V1443" s="55"/>
      <c r="W1443" s="58"/>
      <c r="X1443" s="58"/>
      <c r="Y1443" s="58"/>
      <c r="Z1443" s="230" t="str">
        <f t="shared" si="232"/>
        <v/>
      </c>
      <c r="AA1443" s="230" t="str">
        <f t="shared" si="233"/>
        <v/>
      </c>
      <c r="AB1443" s="56"/>
      <c r="AC1443" s="56"/>
      <c r="AD1443" s="1"/>
      <c r="AE1443" s="1"/>
    </row>
    <row r="1444" spans="1:31" ht="18.75" customHeight="1" x14ac:dyDescent="0.35">
      <c r="A1444" s="1"/>
      <c r="B1444" s="52">
        <f>IF(O1444="",0,COUNTIF($O$7:O1444,O1444))</f>
        <v>0</v>
      </c>
      <c r="C1444" s="52" t="str">
        <f t="shared" si="224"/>
        <v>0</v>
      </c>
      <c r="D1444" s="52">
        <f>IF(U1444="",0,COUNTIF($U$7:U1444,U1444))</f>
        <v>0</v>
      </c>
      <c r="E1444" s="52" t="str">
        <f t="shared" si="225"/>
        <v>0</v>
      </c>
      <c r="F1444" s="52">
        <f>IF(V1444="",0,COUNTIF($V$7:V1444,V1444))</f>
        <v>0</v>
      </c>
      <c r="G1444" s="52" t="str">
        <f t="shared" si="226"/>
        <v>0</v>
      </c>
      <c r="H1444" s="53" t="str">
        <f t="shared" si="227"/>
        <v>-</v>
      </c>
      <c r="I1444" s="52">
        <f>IF(K1444="",0,COUNTIF($K$7:K1444,K1444))</f>
        <v>0</v>
      </c>
      <c r="J1444" s="53" t="str">
        <f t="shared" si="228"/>
        <v>0</v>
      </c>
      <c r="K1444" s="52" t="str">
        <f t="shared" si="229"/>
        <v/>
      </c>
      <c r="L1444" s="1"/>
      <c r="M1444" s="115"/>
      <c r="N1444" s="4"/>
      <c r="O1444" s="4"/>
      <c r="P1444" s="57" t="str">
        <f t="shared" si="230"/>
        <v/>
      </c>
      <c r="Q1444" s="54"/>
      <c r="R1444" s="58"/>
      <c r="S1444" s="58"/>
      <c r="T1444" s="229" t="str">
        <f t="shared" si="231"/>
        <v/>
      </c>
      <c r="U1444" s="55"/>
      <c r="V1444" s="55"/>
      <c r="W1444" s="58"/>
      <c r="X1444" s="58"/>
      <c r="Y1444" s="58"/>
      <c r="Z1444" s="230" t="str">
        <f t="shared" si="232"/>
        <v/>
      </c>
      <c r="AA1444" s="230" t="str">
        <f t="shared" si="233"/>
        <v/>
      </c>
      <c r="AB1444" s="56"/>
      <c r="AC1444" s="56"/>
      <c r="AD1444" s="1"/>
      <c r="AE1444" s="1"/>
    </row>
    <row r="1445" spans="1:31" ht="18.75" customHeight="1" x14ac:dyDescent="0.35">
      <c r="A1445" s="1"/>
      <c r="B1445" s="52">
        <f>IF(O1445="",0,COUNTIF($O$7:O1445,O1445))</f>
        <v>0</v>
      </c>
      <c r="C1445" s="52" t="str">
        <f t="shared" si="224"/>
        <v>0</v>
      </c>
      <c r="D1445" s="52">
        <f>IF(U1445="",0,COUNTIF($U$7:U1445,U1445))</f>
        <v>0</v>
      </c>
      <c r="E1445" s="52" t="str">
        <f t="shared" si="225"/>
        <v>0</v>
      </c>
      <c r="F1445" s="52">
        <f>IF(V1445="",0,COUNTIF($V$7:V1445,V1445))</f>
        <v>0</v>
      </c>
      <c r="G1445" s="52" t="str">
        <f t="shared" si="226"/>
        <v>0</v>
      </c>
      <c r="H1445" s="53" t="str">
        <f t="shared" si="227"/>
        <v>-</v>
      </c>
      <c r="I1445" s="52">
        <f>IF(K1445="",0,COUNTIF($K$7:K1445,K1445))</f>
        <v>0</v>
      </c>
      <c r="J1445" s="53" t="str">
        <f t="shared" si="228"/>
        <v>0</v>
      </c>
      <c r="K1445" s="52" t="str">
        <f t="shared" si="229"/>
        <v/>
      </c>
      <c r="L1445" s="1"/>
      <c r="M1445" s="115"/>
      <c r="N1445" s="4"/>
      <c r="O1445" s="4"/>
      <c r="P1445" s="57" t="str">
        <f t="shared" si="230"/>
        <v/>
      </c>
      <c r="Q1445" s="54"/>
      <c r="R1445" s="58"/>
      <c r="S1445" s="58"/>
      <c r="T1445" s="229" t="str">
        <f t="shared" si="231"/>
        <v/>
      </c>
      <c r="U1445" s="55"/>
      <c r="V1445" s="55"/>
      <c r="W1445" s="58"/>
      <c r="X1445" s="58"/>
      <c r="Y1445" s="58"/>
      <c r="Z1445" s="230" t="str">
        <f t="shared" si="232"/>
        <v/>
      </c>
      <c r="AA1445" s="230" t="str">
        <f t="shared" si="233"/>
        <v/>
      </c>
      <c r="AB1445" s="56"/>
      <c r="AC1445" s="56"/>
      <c r="AD1445" s="1"/>
      <c r="AE1445" s="1"/>
    </row>
    <row r="1446" spans="1:31" ht="18.75" customHeight="1" x14ac:dyDescent="0.35">
      <c r="A1446" s="1"/>
      <c r="B1446" s="52">
        <f>IF(O1446="",0,COUNTIF($O$7:O1446,O1446))</f>
        <v>0</v>
      </c>
      <c r="C1446" s="52" t="str">
        <f t="shared" si="224"/>
        <v>0</v>
      </c>
      <c r="D1446" s="52">
        <f>IF(U1446="",0,COUNTIF($U$7:U1446,U1446))</f>
        <v>0</v>
      </c>
      <c r="E1446" s="52" t="str">
        <f t="shared" si="225"/>
        <v>0</v>
      </c>
      <c r="F1446" s="52">
        <f>IF(V1446="",0,COUNTIF($V$7:V1446,V1446))</f>
        <v>0</v>
      </c>
      <c r="G1446" s="52" t="str">
        <f t="shared" si="226"/>
        <v>0</v>
      </c>
      <c r="H1446" s="53" t="str">
        <f t="shared" si="227"/>
        <v>-</v>
      </c>
      <c r="I1446" s="52">
        <f>IF(K1446="",0,COUNTIF($K$7:K1446,K1446))</f>
        <v>0</v>
      </c>
      <c r="J1446" s="53" t="str">
        <f t="shared" si="228"/>
        <v>0</v>
      </c>
      <c r="K1446" s="52" t="str">
        <f t="shared" si="229"/>
        <v/>
      </c>
      <c r="L1446" s="1"/>
      <c r="M1446" s="115"/>
      <c r="N1446" s="4"/>
      <c r="O1446" s="4"/>
      <c r="P1446" s="57" t="str">
        <f t="shared" si="230"/>
        <v/>
      </c>
      <c r="Q1446" s="54"/>
      <c r="R1446" s="58"/>
      <c r="S1446" s="58"/>
      <c r="T1446" s="229" t="str">
        <f t="shared" si="231"/>
        <v/>
      </c>
      <c r="U1446" s="55"/>
      <c r="V1446" s="55"/>
      <c r="W1446" s="58"/>
      <c r="X1446" s="58"/>
      <c r="Y1446" s="58"/>
      <c r="Z1446" s="230" t="str">
        <f t="shared" si="232"/>
        <v/>
      </c>
      <c r="AA1446" s="230" t="str">
        <f t="shared" si="233"/>
        <v/>
      </c>
      <c r="AB1446" s="56"/>
      <c r="AC1446" s="56"/>
      <c r="AD1446" s="1"/>
      <c r="AE1446" s="1"/>
    </row>
    <row r="1447" spans="1:31" ht="18.75" customHeight="1" x14ac:dyDescent="0.35">
      <c r="A1447" s="1"/>
      <c r="B1447" s="52">
        <f>IF(O1447="",0,COUNTIF($O$7:O1447,O1447))</f>
        <v>0</v>
      </c>
      <c r="C1447" s="52" t="str">
        <f t="shared" si="224"/>
        <v>0</v>
      </c>
      <c r="D1447" s="52">
        <f>IF(U1447="",0,COUNTIF($U$7:U1447,U1447))</f>
        <v>0</v>
      </c>
      <c r="E1447" s="52" t="str">
        <f t="shared" si="225"/>
        <v>0</v>
      </c>
      <c r="F1447" s="52">
        <f>IF(V1447="",0,COUNTIF($V$7:V1447,V1447))</f>
        <v>0</v>
      </c>
      <c r="G1447" s="52" t="str">
        <f t="shared" si="226"/>
        <v>0</v>
      </c>
      <c r="H1447" s="53" t="str">
        <f t="shared" si="227"/>
        <v>-</v>
      </c>
      <c r="I1447" s="52">
        <f>IF(K1447="",0,COUNTIF($K$7:K1447,K1447))</f>
        <v>0</v>
      </c>
      <c r="J1447" s="53" t="str">
        <f t="shared" si="228"/>
        <v>0</v>
      </c>
      <c r="K1447" s="52" t="str">
        <f t="shared" si="229"/>
        <v/>
      </c>
      <c r="L1447" s="1"/>
      <c r="M1447" s="115"/>
      <c r="N1447" s="4"/>
      <c r="O1447" s="4"/>
      <c r="P1447" s="57" t="str">
        <f t="shared" si="230"/>
        <v/>
      </c>
      <c r="Q1447" s="54"/>
      <c r="R1447" s="58"/>
      <c r="S1447" s="58"/>
      <c r="T1447" s="229" t="str">
        <f t="shared" si="231"/>
        <v/>
      </c>
      <c r="U1447" s="55"/>
      <c r="V1447" s="55"/>
      <c r="W1447" s="58"/>
      <c r="X1447" s="58"/>
      <c r="Y1447" s="58"/>
      <c r="Z1447" s="230" t="str">
        <f t="shared" si="232"/>
        <v/>
      </c>
      <c r="AA1447" s="230" t="str">
        <f t="shared" si="233"/>
        <v/>
      </c>
      <c r="AB1447" s="56"/>
      <c r="AC1447" s="56"/>
      <c r="AD1447" s="1"/>
      <c r="AE1447" s="1"/>
    </row>
    <row r="1448" spans="1:31" ht="18.75" customHeight="1" x14ac:dyDescent="0.35">
      <c r="A1448" s="1"/>
      <c r="B1448" s="52">
        <f>IF(O1448="",0,COUNTIF($O$7:O1448,O1448))</f>
        <v>0</v>
      </c>
      <c r="C1448" s="52" t="str">
        <f t="shared" si="224"/>
        <v>0</v>
      </c>
      <c r="D1448" s="52">
        <f>IF(U1448="",0,COUNTIF($U$7:U1448,U1448))</f>
        <v>0</v>
      </c>
      <c r="E1448" s="52" t="str">
        <f t="shared" si="225"/>
        <v>0</v>
      </c>
      <c r="F1448" s="52">
        <f>IF(V1448="",0,COUNTIF($V$7:V1448,V1448))</f>
        <v>0</v>
      </c>
      <c r="G1448" s="52" t="str">
        <f t="shared" si="226"/>
        <v>0</v>
      </c>
      <c r="H1448" s="53" t="str">
        <f t="shared" si="227"/>
        <v>-</v>
      </c>
      <c r="I1448" s="52">
        <f>IF(K1448="",0,COUNTIF($K$7:K1448,K1448))</f>
        <v>0</v>
      </c>
      <c r="J1448" s="53" t="str">
        <f t="shared" si="228"/>
        <v>0</v>
      </c>
      <c r="K1448" s="52" t="str">
        <f t="shared" si="229"/>
        <v/>
      </c>
      <c r="L1448" s="1"/>
      <c r="M1448" s="115"/>
      <c r="N1448" s="4"/>
      <c r="O1448" s="4"/>
      <c r="P1448" s="57" t="str">
        <f t="shared" si="230"/>
        <v/>
      </c>
      <c r="Q1448" s="54"/>
      <c r="R1448" s="58"/>
      <c r="S1448" s="58"/>
      <c r="T1448" s="229" t="str">
        <f t="shared" si="231"/>
        <v/>
      </c>
      <c r="U1448" s="55"/>
      <c r="V1448" s="55"/>
      <c r="W1448" s="58"/>
      <c r="X1448" s="58"/>
      <c r="Y1448" s="58"/>
      <c r="Z1448" s="230" t="str">
        <f t="shared" si="232"/>
        <v/>
      </c>
      <c r="AA1448" s="230" t="str">
        <f t="shared" si="233"/>
        <v/>
      </c>
      <c r="AB1448" s="56"/>
      <c r="AC1448" s="56"/>
      <c r="AD1448" s="1"/>
      <c r="AE1448" s="1"/>
    </row>
    <row r="1449" spans="1:31" ht="18.75" customHeight="1" x14ac:dyDescent="0.35">
      <c r="A1449" s="1"/>
      <c r="B1449" s="52">
        <f>IF(O1449="",0,COUNTIF($O$7:O1449,O1449))</f>
        <v>0</v>
      </c>
      <c r="C1449" s="52" t="str">
        <f t="shared" si="224"/>
        <v>0</v>
      </c>
      <c r="D1449" s="52">
        <f>IF(U1449="",0,COUNTIF($U$7:U1449,U1449))</f>
        <v>0</v>
      </c>
      <c r="E1449" s="52" t="str">
        <f t="shared" si="225"/>
        <v>0</v>
      </c>
      <c r="F1449" s="52">
        <f>IF(V1449="",0,COUNTIF($V$7:V1449,V1449))</f>
        <v>0</v>
      </c>
      <c r="G1449" s="52" t="str">
        <f t="shared" si="226"/>
        <v>0</v>
      </c>
      <c r="H1449" s="53" t="str">
        <f t="shared" si="227"/>
        <v>-</v>
      </c>
      <c r="I1449" s="52">
        <f>IF(K1449="",0,COUNTIF($K$7:K1449,K1449))</f>
        <v>0</v>
      </c>
      <c r="J1449" s="53" t="str">
        <f t="shared" si="228"/>
        <v>0</v>
      </c>
      <c r="K1449" s="52" t="str">
        <f t="shared" si="229"/>
        <v/>
      </c>
      <c r="L1449" s="1"/>
      <c r="M1449" s="115"/>
      <c r="N1449" s="4"/>
      <c r="O1449" s="4"/>
      <c r="P1449" s="57" t="str">
        <f t="shared" si="230"/>
        <v/>
      </c>
      <c r="Q1449" s="54"/>
      <c r="R1449" s="58"/>
      <c r="S1449" s="58"/>
      <c r="T1449" s="229" t="str">
        <f t="shared" si="231"/>
        <v/>
      </c>
      <c r="U1449" s="55"/>
      <c r="V1449" s="55"/>
      <c r="W1449" s="58"/>
      <c r="X1449" s="58"/>
      <c r="Y1449" s="58"/>
      <c r="Z1449" s="230" t="str">
        <f t="shared" si="232"/>
        <v/>
      </c>
      <c r="AA1449" s="230" t="str">
        <f t="shared" si="233"/>
        <v/>
      </c>
      <c r="AB1449" s="56"/>
      <c r="AC1449" s="56"/>
      <c r="AD1449" s="1"/>
      <c r="AE1449" s="1"/>
    </row>
    <row r="1450" spans="1:31" ht="18.75" customHeight="1" x14ac:dyDescent="0.35">
      <c r="A1450" s="1"/>
      <c r="B1450" s="52">
        <f>IF(O1450="",0,COUNTIF($O$7:O1450,O1450))</f>
        <v>0</v>
      </c>
      <c r="C1450" s="52" t="str">
        <f t="shared" si="224"/>
        <v>0</v>
      </c>
      <c r="D1450" s="52">
        <f>IF(U1450="",0,COUNTIF($U$7:U1450,U1450))</f>
        <v>0</v>
      </c>
      <c r="E1450" s="52" t="str">
        <f t="shared" si="225"/>
        <v>0</v>
      </c>
      <c r="F1450" s="52">
        <f>IF(V1450="",0,COUNTIF($V$7:V1450,V1450))</f>
        <v>0</v>
      </c>
      <c r="G1450" s="52" t="str">
        <f t="shared" si="226"/>
        <v>0</v>
      </c>
      <c r="H1450" s="53" t="str">
        <f t="shared" si="227"/>
        <v>-</v>
      </c>
      <c r="I1450" s="52">
        <f>IF(K1450="",0,COUNTIF($K$7:K1450,K1450))</f>
        <v>0</v>
      </c>
      <c r="J1450" s="53" t="str">
        <f t="shared" si="228"/>
        <v>0</v>
      </c>
      <c r="K1450" s="52" t="str">
        <f t="shared" si="229"/>
        <v/>
      </c>
      <c r="L1450" s="1"/>
      <c r="M1450" s="115"/>
      <c r="N1450" s="4"/>
      <c r="O1450" s="4"/>
      <c r="P1450" s="57" t="str">
        <f t="shared" si="230"/>
        <v/>
      </c>
      <c r="Q1450" s="54"/>
      <c r="R1450" s="58"/>
      <c r="S1450" s="58"/>
      <c r="T1450" s="229" t="str">
        <f t="shared" si="231"/>
        <v/>
      </c>
      <c r="U1450" s="55"/>
      <c r="V1450" s="55"/>
      <c r="W1450" s="58"/>
      <c r="X1450" s="58"/>
      <c r="Y1450" s="58"/>
      <c r="Z1450" s="230" t="str">
        <f t="shared" si="232"/>
        <v/>
      </c>
      <c r="AA1450" s="230" t="str">
        <f t="shared" si="233"/>
        <v/>
      </c>
      <c r="AB1450" s="56"/>
      <c r="AC1450" s="56"/>
      <c r="AD1450" s="1"/>
      <c r="AE1450" s="1"/>
    </row>
    <row r="1451" spans="1:31" ht="18.75" customHeight="1" x14ac:dyDescent="0.35">
      <c r="A1451" s="1"/>
      <c r="B1451" s="52">
        <f>IF(O1451="",0,COUNTIF($O$7:O1451,O1451))</f>
        <v>0</v>
      </c>
      <c r="C1451" s="52" t="str">
        <f t="shared" si="224"/>
        <v>0</v>
      </c>
      <c r="D1451" s="52">
        <f>IF(U1451="",0,COUNTIF($U$7:U1451,U1451))</f>
        <v>0</v>
      </c>
      <c r="E1451" s="52" t="str">
        <f t="shared" si="225"/>
        <v>0</v>
      </c>
      <c r="F1451" s="52">
        <f>IF(V1451="",0,COUNTIF($V$7:V1451,V1451))</f>
        <v>0</v>
      </c>
      <c r="G1451" s="52" t="str">
        <f t="shared" si="226"/>
        <v>0</v>
      </c>
      <c r="H1451" s="53" t="str">
        <f t="shared" si="227"/>
        <v>-</v>
      </c>
      <c r="I1451" s="52">
        <f>IF(K1451="",0,COUNTIF($K$7:K1451,K1451))</f>
        <v>0</v>
      </c>
      <c r="J1451" s="53" t="str">
        <f t="shared" si="228"/>
        <v>0</v>
      </c>
      <c r="K1451" s="52" t="str">
        <f t="shared" si="229"/>
        <v/>
      </c>
      <c r="L1451" s="1"/>
      <c r="M1451" s="115"/>
      <c r="N1451" s="4"/>
      <c r="O1451" s="4"/>
      <c r="P1451" s="57" t="str">
        <f t="shared" si="230"/>
        <v/>
      </c>
      <c r="Q1451" s="54"/>
      <c r="R1451" s="58"/>
      <c r="S1451" s="58"/>
      <c r="T1451" s="229" t="str">
        <f t="shared" si="231"/>
        <v/>
      </c>
      <c r="U1451" s="55"/>
      <c r="V1451" s="55"/>
      <c r="W1451" s="58"/>
      <c r="X1451" s="58"/>
      <c r="Y1451" s="58"/>
      <c r="Z1451" s="230" t="str">
        <f t="shared" si="232"/>
        <v/>
      </c>
      <c r="AA1451" s="230" t="str">
        <f t="shared" si="233"/>
        <v/>
      </c>
      <c r="AB1451" s="56"/>
      <c r="AC1451" s="56"/>
      <c r="AD1451" s="1"/>
      <c r="AE1451" s="1"/>
    </row>
    <row r="1452" spans="1:31" ht="18.75" customHeight="1" x14ac:dyDescent="0.35">
      <c r="A1452" s="1"/>
      <c r="B1452" s="52">
        <f>IF(O1452="",0,COUNTIF($O$7:O1452,O1452))</f>
        <v>0</v>
      </c>
      <c r="C1452" s="52" t="str">
        <f t="shared" si="224"/>
        <v>0</v>
      </c>
      <c r="D1452" s="52">
        <f>IF(U1452="",0,COUNTIF($U$7:U1452,U1452))</f>
        <v>0</v>
      </c>
      <c r="E1452" s="52" t="str">
        <f t="shared" si="225"/>
        <v>0</v>
      </c>
      <c r="F1452" s="52">
        <f>IF(V1452="",0,COUNTIF($V$7:V1452,V1452))</f>
        <v>0</v>
      </c>
      <c r="G1452" s="52" t="str">
        <f t="shared" si="226"/>
        <v>0</v>
      </c>
      <c r="H1452" s="53" t="str">
        <f t="shared" si="227"/>
        <v>-</v>
      </c>
      <c r="I1452" s="52">
        <f>IF(K1452="",0,COUNTIF($K$7:K1452,K1452))</f>
        <v>0</v>
      </c>
      <c r="J1452" s="53" t="str">
        <f t="shared" si="228"/>
        <v>0</v>
      </c>
      <c r="K1452" s="52" t="str">
        <f t="shared" si="229"/>
        <v/>
      </c>
      <c r="L1452" s="1"/>
      <c r="M1452" s="115"/>
      <c r="N1452" s="4"/>
      <c r="O1452" s="4"/>
      <c r="P1452" s="57" t="str">
        <f t="shared" si="230"/>
        <v/>
      </c>
      <c r="Q1452" s="54"/>
      <c r="R1452" s="58"/>
      <c r="S1452" s="58"/>
      <c r="T1452" s="229" t="str">
        <f t="shared" si="231"/>
        <v/>
      </c>
      <c r="U1452" s="55"/>
      <c r="V1452" s="55"/>
      <c r="W1452" s="58"/>
      <c r="X1452" s="58"/>
      <c r="Y1452" s="58"/>
      <c r="Z1452" s="230" t="str">
        <f t="shared" si="232"/>
        <v/>
      </c>
      <c r="AA1452" s="230" t="str">
        <f t="shared" si="233"/>
        <v/>
      </c>
      <c r="AB1452" s="56"/>
      <c r="AC1452" s="56"/>
      <c r="AD1452" s="1"/>
      <c r="AE1452" s="1"/>
    </row>
    <row r="1453" spans="1:31" ht="18.75" customHeight="1" x14ac:dyDescent="0.35">
      <c r="A1453" s="1"/>
      <c r="B1453" s="52">
        <f>IF(O1453="",0,COUNTIF($O$7:O1453,O1453))</f>
        <v>0</v>
      </c>
      <c r="C1453" s="52" t="str">
        <f t="shared" si="224"/>
        <v>0</v>
      </c>
      <c r="D1453" s="52">
        <f>IF(U1453="",0,COUNTIF($U$7:U1453,U1453))</f>
        <v>0</v>
      </c>
      <c r="E1453" s="52" t="str">
        <f t="shared" si="225"/>
        <v>0</v>
      </c>
      <c r="F1453" s="52">
        <f>IF(V1453="",0,COUNTIF($V$7:V1453,V1453))</f>
        <v>0</v>
      </c>
      <c r="G1453" s="52" t="str">
        <f t="shared" si="226"/>
        <v>0</v>
      </c>
      <c r="H1453" s="53" t="str">
        <f t="shared" si="227"/>
        <v>-</v>
      </c>
      <c r="I1453" s="52">
        <f>IF(K1453="",0,COUNTIF($K$7:K1453,K1453))</f>
        <v>0</v>
      </c>
      <c r="J1453" s="53" t="str">
        <f t="shared" si="228"/>
        <v>0</v>
      </c>
      <c r="K1453" s="52" t="str">
        <f t="shared" si="229"/>
        <v/>
      </c>
      <c r="L1453" s="1"/>
      <c r="M1453" s="115"/>
      <c r="N1453" s="4"/>
      <c r="O1453" s="4"/>
      <c r="P1453" s="57" t="str">
        <f t="shared" si="230"/>
        <v/>
      </c>
      <c r="Q1453" s="54"/>
      <c r="R1453" s="58"/>
      <c r="S1453" s="58"/>
      <c r="T1453" s="229" t="str">
        <f t="shared" si="231"/>
        <v/>
      </c>
      <c r="U1453" s="55"/>
      <c r="V1453" s="55"/>
      <c r="W1453" s="58"/>
      <c r="X1453" s="58"/>
      <c r="Y1453" s="58"/>
      <c r="Z1453" s="230" t="str">
        <f t="shared" si="232"/>
        <v/>
      </c>
      <c r="AA1453" s="230" t="str">
        <f t="shared" si="233"/>
        <v/>
      </c>
      <c r="AB1453" s="56"/>
      <c r="AC1453" s="56"/>
      <c r="AD1453" s="1"/>
      <c r="AE1453" s="1"/>
    </row>
    <row r="1454" spans="1:31" ht="18.75" customHeight="1" x14ac:dyDescent="0.35">
      <c r="A1454" s="1"/>
      <c r="B1454" s="52">
        <f>IF(O1454="",0,COUNTIF($O$7:O1454,O1454))</f>
        <v>0</v>
      </c>
      <c r="C1454" s="52" t="str">
        <f t="shared" si="224"/>
        <v>0</v>
      </c>
      <c r="D1454" s="52">
        <f>IF(U1454="",0,COUNTIF($U$7:U1454,U1454))</f>
        <v>0</v>
      </c>
      <c r="E1454" s="52" t="str">
        <f t="shared" si="225"/>
        <v>0</v>
      </c>
      <c r="F1454" s="52">
        <f>IF(V1454="",0,COUNTIF($V$7:V1454,V1454))</f>
        <v>0</v>
      </c>
      <c r="G1454" s="52" t="str">
        <f t="shared" si="226"/>
        <v>0</v>
      </c>
      <c r="H1454" s="53" t="str">
        <f t="shared" si="227"/>
        <v>-</v>
      </c>
      <c r="I1454" s="52">
        <f>IF(K1454="",0,COUNTIF($K$7:K1454,K1454))</f>
        <v>0</v>
      </c>
      <c r="J1454" s="53" t="str">
        <f t="shared" si="228"/>
        <v>0</v>
      </c>
      <c r="K1454" s="52" t="str">
        <f t="shared" si="229"/>
        <v/>
      </c>
      <c r="L1454" s="1"/>
      <c r="M1454" s="115"/>
      <c r="N1454" s="4"/>
      <c r="O1454" s="4"/>
      <c r="P1454" s="57" t="str">
        <f t="shared" si="230"/>
        <v/>
      </c>
      <c r="Q1454" s="54"/>
      <c r="R1454" s="58"/>
      <c r="S1454" s="58"/>
      <c r="T1454" s="229" t="str">
        <f t="shared" si="231"/>
        <v/>
      </c>
      <c r="U1454" s="55"/>
      <c r="V1454" s="55"/>
      <c r="W1454" s="58"/>
      <c r="X1454" s="58"/>
      <c r="Y1454" s="58"/>
      <c r="Z1454" s="230" t="str">
        <f t="shared" si="232"/>
        <v/>
      </c>
      <c r="AA1454" s="230" t="str">
        <f t="shared" si="233"/>
        <v/>
      </c>
      <c r="AB1454" s="56"/>
      <c r="AC1454" s="56"/>
      <c r="AD1454" s="1"/>
      <c r="AE1454" s="1"/>
    </row>
    <row r="1455" spans="1:31" ht="18.75" customHeight="1" x14ac:dyDescent="0.35">
      <c r="A1455" s="1"/>
      <c r="B1455" s="52">
        <f>IF(O1455="",0,COUNTIF($O$7:O1455,O1455))</f>
        <v>0</v>
      </c>
      <c r="C1455" s="52" t="str">
        <f t="shared" si="224"/>
        <v>0</v>
      </c>
      <c r="D1455" s="52">
        <f>IF(U1455="",0,COUNTIF($U$7:U1455,U1455))</f>
        <v>0</v>
      </c>
      <c r="E1455" s="52" t="str">
        <f t="shared" si="225"/>
        <v>0</v>
      </c>
      <c r="F1455" s="52">
        <f>IF(V1455="",0,COUNTIF($V$7:V1455,V1455))</f>
        <v>0</v>
      </c>
      <c r="G1455" s="52" t="str">
        <f t="shared" si="226"/>
        <v>0</v>
      </c>
      <c r="H1455" s="53" t="str">
        <f t="shared" si="227"/>
        <v>-</v>
      </c>
      <c r="I1455" s="52">
        <f>IF(K1455="",0,COUNTIF($K$7:K1455,K1455))</f>
        <v>0</v>
      </c>
      <c r="J1455" s="53" t="str">
        <f t="shared" si="228"/>
        <v>0</v>
      </c>
      <c r="K1455" s="52" t="str">
        <f t="shared" si="229"/>
        <v/>
      </c>
      <c r="L1455" s="1"/>
      <c r="M1455" s="115"/>
      <c r="N1455" s="4"/>
      <c r="O1455" s="4"/>
      <c r="P1455" s="57" t="str">
        <f t="shared" si="230"/>
        <v/>
      </c>
      <c r="Q1455" s="54"/>
      <c r="R1455" s="58"/>
      <c r="S1455" s="58"/>
      <c r="T1455" s="229" t="str">
        <f t="shared" si="231"/>
        <v/>
      </c>
      <c r="U1455" s="55"/>
      <c r="V1455" s="55"/>
      <c r="W1455" s="58"/>
      <c r="X1455" s="58"/>
      <c r="Y1455" s="58"/>
      <c r="Z1455" s="230" t="str">
        <f t="shared" si="232"/>
        <v/>
      </c>
      <c r="AA1455" s="230" t="str">
        <f t="shared" si="233"/>
        <v/>
      </c>
      <c r="AB1455" s="56"/>
      <c r="AC1455" s="56"/>
      <c r="AD1455" s="1"/>
      <c r="AE1455" s="1"/>
    </row>
    <row r="1456" spans="1:31" ht="18.75" customHeight="1" x14ac:dyDescent="0.35">
      <c r="A1456" s="1"/>
      <c r="B1456" s="52">
        <f>IF(O1456="",0,COUNTIF($O$7:O1456,O1456))</f>
        <v>0</v>
      </c>
      <c r="C1456" s="52" t="str">
        <f t="shared" si="224"/>
        <v>0</v>
      </c>
      <c r="D1456" s="52">
        <f>IF(U1456="",0,COUNTIF($U$7:U1456,U1456))</f>
        <v>0</v>
      </c>
      <c r="E1456" s="52" t="str">
        <f t="shared" si="225"/>
        <v>0</v>
      </c>
      <c r="F1456" s="52">
        <f>IF(V1456="",0,COUNTIF($V$7:V1456,V1456))</f>
        <v>0</v>
      </c>
      <c r="G1456" s="52" t="str">
        <f t="shared" si="226"/>
        <v>0</v>
      </c>
      <c r="H1456" s="53" t="str">
        <f t="shared" si="227"/>
        <v>-</v>
      </c>
      <c r="I1456" s="52">
        <f>IF(K1456="",0,COUNTIF($K$7:K1456,K1456))</f>
        <v>0</v>
      </c>
      <c r="J1456" s="53" t="str">
        <f t="shared" si="228"/>
        <v>0</v>
      </c>
      <c r="K1456" s="52" t="str">
        <f t="shared" si="229"/>
        <v/>
      </c>
      <c r="L1456" s="1"/>
      <c r="M1456" s="115"/>
      <c r="N1456" s="4"/>
      <c r="O1456" s="4"/>
      <c r="P1456" s="57" t="str">
        <f t="shared" si="230"/>
        <v/>
      </c>
      <c r="Q1456" s="54"/>
      <c r="R1456" s="58"/>
      <c r="S1456" s="58"/>
      <c r="T1456" s="229" t="str">
        <f t="shared" si="231"/>
        <v/>
      </c>
      <c r="U1456" s="55"/>
      <c r="V1456" s="55"/>
      <c r="W1456" s="58"/>
      <c r="X1456" s="58"/>
      <c r="Y1456" s="58"/>
      <c r="Z1456" s="230" t="str">
        <f t="shared" si="232"/>
        <v/>
      </c>
      <c r="AA1456" s="230" t="str">
        <f t="shared" si="233"/>
        <v/>
      </c>
      <c r="AB1456" s="56"/>
      <c r="AC1456" s="56"/>
      <c r="AD1456" s="1"/>
      <c r="AE1456" s="1"/>
    </row>
    <row r="1457" spans="1:31" ht="18.75" customHeight="1" x14ac:dyDescent="0.35">
      <c r="A1457" s="1"/>
      <c r="B1457" s="52">
        <f>IF(O1457="",0,COUNTIF($O$7:O1457,O1457))</f>
        <v>0</v>
      </c>
      <c r="C1457" s="52" t="str">
        <f t="shared" si="224"/>
        <v>0</v>
      </c>
      <c r="D1457" s="52">
        <f>IF(U1457="",0,COUNTIF($U$7:U1457,U1457))</f>
        <v>0</v>
      </c>
      <c r="E1457" s="52" t="str">
        <f t="shared" si="225"/>
        <v>0</v>
      </c>
      <c r="F1457" s="52">
        <f>IF(V1457="",0,COUNTIF($V$7:V1457,V1457))</f>
        <v>0</v>
      </c>
      <c r="G1457" s="52" t="str">
        <f t="shared" si="226"/>
        <v>0</v>
      </c>
      <c r="H1457" s="53" t="str">
        <f t="shared" si="227"/>
        <v>-</v>
      </c>
      <c r="I1457" s="52">
        <f>IF(K1457="",0,COUNTIF($K$7:K1457,K1457))</f>
        <v>0</v>
      </c>
      <c r="J1457" s="53" t="str">
        <f t="shared" si="228"/>
        <v>0</v>
      </c>
      <c r="K1457" s="52" t="str">
        <f t="shared" si="229"/>
        <v/>
      </c>
      <c r="L1457" s="1"/>
      <c r="M1457" s="115"/>
      <c r="N1457" s="4"/>
      <c r="O1457" s="4"/>
      <c r="P1457" s="57" t="str">
        <f t="shared" si="230"/>
        <v/>
      </c>
      <c r="Q1457" s="54"/>
      <c r="R1457" s="58"/>
      <c r="S1457" s="58"/>
      <c r="T1457" s="229" t="str">
        <f t="shared" si="231"/>
        <v/>
      </c>
      <c r="U1457" s="55"/>
      <c r="V1457" s="55"/>
      <c r="W1457" s="58"/>
      <c r="X1457" s="58"/>
      <c r="Y1457" s="58"/>
      <c r="Z1457" s="230" t="str">
        <f t="shared" si="232"/>
        <v/>
      </c>
      <c r="AA1457" s="230" t="str">
        <f t="shared" si="233"/>
        <v/>
      </c>
      <c r="AB1457" s="56"/>
      <c r="AC1457" s="56"/>
      <c r="AD1457" s="1"/>
      <c r="AE1457" s="1"/>
    </row>
    <row r="1458" spans="1:31" ht="18.75" customHeight="1" x14ac:dyDescent="0.35">
      <c r="A1458" s="1"/>
      <c r="B1458" s="52">
        <f>IF(O1458="",0,COUNTIF($O$7:O1458,O1458))</f>
        <v>0</v>
      </c>
      <c r="C1458" s="52" t="str">
        <f t="shared" si="224"/>
        <v>0</v>
      </c>
      <c r="D1458" s="52">
        <f>IF(U1458="",0,COUNTIF($U$7:U1458,U1458))</f>
        <v>0</v>
      </c>
      <c r="E1458" s="52" t="str">
        <f t="shared" si="225"/>
        <v>0</v>
      </c>
      <c r="F1458" s="52">
        <f>IF(V1458="",0,COUNTIF($V$7:V1458,V1458))</f>
        <v>0</v>
      </c>
      <c r="G1458" s="52" t="str">
        <f t="shared" si="226"/>
        <v>0</v>
      </c>
      <c r="H1458" s="53" t="str">
        <f t="shared" si="227"/>
        <v>-</v>
      </c>
      <c r="I1458" s="52">
        <f>IF(K1458="",0,COUNTIF($K$7:K1458,K1458))</f>
        <v>0</v>
      </c>
      <c r="J1458" s="53" t="str">
        <f t="shared" si="228"/>
        <v>0</v>
      </c>
      <c r="K1458" s="52" t="str">
        <f t="shared" si="229"/>
        <v/>
      </c>
      <c r="L1458" s="1"/>
      <c r="M1458" s="115"/>
      <c r="N1458" s="4"/>
      <c r="O1458" s="4"/>
      <c r="P1458" s="57" t="str">
        <f t="shared" si="230"/>
        <v/>
      </c>
      <c r="Q1458" s="54"/>
      <c r="R1458" s="58"/>
      <c r="S1458" s="58"/>
      <c r="T1458" s="229" t="str">
        <f t="shared" si="231"/>
        <v/>
      </c>
      <c r="U1458" s="55"/>
      <c r="V1458" s="55"/>
      <c r="W1458" s="58"/>
      <c r="X1458" s="58"/>
      <c r="Y1458" s="58"/>
      <c r="Z1458" s="230" t="str">
        <f t="shared" si="232"/>
        <v/>
      </c>
      <c r="AA1458" s="230" t="str">
        <f t="shared" si="233"/>
        <v/>
      </c>
      <c r="AB1458" s="56"/>
      <c r="AC1458" s="56"/>
      <c r="AD1458" s="1"/>
      <c r="AE1458" s="1"/>
    </row>
    <row r="1459" spans="1:31" ht="18.75" customHeight="1" x14ac:dyDescent="0.35">
      <c r="A1459" s="1"/>
      <c r="B1459" s="52">
        <f>IF(O1459="",0,COUNTIF($O$7:O1459,O1459))</f>
        <v>0</v>
      </c>
      <c r="C1459" s="52" t="str">
        <f t="shared" si="224"/>
        <v>0</v>
      </c>
      <c r="D1459" s="52">
        <f>IF(U1459="",0,COUNTIF($U$7:U1459,U1459))</f>
        <v>0</v>
      </c>
      <c r="E1459" s="52" t="str">
        <f t="shared" si="225"/>
        <v>0</v>
      </c>
      <c r="F1459" s="52">
        <f>IF(V1459="",0,COUNTIF($V$7:V1459,V1459))</f>
        <v>0</v>
      </c>
      <c r="G1459" s="52" t="str">
        <f t="shared" si="226"/>
        <v>0</v>
      </c>
      <c r="H1459" s="53" t="str">
        <f t="shared" si="227"/>
        <v>-</v>
      </c>
      <c r="I1459" s="52">
        <f>IF(K1459="",0,COUNTIF($K$7:K1459,K1459))</f>
        <v>0</v>
      </c>
      <c r="J1459" s="53" t="str">
        <f t="shared" si="228"/>
        <v>0</v>
      </c>
      <c r="K1459" s="52" t="str">
        <f t="shared" si="229"/>
        <v/>
      </c>
      <c r="L1459" s="1"/>
      <c r="M1459" s="115"/>
      <c r="N1459" s="4"/>
      <c r="O1459" s="4"/>
      <c r="P1459" s="57" t="str">
        <f t="shared" si="230"/>
        <v/>
      </c>
      <c r="Q1459" s="54"/>
      <c r="R1459" s="58"/>
      <c r="S1459" s="58"/>
      <c r="T1459" s="229" t="str">
        <f t="shared" si="231"/>
        <v/>
      </c>
      <c r="U1459" s="55"/>
      <c r="V1459" s="55"/>
      <c r="W1459" s="58"/>
      <c r="X1459" s="58"/>
      <c r="Y1459" s="58"/>
      <c r="Z1459" s="230" t="str">
        <f t="shared" si="232"/>
        <v/>
      </c>
      <c r="AA1459" s="230" t="str">
        <f t="shared" si="233"/>
        <v/>
      </c>
      <c r="AB1459" s="56"/>
      <c r="AC1459" s="56"/>
      <c r="AD1459" s="1"/>
      <c r="AE1459" s="1"/>
    </row>
    <row r="1460" spans="1:31" ht="18.75" customHeight="1" x14ac:dyDescent="0.35">
      <c r="A1460" s="1"/>
      <c r="B1460" s="52">
        <f>IF(O1460="",0,COUNTIF($O$7:O1460,O1460))</f>
        <v>0</v>
      </c>
      <c r="C1460" s="52" t="str">
        <f t="shared" si="224"/>
        <v>0</v>
      </c>
      <c r="D1460" s="52">
        <f>IF(U1460="",0,COUNTIF($U$7:U1460,U1460))</f>
        <v>0</v>
      </c>
      <c r="E1460" s="52" t="str">
        <f t="shared" si="225"/>
        <v>0</v>
      </c>
      <c r="F1460" s="52">
        <f>IF(V1460="",0,COUNTIF($V$7:V1460,V1460))</f>
        <v>0</v>
      </c>
      <c r="G1460" s="52" t="str">
        <f t="shared" si="226"/>
        <v>0</v>
      </c>
      <c r="H1460" s="53" t="str">
        <f t="shared" si="227"/>
        <v>-</v>
      </c>
      <c r="I1460" s="52">
        <f>IF(K1460="",0,COUNTIF($K$7:K1460,K1460))</f>
        <v>0</v>
      </c>
      <c r="J1460" s="53" t="str">
        <f t="shared" si="228"/>
        <v>0</v>
      </c>
      <c r="K1460" s="52" t="str">
        <f t="shared" si="229"/>
        <v/>
      </c>
      <c r="L1460" s="1"/>
      <c r="M1460" s="115"/>
      <c r="N1460" s="4"/>
      <c r="O1460" s="4"/>
      <c r="P1460" s="57" t="str">
        <f t="shared" si="230"/>
        <v/>
      </c>
      <c r="Q1460" s="54"/>
      <c r="R1460" s="58"/>
      <c r="S1460" s="58"/>
      <c r="T1460" s="229" t="str">
        <f t="shared" si="231"/>
        <v/>
      </c>
      <c r="U1460" s="55"/>
      <c r="V1460" s="55"/>
      <c r="W1460" s="58"/>
      <c r="X1460" s="58"/>
      <c r="Y1460" s="58"/>
      <c r="Z1460" s="230" t="str">
        <f t="shared" si="232"/>
        <v/>
      </c>
      <c r="AA1460" s="230" t="str">
        <f t="shared" si="233"/>
        <v/>
      </c>
      <c r="AB1460" s="56"/>
      <c r="AC1460" s="56"/>
      <c r="AD1460" s="1"/>
      <c r="AE1460" s="1"/>
    </row>
    <row r="1461" spans="1:31" ht="18.75" customHeight="1" x14ac:dyDescent="0.35">
      <c r="A1461" s="1"/>
      <c r="B1461" s="52">
        <f>IF(O1461="",0,COUNTIF($O$7:O1461,O1461))</f>
        <v>0</v>
      </c>
      <c r="C1461" s="52" t="str">
        <f t="shared" si="224"/>
        <v>0</v>
      </c>
      <c r="D1461" s="52">
        <f>IF(U1461="",0,COUNTIF($U$7:U1461,U1461))</f>
        <v>0</v>
      </c>
      <c r="E1461" s="52" t="str">
        <f t="shared" si="225"/>
        <v>0</v>
      </c>
      <c r="F1461" s="52">
        <f>IF(V1461="",0,COUNTIF($V$7:V1461,V1461))</f>
        <v>0</v>
      </c>
      <c r="G1461" s="52" t="str">
        <f t="shared" si="226"/>
        <v>0</v>
      </c>
      <c r="H1461" s="53" t="str">
        <f t="shared" si="227"/>
        <v>-</v>
      </c>
      <c r="I1461" s="52">
        <f>IF(K1461="",0,COUNTIF($K$7:K1461,K1461))</f>
        <v>0</v>
      </c>
      <c r="J1461" s="53" t="str">
        <f t="shared" si="228"/>
        <v>0</v>
      </c>
      <c r="K1461" s="52" t="str">
        <f t="shared" si="229"/>
        <v/>
      </c>
      <c r="L1461" s="1"/>
      <c r="M1461" s="115"/>
      <c r="N1461" s="4"/>
      <c r="O1461" s="4"/>
      <c r="P1461" s="57" t="str">
        <f t="shared" si="230"/>
        <v/>
      </c>
      <c r="Q1461" s="54"/>
      <c r="R1461" s="58"/>
      <c r="S1461" s="58"/>
      <c r="T1461" s="229" t="str">
        <f t="shared" si="231"/>
        <v/>
      </c>
      <c r="U1461" s="55"/>
      <c r="V1461" s="55"/>
      <c r="W1461" s="58"/>
      <c r="X1461" s="58"/>
      <c r="Y1461" s="58"/>
      <c r="Z1461" s="230" t="str">
        <f t="shared" si="232"/>
        <v/>
      </c>
      <c r="AA1461" s="230" t="str">
        <f t="shared" si="233"/>
        <v/>
      </c>
      <c r="AB1461" s="56"/>
      <c r="AC1461" s="56"/>
      <c r="AD1461" s="1"/>
      <c r="AE1461" s="1"/>
    </row>
    <row r="1462" spans="1:31" ht="18.75" customHeight="1" x14ac:dyDescent="0.35">
      <c r="A1462" s="1"/>
      <c r="B1462" s="52">
        <f>IF(O1462="",0,COUNTIF($O$7:O1462,O1462))</f>
        <v>0</v>
      </c>
      <c r="C1462" s="52" t="str">
        <f t="shared" ref="C1462:C1525" si="234">B1462&amp;O1462</f>
        <v>0</v>
      </c>
      <c r="D1462" s="52">
        <f>IF(U1462="",0,COUNTIF($U$7:U1462,U1462))</f>
        <v>0</v>
      </c>
      <c r="E1462" s="52" t="str">
        <f t="shared" ref="E1462:E1525" si="235">D1462&amp;U1462</f>
        <v>0</v>
      </c>
      <c r="F1462" s="52">
        <f>IF(V1462="",0,COUNTIF($V$7:V1462,V1462))</f>
        <v>0</v>
      </c>
      <c r="G1462" s="52" t="str">
        <f t="shared" ref="G1462:G1525" si="236">F1462&amp;V1462</f>
        <v>0</v>
      </c>
      <c r="H1462" s="53" t="str">
        <f t="shared" ref="H1462:H1525" si="237">IF(O1462="","-",IF(M1462&lt;&gt;"",M1462,H1461))</f>
        <v>-</v>
      </c>
      <c r="I1462" s="52">
        <f>IF(K1462="",0,COUNTIF($K$7:K1462,K1462))</f>
        <v>0</v>
      </c>
      <c r="J1462" s="53" t="str">
        <f t="shared" ref="J1462:J1525" si="238">I1462&amp;K1462</f>
        <v>0</v>
      </c>
      <c r="K1462" s="52" t="str">
        <f t="shared" ref="K1462:K1525" si="239">IF(O1462="","",IF(N1462&lt;&gt;"",N1462,K1461))</f>
        <v/>
      </c>
      <c r="L1462" s="1"/>
      <c r="M1462" s="115"/>
      <c r="N1462" s="4"/>
      <c r="O1462" s="4"/>
      <c r="P1462" s="57" t="str">
        <f t="shared" ref="P1462:P1525" si="240">IF(O1462&lt;&gt;"",VLOOKUP(O1462,DP,2,FALSE),"")</f>
        <v/>
      </c>
      <c r="Q1462" s="54"/>
      <c r="R1462" s="58"/>
      <c r="S1462" s="58"/>
      <c r="T1462" s="229" t="str">
        <f t="shared" ref="T1462:T1525" si="241">IF(AND(O1462&lt;&gt;"",R1462&lt;&gt;""),$R1462*$S1462,"")</f>
        <v/>
      </c>
      <c r="U1462" s="55"/>
      <c r="V1462" s="55"/>
      <c r="W1462" s="58"/>
      <c r="X1462" s="58"/>
      <c r="Y1462" s="58"/>
      <c r="Z1462" s="230" t="str">
        <f t="shared" ref="Z1462:Z1525" si="242">IF(AND(O1462&lt;&gt;"",U1462&lt;&gt;""),$W1462*$X1462,"")</f>
        <v/>
      </c>
      <c r="AA1462" s="230" t="str">
        <f t="shared" ref="AA1462:AA1525" si="243">IF(AND(O1462&lt;&gt;"",U1462&lt;&gt;""),$W1462*$Y1462,"")</f>
        <v/>
      </c>
      <c r="AB1462" s="56"/>
      <c r="AC1462" s="56"/>
      <c r="AD1462" s="1"/>
      <c r="AE1462" s="1"/>
    </row>
    <row r="1463" spans="1:31" ht="18.75" customHeight="1" x14ac:dyDescent="0.35">
      <c r="A1463" s="1"/>
      <c r="B1463" s="52">
        <f>IF(O1463="",0,COUNTIF($O$7:O1463,O1463))</f>
        <v>0</v>
      </c>
      <c r="C1463" s="52" t="str">
        <f t="shared" si="234"/>
        <v>0</v>
      </c>
      <c r="D1463" s="52">
        <f>IF(U1463="",0,COUNTIF($U$7:U1463,U1463))</f>
        <v>0</v>
      </c>
      <c r="E1463" s="52" t="str">
        <f t="shared" si="235"/>
        <v>0</v>
      </c>
      <c r="F1463" s="52">
        <f>IF(V1463="",0,COUNTIF($V$7:V1463,V1463))</f>
        <v>0</v>
      </c>
      <c r="G1463" s="52" t="str">
        <f t="shared" si="236"/>
        <v>0</v>
      </c>
      <c r="H1463" s="53" t="str">
        <f t="shared" si="237"/>
        <v>-</v>
      </c>
      <c r="I1463" s="52">
        <f>IF(K1463="",0,COUNTIF($K$7:K1463,K1463))</f>
        <v>0</v>
      </c>
      <c r="J1463" s="53" t="str">
        <f t="shared" si="238"/>
        <v>0</v>
      </c>
      <c r="K1463" s="52" t="str">
        <f t="shared" si="239"/>
        <v/>
      </c>
      <c r="L1463" s="1"/>
      <c r="M1463" s="115"/>
      <c r="N1463" s="4"/>
      <c r="O1463" s="4"/>
      <c r="P1463" s="57" t="str">
        <f t="shared" si="240"/>
        <v/>
      </c>
      <c r="Q1463" s="54"/>
      <c r="R1463" s="58"/>
      <c r="S1463" s="58"/>
      <c r="T1463" s="229" t="str">
        <f t="shared" si="241"/>
        <v/>
      </c>
      <c r="U1463" s="55"/>
      <c r="V1463" s="55"/>
      <c r="W1463" s="58"/>
      <c r="X1463" s="58"/>
      <c r="Y1463" s="58"/>
      <c r="Z1463" s="230" t="str">
        <f t="shared" si="242"/>
        <v/>
      </c>
      <c r="AA1463" s="230" t="str">
        <f t="shared" si="243"/>
        <v/>
      </c>
      <c r="AB1463" s="56"/>
      <c r="AC1463" s="56"/>
      <c r="AD1463" s="1"/>
      <c r="AE1463" s="1"/>
    </row>
    <row r="1464" spans="1:31" ht="18.75" customHeight="1" x14ac:dyDescent="0.35">
      <c r="A1464" s="1"/>
      <c r="B1464" s="52">
        <f>IF(O1464="",0,COUNTIF($O$7:O1464,O1464))</f>
        <v>0</v>
      </c>
      <c r="C1464" s="52" t="str">
        <f t="shared" si="234"/>
        <v>0</v>
      </c>
      <c r="D1464" s="52">
        <f>IF(U1464="",0,COUNTIF($U$7:U1464,U1464))</f>
        <v>0</v>
      </c>
      <c r="E1464" s="52" t="str">
        <f t="shared" si="235"/>
        <v>0</v>
      </c>
      <c r="F1464" s="52">
        <f>IF(V1464="",0,COUNTIF($V$7:V1464,V1464))</f>
        <v>0</v>
      </c>
      <c r="G1464" s="52" t="str">
        <f t="shared" si="236"/>
        <v>0</v>
      </c>
      <c r="H1464" s="53" t="str">
        <f t="shared" si="237"/>
        <v>-</v>
      </c>
      <c r="I1464" s="52">
        <f>IF(K1464="",0,COUNTIF($K$7:K1464,K1464))</f>
        <v>0</v>
      </c>
      <c r="J1464" s="53" t="str">
        <f t="shared" si="238"/>
        <v>0</v>
      </c>
      <c r="K1464" s="52" t="str">
        <f t="shared" si="239"/>
        <v/>
      </c>
      <c r="L1464" s="1"/>
      <c r="M1464" s="115"/>
      <c r="N1464" s="4"/>
      <c r="O1464" s="4"/>
      <c r="P1464" s="57" t="str">
        <f t="shared" si="240"/>
        <v/>
      </c>
      <c r="Q1464" s="54"/>
      <c r="R1464" s="58"/>
      <c r="S1464" s="58"/>
      <c r="T1464" s="229" t="str">
        <f t="shared" si="241"/>
        <v/>
      </c>
      <c r="U1464" s="55"/>
      <c r="V1464" s="55"/>
      <c r="W1464" s="58"/>
      <c r="X1464" s="58"/>
      <c r="Y1464" s="58"/>
      <c r="Z1464" s="230" t="str">
        <f t="shared" si="242"/>
        <v/>
      </c>
      <c r="AA1464" s="230" t="str">
        <f t="shared" si="243"/>
        <v/>
      </c>
      <c r="AB1464" s="56"/>
      <c r="AC1464" s="56"/>
      <c r="AD1464" s="1"/>
      <c r="AE1464" s="1"/>
    </row>
    <row r="1465" spans="1:31" ht="18.75" customHeight="1" x14ac:dyDescent="0.35">
      <c r="A1465" s="1"/>
      <c r="B1465" s="52">
        <f>IF(O1465="",0,COUNTIF($O$7:O1465,O1465))</f>
        <v>0</v>
      </c>
      <c r="C1465" s="52" t="str">
        <f t="shared" si="234"/>
        <v>0</v>
      </c>
      <c r="D1465" s="52">
        <f>IF(U1465="",0,COUNTIF($U$7:U1465,U1465))</f>
        <v>0</v>
      </c>
      <c r="E1465" s="52" t="str">
        <f t="shared" si="235"/>
        <v>0</v>
      </c>
      <c r="F1465" s="52">
        <f>IF(V1465="",0,COUNTIF($V$7:V1465,V1465))</f>
        <v>0</v>
      </c>
      <c r="G1465" s="52" t="str">
        <f t="shared" si="236"/>
        <v>0</v>
      </c>
      <c r="H1465" s="53" t="str">
        <f t="shared" si="237"/>
        <v>-</v>
      </c>
      <c r="I1465" s="52">
        <f>IF(K1465="",0,COUNTIF($K$7:K1465,K1465))</f>
        <v>0</v>
      </c>
      <c r="J1465" s="53" t="str">
        <f t="shared" si="238"/>
        <v>0</v>
      </c>
      <c r="K1465" s="52" t="str">
        <f t="shared" si="239"/>
        <v/>
      </c>
      <c r="L1465" s="1"/>
      <c r="M1465" s="115"/>
      <c r="N1465" s="4"/>
      <c r="O1465" s="4"/>
      <c r="P1465" s="57" t="str">
        <f t="shared" si="240"/>
        <v/>
      </c>
      <c r="Q1465" s="54"/>
      <c r="R1465" s="58"/>
      <c r="S1465" s="58"/>
      <c r="T1465" s="229" t="str">
        <f t="shared" si="241"/>
        <v/>
      </c>
      <c r="U1465" s="55"/>
      <c r="V1465" s="55"/>
      <c r="W1465" s="58"/>
      <c r="X1465" s="58"/>
      <c r="Y1465" s="58"/>
      <c r="Z1465" s="230" t="str">
        <f t="shared" si="242"/>
        <v/>
      </c>
      <c r="AA1465" s="230" t="str">
        <f t="shared" si="243"/>
        <v/>
      </c>
      <c r="AB1465" s="56"/>
      <c r="AC1465" s="56"/>
      <c r="AD1465" s="1"/>
      <c r="AE1465" s="1"/>
    </row>
    <row r="1466" spans="1:31" ht="18.75" customHeight="1" x14ac:dyDescent="0.35">
      <c r="A1466" s="1"/>
      <c r="B1466" s="52">
        <f>IF(O1466="",0,COUNTIF($O$7:O1466,O1466))</f>
        <v>0</v>
      </c>
      <c r="C1466" s="52" t="str">
        <f t="shared" si="234"/>
        <v>0</v>
      </c>
      <c r="D1466" s="52">
        <f>IF(U1466="",0,COUNTIF($U$7:U1466,U1466))</f>
        <v>0</v>
      </c>
      <c r="E1466" s="52" t="str">
        <f t="shared" si="235"/>
        <v>0</v>
      </c>
      <c r="F1466" s="52">
        <f>IF(V1466="",0,COUNTIF($V$7:V1466,V1466))</f>
        <v>0</v>
      </c>
      <c r="G1466" s="52" t="str">
        <f t="shared" si="236"/>
        <v>0</v>
      </c>
      <c r="H1466" s="53" t="str">
        <f t="shared" si="237"/>
        <v>-</v>
      </c>
      <c r="I1466" s="52">
        <f>IF(K1466="",0,COUNTIF($K$7:K1466,K1466))</f>
        <v>0</v>
      </c>
      <c r="J1466" s="53" t="str">
        <f t="shared" si="238"/>
        <v>0</v>
      </c>
      <c r="K1466" s="52" t="str">
        <f t="shared" si="239"/>
        <v/>
      </c>
      <c r="L1466" s="1"/>
      <c r="M1466" s="115"/>
      <c r="N1466" s="4"/>
      <c r="O1466" s="4"/>
      <c r="P1466" s="57" t="str">
        <f t="shared" si="240"/>
        <v/>
      </c>
      <c r="Q1466" s="54"/>
      <c r="R1466" s="58"/>
      <c r="S1466" s="58"/>
      <c r="T1466" s="229" t="str">
        <f t="shared" si="241"/>
        <v/>
      </c>
      <c r="U1466" s="55"/>
      <c r="V1466" s="55"/>
      <c r="W1466" s="58"/>
      <c r="X1466" s="58"/>
      <c r="Y1466" s="58"/>
      <c r="Z1466" s="230" t="str">
        <f t="shared" si="242"/>
        <v/>
      </c>
      <c r="AA1466" s="230" t="str">
        <f t="shared" si="243"/>
        <v/>
      </c>
      <c r="AB1466" s="56"/>
      <c r="AC1466" s="56"/>
      <c r="AD1466" s="1"/>
      <c r="AE1466" s="1"/>
    </row>
    <row r="1467" spans="1:31" ht="18.75" customHeight="1" x14ac:dyDescent="0.35">
      <c r="A1467" s="1"/>
      <c r="B1467" s="52">
        <f>IF(O1467="",0,COUNTIF($O$7:O1467,O1467))</f>
        <v>0</v>
      </c>
      <c r="C1467" s="52" t="str">
        <f t="shared" si="234"/>
        <v>0</v>
      </c>
      <c r="D1467" s="52">
        <f>IF(U1467="",0,COUNTIF($U$7:U1467,U1467))</f>
        <v>0</v>
      </c>
      <c r="E1467" s="52" t="str">
        <f t="shared" si="235"/>
        <v>0</v>
      </c>
      <c r="F1467" s="52">
        <f>IF(V1467="",0,COUNTIF($V$7:V1467,V1467))</f>
        <v>0</v>
      </c>
      <c r="G1467" s="52" t="str">
        <f t="shared" si="236"/>
        <v>0</v>
      </c>
      <c r="H1467" s="53" t="str">
        <f t="shared" si="237"/>
        <v>-</v>
      </c>
      <c r="I1467" s="52">
        <f>IF(K1467="",0,COUNTIF($K$7:K1467,K1467))</f>
        <v>0</v>
      </c>
      <c r="J1467" s="53" t="str">
        <f t="shared" si="238"/>
        <v>0</v>
      </c>
      <c r="K1467" s="52" t="str">
        <f t="shared" si="239"/>
        <v/>
      </c>
      <c r="L1467" s="1"/>
      <c r="M1467" s="115"/>
      <c r="N1467" s="4"/>
      <c r="O1467" s="4"/>
      <c r="P1467" s="57" t="str">
        <f t="shared" si="240"/>
        <v/>
      </c>
      <c r="Q1467" s="54"/>
      <c r="R1467" s="58"/>
      <c r="S1467" s="58"/>
      <c r="T1467" s="229" t="str">
        <f t="shared" si="241"/>
        <v/>
      </c>
      <c r="U1467" s="55"/>
      <c r="V1467" s="55"/>
      <c r="W1467" s="58"/>
      <c r="X1467" s="58"/>
      <c r="Y1467" s="58"/>
      <c r="Z1467" s="230" t="str">
        <f t="shared" si="242"/>
        <v/>
      </c>
      <c r="AA1467" s="230" t="str">
        <f t="shared" si="243"/>
        <v/>
      </c>
      <c r="AB1467" s="56"/>
      <c r="AC1467" s="56"/>
      <c r="AD1467" s="1"/>
      <c r="AE1467" s="1"/>
    </row>
    <row r="1468" spans="1:31" ht="18.75" customHeight="1" x14ac:dyDescent="0.35">
      <c r="A1468" s="1"/>
      <c r="B1468" s="52">
        <f>IF(O1468="",0,COUNTIF($O$7:O1468,O1468))</f>
        <v>0</v>
      </c>
      <c r="C1468" s="52" t="str">
        <f t="shared" si="234"/>
        <v>0</v>
      </c>
      <c r="D1468" s="52">
        <f>IF(U1468="",0,COUNTIF($U$7:U1468,U1468))</f>
        <v>0</v>
      </c>
      <c r="E1468" s="52" t="str">
        <f t="shared" si="235"/>
        <v>0</v>
      </c>
      <c r="F1468" s="52">
        <f>IF(V1468="",0,COUNTIF($V$7:V1468,V1468))</f>
        <v>0</v>
      </c>
      <c r="G1468" s="52" t="str">
        <f t="shared" si="236"/>
        <v>0</v>
      </c>
      <c r="H1468" s="53" t="str">
        <f t="shared" si="237"/>
        <v>-</v>
      </c>
      <c r="I1468" s="52">
        <f>IF(K1468="",0,COUNTIF($K$7:K1468,K1468))</f>
        <v>0</v>
      </c>
      <c r="J1468" s="53" t="str">
        <f t="shared" si="238"/>
        <v>0</v>
      </c>
      <c r="K1468" s="52" t="str">
        <f t="shared" si="239"/>
        <v/>
      </c>
      <c r="L1468" s="1"/>
      <c r="M1468" s="115"/>
      <c r="N1468" s="4"/>
      <c r="O1468" s="4"/>
      <c r="P1468" s="57" t="str">
        <f t="shared" si="240"/>
        <v/>
      </c>
      <c r="Q1468" s="54"/>
      <c r="R1468" s="58"/>
      <c r="S1468" s="58"/>
      <c r="T1468" s="229" t="str">
        <f t="shared" si="241"/>
        <v/>
      </c>
      <c r="U1468" s="55"/>
      <c r="V1468" s="55"/>
      <c r="W1468" s="58"/>
      <c r="X1468" s="58"/>
      <c r="Y1468" s="58"/>
      <c r="Z1468" s="230" t="str">
        <f t="shared" si="242"/>
        <v/>
      </c>
      <c r="AA1468" s="230" t="str">
        <f t="shared" si="243"/>
        <v/>
      </c>
      <c r="AB1468" s="56"/>
      <c r="AC1468" s="56"/>
      <c r="AD1468" s="1"/>
      <c r="AE1468" s="1"/>
    </row>
    <row r="1469" spans="1:31" ht="18.75" customHeight="1" x14ac:dyDescent="0.35">
      <c r="A1469" s="1"/>
      <c r="B1469" s="52">
        <f>IF(O1469="",0,COUNTIF($O$7:O1469,O1469))</f>
        <v>0</v>
      </c>
      <c r="C1469" s="52" t="str">
        <f t="shared" si="234"/>
        <v>0</v>
      </c>
      <c r="D1469" s="52">
        <f>IF(U1469="",0,COUNTIF($U$7:U1469,U1469))</f>
        <v>0</v>
      </c>
      <c r="E1469" s="52" t="str">
        <f t="shared" si="235"/>
        <v>0</v>
      </c>
      <c r="F1469" s="52">
        <f>IF(V1469="",0,COUNTIF($V$7:V1469,V1469))</f>
        <v>0</v>
      </c>
      <c r="G1469" s="52" t="str">
        <f t="shared" si="236"/>
        <v>0</v>
      </c>
      <c r="H1469" s="53" t="str">
        <f t="shared" si="237"/>
        <v>-</v>
      </c>
      <c r="I1469" s="52">
        <f>IF(K1469="",0,COUNTIF($K$7:K1469,K1469))</f>
        <v>0</v>
      </c>
      <c r="J1469" s="53" t="str">
        <f t="shared" si="238"/>
        <v>0</v>
      </c>
      <c r="K1469" s="52" t="str">
        <f t="shared" si="239"/>
        <v/>
      </c>
      <c r="L1469" s="1"/>
      <c r="M1469" s="115"/>
      <c r="N1469" s="4"/>
      <c r="O1469" s="4"/>
      <c r="P1469" s="57" t="str">
        <f t="shared" si="240"/>
        <v/>
      </c>
      <c r="Q1469" s="54"/>
      <c r="R1469" s="58"/>
      <c r="S1469" s="58"/>
      <c r="T1469" s="229" t="str">
        <f t="shared" si="241"/>
        <v/>
      </c>
      <c r="U1469" s="55"/>
      <c r="V1469" s="55"/>
      <c r="W1469" s="58"/>
      <c r="X1469" s="58"/>
      <c r="Y1469" s="58"/>
      <c r="Z1469" s="230" t="str">
        <f t="shared" si="242"/>
        <v/>
      </c>
      <c r="AA1469" s="230" t="str">
        <f t="shared" si="243"/>
        <v/>
      </c>
      <c r="AB1469" s="56"/>
      <c r="AC1469" s="56"/>
      <c r="AD1469" s="1"/>
      <c r="AE1469" s="1"/>
    </row>
    <row r="1470" spans="1:31" ht="18.75" customHeight="1" x14ac:dyDescent="0.35">
      <c r="A1470" s="1"/>
      <c r="B1470" s="52">
        <f>IF(O1470="",0,COUNTIF($O$7:O1470,O1470))</f>
        <v>0</v>
      </c>
      <c r="C1470" s="52" t="str">
        <f t="shared" si="234"/>
        <v>0</v>
      </c>
      <c r="D1470" s="52">
        <f>IF(U1470="",0,COUNTIF($U$7:U1470,U1470))</f>
        <v>0</v>
      </c>
      <c r="E1470" s="52" t="str">
        <f t="shared" si="235"/>
        <v>0</v>
      </c>
      <c r="F1470" s="52">
        <f>IF(V1470="",0,COUNTIF($V$7:V1470,V1470))</f>
        <v>0</v>
      </c>
      <c r="G1470" s="52" t="str">
        <f t="shared" si="236"/>
        <v>0</v>
      </c>
      <c r="H1470" s="53" t="str">
        <f t="shared" si="237"/>
        <v>-</v>
      </c>
      <c r="I1470" s="52">
        <f>IF(K1470="",0,COUNTIF($K$7:K1470,K1470))</f>
        <v>0</v>
      </c>
      <c r="J1470" s="53" t="str">
        <f t="shared" si="238"/>
        <v>0</v>
      </c>
      <c r="K1470" s="52" t="str">
        <f t="shared" si="239"/>
        <v/>
      </c>
      <c r="L1470" s="1"/>
      <c r="M1470" s="115"/>
      <c r="N1470" s="4"/>
      <c r="O1470" s="4"/>
      <c r="P1470" s="57" t="str">
        <f t="shared" si="240"/>
        <v/>
      </c>
      <c r="Q1470" s="54"/>
      <c r="R1470" s="58"/>
      <c r="S1470" s="58"/>
      <c r="T1470" s="229" t="str">
        <f t="shared" si="241"/>
        <v/>
      </c>
      <c r="U1470" s="55"/>
      <c r="V1470" s="55"/>
      <c r="W1470" s="58"/>
      <c r="X1470" s="58"/>
      <c r="Y1470" s="58"/>
      <c r="Z1470" s="230" t="str">
        <f t="shared" si="242"/>
        <v/>
      </c>
      <c r="AA1470" s="230" t="str">
        <f t="shared" si="243"/>
        <v/>
      </c>
      <c r="AB1470" s="56"/>
      <c r="AC1470" s="56"/>
      <c r="AD1470" s="1"/>
      <c r="AE1470" s="1"/>
    </row>
    <row r="1471" spans="1:31" ht="18.75" customHeight="1" x14ac:dyDescent="0.35">
      <c r="A1471" s="1"/>
      <c r="B1471" s="52">
        <f>IF(O1471="",0,COUNTIF($O$7:O1471,O1471))</f>
        <v>0</v>
      </c>
      <c r="C1471" s="52" t="str">
        <f t="shared" si="234"/>
        <v>0</v>
      </c>
      <c r="D1471" s="52">
        <f>IF(U1471="",0,COUNTIF($U$7:U1471,U1471))</f>
        <v>0</v>
      </c>
      <c r="E1471" s="52" t="str">
        <f t="shared" si="235"/>
        <v>0</v>
      </c>
      <c r="F1471" s="52">
        <f>IF(V1471="",0,COUNTIF($V$7:V1471,V1471))</f>
        <v>0</v>
      </c>
      <c r="G1471" s="52" t="str">
        <f t="shared" si="236"/>
        <v>0</v>
      </c>
      <c r="H1471" s="53" t="str">
        <f t="shared" si="237"/>
        <v>-</v>
      </c>
      <c r="I1471" s="52">
        <f>IF(K1471="",0,COUNTIF($K$7:K1471,K1471))</f>
        <v>0</v>
      </c>
      <c r="J1471" s="53" t="str">
        <f t="shared" si="238"/>
        <v>0</v>
      </c>
      <c r="K1471" s="52" t="str">
        <f t="shared" si="239"/>
        <v/>
      </c>
      <c r="L1471" s="1"/>
      <c r="M1471" s="115"/>
      <c r="N1471" s="4"/>
      <c r="O1471" s="4"/>
      <c r="P1471" s="57" t="str">
        <f t="shared" si="240"/>
        <v/>
      </c>
      <c r="Q1471" s="54"/>
      <c r="R1471" s="58"/>
      <c r="S1471" s="58"/>
      <c r="T1471" s="229" t="str">
        <f t="shared" si="241"/>
        <v/>
      </c>
      <c r="U1471" s="55"/>
      <c r="V1471" s="55"/>
      <c r="W1471" s="58"/>
      <c r="X1471" s="58"/>
      <c r="Y1471" s="58"/>
      <c r="Z1471" s="230" t="str">
        <f t="shared" si="242"/>
        <v/>
      </c>
      <c r="AA1471" s="230" t="str">
        <f t="shared" si="243"/>
        <v/>
      </c>
      <c r="AB1471" s="56"/>
      <c r="AC1471" s="56"/>
      <c r="AD1471" s="1"/>
      <c r="AE1471" s="1"/>
    </row>
    <row r="1472" spans="1:31" ht="18.75" customHeight="1" x14ac:dyDescent="0.35">
      <c r="A1472" s="1"/>
      <c r="B1472" s="52">
        <f>IF(O1472="",0,COUNTIF($O$7:O1472,O1472))</f>
        <v>0</v>
      </c>
      <c r="C1472" s="52" t="str">
        <f t="shared" si="234"/>
        <v>0</v>
      </c>
      <c r="D1472" s="52">
        <f>IF(U1472="",0,COUNTIF($U$7:U1472,U1472))</f>
        <v>0</v>
      </c>
      <c r="E1472" s="52" t="str">
        <f t="shared" si="235"/>
        <v>0</v>
      </c>
      <c r="F1472" s="52">
        <f>IF(V1472="",0,COUNTIF($V$7:V1472,V1472))</f>
        <v>0</v>
      </c>
      <c r="G1472" s="52" t="str">
        <f t="shared" si="236"/>
        <v>0</v>
      </c>
      <c r="H1472" s="53" t="str">
        <f t="shared" si="237"/>
        <v>-</v>
      </c>
      <c r="I1472" s="52">
        <f>IF(K1472="",0,COUNTIF($K$7:K1472,K1472))</f>
        <v>0</v>
      </c>
      <c r="J1472" s="53" t="str">
        <f t="shared" si="238"/>
        <v>0</v>
      </c>
      <c r="K1472" s="52" t="str">
        <f t="shared" si="239"/>
        <v/>
      </c>
      <c r="L1472" s="1"/>
      <c r="M1472" s="115"/>
      <c r="N1472" s="4"/>
      <c r="O1472" s="4"/>
      <c r="P1472" s="57" t="str">
        <f t="shared" si="240"/>
        <v/>
      </c>
      <c r="Q1472" s="54"/>
      <c r="R1472" s="58"/>
      <c r="S1472" s="58"/>
      <c r="T1472" s="229" t="str">
        <f t="shared" si="241"/>
        <v/>
      </c>
      <c r="U1472" s="55"/>
      <c r="V1472" s="55"/>
      <c r="W1472" s="58"/>
      <c r="X1472" s="58"/>
      <c r="Y1472" s="58"/>
      <c r="Z1472" s="230" t="str">
        <f t="shared" si="242"/>
        <v/>
      </c>
      <c r="AA1472" s="230" t="str">
        <f t="shared" si="243"/>
        <v/>
      </c>
      <c r="AB1472" s="56"/>
      <c r="AC1472" s="56"/>
      <c r="AD1472" s="1"/>
      <c r="AE1472" s="1"/>
    </row>
    <row r="1473" spans="1:31" ht="18.75" customHeight="1" x14ac:dyDescent="0.35">
      <c r="A1473" s="1"/>
      <c r="B1473" s="52">
        <f>IF(O1473="",0,COUNTIF($O$7:O1473,O1473))</f>
        <v>0</v>
      </c>
      <c r="C1473" s="52" t="str">
        <f t="shared" si="234"/>
        <v>0</v>
      </c>
      <c r="D1473" s="52">
        <f>IF(U1473="",0,COUNTIF($U$7:U1473,U1473))</f>
        <v>0</v>
      </c>
      <c r="E1473" s="52" t="str">
        <f t="shared" si="235"/>
        <v>0</v>
      </c>
      <c r="F1473" s="52">
        <f>IF(V1473="",0,COUNTIF($V$7:V1473,V1473))</f>
        <v>0</v>
      </c>
      <c r="G1473" s="52" t="str">
        <f t="shared" si="236"/>
        <v>0</v>
      </c>
      <c r="H1473" s="53" t="str">
        <f t="shared" si="237"/>
        <v>-</v>
      </c>
      <c r="I1473" s="52">
        <f>IF(K1473="",0,COUNTIF($K$7:K1473,K1473))</f>
        <v>0</v>
      </c>
      <c r="J1473" s="53" t="str">
        <f t="shared" si="238"/>
        <v>0</v>
      </c>
      <c r="K1473" s="52" t="str">
        <f t="shared" si="239"/>
        <v/>
      </c>
      <c r="L1473" s="1"/>
      <c r="M1473" s="115"/>
      <c r="N1473" s="4"/>
      <c r="O1473" s="4"/>
      <c r="P1473" s="57" t="str">
        <f t="shared" si="240"/>
        <v/>
      </c>
      <c r="Q1473" s="54"/>
      <c r="R1473" s="58"/>
      <c r="S1473" s="58"/>
      <c r="T1473" s="229" t="str">
        <f t="shared" si="241"/>
        <v/>
      </c>
      <c r="U1473" s="55"/>
      <c r="V1473" s="55"/>
      <c r="W1473" s="58"/>
      <c r="X1473" s="58"/>
      <c r="Y1473" s="58"/>
      <c r="Z1473" s="230" t="str">
        <f t="shared" si="242"/>
        <v/>
      </c>
      <c r="AA1473" s="230" t="str">
        <f t="shared" si="243"/>
        <v/>
      </c>
      <c r="AB1473" s="56"/>
      <c r="AC1473" s="56"/>
      <c r="AD1473" s="1"/>
      <c r="AE1473" s="1"/>
    </row>
    <row r="1474" spans="1:31" ht="18.75" customHeight="1" x14ac:dyDescent="0.35">
      <c r="A1474" s="1"/>
      <c r="B1474" s="52">
        <f>IF(O1474="",0,COUNTIF($O$7:O1474,O1474))</f>
        <v>0</v>
      </c>
      <c r="C1474" s="52" t="str">
        <f t="shared" si="234"/>
        <v>0</v>
      </c>
      <c r="D1474" s="52">
        <f>IF(U1474="",0,COUNTIF($U$7:U1474,U1474))</f>
        <v>0</v>
      </c>
      <c r="E1474" s="52" t="str">
        <f t="shared" si="235"/>
        <v>0</v>
      </c>
      <c r="F1474" s="52">
        <f>IF(V1474="",0,COUNTIF($V$7:V1474,V1474))</f>
        <v>0</v>
      </c>
      <c r="G1474" s="52" t="str">
        <f t="shared" si="236"/>
        <v>0</v>
      </c>
      <c r="H1474" s="53" t="str">
        <f t="shared" si="237"/>
        <v>-</v>
      </c>
      <c r="I1474" s="52">
        <f>IF(K1474="",0,COUNTIF($K$7:K1474,K1474))</f>
        <v>0</v>
      </c>
      <c r="J1474" s="53" t="str">
        <f t="shared" si="238"/>
        <v>0</v>
      </c>
      <c r="K1474" s="52" t="str">
        <f t="shared" si="239"/>
        <v/>
      </c>
      <c r="L1474" s="1"/>
      <c r="M1474" s="115"/>
      <c r="N1474" s="4"/>
      <c r="O1474" s="4"/>
      <c r="P1474" s="57" t="str">
        <f t="shared" si="240"/>
        <v/>
      </c>
      <c r="Q1474" s="54"/>
      <c r="R1474" s="58"/>
      <c r="S1474" s="58"/>
      <c r="T1474" s="229" t="str">
        <f t="shared" si="241"/>
        <v/>
      </c>
      <c r="U1474" s="55"/>
      <c r="V1474" s="55"/>
      <c r="W1474" s="58"/>
      <c r="X1474" s="58"/>
      <c r="Y1474" s="58"/>
      <c r="Z1474" s="230" t="str">
        <f t="shared" si="242"/>
        <v/>
      </c>
      <c r="AA1474" s="230" t="str">
        <f t="shared" si="243"/>
        <v/>
      </c>
      <c r="AB1474" s="56"/>
      <c r="AC1474" s="56"/>
      <c r="AD1474" s="1"/>
      <c r="AE1474" s="1"/>
    </row>
    <row r="1475" spans="1:31" ht="18.75" customHeight="1" x14ac:dyDescent="0.35">
      <c r="A1475" s="1"/>
      <c r="B1475" s="52">
        <f>IF(O1475="",0,COUNTIF($O$7:O1475,O1475))</f>
        <v>0</v>
      </c>
      <c r="C1475" s="52" t="str">
        <f t="shared" si="234"/>
        <v>0</v>
      </c>
      <c r="D1475" s="52">
        <f>IF(U1475="",0,COUNTIF($U$7:U1475,U1475))</f>
        <v>0</v>
      </c>
      <c r="E1475" s="52" t="str">
        <f t="shared" si="235"/>
        <v>0</v>
      </c>
      <c r="F1475" s="52">
        <f>IF(V1475="",0,COUNTIF($V$7:V1475,V1475))</f>
        <v>0</v>
      </c>
      <c r="G1475" s="52" t="str">
        <f t="shared" si="236"/>
        <v>0</v>
      </c>
      <c r="H1475" s="53" t="str">
        <f t="shared" si="237"/>
        <v>-</v>
      </c>
      <c r="I1475" s="52">
        <f>IF(K1475="",0,COUNTIF($K$7:K1475,K1475))</f>
        <v>0</v>
      </c>
      <c r="J1475" s="53" t="str">
        <f t="shared" si="238"/>
        <v>0</v>
      </c>
      <c r="K1475" s="52" t="str">
        <f t="shared" si="239"/>
        <v/>
      </c>
      <c r="L1475" s="1"/>
      <c r="M1475" s="115"/>
      <c r="N1475" s="4"/>
      <c r="O1475" s="4"/>
      <c r="P1475" s="57" t="str">
        <f t="shared" si="240"/>
        <v/>
      </c>
      <c r="Q1475" s="54"/>
      <c r="R1475" s="58"/>
      <c r="S1475" s="58"/>
      <c r="T1475" s="229" t="str">
        <f t="shared" si="241"/>
        <v/>
      </c>
      <c r="U1475" s="55"/>
      <c r="V1475" s="55"/>
      <c r="W1475" s="58"/>
      <c r="X1475" s="58"/>
      <c r="Y1475" s="58"/>
      <c r="Z1475" s="230" t="str">
        <f t="shared" si="242"/>
        <v/>
      </c>
      <c r="AA1475" s="230" t="str">
        <f t="shared" si="243"/>
        <v/>
      </c>
      <c r="AB1475" s="56"/>
      <c r="AC1475" s="56"/>
      <c r="AD1475" s="1"/>
      <c r="AE1475" s="1"/>
    </row>
    <row r="1476" spans="1:31" ht="18.75" customHeight="1" x14ac:dyDescent="0.35">
      <c r="A1476" s="1"/>
      <c r="B1476" s="52">
        <f>IF(O1476="",0,COUNTIF($O$7:O1476,O1476))</f>
        <v>0</v>
      </c>
      <c r="C1476" s="52" t="str">
        <f t="shared" si="234"/>
        <v>0</v>
      </c>
      <c r="D1476" s="52">
        <f>IF(U1476="",0,COUNTIF($U$7:U1476,U1476))</f>
        <v>0</v>
      </c>
      <c r="E1476" s="52" t="str">
        <f t="shared" si="235"/>
        <v>0</v>
      </c>
      <c r="F1476" s="52">
        <f>IF(V1476="",0,COUNTIF($V$7:V1476,V1476))</f>
        <v>0</v>
      </c>
      <c r="G1476" s="52" t="str">
        <f t="shared" si="236"/>
        <v>0</v>
      </c>
      <c r="H1476" s="53" t="str">
        <f t="shared" si="237"/>
        <v>-</v>
      </c>
      <c r="I1476" s="52">
        <f>IF(K1476="",0,COUNTIF($K$7:K1476,K1476))</f>
        <v>0</v>
      </c>
      <c r="J1476" s="53" t="str">
        <f t="shared" si="238"/>
        <v>0</v>
      </c>
      <c r="K1476" s="52" t="str">
        <f t="shared" si="239"/>
        <v/>
      </c>
      <c r="L1476" s="1"/>
      <c r="M1476" s="115"/>
      <c r="N1476" s="4"/>
      <c r="O1476" s="4"/>
      <c r="P1476" s="57" t="str">
        <f t="shared" si="240"/>
        <v/>
      </c>
      <c r="Q1476" s="54"/>
      <c r="R1476" s="58"/>
      <c r="S1476" s="58"/>
      <c r="T1476" s="229" t="str">
        <f t="shared" si="241"/>
        <v/>
      </c>
      <c r="U1476" s="55"/>
      <c r="V1476" s="55"/>
      <c r="W1476" s="58"/>
      <c r="X1476" s="58"/>
      <c r="Y1476" s="58"/>
      <c r="Z1476" s="230" t="str">
        <f t="shared" si="242"/>
        <v/>
      </c>
      <c r="AA1476" s="230" t="str">
        <f t="shared" si="243"/>
        <v/>
      </c>
      <c r="AB1476" s="56"/>
      <c r="AC1476" s="56"/>
      <c r="AD1476" s="1"/>
      <c r="AE1476" s="1"/>
    </row>
    <row r="1477" spans="1:31" ht="18.75" customHeight="1" x14ac:dyDescent="0.35">
      <c r="A1477" s="1"/>
      <c r="B1477" s="52">
        <f>IF(O1477="",0,COUNTIF($O$7:O1477,O1477))</f>
        <v>0</v>
      </c>
      <c r="C1477" s="52" t="str">
        <f t="shared" si="234"/>
        <v>0</v>
      </c>
      <c r="D1477" s="52">
        <f>IF(U1477="",0,COUNTIF($U$7:U1477,U1477))</f>
        <v>0</v>
      </c>
      <c r="E1477" s="52" t="str">
        <f t="shared" si="235"/>
        <v>0</v>
      </c>
      <c r="F1477" s="52">
        <f>IF(V1477="",0,COUNTIF($V$7:V1477,V1477))</f>
        <v>0</v>
      </c>
      <c r="G1477" s="52" t="str">
        <f t="shared" si="236"/>
        <v>0</v>
      </c>
      <c r="H1477" s="53" t="str">
        <f t="shared" si="237"/>
        <v>-</v>
      </c>
      <c r="I1477" s="52">
        <f>IF(K1477="",0,COUNTIF($K$7:K1477,K1477))</f>
        <v>0</v>
      </c>
      <c r="J1477" s="53" t="str">
        <f t="shared" si="238"/>
        <v>0</v>
      </c>
      <c r="K1477" s="52" t="str">
        <f t="shared" si="239"/>
        <v/>
      </c>
      <c r="L1477" s="1"/>
      <c r="M1477" s="115"/>
      <c r="N1477" s="4"/>
      <c r="O1477" s="4"/>
      <c r="P1477" s="57" t="str">
        <f t="shared" si="240"/>
        <v/>
      </c>
      <c r="Q1477" s="54"/>
      <c r="R1477" s="58"/>
      <c r="S1477" s="58"/>
      <c r="T1477" s="229" t="str">
        <f t="shared" si="241"/>
        <v/>
      </c>
      <c r="U1477" s="55"/>
      <c r="V1477" s="55"/>
      <c r="W1477" s="58"/>
      <c r="X1477" s="58"/>
      <c r="Y1477" s="58"/>
      <c r="Z1477" s="230" t="str">
        <f t="shared" si="242"/>
        <v/>
      </c>
      <c r="AA1477" s="230" t="str">
        <f t="shared" si="243"/>
        <v/>
      </c>
      <c r="AB1477" s="56"/>
      <c r="AC1477" s="56"/>
      <c r="AD1477" s="1"/>
      <c r="AE1477" s="1"/>
    </row>
    <row r="1478" spans="1:31" ht="18.75" customHeight="1" x14ac:dyDescent="0.35">
      <c r="A1478" s="1"/>
      <c r="B1478" s="52">
        <f>IF(O1478="",0,COUNTIF($O$7:O1478,O1478))</f>
        <v>0</v>
      </c>
      <c r="C1478" s="52" t="str">
        <f t="shared" si="234"/>
        <v>0</v>
      </c>
      <c r="D1478" s="52">
        <f>IF(U1478="",0,COUNTIF($U$7:U1478,U1478))</f>
        <v>0</v>
      </c>
      <c r="E1478" s="52" t="str">
        <f t="shared" si="235"/>
        <v>0</v>
      </c>
      <c r="F1478" s="52">
        <f>IF(V1478="",0,COUNTIF($V$7:V1478,V1478))</f>
        <v>0</v>
      </c>
      <c r="G1478" s="52" t="str">
        <f t="shared" si="236"/>
        <v>0</v>
      </c>
      <c r="H1478" s="53" t="str">
        <f t="shared" si="237"/>
        <v>-</v>
      </c>
      <c r="I1478" s="52">
        <f>IF(K1478="",0,COUNTIF($K$7:K1478,K1478))</f>
        <v>0</v>
      </c>
      <c r="J1478" s="53" t="str">
        <f t="shared" si="238"/>
        <v>0</v>
      </c>
      <c r="K1478" s="52" t="str">
        <f t="shared" si="239"/>
        <v/>
      </c>
      <c r="L1478" s="1"/>
      <c r="M1478" s="115"/>
      <c r="N1478" s="4"/>
      <c r="O1478" s="4"/>
      <c r="P1478" s="57" t="str">
        <f t="shared" si="240"/>
        <v/>
      </c>
      <c r="Q1478" s="54"/>
      <c r="R1478" s="58"/>
      <c r="S1478" s="58"/>
      <c r="T1478" s="229" t="str">
        <f t="shared" si="241"/>
        <v/>
      </c>
      <c r="U1478" s="55"/>
      <c r="V1478" s="55"/>
      <c r="W1478" s="58"/>
      <c r="X1478" s="58"/>
      <c r="Y1478" s="58"/>
      <c r="Z1478" s="230" t="str">
        <f t="shared" si="242"/>
        <v/>
      </c>
      <c r="AA1478" s="230" t="str">
        <f t="shared" si="243"/>
        <v/>
      </c>
      <c r="AB1478" s="56"/>
      <c r="AC1478" s="56"/>
      <c r="AD1478" s="1"/>
      <c r="AE1478" s="1"/>
    </row>
    <row r="1479" spans="1:31" ht="18.75" customHeight="1" x14ac:dyDescent="0.35">
      <c r="A1479" s="1"/>
      <c r="B1479" s="52">
        <f>IF(O1479="",0,COUNTIF($O$7:O1479,O1479))</f>
        <v>0</v>
      </c>
      <c r="C1479" s="52" t="str">
        <f t="shared" si="234"/>
        <v>0</v>
      </c>
      <c r="D1479" s="52">
        <f>IF(U1479="",0,COUNTIF($U$7:U1479,U1479))</f>
        <v>0</v>
      </c>
      <c r="E1479" s="52" t="str">
        <f t="shared" si="235"/>
        <v>0</v>
      </c>
      <c r="F1479" s="52">
        <f>IF(V1479="",0,COUNTIF($V$7:V1479,V1479))</f>
        <v>0</v>
      </c>
      <c r="G1479" s="52" t="str">
        <f t="shared" si="236"/>
        <v>0</v>
      </c>
      <c r="H1479" s="53" t="str">
        <f t="shared" si="237"/>
        <v>-</v>
      </c>
      <c r="I1479" s="52">
        <f>IF(K1479="",0,COUNTIF($K$7:K1479,K1479))</f>
        <v>0</v>
      </c>
      <c r="J1479" s="53" t="str">
        <f t="shared" si="238"/>
        <v>0</v>
      </c>
      <c r="K1479" s="52" t="str">
        <f t="shared" si="239"/>
        <v/>
      </c>
      <c r="L1479" s="1"/>
      <c r="M1479" s="115"/>
      <c r="N1479" s="4"/>
      <c r="O1479" s="4"/>
      <c r="P1479" s="57" t="str">
        <f t="shared" si="240"/>
        <v/>
      </c>
      <c r="Q1479" s="54"/>
      <c r="R1479" s="58"/>
      <c r="S1479" s="58"/>
      <c r="T1479" s="229" t="str">
        <f t="shared" si="241"/>
        <v/>
      </c>
      <c r="U1479" s="55"/>
      <c r="V1479" s="55"/>
      <c r="W1479" s="58"/>
      <c r="X1479" s="58"/>
      <c r="Y1479" s="58"/>
      <c r="Z1479" s="230" t="str">
        <f t="shared" si="242"/>
        <v/>
      </c>
      <c r="AA1479" s="230" t="str">
        <f t="shared" si="243"/>
        <v/>
      </c>
      <c r="AB1479" s="56"/>
      <c r="AC1479" s="56"/>
      <c r="AD1479" s="1"/>
      <c r="AE1479" s="1"/>
    </row>
    <row r="1480" spans="1:31" ht="18.75" customHeight="1" x14ac:dyDescent="0.35">
      <c r="A1480" s="1"/>
      <c r="B1480" s="52">
        <f>IF(O1480="",0,COUNTIF($O$7:O1480,O1480))</f>
        <v>0</v>
      </c>
      <c r="C1480" s="52" t="str">
        <f t="shared" si="234"/>
        <v>0</v>
      </c>
      <c r="D1480" s="52">
        <f>IF(U1480="",0,COUNTIF($U$7:U1480,U1480))</f>
        <v>0</v>
      </c>
      <c r="E1480" s="52" t="str">
        <f t="shared" si="235"/>
        <v>0</v>
      </c>
      <c r="F1480" s="52">
        <f>IF(V1480="",0,COUNTIF($V$7:V1480,V1480))</f>
        <v>0</v>
      </c>
      <c r="G1480" s="52" t="str">
        <f t="shared" si="236"/>
        <v>0</v>
      </c>
      <c r="H1480" s="53" t="str">
        <f t="shared" si="237"/>
        <v>-</v>
      </c>
      <c r="I1480" s="52">
        <f>IF(K1480="",0,COUNTIF($K$7:K1480,K1480))</f>
        <v>0</v>
      </c>
      <c r="J1480" s="53" t="str">
        <f t="shared" si="238"/>
        <v>0</v>
      </c>
      <c r="K1480" s="52" t="str">
        <f t="shared" si="239"/>
        <v/>
      </c>
      <c r="L1480" s="1"/>
      <c r="M1480" s="115"/>
      <c r="N1480" s="4"/>
      <c r="O1480" s="4"/>
      <c r="P1480" s="57" t="str">
        <f t="shared" si="240"/>
        <v/>
      </c>
      <c r="Q1480" s="54"/>
      <c r="R1480" s="58"/>
      <c r="S1480" s="58"/>
      <c r="T1480" s="229" t="str">
        <f t="shared" si="241"/>
        <v/>
      </c>
      <c r="U1480" s="55"/>
      <c r="V1480" s="55"/>
      <c r="W1480" s="58"/>
      <c r="X1480" s="58"/>
      <c r="Y1480" s="58"/>
      <c r="Z1480" s="230" t="str">
        <f t="shared" si="242"/>
        <v/>
      </c>
      <c r="AA1480" s="230" t="str">
        <f t="shared" si="243"/>
        <v/>
      </c>
      <c r="AB1480" s="56"/>
      <c r="AC1480" s="56"/>
      <c r="AD1480" s="1"/>
      <c r="AE1480" s="1"/>
    </row>
    <row r="1481" spans="1:31" ht="18.75" customHeight="1" x14ac:dyDescent="0.35">
      <c r="A1481" s="1"/>
      <c r="B1481" s="52">
        <f>IF(O1481="",0,COUNTIF($O$7:O1481,O1481))</f>
        <v>0</v>
      </c>
      <c r="C1481" s="52" t="str">
        <f t="shared" si="234"/>
        <v>0</v>
      </c>
      <c r="D1481" s="52">
        <f>IF(U1481="",0,COUNTIF($U$7:U1481,U1481))</f>
        <v>0</v>
      </c>
      <c r="E1481" s="52" t="str">
        <f t="shared" si="235"/>
        <v>0</v>
      </c>
      <c r="F1481" s="52">
        <f>IF(V1481="",0,COUNTIF($V$7:V1481,V1481))</f>
        <v>0</v>
      </c>
      <c r="G1481" s="52" t="str">
        <f t="shared" si="236"/>
        <v>0</v>
      </c>
      <c r="H1481" s="53" t="str">
        <f t="shared" si="237"/>
        <v>-</v>
      </c>
      <c r="I1481" s="52">
        <f>IF(K1481="",0,COUNTIF($K$7:K1481,K1481))</f>
        <v>0</v>
      </c>
      <c r="J1481" s="53" t="str">
        <f t="shared" si="238"/>
        <v>0</v>
      </c>
      <c r="K1481" s="52" t="str">
        <f t="shared" si="239"/>
        <v/>
      </c>
      <c r="L1481" s="1"/>
      <c r="M1481" s="115"/>
      <c r="N1481" s="4"/>
      <c r="O1481" s="4"/>
      <c r="P1481" s="57" t="str">
        <f t="shared" si="240"/>
        <v/>
      </c>
      <c r="Q1481" s="54"/>
      <c r="R1481" s="58"/>
      <c r="S1481" s="58"/>
      <c r="T1481" s="229" t="str">
        <f t="shared" si="241"/>
        <v/>
      </c>
      <c r="U1481" s="55"/>
      <c r="V1481" s="55"/>
      <c r="W1481" s="58"/>
      <c r="X1481" s="58"/>
      <c r="Y1481" s="58"/>
      <c r="Z1481" s="230" t="str">
        <f t="shared" si="242"/>
        <v/>
      </c>
      <c r="AA1481" s="230" t="str">
        <f t="shared" si="243"/>
        <v/>
      </c>
      <c r="AB1481" s="56"/>
      <c r="AC1481" s="56"/>
      <c r="AD1481" s="1"/>
      <c r="AE1481" s="1"/>
    </row>
    <row r="1482" spans="1:31" ht="18.75" customHeight="1" x14ac:dyDescent="0.35">
      <c r="A1482" s="1"/>
      <c r="B1482" s="52">
        <f>IF(O1482="",0,COUNTIF($O$7:O1482,O1482))</f>
        <v>0</v>
      </c>
      <c r="C1482" s="52" t="str">
        <f t="shared" si="234"/>
        <v>0</v>
      </c>
      <c r="D1482" s="52">
        <f>IF(U1482="",0,COUNTIF($U$7:U1482,U1482))</f>
        <v>0</v>
      </c>
      <c r="E1482" s="52" t="str">
        <f t="shared" si="235"/>
        <v>0</v>
      </c>
      <c r="F1482" s="52">
        <f>IF(V1482="",0,COUNTIF($V$7:V1482,V1482))</f>
        <v>0</v>
      </c>
      <c r="G1482" s="52" t="str">
        <f t="shared" si="236"/>
        <v>0</v>
      </c>
      <c r="H1482" s="53" t="str">
        <f t="shared" si="237"/>
        <v>-</v>
      </c>
      <c r="I1482" s="52">
        <f>IF(K1482="",0,COUNTIF($K$7:K1482,K1482))</f>
        <v>0</v>
      </c>
      <c r="J1482" s="53" t="str">
        <f t="shared" si="238"/>
        <v>0</v>
      </c>
      <c r="K1482" s="52" t="str">
        <f t="shared" si="239"/>
        <v/>
      </c>
      <c r="L1482" s="1"/>
      <c r="M1482" s="115"/>
      <c r="N1482" s="4"/>
      <c r="O1482" s="4"/>
      <c r="P1482" s="57" t="str">
        <f t="shared" si="240"/>
        <v/>
      </c>
      <c r="Q1482" s="54"/>
      <c r="R1482" s="58"/>
      <c r="S1482" s="58"/>
      <c r="T1482" s="229" t="str">
        <f t="shared" si="241"/>
        <v/>
      </c>
      <c r="U1482" s="55"/>
      <c r="V1482" s="55"/>
      <c r="W1482" s="58"/>
      <c r="X1482" s="58"/>
      <c r="Y1482" s="58"/>
      <c r="Z1482" s="230" t="str">
        <f t="shared" si="242"/>
        <v/>
      </c>
      <c r="AA1482" s="230" t="str">
        <f t="shared" si="243"/>
        <v/>
      </c>
      <c r="AB1482" s="56"/>
      <c r="AC1482" s="56"/>
      <c r="AD1482" s="1"/>
      <c r="AE1482" s="1"/>
    </row>
    <row r="1483" spans="1:31" ht="18.75" customHeight="1" x14ac:dyDescent="0.35">
      <c r="A1483" s="1"/>
      <c r="B1483" s="52">
        <f>IF(O1483="",0,COUNTIF($O$7:O1483,O1483))</f>
        <v>0</v>
      </c>
      <c r="C1483" s="52" t="str">
        <f t="shared" si="234"/>
        <v>0</v>
      </c>
      <c r="D1483" s="52">
        <f>IF(U1483="",0,COUNTIF($U$7:U1483,U1483))</f>
        <v>0</v>
      </c>
      <c r="E1483" s="52" t="str">
        <f t="shared" si="235"/>
        <v>0</v>
      </c>
      <c r="F1483" s="52">
        <f>IF(V1483="",0,COUNTIF($V$7:V1483,V1483))</f>
        <v>0</v>
      </c>
      <c r="G1483" s="52" t="str">
        <f t="shared" si="236"/>
        <v>0</v>
      </c>
      <c r="H1483" s="53" t="str">
        <f t="shared" si="237"/>
        <v>-</v>
      </c>
      <c r="I1483" s="52">
        <f>IF(K1483="",0,COUNTIF($K$7:K1483,K1483))</f>
        <v>0</v>
      </c>
      <c r="J1483" s="53" t="str">
        <f t="shared" si="238"/>
        <v>0</v>
      </c>
      <c r="K1483" s="52" t="str">
        <f t="shared" si="239"/>
        <v/>
      </c>
      <c r="L1483" s="1"/>
      <c r="M1483" s="115"/>
      <c r="N1483" s="4"/>
      <c r="O1483" s="4"/>
      <c r="P1483" s="57" t="str">
        <f t="shared" si="240"/>
        <v/>
      </c>
      <c r="Q1483" s="54"/>
      <c r="R1483" s="58"/>
      <c r="S1483" s="58"/>
      <c r="T1483" s="229" t="str">
        <f t="shared" si="241"/>
        <v/>
      </c>
      <c r="U1483" s="55"/>
      <c r="V1483" s="55"/>
      <c r="W1483" s="58"/>
      <c r="X1483" s="58"/>
      <c r="Y1483" s="58"/>
      <c r="Z1483" s="230" t="str">
        <f t="shared" si="242"/>
        <v/>
      </c>
      <c r="AA1483" s="230" t="str">
        <f t="shared" si="243"/>
        <v/>
      </c>
      <c r="AB1483" s="56"/>
      <c r="AC1483" s="56"/>
      <c r="AD1483" s="1"/>
      <c r="AE1483" s="1"/>
    </row>
    <row r="1484" spans="1:31" ht="18.75" customHeight="1" x14ac:dyDescent="0.35">
      <c r="A1484" s="1"/>
      <c r="B1484" s="52">
        <f>IF(O1484="",0,COUNTIF($O$7:O1484,O1484))</f>
        <v>0</v>
      </c>
      <c r="C1484" s="52" t="str">
        <f t="shared" si="234"/>
        <v>0</v>
      </c>
      <c r="D1484" s="52">
        <f>IF(U1484="",0,COUNTIF($U$7:U1484,U1484))</f>
        <v>0</v>
      </c>
      <c r="E1484" s="52" t="str">
        <f t="shared" si="235"/>
        <v>0</v>
      </c>
      <c r="F1484" s="52">
        <f>IF(V1484="",0,COUNTIF($V$7:V1484,V1484))</f>
        <v>0</v>
      </c>
      <c r="G1484" s="52" t="str">
        <f t="shared" si="236"/>
        <v>0</v>
      </c>
      <c r="H1484" s="53" t="str">
        <f t="shared" si="237"/>
        <v>-</v>
      </c>
      <c r="I1484" s="52">
        <f>IF(K1484="",0,COUNTIF($K$7:K1484,K1484))</f>
        <v>0</v>
      </c>
      <c r="J1484" s="53" t="str">
        <f t="shared" si="238"/>
        <v>0</v>
      </c>
      <c r="K1484" s="52" t="str">
        <f t="shared" si="239"/>
        <v/>
      </c>
      <c r="L1484" s="1"/>
      <c r="M1484" s="115"/>
      <c r="N1484" s="4"/>
      <c r="O1484" s="4"/>
      <c r="P1484" s="57" t="str">
        <f t="shared" si="240"/>
        <v/>
      </c>
      <c r="Q1484" s="54"/>
      <c r="R1484" s="58"/>
      <c r="S1484" s="58"/>
      <c r="T1484" s="229" t="str">
        <f t="shared" si="241"/>
        <v/>
      </c>
      <c r="U1484" s="55"/>
      <c r="V1484" s="55"/>
      <c r="W1484" s="58"/>
      <c r="X1484" s="58"/>
      <c r="Y1484" s="58"/>
      <c r="Z1484" s="230" t="str">
        <f t="shared" si="242"/>
        <v/>
      </c>
      <c r="AA1484" s="230" t="str">
        <f t="shared" si="243"/>
        <v/>
      </c>
      <c r="AB1484" s="56"/>
      <c r="AC1484" s="56"/>
      <c r="AD1484" s="1"/>
      <c r="AE1484" s="1"/>
    </row>
    <row r="1485" spans="1:31" ht="18.75" customHeight="1" x14ac:dyDescent="0.35">
      <c r="A1485" s="1"/>
      <c r="B1485" s="52">
        <f>IF(O1485="",0,COUNTIF($O$7:O1485,O1485))</f>
        <v>0</v>
      </c>
      <c r="C1485" s="52" t="str">
        <f t="shared" si="234"/>
        <v>0</v>
      </c>
      <c r="D1485" s="52">
        <f>IF(U1485="",0,COUNTIF($U$7:U1485,U1485))</f>
        <v>0</v>
      </c>
      <c r="E1485" s="52" t="str">
        <f t="shared" si="235"/>
        <v>0</v>
      </c>
      <c r="F1485" s="52">
        <f>IF(V1485="",0,COUNTIF($V$7:V1485,V1485))</f>
        <v>0</v>
      </c>
      <c r="G1485" s="52" t="str">
        <f t="shared" si="236"/>
        <v>0</v>
      </c>
      <c r="H1485" s="53" t="str">
        <f t="shared" si="237"/>
        <v>-</v>
      </c>
      <c r="I1485" s="52">
        <f>IF(K1485="",0,COUNTIF($K$7:K1485,K1485))</f>
        <v>0</v>
      </c>
      <c r="J1485" s="53" t="str">
        <f t="shared" si="238"/>
        <v>0</v>
      </c>
      <c r="K1485" s="52" t="str">
        <f t="shared" si="239"/>
        <v/>
      </c>
      <c r="L1485" s="1"/>
      <c r="M1485" s="115"/>
      <c r="N1485" s="4"/>
      <c r="O1485" s="4"/>
      <c r="P1485" s="57" t="str">
        <f t="shared" si="240"/>
        <v/>
      </c>
      <c r="Q1485" s="54"/>
      <c r="R1485" s="58"/>
      <c r="S1485" s="58"/>
      <c r="T1485" s="229" t="str">
        <f t="shared" si="241"/>
        <v/>
      </c>
      <c r="U1485" s="55"/>
      <c r="V1485" s="55"/>
      <c r="W1485" s="58"/>
      <c r="X1485" s="58"/>
      <c r="Y1485" s="58"/>
      <c r="Z1485" s="230" t="str">
        <f t="shared" si="242"/>
        <v/>
      </c>
      <c r="AA1485" s="230" t="str">
        <f t="shared" si="243"/>
        <v/>
      </c>
      <c r="AB1485" s="56"/>
      <c r="AC1485" s="56"/>
      <c r="AD1485" s="1"/>
      <c r="AE1485" s="1"/>
    </row>
    <row r="1486" spans="1:31" ht="18.75" customHeight="1" x14ac:dyDescent="0.35">
      <c r="A1486" s="1"/>
      <c r="B1486" s="52">
        <f>IF(O1486="",0,COUNTIF($O$7:O1486,O1486))</f>
        <v>0</v>
      </c>
      <c r="C1486" s="52" t="str">
        <f t="shared" si="234"/>
        <v>0</v>
      </c>
      <c r="D1486" s="52">
        <f>IF(U1486="",0,COUNTIF($U$7:U1486,U1486))</f>
        <v>0</v>
      </c>
      <c r="E1486" s="52" t="str">
        <f t="shared" si="235"/>
        <v>0</v>
      </c>
      <c r="F1486" s="52">
        <f>IF(V1486="",0,COUNTIF($V$7:V1486,V1486))</f>
        <v>0</v>
      </c>
      <c r="G1486" s="52" t="str">
        <f t="shared" si="236"/>
        <v>0</v>
      </c>
      <c r="H1486" s="53" t="str">
        <f t="shared" si="237"/>
        <v>-</v>
      </c>
      <c r="I1486" s="52">
        <f>IF(K1486="",0,COUNTIF($K$7:K1486,K1486))</f>
        <v>0</v>
      </c>
      <c r="J1486" s="53" t="str">
        <f t="shared" si="238"/>
        <v>0</v>
      </c>
      <c r="K1486" s="52" t="str">
        <f t="shared" si="239"/>
        <v/>
      </c>
      <c r="L1486" s="1"/>
      <c r="M1486" s="115"/>
      <c r="N1486" s="4"/>
      <c r="O1486" s="4"/>
      <c r="P1486" s="57" t="str">
        <f t="shared" si="240"/>
        <v/>
      </c>
      <c r="Q1486" s="54"/>
      <c r="R1486" s="58"/>
      <c r="S1486" s="58"/>
      <c r="T1486" s="229" t="str">
        <f t="shared" si="241"/>
        <v/>
      </c>
      <c r="U1486" s="55"/>
      <c r="V1486" s="55"/>
      <c r="W1486" s="58"/>
      <c r="X1486" s="58"/>
      <c r="Y1486" s="58"/>
      <c r="Z1486" s="230" t="str">
        <f t="shared" si="242"/>
        <v/>
      </c>
      <c r="AA1486" s="230" t="str">
        <f t="shared" si="243"/>
        <v/>
      </c>
      <c r="AB1486" s="56"/>
      <c r="AC1486" s="56"/>
      <c r="AD1486" s="1"/>
      <c r="AE1486" s="1"/>
    </row>
    <row r="1487" spans="1:31" ht="18.75" customHeight="1" x14ac:dyDescent="0.35">
      <c r="A1487" s="1"/>
      <c r="B1487" s="52">
        <f>IF(O1487="",0,COUNTIF($O$7:O1487,O1487))</f>
        <v>0</v>
      </c>
      <c r="C1487" s="52" t="str">
        <f t="shared" si="234"/>
        <v>0</v>
      </c>
      <c r="D1487" s="52">
        <f>IF(U1487="",0,COUNTIF($U$7:U1487,U1487))</f>
        <v>0</v>
      </c>
      <c r="E1487" s="52" t="str">
        <f t="shared" si="235"/>
        <v>0</v>
      </c>
      <c r="F1487" s="52">
        <f>IF(V1487="",0,COUNTIF($V$7:V1487,V1487))</f>
        <v>0</v>
      </c>
      <c r="G1487" s="52" t="str">
        <f t="shared" si="236"/>
        <v>0</v>
      </c>
      <c r="H1487" s="53" t="str">
        <f t="shared" si="237"/>
        <v>-</v>
      </c>
      <c r="I1487" s="52">
        <f>IF(K1487="",0,COUNTIF($K$7:K1487,K1487))</f>
        <v>0</v>
      </c>
      <c r="J1487" s="53" t="str">
        <f t="shared" si="238"/>
        <v>0</v>
      </c>
      <c r="K1487" s="52" t="str">
        <f t="shared" si="239"/>
        <v/>
      </c>
      <c r="L1487" s="1"/>
      <c r="M1487" s="115"/>
      <c r="N1487" s="4"/>
      <c r="O1487" s="4"/>
      <c r="P1487" s="57" t="str">
        <f t="shared" si="240"/>
        <v/>
      </c>
      <c r="Q1487" s="54"/>
      <c r="R1487" s="58"/>
      <c r="S1487" s="58"/>
      <c r="T1487" s="229" t="str">
        <f t="shared" si="241"/>
        <v/>
      </c>
      <c r="U1487" s="55"/>
      <c r="V1487" s="55"/>
      <c r="W1487" s="58"/>
      <c r="X1487" s="58"/>
      <c r="Y1487" s="58"/>
      <c r="Z1487" s="230" t="str">
        <f t="shared" si="242"/>
        <v/>
      </c>
      <c r="AA1487" s="230" t="str">
        <f t="shared" si="243"/>
        <v/>
      </c>
      <c r="AB1487" s="56"/>
      <c r="AC1487" s="56"/>
      <c r="AD1487" s="1"/>
      <c r="AE1487" s="1"/>
    </row>
    <row r="1488" spans="1:31" ht="18.75" customHeight="1" x14ac:dyDescent="0.35">
      <c r="A1488" s="1"/>
      <c r="B1488" s="52">
        <f>IF(O1488="",0,COUNTIF($O$7:O1488,O1488))</f>
        <v>0</v>
      </c>
      <c r="C1488" s="52" t="str">
        <f t="shared" si="234"/>
        <v>0</v>
      </c>
      <c r="D1488" s="52">
        <f>IF(U1488="",0,COUNTIF($U$7:U1488,U1488))</f>
        <v>0</v>
      </c>
      <c r="E1488" s="52" t="str">
        <f t="shared" si="235"/>
        <v>0</v>
      </c>
      <c r="F1488" s="52">
        <f>IF(V1488="",0,COUNTIF($V$7:V1488,V1488))</f>
        <v>0</v>
      </c>
      <c r="G1488" s="52" t="str">
        <f t="shared" si="236"/>
        <v>0</v>
      </c>
      <c r="H1488" s="53" t="str">
        <f t="shared" si="237"/>
        <v>-</v>
      </c>
      <c r="I1488" s="52">
        <f>IF(K1488="",0,COUNTIF($K$7:K1488,K1488))</f>
        <v>0</v>
      </c>
      <c r="J1488" s="53" t="str">
        <f t="shared" si="238"/>
        <v>0</v>
      </c>
      <c r="K1488" s="52" t="str">
        <f t="shared" si="239"/>
        <v/>
      </c>
      <c r="L1488" s="1"/>
      <c r="M1488" s="115"/>
      <c r="N1488" s="4"/>
      <c r="O1488" s="4"/>
      <c r="P1488" s="57" t="str">
        <f t="shared" si="240"/>
        <v/>
      </c>
      <c r="Q1488" s="54"/>
      <c r="R1488" s="58"/>
      <c r="S1488" s="58"/>
      <c r="T1488" s="229" t="str">
        <f t="shared" si="241"/>
        <v/>
      </c>
      <c r="U1488" s="55"/>
      <c r="V1488" s="55"/>
      <c r="W1488" s="58"/>
      <c r="X1488" s="58"/>
      <c r="Y1488" s="58"/>
      <c r="Z1488" s="230" t="str">
        <f t="shared" si="242"/>
        <v/>
      </c>
      <c r="AA1488" s="230" t="str">
        <f t="shared" si="243"/>
        <v/>
      </c>
      <c r="AB1488" s="56"/>
      <c r="AC1488" s="56"/>
      <c r="AD1488" s="1"/>
      <c r="AE1488" s="1"/>
    </row>
    <row r="1489" spans="1:31" ht="18.75" customHeight="1" x14ac:dyDescent="0.35">
      <c r="A1489" s="1"/>
      <c r="B1489" s="52">
        <f>IF(O1489="",0,COUNTIF($O$7:O1489,O1489))</f>
        <v>0</v>
      </c>
      <c r="C1489" s="52" t="str">
        <f t="shared" si="234"/>
        <v>0</v>
      </c>
      <c r="D1489" s="52">
        <f>IF(U1489="",0,COUNTIF($U$7:U1489,U1489))</f>
        <v>0</v>
      </c>
      <c r="E1489" s="52" t="str">
        <f t="shared" si="235"/>
        <v>0</v>
      </c>
      <c r="F1489" s="52">
        <f>IF(V1489="",0,COUNTIF($V$7:V1489,V1489))</f>
        <v>0</v>
      </c>
      <c r="G1489" s="52" t="str">
        <f t="shared" si="236"/>
        <v>0</v>
      </c>
      <c r="H1489" s="53" t="str">
        <f t="shared" si="237"/>
        <v>-</v>
      </c>
      <c r="I1489" s="52">
        <f>IF(K1489="",0,COUNTIF($K$7:K1489,K1489))</f>
        <v>0</v>
      </c>
      <c r="J1489" s="53" t="str">
        <f t="shared" si="238"/>
        <v>0</v>
      </c>
      <c r="K1489" s="52" t="str">
        <f t="shared" si="239"/>
        <v/>
      </c>
      <c r="L1489" s="1"/>
      <c r="M1489" s="115"/>
      <c r="N1489" s="4"/>
      <c r="O1489" s="4"/>
      <c r="P1489" s="57" t="str">
        <f t="shared" si="240"/>
        <v/>
      </c>
      <c r="Q1489" s="54"/>
      <c r="R1489" s="58"/>
      <c r="S1489" s="58"/>
      <c r="T1489" s="229" t="str">
        <f t="shared" si="241"/>
        <v/>
      </c>
      <c r="U1489" s="55"/>
      <c r="V1489" s="55"/>
      <c r="W1489" s="58"/>
      <c r="X1489" s="58"/>
      <c r="Y1489" s="58"/>
      <c r="Z1489" s="230" t="str">
        <f t="shared" si="242"/>
        <v/>
      </c>
      <c r="AA1489" s="230" t="str">
        <f t="shared" si="243"/>
        <v/>
      </c>
      <c r="AB1489" s="56"/>
      <c r="AC1489" s="56"/>
      <c r="AD1489" s="1"/>
      <c r="AE1489" s="1"/>
    </row>
    <row r="1490" spans="1:31" ht="18.75" customHeight="1" x14ac:dyDescent="0.35">
      <c r="A1490" s="1"/>
      <c r="B1490" s="52">
        <f>IF(O1490="",0,COUNTIF($O$7:O1490,O1490))</f>
        <v>0</v>
      </c>
      <c r="C1490" s="52" t="str">
        <f t="shared" si="234"/>
        <v>0</v>
      </c>
      <c r="D1490" s="52">
        <f>IF(U1490="",0,COUNTIF($U$7:U1490,U1490))</f>
        <v>0</v>
      </c>
      <c r="E1490" s="52" t="str">
        <f t="shared" si="235"/>
        <v>0</v>
      </c>
      <c r="F1490" s="52">
        <f>IF(V1490="",0,COUNTIF($V$7:V1490,V1490))</f>
        <v>0</v>
      </c>
      <c r="G1490" s="52" t="str">
        <f t="shared" si="236"/>
        <v>0</v>
      </c>
      <c r="H1490" s="53" t="str">
        <f t="shared" si="237"/>
        <v>-</v>
      </c>
      <c r="I1490" s="52">
        <f>IF(K1490="",0,COUNTIF($K$7:K1490,K1490))</f>
        <v>0</v>
      </c>
      <c r="J1490" s="53" t="str">
        <f t="shared" si="238"/>
        <v>0</v>
      </c>
      <c r="K1490" s="52" t="str">
        <f t="shared" si="239"/>
        <v/>
      </c>
      <c r="L1490" s="1"/>
      <c r="M1490" s="115"/>
      <c r="N1490" s="4"/>
      <c r="O1490" s="4"/>
      <c r="P1490" s="57" t="str">
        <f t="shared" si="240"/>
        <v/>
      </c>
      <c r="Q1490" s="54"/>
      <c r="R1490" s="58"/>
      <c r="S1490" s="58"/>
      <c r="T1490" s="229" t="str">
        <f t="shared" si="241"/>
        <v/>
      </c>
      <c r="U1490" s="55"/>
      <c r="V1490" s="55"/>
      <c r="W1490" s="58"/>
      <c r="X1490" s="58"/>
      <c r="Y1490" s="58"/>
      <c r="Z1490" s="230" t="str">
        <f t="shared" si="242"/>
        <v/>
      </c>
      <c r="AA1490" s="230" t="str">
        <f t="shared" si="243"/>
        <v/>
      </c>
      <c r="AB1490" s="56"/>
      <c r="AC1490" s="56"/>
      <c r="AD1490" s="1"/>
      <c r="AE1490" s="1"/>
    </row>
    <row r="1491" spans="1:31" ht="18.75" customHeight="1" x14ac:dyDescent="0.35">
      <c r="A1491" s="1"/>
      <c r="B1491" s="52">
        <f>IF(O1491="",0,COUNTIF($O$7:O1491,O1491))</f>
        <v>0</v>
      </c>
      <c r="C1491" s="52" t="str">
        <f t="shared" si="234"/>
        <v>0</v>
      </c>
      <c r="D1491" s="52">
        <f>IF(U1491="",0,COUNTIF($U$7:U1491,U1491))</f>
        <v>0</v>
      </c>
      <c r="E1491" s="52" t="str">
        <f t="shared" si="235"/>
        <v>0</v>
      </c>
      <c r="F1491" s="52">
        <f>IF(V1491="",0,COUNTIF($V$7:V1491,V1491))</f>
        <v>0</v>
      </c>
      <c r="G1491" s="52" t="str">
        <f t="shared" si="236"/>
        <v>0</v>
      </c>
      <c r="H1491" s="53" t="str">
        <f t="shared" si="237"/>
        <v>-</v>
      </c>
      <c r="I1491" s="52">
        <f>IF(K1491="",0,COUNTIF($K$7:K1491,K1491))</f>
        <v>0</v>
      </c>
      <c r="J1491" s="53" t="str">
        <f t="shared" si="238"/>
        <v>0</v>
      </c>
      <c r="K1491" s="52" t="str">
        <f t="shared" si="239"/>
        <v/>
      </c>
      <c r="L1491" s="1"/>
      <c r="M1491" s="115"/>
      <c r="N1491" s="4"/>
      <c r="O1491" s="4"/>
      <c r="P1491" s="57" t="str">
        <f t="shared" si="240"/>
        <v/>
      </c>
      <c r="Q1491" s="54"/>
      <c r="R1491" s="58"/>
      <c r="S1491" s="58"/>
      <c r="T1491" s="229" t="str">
        <f t="shared" si="241"/>
        <v/>
      </c>
      <c r="U1491" s="55"/>
      <c r="V1491" s="55"/>
      <c r="W1491" s="58"/>
      <c r="X1491" s="58"/>
      <c r="Y1491" s="58"/>
      <c r="Z1491" s="230" t="str">
        <f t="shared" si="242"/>
        <v/>
      </c>
      <c r="AA1491" s="230" t="str">
        <f t="shared" si="243"/>
        <v/>
      </c>
      <c r="AB1491" s="56"/>
      <c r="AC1491" s="56"/>
      <c r="AD1491" s="1"/>
      <c r="AE1491" s="1"/>
    </row>
    <row r="1492" spans="1:31" ht="18.75" customHeight="1" x14ac:dyDescent="0.35">
      <c r="A1492" s="1"/>
      <c r="B1492" s="52">
        <f>IF(O1492="",0,COUNTIF($O$7:O1492,O1492))</f>
        <v>0</v>
      </c>
      <c r="C1492" s="52" t="str">
        <f t="shared" si="234"/>
        <v>0</v>
      </c>
      <c r="D1492" s="52">
        <f>IF(U1492="",0,COUNTIF($U$7:U1492,U1492))</f>
        <v>0</v>
      </c>
      <c r="E1492" s="52" t="str">
        <f t="shared" si="235"/>
        <v>0</v>
      </c>
      <c r="F1492" s="52">
        <f>IF(V1492="",0,COUNTIF($V$7:V1492,V1492))</f>
        <v>0</v>
      </c>
      <c r="G1492" s="52" t="str">
        <f t="shared" si="236"/>
        <v>0</v>
      </c>
      <c r="H1492" s="53" t="str">
        <f t="shared" si="237"/>
        <v>-</v>
      </c>
      <c r="I1492" s="52">
        <f>IF(K1492="",0,COUNTIF($K$7:K1492,K1492))</f>
        <v>0</v>
      </c>
      <c r="J1492" s="53" t="str">
        <f t="shared" si="238"/>
        <v>0</v>
      </c>
      <c r="K1492" s="52" t="str">
        <f t="shared" si="239"/>
        <v/>
      </c>
      <c r="L1492" s="1"/>
      <c r="M1492" s="115"/>
      <c r="N1492" s="4"/>
      <c r="O1492" s="4"/>
      <c r="P1492" s="57" t="str">
        <f t="shared" si="240"/>
        <v/>
      </c>
      <c r="Q1492" s="54"/>
      <c r="R1492" s="58"/>
      <c r="S1492" s="58"/>
      <c r="T1492" s="229" t="str">
        <f t="shared" si="241"/>
        <v/>
      </c>
      <c r="U1492" s="55"/>
      <c r="V1492" s="55"/>
      <c r="W1492" s="58"/>
      <c r="X1492" s="58"/>
      <c r="Y1492" s="58"/>
      <c r="Z1492" s="230" t="str">
        <f t="shared" si="242"/>
        <v/>
      </c>
      <c r="AA1492" s="230" t="str">
        <f t="shared" si="243"/>
        <v/>
      </c>
      <c r="AB1492" s="56"/>
      <c r="AC1492" s="56"/>
      <c r="AD1492" s="1"/>
      <c r="AE1492" s="1"/>
    </row>
    <row r="1493" spans="1:31" ht="18.75" customHeight="1" x14ac:dyDescent="0.35">
      <c r="A1493" s="1"/>
      <c r="B1493" s="52">
        <f>IF(O1493="",0,COUNTIF($O$7:O1493,O1493))</f>
        <v>0</v>
      </c>
      <c r="C1493" s="52" t="str">
        <f t="shared" si="234"/>
        <v>0</v>
      </c>
      <c r="D1493" s="52">
        <f>IF(U1493="",0,COUNTIF($U$7:U1493,U1493))</f>
        <v>0</v>
      </c>
      <c r="E1493" s="52" t="str">
        <f t="shared" si="235"/>
        <v>0</v>
      </c>
      <c r="F1493" s="52">
        <f>IF(V1493="",0,COUNTIF($V$7:V1493,V1493))</f>
        <v>0</v>
      </c>
      <c r="G1493" s="52" t="str">
        <f t="shared" si="236"/>
        <v>0</v>
      </c>
      <c r="H1493" s="53" t="str">
        <f t="shared" si="237"/>
        <v>-</v>
      </c>
      <c r="I1493" s="52">
        <f>IF(K1493="",0,COUNTIF($K$7:K1493,K1493))</f>
        <v>0</v>
      </c>
      <c r="J1493" s="53" t="str">
        <f t="shared" si="238"/>
        <v>0</v>
      </c>
      <c r="K1493" s="52" t="str">
        <f t="shared" si="239"/>
        <v/>
      </c>
      <c r="L1493" s="1"/>
      <c r="M1493" s="115"/>
      <c r="N1493" s="4"/>
      <c r="O1493" s="4"/>
      <c r="P1493" s="57" t="str">
        <f t="shared" si="240"/>
        <v/>
      </c>
      <c r="Q1493" s="54"/>
      <c r="R1493" s="58"/>
      <c r="S1493" s="58"/>
      <c r="T1493" s="229" t="str">
        <f t="shared" si="241"/>
        <v/>
      </c>
      <c r="U1493" s="55"/>
      <c r="V1493" s="55"/>
      <c r="W1493" s="58"/>
      <c r="X1493" s="58"/>
      <c r="Y1493" s="58"/>
      <c r="Z1493" s="230" t="str">
        <f t="shared" si="242"/>
        <v/>
      </c>
      <c r="AA1493" s="230" t="str">
        <f t="shared" si="243"/>
        <v/>
      </c>
      <c r="AB1493" s="56"/>
      <c r="AC1493" s="56"/>
      <c r="AD1493" s="1"/>
      <c r="AE1493" s="1"/>
    </row>
    <row r="1494" spans="1:31" ht="18.75" customHeight="1" x14ac:dyDescent="0.35">
      <c r="A1494" s="1"/>
      <c r="B1494" s="52">
        <f>IF(O1494="",0,COUNTIF($O$7:O1494,O1494))</f>
        <v>0</v>
      </c>
      <c r="C1494" s="52" t="str">
        <f t="shared" si="234"/>
        <v>0</v>
      </c>
      <c r="D1494" s="52">
        <f>IF(U1494="",0,COUNTIF($U$7:U1494,U1494))</f>
        <v>0</v>
      </c>
      <c r="E1494" s="52" t="str">
        <f t="shared" si="235"/>
        <v>0</v>
      </c>
      <c r="F1494" s="52">
        <f>IF(V1494="",0,COUNTIF($V$7:V1494,V1494))</f>
        <v>0</v>
      </c>
      <c r="G1494" s="52" t="str">
        <f t="shared" si="236"/>
        <v>0</v>
      </c>
      <c r="H1494" s="53" t="str">
        <f t="shared" si="237"/>
        <v>-</v>
      </c>
      <c r="I1494" s="52">
        <f>IF(K1494="",0,COUNTIF($K$7:K1494,K1494))</f>
        <v>0</v>
      </c>
      <c r="J1494" s="53" t="str">
        <f t="shared" si="238"/>
        <v>0</v>
      </c>
      <c r="K1494" s="52" t="str">
        <f t="shared" si="239"/>
        <v/>
      </c>
      <c r="L1494" s="1"/>
      <c r="M1494" s="115"/>
      <c r="N1494" s="4"/>
      <c r="O1494" s="4"/>
      <c r="P1494" s="57" t="str">
        <f t="shared" si="240"/>
        <v/>
      </c>
      <c r="Q1494" s="54"/>
      <c r="R1494" s="58"/>
      <c r="S1494" s="58"/>
      <c r="T1494" s="229" t="str">
        <f t="shared" si="241"/>
        <v/>
      </c>
      <c r="U1494" s="55"/>
      <c r="V1494" s="55"/>
      <c r="W1494" s="58"/>
      <c r="X1494" s="58"/>
      <c r="Y1494" s="58"/>
      <c r="Z1494" s="230" t="str">
        <f t="shared" si="242"/>
        <v/>
      </c>
      <c r="AA1494" s="230" t="str">
        <f t="shared" si="243"/>
        <v/>
      </c>
      <c r="AB1494" s="56"/>
      <c r="AC1494" s="56"/>
      <c r="AD1494" s="1"/>
      <c r="AE1494" s="1"/>
    </row>
    <row r="1495" spans="1:31" ht="18.75" customHeight="1" x14ac:dyDescent="0.35">
      <c r="A1495" s="1"/>
      <c r="B1495" s="52">
        <f>IF(O1495="",0,COUNTIF($O$7:O1495,O1495))</f>
        <v>0</v>
      </c>
      <c r="C1495" s="52" t="str">
        <f t="shared" si="234"/>
        <v>0</v>
      </c>
      <c r="D1495" s="52">
        <f>IF(U1495="",0,COUNTIF($U$7:U1495,U1495))</f>
        <v>0</v>
      </c>
      <c r="E1495" s="52" t="str">
        <f t="shared" si="235"/>
        <v>0</v>
      </c>
      <c r="F1495" s="52">
        <f>IF(V1495="",0,COUNTIF($V$7:V1495,V1495))</f>
        <v>0</v>
      </c>
      <c r="G1495" s="52" t="str">
        <f t="shared" si="236"/>
        <v>0</v>
      </c>
      <c r="H1495" s="53" t="str">
        <f t="shared" si="237"/>
        <v>-</v>
      </c>
      <c r="I1495" s="52">
        <f>IF(K1495="",0,COUNTIF($K$7:K1495,K1495))</f>
        <v>0</v>
      </c>
      <c r="J1495" s="53" t="str">
        <f t="shared" si="238"/>
        <v>0</v>
      </c>
      <c r="K1495" s="52" t="str">
        <f t="shared" si="239"/>
        <v/>
      </c>
      <c r="L1495" s="1"/>
      <c r="M1495" s="115"/>
      <c r="N1495" s="4"/>
      <c r="O1495" s="4"/>
      <c r="P1495" s="57" t="str">
        <f t="shared" si="240"/>
        <v/>
      </c>
      <c r="Q1495" s="54"/>
      <c r="R1495" s="58"/>
      <c r="S1495" s="58"/>
      <c r="T1495" s="229" t="str">
        <f t="shared" si="241"/>
        <v/>
      </c>
      <c r="U1495" s="55"/>
      <c r="V1495" s="55"/>
      <c r="W1495" s="58"/>
      <c r="X1495" s="58"/>
      <c r="Y1495" s="58"/>
      <c r="Z1495" s="230" t="str">
        <f t="shared" si="242"/>
        <v/>
      </c>
      <c r="AA1495" s="230" t="str">
        <f t="shared" si="243"/>
        <v/>
      </c>
      <c r="AB1495" s="56"/>
      <c r="AC1495" s="56"/>
      <c r="AD1495" s="1"/>
      <c r="AE1495" s="1"/>
    </row>
    <row r="1496" spans="1:31" ht="18.75" customHeight="1" x14ac:dyDescent="0.35">
      <c r="A1496" s="1"/>
      <c r="B1496" s="52">
        <f>IF(O1496="",0,COUNTIF($O$7:O1496,O1496))</f>
        <v>0</v>
      </c>
      <c r="C1496" s="52" t="str">
        <f t="shared" si="234"/>
        <v>0</v>
      </c>
      <c r="D1496" s="52">
        <f>IF(U1496="",0,COUNTIF($U$7:U1496,U1496))</f>
        <v>0</v>
      </c>
      <c r="E1496" s="52" t="str">
        <f t="shared" si="235"/>
        <v>0</v>
      </c>
      <c r="F1496" s="52">
        <f>IF(V1496="",0,COUNTIF($V$7:V1496,V1496))</f>
        <v>0</v>
      </c>
      <c r="G1496" s="52" t="str">
        <f t="shared" si="236"/>
        <v>0</v>
      </c>
      <c r="H1496" s="53" t="str">
        <f t="shared" si="237"/>
        <v>-</v>
      </c>
      <c r="I1496" s="52">
        <f>IF(K1496="",0,COUNTIF($K$7:K1496,K1496))</f>
        <v>0</v>
      </c>
      <c r="J1496" s="53" t="str">
        <f t="shared" si="238"/>
        <v>0</v>
      </c>
      <c r="K1496" s="52" t="str">
        <f t="shared" si="239"/>
        <v/>
      </c>
      <c r="L1496" s="1"/>
      <c r="M1496" s="115"/>
      <c r="N1496" s="4"/>
      <c r="O1496" s="4"/>
      <c r="P1496" s="57" t="str">
        <f t="shared" si="240"/>
        <v/>
      </c>
      <c r="Q1496" s="54"/>
      <c r="R1496" s="58"/>
      <c r="S1496" s="58"/>
      <c r="T1496" s="229" t="str">
        <f t="shared" si="241"/>
        <v/>
      </c>
      <c r="U1496" s="55"/>
      <c r="V1496" s="55"/>
      <c r="W1496" s="58"/>
      <c r="X1496" s="58"/>
      <c r="Y1496" s="58"/>
      <c r="Z1496" s="230" t="str">
        <f t="shared" si="242"/>
        <v/>
      </c>
      <c r="AA1496" s="230" t="str">
        <f t="shared" si="243"/>
        <v/>
      </c>
      <c r="AB1496" s="56"/>
      <c r="AC1496" s="56"/>
      <c r="AD1496" s="1"/>
      <c r="AE1496" s="1"/>
    </row>
    <row r="1497" spans="1:31" ht="18.75" customHeight="1" x14ac:dyDescent="0.35">
      <c r="A1497" s="1"/>
      <c r="B1497" s="52">
        <f>IF(O1497="",0,COUNTIF($O$7:O1497,O1497))</f>
        <v>0</v>
      </c>
      <c r="C1497" s="52" t="str">
        <f t="shared" si="234"/>
        <v>0</v>
      </c>
      <c r="D1497" s="52">
        <f>IF(U1497="",0,COUNTIF($U$7:U1497,U1497))</f>
        <v>0</v>
      </c>
      <c r="E1497" s="52" t="str">
        <f t="shared" si="235"/>
        <v>0</v>
      </c>
      <c r="F1497" s="52">
        <f>IF(V1497="",0,COUNTIF($V$7:V1497,V1497))</f>
        <v>0</v>
      </c>
      <c r="G1497" s="52" t="str">
        <f t="shared" si="236"/>
        <v>0</v>
      </c>
      <c r="H1497" s="53" t="str">
        <f t="shared" si="237"/>
        <v>-</v>
      </c>
      <c r="I1497" s="52">
        <f>IF(K1497="",0,COUNTIF($K$7:K1497,K1497))</f>
        <v>0</v>
      </c>
      <c r="J1497" s="53" t="str">
        <f t="shared" si="238"/>
        <v>0</v>
      </c>
      <c r="K1497" s="52" t="str">
        <f t="shared" si="239"/>
        <v/>
      </c>
      <c r="L1497" s="1"/>
      <c r="M1497" s="115"/>
      <c r="N1497" s="4"/>
      <c r="O1497" s="4"/>
      <c r="P1497" s="57" t="str">
        <f t="shared" si="240"/>
        <v/>
      </c>
      <c r="Q1497" s="54"/>
      <c r="R1497" s="58"/>
      <c r="S1497" s="58"/>
      <c r="T1497" s="229" t="str">
        <f t="shared" si="241"/>
        <v/>
      </c>
      <c r="U1497" s="55"/>
      <c r="V1497" s="55"/>
      <c r="W1497" s="58"/>
      <c r="X1497" s="58"/>
      <c r="Y1497" s="58"/>
      <c r="Z1497" s="230" t="str">
        <f t="shared" si="242"/>
        <v/>
      </c>
      <c r="AA1497" s="230" t="str">
        <f t="shared" si="243"/>
        <v/>
      </c>
      <c r="AB1497" s="56"/>
      <c r="AC1497" s="56"/>
      <c r="AD1497" s="1"/>
      <c r="AE1497" s="1"/>
    </row>
    <row r="1498" spans="1:31" ht="18.75" customHeight="1" x14ac:dyDescent="0.35">
      <c r="A1498" s="1"/>
      <c r="B1498" s="52">
        <f>IF(O1498="",0,COUNTIF($O$7:O1498,O1498))</f>
        <v>0</v>
      </c>
      <c r="C1498" s="52" t="str">
        <f t="shared" si="234"/>
        <v>0</v>
      </c>
      <c r="D1498" s="52">
        <f>IF(U1498="",0,COUNTIF($U$7:U1498,U1498))</f>
        <v>0</v>
      </c>
      <c r="E1498" s="52" t="str">
        <f t="shared" si="235"/>
        <v>0</v>
      </c>
      <c r="F1498" s="52">
        <f>IF(V1498="",0,COUNTIF($V$7:V1498,V1498))</f>
        <v>0</v>
      </c>
      <c r="G1498" s="52" t="str">
        <f t="shared" si="236"/>
        <v>0</v>
      </c>
      <c r="H1498" s="53" t="str">
        <f t="shared" si="237"/>
        <v>-</v>
      </c>
      <c r="I1498" s="52">
        <f>IF(K1498="",0,COUNTIF($K$7:K1498,K1498))</f>
        <v>0</v>
      </c>
      <c r="J1498" s="53" t="str">
        <f t="shared" si="238"/>
        <v>0</v>
      </c>
      <c r="K1498" s="52" t="str">
        <f t="shared" si="239"/>
        <v/>
      </c>
      <c r="L1498" s="1"/>
      <c r="M1498" s="115"/>
      <c r="N1498" s="4"/>
      <c r="O1498" s="4"/>
      <c r="P1498" s="57" t="str">
        <f t="shared" si="240"/>
        <v/>
      </c>
      <c r="Q1498" s="54"/>
      <c r="R1498" s="58"/>
      <c r="S1498" s="58"/>
      <c r="T1498" s="229" t="str">
        <f t="shared" si="241"/>
        <v/>
      </c>
      <c r="U1498" s="55"/>
      <c r="V1498" s="55"/>
      <c r="W1498" s="58"/>
      <c r="X1498" s="58"/>
      <c r="Y1498" s="58"/>
      <c r="Z1498" s="230" t="str">
        <f t="shared" si="242"/>
        <v/>
      </c>
      <c r="AA1498" s="230" t="str">
        <f t="shared" si="243"/>
        <v/>
      </c>
      <c r="AB1498" s="56"/>
      <c r="AC1498" s="56"/>
      <c r="AD1498" s="1"/>
      <c r="AE1498" s="1"/>
    </row>
    <row r="1499" spans="1:31" ht="18.75" customHeight="1" x14ac:dyDescent="0.35">
      <c r="A1499" s="1"/>
      <c r="B1499" s="52">
        <f>IF(O1499="",0,COUNTIF($O$7:O1499,O1499))</f>
        <v>0</v>
      </c>
      <c r="C1499" s="52" t="str">
        <f t="shared" si="234"/>
        <v>0</v>
      </c>
      <c r="D1499" s="52">
        <f>IF(U1499="",0,COUNTIF($U$7:U1499,U1499))</f>
        <v>0</v>
      </c>
      <c r="E1499" s="52" t="str">
        <f t="shared" si="235"/>
        <v>0</v>
      </c>
      <c r="F1499" s="52">
        <f>IF(V1499="",0,COUNTIF($V$7:V1499,V1499))</f>
        <v>0</v>
      </c>
      <c r="G1499" s="52" t="str">
        <f t="shared" si="236"/>
        <v>0</v>
      </c>
      <c r="H1499" s="53" t="str">
        <f t="shared" si="237"/>
        <v>-</v>
      </c>
      <c r="I1499" s="52">
        <f>IF(K1499="",0,COUNTIF($K$7:K1499,K1499))</f>
        <v>0</v>
      </c>
      <c r="J1499" s="53" t="str">
        <f t="shared" si="238"/>
        <v>0</v>
      </c>
      <c r="K1499" s="52" t="str">
        <f t="shared" si="239"/>
        <v/>
      </c>
      <c r="L1499" s="1"/>
      <c r="M1499" s="115"/>
      <c r="N1499" s="4"/>
      <c r="O1499" s="4"/>
      <c r="P1499" s="57" t="str">
        <f t="shared" si="240"/>
        <v/>
      </c>
      <c r="Q1499" s="54"/>
      <c r="R1499" s="58"/>
      <c r="S1499" s="58"/>
      <c r="T1499" s="229" t="str">
        <f t="shared" si="241"/>
        <v/>
      </c>
      <c r="U1499" s="55"/>
      <c r="V1499" s="55"/>
      <c r="W1499" s="58"/>
      <c r="X1499" s="58"/>
      <c r="Y1499" s="58"/>
      <c r="Z1499" s="230" t="str">
        <f t="shared" si="242"/>
        <v/>
      </c>
      <c r="AA1499" s="230" t="str">
        <f t="shared" si="243"/>
        <v/>
      </c>
      <c r="AB1499" s="56"/>
      <c r="AC1499" s="56"/>
      <c r="AD1499" s="1"/>
      <c r="AE1499" s="1"/>
    </row>
    <row r="1500" spans="1:31" ht="18.75" customHeight="1" x14ac:dyDescent="0.35">
      <c r="A1500" s="1"/>
      <c r="B1500" s="52">
        <f>IF(O1500="",0,COUNTIF($O$7:O1500,O1500))</f>
        <v>0</v>
      </c>
      <c r="C1500" s="52" t="str">
        <f t="shared" si="234"/>
        <v>0</v>
      </c>
      <c r="D1500" s="52">
        <f>IF(U1500="",0,COUNTIF($U$7:U1500,U1500))</f>
        <v>0</v>
      </c>
      <c r="E1500" s="52" t="str">
        <f t="shared" si="235"/>
        <v>0</v>
      </c>
      <c r="F1500" s="52">
        <f>IF(V1500="",0,COUNTIF($V$7:V1500,V1500))</f>
        <v>0</v>
      </c>
      <c r="G1500" s="52" t="str">
        <f t="shared" si="236"/>
        <v>0</v>
      </c>
      <c r="H1500" s="53" t="str">
        <f t="shared" si="237"/>
        <v>-</v>
      </c>
      <c r="I1500" s="52">
        <f>IF(K1500="",0,COUNTIF($K$7:K1500,K1500))</f>
        <v>0</v>
      </c>
      <c r="J1500" s="53" t="str">
        <f t="shared" si="238"/>
        <v>0</v>
      </c>
      <c r="K1500" s="52" t="str">
        <f t="shared" si="239"/>
        <v/>
      </c>
      <c r="L1500" s="1"/>
      <c r="M1500" s="115"/>
      <c r="N1500" s="4"/>
      <c r="O1500" s="4"/>
      <c r="P1500" s="57" t="str">
        <f t="shared" si="240"/>
        <v/>
      </c>
      <c r="Q1500" s="54"/>
      <c r="R1500" s="58"/>
      <c r="S1500" s="58"/>
      <c r="T1500" s="229" t="str">
        <f t="shared" si="241"/>
        <v/>
      </c>
      <c r="U1500" s="55"/>
      <c r="V1500" s="55"/>
      <c r="W1500" s="58"/>
      <c r="X1500" s="58"/>
      <c r="Y1500" s="58"/>
      <c r="Z1500" s="230" t="str">
        <f t="shared" si="242"/>
        <v/>
      </c>
      <c r="AA1500" s="230" t="str">
        <f t="shared" si="243"/>
        <v/>
      </c>
      <c r="AB1500" s="56"/>
      <c r="AC1500" s="56"/>
      <c r="AD1500" s="1"/>
      <c r="AE1500" s="1"/>
    </row>
    <row r="1501" spans="1:31" ht="18.75" customHeight="1" x14ac:dyDescent="0.35">
      <c r="A1501" s="1"/>
      <c r="B1501" s="52">
        <f>IF(O1501="",0,COUNTIF($O$7:O1501,O1501))</f>
        <v>0</v>
      </c>
      <c r="C1501" s="52" t="str">
        <f t="shared" si="234"/>
        <v>0</v>
      </c>
      <c r="D1501" s="52">
        <f>IF(U1501="",0,COUNTIF($U$7:U1501,U1501))</f>
        <v>0</v>
      </c>
      <c r="E1501" s="52" t="str">
        <f t="shared" si="235"/>
        <v>0</v>
      </c>
      <c r="F1501" s="52">
        <f>IF(V1501="",0,COUNTIF($V$7:V1501,V1501))</f>
        <v>0</v>
      </c>
      <c r="G1501" s="52" t="str">
        <f t="shared" si="236"/>
        <v>0</v>
      </c>
      <c r="H1501" s="53" t="str">
        <f t="shared" si="237"/>
        <v>-</v>
      </c>
      <c r="I1501" s="52">
        <f>IF(K1501="",0,COUNTIF($K$7:K1501,K1501))</f>
        <v>0</v>
      </c>
      <c r="J1501" s="53" t="str">
        <f t="shared" si="238"/>
        <v>0</v>
      </c>
      <c r="K1501" s="52" t="str">
        <f t="shared" si="239"/>
        <v/>
      </c>
      <c r="L1501" s="1"/>
      <c r="M1501" s="115"/>
      <c r="N1501" s="4"/>
      <c r="O1501" s="4"/>
      <c r="P1501" s="57" t="str">
        <f t="shared" si="240"/>
        <v/>
      </c>
      <c r="Q1501" s="54"/>
      <c r="R1501" s="58"/>
      <c r="S1501" s="58"/>
      <c r="T1501" s="229" t="str">
        <f t="shared" si="241"/>
        <v/>
      </c>
      <c r="U1501" s="55"/>
      <c r="V1501" s="55"/>
      <c r="W1501" s="58"/>
      <c r="X1501" s="58"/>
      <c r="Y1501" s="58"/>
      <c r="Z1501" s="230" t="str">
        <f t="shared" si="242"/>
        <v/>
      </c>
      <c r="AA1501" s="230" t="str">
        <f t="shared" si="243"/>
        <v/>
      </c>
      <c r="AB1501" s="56"/>
      <c r="AC1501" s="56"/>
      <c r="AD1501" s="1"/>
      <c r="AE1501" s="1"/>
    </row>
    <row r="1502" spans="1:31" ht="18.75" customHeight="1" x14ac:dyDescent="0.35">
      <c r="A1502" s="1"/>
      <c r="B1502" s="52">
        <f>IF(O1502="",0,COUNTIF($O$7:O1502,O1502))</f>
        <v>0</v>
      </c>
      <c r="C1502" s="52" t="str">
        <f t="shared" si="234"/>
        <v>0</v>
      </c>
      <c r="D1502" s="52">
        <f>IF(U1502="",0,COUNTIF($U$7:U1502,U1502))</f>
        <v>0</v>
      </c>
      <c r="E1502" s="52" t="str">
        <f t="shared" si="235"/>
        <v>0</v>
      </c>
      <c r="F1502" s="52">
        <f>IF(V1502="",0,COUNTIF($V$7:V1502,V1502))</f>
        <v>0</v>
      </c>
      <c r="G1502" s="52" t="str">
        <f t="shared" si="236"/>
        <v>0</v>
      </c>
      <c r="H1502" s="53" t="str">
        <f t="shared" si="237"/>
        <v>-</v>
      </c>
      <c r="I1502" s="52">
        <f>IF(K1502="",0,COUNTIF($K$7:K1502,K1502))</f>
        <v>0</v>
      </c>
      <c r="J1502" s="53" t="str">
        <f t="shared" si="238"/>
        <v>0</v>
      </c>
      <c r="K1502" s="52" t="str">
        <f t="shared" si="239"/>
        <v/>
      </c>
      <c r="L1502" s="1"/>
      <c r="M1502" s="115"/>
      <c r="N1502" s="4"/>
      <c r="O1502" s="4"/>
      <c r="P1502" s="57" t="str">
        <f t="shared" si="240"/>
        <v/>
      </c>
      <c r="Q1502" s="54"/>
      <c r="R1502" s="58"/>
      <c r="S1502" s="58"/>
      <c r="T1502" s="229" t="str">
        <f t="shared" si="241"/>
        <v/>
      </c>
      <c r="U1502" s="55"/>
      <c r="V1502" s="55"/>
      <c r="W1502" s="58"/>
      <c r="X1502" s="58"/>
      <c r="Y1502" s="58"/>
      <c r="Z1502" s="230" t="str">
        <f t="shared" si="242"/>
        <v/>
      </c>
      <c r="AA1502" s="230" t="str">
        <f t="shared" si="243"/>
        <v/>
      </c>
      <c r="AB1502" s="56"/>
      <c r="AC1502" s="56"/>
      <c r="AD1502" s="1"/>
      <c r="AE1502" s="1"/>
    </row>
    <row r="1503" spans="1:31" ht="18.75" customHeight="1" x14ac:dyDescent="0.35">
      <c r="A1503" s="1"/>
      <c r="B1503" s="52">
        <f>IF(O1503="",0,COUNTIF($O$7:O1503,O1503))</f>
        <v>0</v>
      </c>
      <c r="C1503" s="52" t="str">
        <f t="shared" si="234"/>
        <v>0</v>
      </c>
      <c r="D1503" s="52">
        <f>IF(U1503="",0,COUNTIF($U$7:U1503,U1503))</f>
        <v>0</v>
      </c>
      <c r="E1503" s="52" t="str">
        <f t="shared" si="235"/>
        <v>0</v>
      </c>
      <c r="F1503" s="52">
        <f>IF(V1503="",0,COUNTIF($V$7:V1503,V1503))</f>
        <v>0</v>
      </c>
      <c r="G1503" s="52" t="str">
        <f t="shared" si="236"/>
        <v>0</v>
      </c>
      <c r="H1503" s="53" t="str">
        <f t="shared" si="237"/>
        <v>-</v>
      </c>
      <c r="I1503" s="52">
        <f>IF(K1503="",0,COUNTIF($K$7:K1503,K1503))</f>
        <v>0</v>
      </c>
      <c r="J1503" s="53" t="str">
        <f t="shared" si="238"/>
        <v>0</v>
      </c>
      <c r="K1503" s="52" t="str">
        <f t="shared" si="239"/>
        <v/>
      </c>
      <c r="L1503" s="1"/>
      <c r="M1503" s="115"/>
      <c r="N1503" s="4"/>
      <c r="O1503" s="4"/>
      <c r="P1503" s="57" t="str">
        <f t="shared" si="240"/>
        <v/>
      </c>
      <c r="Q1503" s="54"/>
      <c r="R1503" s="58"/>
      <c r="S1503" s="58"/>
      <c r="T1503" s="229" t="str">
        <f t="shared" si="241"/>
        <v/>
      </c>
      <c r="U1503" s="55"/>
      <c r="V1503" s="55"/>
      <c r="W1503" s="58"/>
      <c r="X1503" s="58"/>
      <c r="Y1503" s="58"/>
      <c r="Z1503" s="230" t="str">
        <f t="shared" si="242"/>
        <v/>
      </c>
      <c r="AA1503" s="230" t="str">
        <f t="shared" si="243"/>
        <v/>
      </c>
      <c r="AB1503" s="56"/>
      <c r="AC1503" s="56"/>
      <c r="AD1503" s="1"/>
      <c r="AE1503" s="1"/>
    </row>
    <row r="1504" spans="1:31" ht="18.75" customHeight="1" x14ac:dyDescent="0.35">
      <c r="A1504" s="1"/>
      <c r="B1504" s="52">
        <f>IF(O1504="",0,COUNTIF($O$7:O1504,O1504))</f>
        <v>0</v>
      </c>
      <c r="C1504" s="52" t="str">
        <f t="shared" si="234"/>
        <v>0</v>
      </c>
      <c r="D1504" s="52">
        <f>IF(U1504="",0,COUNTIF($U$7:U1504,U1504))</f>
        <v>0</v>
      </c>
      <c r="E1504" s="52" t="str">
        <f t="shared" si="235"/>
        <v>0</v>
      </c>
      <c r="F1504" s="52">
        <f>IF(V1504="",0,COUNTIF($V$7:V1504,V1504))</f>
        <v>0</v>
      </c>
      <c r="G1504" s="52" t="str">
        <f t="shared" si="236"/>
        <v>0</v>
      </c>
      <c r="H1504" s="53" t="str">
        <f t="shared" si="237"/>
        <v>-</v>
      </c>
      <c r="I1504" s="52">
        <f>IF(K1504="",0,COUNTIF($K$7:K1504,K1504))</f>
        <v>0</v>
      </c>
      <c r="J1504" s="53" t="str">
        <f t="shared" si="238"/>
        <v>0</v>
      </c>
      <c r="K1504" s="52" t="str">
        <f t="shared" si="239"/>
        <v/>
      </c>
      <c r="L1504" s="1"/>
      <c r="M1504" s="115"/>
      <c r="N1504" s="4"/>
      <c r="O1504" s="4"/>
      <c r="P1504" s="57" t="str">
        <f t="shared" si="240"/>
        <v/>
      </c>
      <c r="Q1504" s="54"/>
      <c r="R1504" s="58"/>
      <c r="S1504" s="58"/>
      <c r="T1504" s="229" t="str">
        <f t="shared" si="241"/>
        <v/>
      </c>
      <c r="U1504" s="55"/>
      <c r="V1504" s="55"/>
      <c r="W1504" s="58"/>
      <c r="X1504" s="58"/>
      <c r="Y1504" s="58"/>
      <c r="Z1504" s="230" t="str">
        <f t="shared" si="242"/>
        <v/>
      </c>
      <c r="AA1504" s="230" t="str">
        <f t="shared" si="243"/>
        <v/>
      </c>
      <c r="AB1504" s="56"/>
      <c r="AC1504" s="56"/>
      <c r="AD1504" s="1"/>
      <c r="AE1504" s="1"/>
    </row>
    <row r="1505" spans="1:31" ht="18.75" customHeight="1" x14ac:dyDescent="0.35">
      <c r="A1505" s="1"/>
      <c r="B1505" s="52">
        <f>IF(O1505="",0,COUNTIF($O$7:O1505,O1505))</f>
        <v>0</v>
      </c>
      <c r="C1505" s="52" t="str">
        <f t="shared" si="234"/>
        <v>0</v>
      </c>
      <c r="D1505" s="52">
        <f>IF(U1505="",0,COUNTIF($U$7:U1505,U1505))</f>
        <v>0</v>
      </c>
      <c r="E1505" s="52" t="str">
        <f t="shared" si="235"/>
        <v>0</v>
      </c>
      <c r="F1505" s="52">
        <f>IF(V1505="",0,COUNTIF($V$7:V1505,V1505))</f>
        <v>0</v>
      </c>
      <c r="G1505" s="52" t="str">
        <f t="shared" si="236"/>
        <v>0</v>
      </c>
      <c r="H1505" s="53" t="str">
        <f t="shared" si="237"/>
        <v>-</v>
      </c>
      <c r="I1505" s="52">
        <f>IF(K1505="",0,COUNTIF($K$7:K1505,K1505))</f>
        <v>0</v>
      </c>
      <c r="J1505" s="53" t="str">
        <f t="shared" si="238"/>
        <v>0</v>
      </c>
      <c r="K1505" s="52" t="str">
        <f t="shared" si="239"/>
        <v/>
      </c>
      <c r="L1505" s="1"/>
      <c r="M1505" s="115"/>
      <c r="N1505" s="4"/>
      <c r="O1505" s="4"/>
      <c r="P1505" s="57" t="str">
        <f t="shared" si="240"/>
        <v/>
      </c>
      <c r="Q1505" s="54"/>
      <c r="R1505" s="58"/>
      <c r="S1505" s="58"/>
      <c r="T1505" s="229" t="str">
        <f t="shared" si="241"/>
        <v/>
      </c>
      <c r="U1505" s="55"/>
      <c r="V1505" s="55"/>
      <c r="W1505" s="58"/>
      <c r="X1505" s="58"/>
      <c r="Y1505" s="58"/>
      <c r="Z1505" s="230" t="str">
        <f t="shared" si="242"/>
        <v/>
      </c>
      <c r="AA1505" s="230" t="str">
        <f t="shared" si="243"/>
        <v/>
      </c>
      <c r="AB1505" s="56"/>
      <c r="AC1505" s="56"/>
      <c r="AD1505" s="1"/>
      <c r="AE1505" s="1"/>
    </row>
    <row r="1506" spans="1:31" ht="18.75" customHeight="1" x14ac:dyDescent="0.35">
      <c r="A1506" s="1"/>
      <c r="B1506" s="52">
        <f>IF(O1506="",0,COUNTIF($O$7:O1506,O1506))</f>
        <v>0</v>
      </c>
      <c r="C1506" s="52" t="str">
        <f t="shared" si="234"/>
        <v>0</v>
      </c>
      <c r="D1506" s="52">
        <f>IF(U1506="",0,COUNTIF($U$7:U1506,U1506))</f>
        <v>0</v>
      </c>
      <c r="E1506" s="52" t="str">
        <f t="shared" si="235"/>
        <v>0</v>
      </c>
      <c r="F1506" s="52">
        <f>IF(V1506="",0,COUNTIF($V$7:V1506,V1506))</f>
        <v>0</v>
      </c>
      <c r="G1506" s="52" t="str">
        <f t="shared" si="236"/>
        <v>0</v>
      </c>
      <c r="H1506" s="53" t="str">
        <f t="shared" si="237"/>
        <v>-</v>
      </c>
      <c r="I1506" s="52">
        <f>IF(K1506="",0,COUNTIF($K$7:K1506,K1506))</f>
        <v>0</v>
      </c>
      <c r="J1506" s="53" t="str">
        <f t="shared" si="238"/>
        <v>0</v>
      </c>
      <c r="K1506" s="52" t="str">
        <f t="shared" si="239"/>
        <v/>
      </c>
      <c r="L1506" s="1"/>
      <c r="M1506" s="115"/>
      <c r="N1506" s="4"/>
      <c r="O1506" s="4"/>
      <c r="P1506" s="57" t="str">
        <f t="shared" si="240"/>
        <v/>
      </c>
      <c r="Q1506" s="54"/>
      <c r="R1506" s="58"/>
      <c r="S1506" s="58"/>
      <c r="T1506" s="229" t="str">
        <f t="shared" si="241"/>
        <v/>
      </c>
      <c r="U1506" s="55"/>
      <c r="V1506" s="55"/>
      <c r="W1506" s="58"/>
      <c r="X1506" s="58"/>
      <c r="Y1506" s="58"/>
      <c r="Z1506" s="230" t="str">
        <f t="shared" si="242"/>
        <v/>
      </c>
      <c r="AA1506" s="230" t="str">
        <f t="shared" si="243"/>
        <v/>
      </c>
      <c r="AB1506" s="56"/>
      <c r="AC1506" s="56"/>
      <c r="AD1506" s="1"/>
      <c r="AE1506" s="1"/>
    </row>
    <row r="1507" spans="1:31" ht="18.75" customHeight="1" x14ac:dyDescent="0.35">
      <c r="A1507" s="1"/>
      <c r="B1507" s="52">
        <f>IF(O1507="",0,COUNTIF($O$7:O1507,O1507))</f>
        <v>0</v>
      </c>
      <c r="C1507" s="52" t="str">
        <f t="shared" si="234"/>
        <v>0</v>
      </c>
      <c r="D1507" s="52">
        <f>IF(U1507="",0,COUNTIF($U$7:U1507,U1507))</f>
        <v>0</v>
      </c>
      <c r="E1507" s="52" t="str">
        <f t="shared" si="235"/>
        <v>0</v>
      </c>
      <c r="F1507" s="52">
        <f>IF(V1507="",0,COUNTIF($V$7:V1507,V1507))</f>
        <v>0</v>
      </c>
      <c r="G1507" s="52" t="str">
        <f t="shared" si="236"/>
        <v>0</v>
      </c>
      <c r="H1507" s="53" t="str">
        <f t="shared" si="237"/>
        <v>-</v>
      </c>
      <c r="I1507" s="52">
        <f>IF(K1507="",0,COUNTIF($K$7:K1507,K1507))</f>
        <v>0</v>
      </c>
      <c r="J1507" s="53" t="str">
        <f t="shared" si="238"/>
        <v>0</v>
      </c>
      <c r="K1507" s="52" t="str">
        <f t="shared" si="239"/>
        <v/>
      </c>
      <c r="L1507" s="1"/>
      <c r="M1507" s="115"/>
      <c r="N1507" s="4"/>
      <c r="O1507" s="4"/>
      <c r="P1507" s="57" t="str">
        <f t="shared" si="240"/>
        <v/>
      </c>
      <c r="Q1507" s="54"/>
      <c r="R1507" s="58"/>
      <c r="S1507" s="58"/>
      <c r="T1507" s="229" t="str">
        <f t="shared" si="241"/>
        <v/>
      </c>
      <c r="U1507" s="55"/>
      <c r="V1507" s="55"/>
      <c r="W1507" s="58"/>
      <c r="X1507" s="58"/>
      <c r="Y1507" s="58"/>
      <c r="Z1507" s="230" t="str">
        <f t="shared" si="242"/>
        <v/>
      </c>
      <c r="AA1507" s="230" t="str">
        <f t="shared" si="243"/>
        <v/>
      </c>
      <c r="AB1507" s="56"/>
      <c r="AC1507" s="56"/>
      <c r="AD1507" s="1"/>
      <c r="AE1507" s="1"/>
    </row>
    <row r="1508" spans="1:31" ht="18.75" customHeight="1" x14ac:dyDescent="0.35">
      <c r="A1508" s="1"/>
      <c r="B1508" s="52">
        <f>IF(O1508="",0,COUNTIF($O$7:O1508,O1508))</f>
        <v>0</v>
      </c>
      <c r="C1508" s="52" t="str">
        <f t="shared" si="234"/>
        <v>0</v>
      </c>
      <c r="D1508" s="52">
        <f>IF(U1508="",0,COUNTIF($U$7:U1508,U1508))</f>
        <v>0</v>
      </c>
      <c r="E1508" s="52" t="str">
        <f t="shared" si="235"/>
        <v>0</v>
      </c>
      <c r="F1508" s="52">
        <f>IF(V1508="",0,COUNTIF($V$7:V1508,V1508))</f>
        <v>0</v>
      </c>
      <c r="G1508" s="52" t="str">
        <f t="shared" si="236"/>
        <v>0</v>
      </c>
      <c r="H1508" s="53" t="str">
        <f t="shared" si="237"/>
        <v>-</v>
      </c>
      <c r="I1508" s="52">
        <f>IF(K1508="",0,COUNTIF($K$7:K1508,K1508))</f>
        <v>0</v>
      </c>
      <c r="J1508" s="53" t="str">
        <f t="shared" si="238"/>
        <v>0</v>
      </c>
      <c r="K1508" s="52" t="str">
        <f t="shared" si="239"/>
        <v/>
      </c>
      <c r="L1508" s="1"/>
      <c r="M1508" s="115"/>
      <c r="N1508" s="4"/>
      <c r="O1508" s="4"/>
      <c r="P1508" s="57" t="str">
        <f t="shared" si="240"/>
        <v/>
      </c>
      <c r="Q1508" s="54"/>
      <c r="R1508" s="58"/>
      <c r="S1508" s="58"/>
      <c r="T1508" s="229" t="str">
        <f t="shared" si="241"/>
        <v/>
      </c>
      <c r="U1508" s="55"/>
      <c r="V1508" s="55"/>
      <c r="W1508" s="58"/>
      <c r="X1508" s="58"/>
      <c r="Y1508" s="58"/>
      <c r="Z1508" s="230" t="str">
        <f t="shared" si="242"/>
        <v/>
      </c>
      <c r="AA1508" s="230" t="str">
        <f t="shared" si="243"/>
        <v/>
      </c>
      <c r="AB1508" s="56"/>
      <c r="AC1508" s="56"/>
      <c r="AD1508" s="1"/>
      <c r="AE1508" s="1"/>
    </row>
    <row r="1509" spans="1:31" ht="18.75" customHeight="1" x14ac:dyDescent="0.35">
      <c r="A1509" s="1"/>
      <c r="B1509" s="52">
        <f>IF(O1509="",0,COUNTIF($O$7:O1509,O1509))</f>
        <v>0</v>
      </c>
      <c r="C1509" s="52" t="str">
        <f t="shared" si="234"/>
        <v>0</v>
      </c>
      <c r="D1509" s="52">
        <f>IF(U1509="",0,COUNTIF($U$7:U1509,U1509))</f>
        <v>0</v>
      </c>
      <c r="E1509" s="52" t="str">
        <f t="shared" si="235"/>
        <v>0</v>
      </c>
      <c r="F1509" s="52">
        <f>IF(V1509="",0,COUNTIF($V$7:V1509,V1509))</f>
        <v>0</v>
      </c>
      <c r="G1509" s="52" t="str">
        <f t="shared" si="236"/>
        <v>0</v>
      </c>
      <c r="H1509" s="53" t="str">
        <f t="shared" si="237"/>
        <v>-</v>
      </c>
      <c r="I1509" s="52">
        <f>IF(K1509="",0,COUNTIF($K$7:K1509,K1509))</f>
        <v>0</v>
      </c>
      <c r="J1509" s="53" t="str">
        <f t="shared" si="238"/>
        <v>0</v>
      </c>
      <c r="K1509" s="52" t="str">
        <f t="shared" si="239"/>
        <v/>
      </c>
      <c r="L1509" s="1"/>
      <c r="M1509" s="115"/>
      <c r="N1509" s="4"/>
      <c r="O1509" s="4"/>
      <c r="P1509" s="57" t="str">
        <f t="shared" si="240"/>
        <v/>
      </c>
      <c r="Q1509" s="54"/>
      <c r="R1509" s="58"/>
      <c r="S1509" s="58"/>
      <c r="T1509" s="229" t="str">
        <f t="shared" si="241"/>
        <v/>
      </c>
      <c r="U1509" s="55"/>
      <c r="V1509" s="55"/>
      <c r="W1509" s="58"/>
      <c r="X1509" s="58"/>
      <c r="Y1509" s="58"/>
      <c r="Z1509" s="230" t="str">
        <f t="shared" si="242"/>
        <v/>
      </c>
      <c r="AA1509" s="230" t="str">
        <f t="shared" si="243"/>
        <v/>
      </c>
      <c r="AB1509" s="56"/>
      <c r="AC1509" s="56"/>
      <c r="AD1509" s="1"/>
      <c r="AE1509" s="1"/>
    </row>
    <row r="1510" spans="1:31" ht="18.75" customHeight="1" x14ac:dyDescent="0.35">
      <c r="A1510" s="1"/>
      <c r="B1510" s="52">
        <f>IF(O1510="",0,COUNTIF($O$7:O1510,O1510))</f>
        <v>0</v>
      </c>
      <c r="C1510" s="52" t="str">
        <f t="shared" si="234"/>
        <v>0</v>
      </c>
      <c r="D1510" s="52">
        <f>IF(U1510="",0,COUNTIF($U$7:U1510,U1510))</f>
        <v>0</v>
      </c>
      <c r="E1510" s="52" t="str">
        <f t="shared" si="235"/>
        <v>0</v>
      </c>
      <c r="F1510" s="52">
        <f>IF(V1510="",0,COUNTIF($V$7:V1510,V1510))</f>
        <v>0</v>
      </c>
      <c r="G1510" s="52" t="str">
        <f t="shared" si="236"/>
        <v>0</v>
      </c>
      <c r="H1510" s="53" t="str">
        <f t="shared" si="237"/>
        <v>-</v>
      </c>
      <c r="I1510" s="52">
        <f>IF(K1510="",0,COUNTIF($K$7:K1510,K1510))</f>
        <v>0</v>
      </c>
      <c r="J1510" s="53" t="str">
        <f t="shared" si="238"/>
        <v>0</v>
      </c>
      <c r="K1510" s="52" t="str">
        <f t="shared" si="239"/>
        <v/>
      </c>
      <c r="L1510" s="1"/>
      <c r="M1510" s="115"/>
      <c r="N1510" s="4"/>
      <c r="O1510" s="4"/>
      <c r="P1510" s="57" t="str">
        <f t="shared" si="240"/>
        <v/>
      </c>
      <c r="Q1510" s="54"/>
      <c r="R1510" s="58"/>
      <c r="S1510" s="58"/>
      <c r="T1510" s="229" t="str">
        <f t="shared" si="241"/>
        <v/>
      </c>
      <c r="U1510" s="55"/>
      <c r="V1510" s="55"/>
      <c r="W1510" s="58"/>
      <c r="X1510" s="58"/>
      <c r="Y1510" s="58"/>
      <c r="Z1510" s="230" t="str">
        <f t="shared" si="242"/>
        <v/>
      </c>
      <c r="AA1510" s="230" t="str">
        <f t="shared" si="243"/>
        <v/>
      </c>
      <c r="AB1510" s="56"/>
      <c r="AC1510" s="56"/>
      <c r="AD1510" s="1"/>
      <c r="AE1510" s="1"/>
    </row>
    <row r="1511" spans="1:31" ht="18.75" customHeight="1" x14ac:dyDescent="0.35">
      <c r="A1511" s="1"/>
      <c r="B1511" s="52">
        <f>IF(O1511="",0,COUNTIF($O$7:O1511,O1511))</f>
        <v>0</v>
      </c>
      <c r="C1511" s="52" t="str">
        <f t="shared" si="234"/>
        <v>0</v>
      </c>
      <c r="D1511" s="52">
        <f>IF(U1511="",0,COUNTIF($U$7:U1511,U1511))</f>
        <v>0</v>
      </c>
      <c r="E1511" s="52" t="str">
        <f t="shared" si="235"/>
        <v>0</v>
      </c>
      <c r="F1511" s="52">
        <f>IF(V1511="",0,COUNTIF($V$7:V1511,V1511))</f>
        <v>0</v>
      </c>
      <c r="G1511" s="52" t="str">
        <f t="shared" si="236"/>
        <v>0</v>
      </c>
      <c r="H1511" s="53" t="str">
        <f t="shared" si="237"/>
        <v>-</v>
      </c>
      <c r="I1511" s="52">
        <f>IF(K1511="",0,COUNTIF($K$7:K1511,K1511))</f>
        <v>0</v>
      </c>
      <c r="J1511" s="53" t="str">
        <f t="shared" si="238"/>
        <v>0</v>
      </c>
      <c r="K1511" s="52" t="str">
        <f t="shared" si="239"/>
        <v/>
      </c>
      <c r="L1511" s="1"/>
      <c r="M1511" s="115"/>
      <c r="N1511" s="4"/>
      <c r="O1511" s="4"/>
      <c r="P1511" s="57" t="str">
        <f t="shared" si="240"/>
        <v/>
      </c>
      <c r="Q1511" s="54"/>
      <c r="R1511" s="58"/>
      <c r="S1511" s="58"/>
      <c r="T1511" s="229" t="str">
        <f t="shared" si="241"/>
        <v/>
      </c>
      <c r="U1511" s="55"/>
      <c r="V1511" s="55"/>
      <c r="W1511" s="58"/>
      <c r="X1511" s="58"/>
      <c r="Y1511" s="58"/>
      <c r="Z1511" s="230" t="str">
        <f t="shared" si="242"/>
        <v/>
      </c>
      <c r="AA1511" s="230" t="str">
        <f t="shared" si="243"/>
        <v/>
      </c>
      <c r="AB1511" s="56"/>
      <c r="AC1511" s="56"/>
      <c r="AD1511" s="1"/>
      <c r="AE1511" s="1"/>
    </row>
    <row r="1512" spans="1:31" ht="18.75" customHeight="1" x14ac:dyDescent="0.35">
      <c r="A1512" s="1"/>
      <c r="B1512" s="52">
        <f>IF(O1512="",0,COUNTIF($O$7:O1512,O1512))</f>
        <v>0</v>
      </c>
      <c r="C1512" s="52" t="str">
        <f t="shared" si="234"/>
        <v>0</v>
      </c>
      <c r="D1512" s="52">
        <f>IF(U1512="",0,COUNTIF($U$7:U1512,U1512))</f>
        <v>0</v>
      </c>
      <c r="E1512" s="52" t="str">
        <f t="shared" si="235"/>
        <v>0</v>
      </c>
      <c r="F1512" s="52">
        <f>IF(V1512="",0,COUNTIF($V$7:V1512,V1512))</f>
        <v>0</v>
      </c>
      <c r="G1512" s="52" t="str">
        <f t="shared" si="236"/>
        <v>0</v>
      </c>
      <c r="H1512" s="53" t="str">
        <f t="shared" si="237"/>
        <v>-</v>
      </c>
      <c r="I1512" s="52">
        <f>IF(K1512="",0,COUNTIF($K$7:K1512,K1512))</f>
        <v>0</v>
      </c>
      <c r="J1512" s="53" t="str">
        <f t="shared" si="238"/>
        <v>0</v>
      </c>
      <c r="K1512" s="52" t="str">
        <f t="shared" si="239"/>
        <v/>
      </c>
      <c r="L1512" s="1"/>
      <c r="M1512" s="115"/>
      <c r="N1512" s="4"/>
      <c r="O1512" s="4"/>
      <c r="P1512" s="57" t="str">
        <f t="shared" si="240"/>
        <v/>
      </c>
      <c r="Q1512" s="54"/>
      <c r="R1512" s="58"/>
      <c r="S1512" s="58"/>
      <c r="T1512" s="229" t="str">
        <f t="shared" si="241"/>
        <v/>
      </c>
      <c r="U1512" s="55"/>
      <c r="V1512" s="55"/>
      <c r="W1512" s="58"/>
      <c r="X1512" s="58"/>
      <c r="Y1512" s="58"/>
      <c r="Z1512" s="230" t="str">
        <f t="shared" si="242"/>
        <v/>
      </c>
      <c r="AA1512" s="230" t="str">
        <f t="shared" si="243"/>
        <v/>
      </c>
      <c r="AB1512" s="56"/>
      <c r="AC1512" s="56"/>
      <c r="AD1512" s="1"/>
      <c r="AE1512" s="1"/>
    </row>
    <row r="1513" spans="1:31" ht="18.75" customHeight="1" x14ac:dyDescent="0.35">
      <c r="A1513" s="1"/>
      <c r="B1513" s="52">
        <f>IF(O1513="",0,COUNTIF($O$7:O1513,O1513))</f>
        <v>0</v>
      </c>
      <c r="C1513" s="52" t="str">
        <f t="shared" si="234"/>
        <v>0</v>
      </c>
      <c r="D1513" s="52">
        <f>IF(U1513="",0,COUNTIF($U$7:U1513,U1513))</f>
        <v>0</v>
      </c>
      <c r="E1513" s="52" t="str">
        <f t="shared" si="235"/>
        <v>0</v>
      </c>
      <c r="F1513" s="52">
        <f>IF(V1513="",0,COUNTIF($V$7:V1513,V1513))</f>
        <v>0</v>
      </c>
      <c r="G1513" s="52" t="str">
        <f t="shared" si="236"/>
        <v>0</v>
      </c>
      <c r="H1513" s="53" t="str">
        <f t="shared" si="237"/>
        <v>-</v>
      </c>
      <c r="I1513" s="52">
        <f>IF(K1513="",0,COUNTIF($K$7:K1513,K1513))</f>
        <v>0</v>
      </c>
      <c r="J1513" s="53" t="str">
        <f t="shared" si="238"/>
        <v>0</v>
      </c>
      <c r="K1513" s="52" t="str">
        <f t="shared" si="239"/>
        <v/>
      </c>
      <c r="L1513" s="1"/>
      <c r="M1513" s="115"/>
      <c r="N1513" s="4"/>
      <c r="O1513" s="4"/>
      <c r="P1513" s="57" t="str">
        <f t="shared" si="240"/>
        <v/>
      </c>
      <c r="Q1513" s="54"/>
      <c r="R1513" s="58"/>
      <c r="S1513" s="58"/>
      <c r="T1513" s="229" t="str">
        <f t="shared" si="241"/>
        <v/>
      </c>
      <c r="U1513" s="55"/>
      <c r="V1513" s="55"/>
      <c r="W1513" s="58"/>
      <c r="X1513" s="58"/>
      <c r="Y1513" s="58"/>
      <c r="Z1513" s="230" t="str">
        <f t="shared" si="242"/>
        <v/>
      </c>
      <c r="AA1513" s="230" t="str">
        <f t="shared" si="243"/>
        <v/>
      </c>
      <c r="AB1513" s="56"/>
      <c r="AC1513" s="56"/>
      <c r="AD1513" s="1"/>
      <c r="AE1513" s="1"/>
    </row>
    <row r="1514" spans="1:31" ht="18.75" customHeight="1" x14ac:dyDescent="0.35">
      <c r="A1514" s="1"/>
      <c r="B1514" s="52">
        <f>IF(O1514="",0,COUNTIF($O$7:O1514,O1514))</f>
        <v>0</v>
      </c>
      <c r="C1514" s="52" t="str">
        <f t="shared" si="234"/>
        <v>0</v>
      </c>
      <c r="D1514" s="52">
        <f>IF(U1514="",0,COUNTIF($U$7:U1514,U1514))</f>
        <v>0</v>
      </c>
      <c r="E1514" s="52" t="str">
        <f t="shared" si="235"/>
        <v>0</v>
      </c>
      <c r="F1514" s="52">
        <f>IF(V1514="",0,COUNTIF($V$7:V1514,V1514))</f>
        <v>0</v>
      </c>
      <c r="G1514" s="52" t="str">
        <f t="shared" si="236"/>
        <v>0</v>
      </c>
      <c r="H1514" s="53" t="str">
        <f t="shared" si="237"/>
        <v>-</v>
      </c>
      <c r="I1514" s="52">
        <f>IF(K1514="",0,COUNTIF($K$7:K1514,K1514))</f>
        <v>0</v>
      </c>
      <c r="J1514" s="53" t="str">
        <f t="shared" si="238"/>
        <v>0</v>
      </c>
      <c r="K1514" s="52" t="str">
        <f t="shared" si="239"/>
        <v/>
      </c>
      <c r="L1514" s="1"/>
      <c r="M1514" s="115"/>
      <c r="N1514" s="4"/>
      <c r="O1514" s="4"/>
      <c r="P1514" s="57" t="str">
        <f t="shared" si="240"/>
        <v/>
      </c>
      <c r="Q1514" s="54"/>
      <c r="R1514" s="58"/>
      <c r="S1514" s="58"/>
      <c r="T1514" s="229" t="str">
        <f t="shared" si="241"/>
        <v/>
      </c>
      <c r="U1514" s="55"/>
      <c r="V1514" s="55"/>
      <c r="W1514" s="58"/>
      <c r="X1514" s="58"/>
      <c r="Y1514" s="58"/>
      <c r="Z1514" s="230" t="str">
        <f t="shared" si="242"/>
        <v/>
      </c>
      <c r="AA1514" s="230" t="str">
        <f t="shared" si="243"/>
        <v/>
      </c>
      <c r="AB1514" s="56"/>
      <c r="AC1514" s="56"/>
      <c r="AD1514" s="1"/>
      <c r="AE1514" s="1"/>
    </row>
    <row r="1515" spans="1:31" ht="18.75" customHeight="1" x14ac:dyDescent="0.35">
      <c r="A1515" s="1"/>
      <c r="B1515" s="52">
        <f>IF(O1515="",0,COUNTIF($O$7:O1515,O1515))</f>
        <v>0</v>
      </c>
      <c r="C1515" s="52" t="str">
        <f t="shared" si="234"/>
        <v>0</v>
      </c>
      <c r="D1515" s="52">
        <f>IF(U1515="",0,COUNTIF($U$7:U1515,U1515))</f>
        <v>0</v>
      </c>
      <c r="E1515" s="52" t="str">
        <f t="shared" si="235"/>
        <v>0</v>
      </c>
      <c r="F1515" s="52">
        <f>IF(V1515="",0,COUNTIF($V$7:V1515,V1515))</f>
        <v>0</v>
      </c>
      <c r="G1515" s="52" t="str">
        <f t="shared" si="236"/>
        <v>0</v>
      </c>
      <c r="H1515" s="53" t="str">
        <f t="shared" si="237"/>
        <v>-</v>
      </c>
      <c r="I1515" s="52">
        <f>IF(K1515="",0,COUNTIF($K$7:K1515,K1515))</f>
        <v>0</v>
      </c>
      <c r="J1515" s="53" t="str">
        <f t="shared" si="238"/>
        <v>0</v>
      </c>
      <c r="K1515" s="52" t="str">
        <f t="shared" si="239"/>
        <v/>
      </c>
      <c r="L1515" s="1"/>
      <c r="M1515" s="115"/>
      <c r="N1515" s="4"/>
      <c r="O1515" s="4"/>
      <c r="P1515" s="57" t="str">
        <f t="shared" si="240"/>
        <v/>
      </c>
      <c r="Q1515" s="54"/>
      <c r="R1515" s="58"/>
      <c r="S1515" s="58"/>
      <c r="T1515" s="229" t="str">
        <f t="shared" si="241"/>
        <v/>
      </c>
      <c r="U1515" s="55"/>
      <c r="V1515" s="55"/>
      <c r="W1515" s="58"/>
      <c r="X1515" s="58"/>
      <c r="Y1515" s="58"/>
      <c r="Z1515" s="230" t="str">
        <f t="shared" si="242"/>
        <v/>
      </c>
      <c r="AA1515" s="230" t="str">
        <f t="shared" si="243"/>
        <v/>
      </c>
      <c r="AB1515" s="56"/>
      <c r="AC1515" s="56"/>
      <c r="AD1515" s="1"/>
      <c r="AE1515" s="1"/>
    </row>
    <row r="1516" spans="1:31" ht="18.75" customHeight="1" x14ac:dyDescent="0.35">
      <c r="A1516" s="1"/>
      <c r="B1516" s="52">
        <f>IF(O1516="",0,COUNTIF($O$7:O1516,O1516))</f>
        <v>0</v>
      </c>
      <c r="C1516" s="52" t="str">
        <f t="shared" si="234"/>
        <v>0</v>
      </c>
      <c r="D1516" s="52">
        <f>IF(U1516="",0,COUNTIF($U$7:U1516,U1516))</f>
        <v>0</v>
      </c>
      <c r="E1516" s="52" t="str">
        <f t="shared" si="235"/>
        <v>0</v>
      </c>
      <c r="F1516" s="52">
        <f>IF(V1516="",0,COUNTIF($V$7:V1516,V1516))</f>
        <v>0</v>
      </c>
      <c r="G1516" s="52" t="str">
        <f t="shared" si="236"/>
        <v>0</v>
      </c>
      <c r="H1516" s="53" t="str">
        <f t="shared" si="237"/>
        <v>-</v>
      </c>
      <c r="I1516" s="52">
        <f>IF(K1516="",0,COUNTIF($K$7:K1516,K1516))</f>
        <v>0</v>
      </c>
      <c r="J1516" s="53" t="str">
        <f t="shared" si="238"/>
        <v>0</v>
      </c>
      <c r="K1516" s="52" t="str">
        <f t="shared" si="239"/>
        <v/>
      </c>
      <c r="L1516" s="1"/>
      <c r="M1516" s="115"/>
      <c r="N1516" s="4"/>
      <c r="O1516" s="4"/>
      <c r="P1516" s="57" t="str">
        <f t="shared" si="240"/>
        <v/>
      </c>
      <c r="Q1516" s="54"/>
      <c r="R1516" s="58"/>
      <c r="S1516" s="58"/>
      <c r="T1516" s="229" t="str">
        <f t="shared" si="241"/>
        <v/>
      </c>
      <c r="U1516" s="55"/>
      <c r="V1516" s="55"/>
      <c r="W1516" s="58"/>
      <c r="X1516" s="58"/>
      <c r="Y1516" s="58"/>
      <c r="Z1516" s="230" t="str">
        <f t="shared" si="242"/>
        <v/>
      </c>
      <c r="AA1516" s="230" t="str">
        <f t="shared" si="243"/>
        <v/>
      </c>
      <c r="AB1516" s="56"/>
      <c r="AC1516" s="56"/>
      <c r="AD1516" s="1"/>
      <c r="AE1516" s="1"/>
    </row>
    <row r="1517" spans="1:31" ht="18.75" customHeight="1" x14ac:dyDescent="0.35">
      <c r="A1517" s="1"/>
      <c r="B1517" s="52">
        <f>IF(O1517="",0,COUNTIF($O$7:O1517,O1517))</f>
        <v>0</v>
      </c>
      <c r="C1517" s="52" t="str">
        <f t="shared" si="234"/>
        <v>0</v>
      </c>
      <c r="D1517" s="52">
        <f>IF(U1517="",0,COUNTIF($U$7:U1517,U1517))</f>
        <v>0</v>
      </c>
      <c r="E1517" s="52" t="str">
        <f t="shared" si="235"/>
        <v>0</v>
      </c>
      <c r="F1517" s="52">
        <f>IF(V1517="",0,COUNTIF($V$7:V1517,V1517))</f>
        <v>0</v>
      </c>
      <c r="G1517" s="52" t="str">
        <f t="shared" si="236"/>
        <v>0</v>
      </c>
      <c r="H1517" s="53" t="str">
        <f t="shared" si="237"/>
        <v>-</v>
      </c>
      <c r="I1517" s="52">
        <f>IF(K1517="",0,COUNTIF($K$7:K1517,K1517))</f>
        <v>0</v>
      </c>
      <c r="J1517" s="53" t="str">
        <f t="shared" si="238"/>
        <v>0</v>
      </c>
      <c r="K1517" s="52" t="str">
        <f t="shared" si="239"/>
        <v/>
      </c>
      <c r="L1517" s="1"/>
      <c r="M1517" s="115"/>
      <c r="N1517" s="4"/>
      <c r="O1517" s="4"/>
      <c r="P1517" s="57" t="str">
        <f t="shared" si="240"/>
        <v/>
      </c>
      <c r="Q1517" s="54"/>
      <c r="R1517" s="58"/>
      <c r="S1517" s="58"/>
      <c r="T1517" s="229" t="str">
        <f t="shared" si="241"/>
        <v/>
      </c>
      <c r="U1517" s="55"/>
      <c r="V1517" s="55"/>
      <c r="W1517" s="58"/>
      <c r="X1517" s="58"/>
      <c r="Y1517" s="58"/>
      <c r="Z1517" s="230" t="str">
        <f t="shared" si="242"/>
        <v/>
      </c>
      <c r="AA1517" s="230" t="str">
        <f t="shared" si="243"/>
        <v/>
      </c>
      <c r="AB1517" s="56"/>
      <c r="AC1517" s="56"/>
      <c r="AD1517" s="1"/>
      <c r="AE1517" s="1"/>
    </row>
    <row r="1518" spans="1:31" ht="18.75" customHeight="1" x14ac:dyDescent="0.35">
      <c r="A1518" s="1"/>
      <c r="B1518" s="52">
        <f>IF(O1518="",0,COUNTIF($O$7:O1518,O1518))</f>
        <v>0</v>
      </c>
      <c r="C1518" s="52" t="str">
        <f t="shared" si="234"/>
        <v>0</v>
      </c>
      <c r="D1518" s="52">
        <f>IF(U1518="",0,COUNTIF($U$7:U1518,U1518))</f>
        <v>0</v>
      </c>
      <c r="E1518" s="52" t="str">
        <f t="shared" si="235"/>
        <v>0</v>
      </c>
      <c r="F1518" s="52">
        <f>IF(V1518="",0,COUNTIF($V$7:V1518,V1518))</f>
        <v>0</v>
      </c>
      <c r="G1518" s="52" t="str">
        <f t="shared" si="236"/>
        <v>0</v>
      </c>
      <c r="H1518" s="53" t="str">
        <f t="shared" si="237"/>
        <v>-</v>
      </c>
      <c r="I1518" s="52">
        <f>IF(K1518="",0,COUNTIF($K$7:K1518,K1518))</f>
        <v>0</v>
      </c>
      <c r="J1518" s="53" t="str">
        <f t="shared" si="238"/>
        <v>0</v>
      </c>
      <c r="K1518" s="52" t="str">
        <f t="shared" si="239"/>
        <v/>
      </c>
      <c r="L1518" s="1"/>
      <c r="M1518" s="115"/>
      <c r="N1518" s="4"/>
      <c r="O1518" s="4"/>
      <c r="P1518" s="57" t="str">
        <f t="shared" si="240"/>
        <v/>
      </c>
      <c r="Q1518" s="54"/>
      <c r="R1518" s="58"/>
      <c r="S1518" s="58"/>
      <c r="T1518" s="229" t="str">
        <f t="shared" si="241"/>
        <v/>
      </c>
      <c r="U1518" s="55"/>
      <c r="V1518" s="55"/>
      <c r="W1518" s="58"/>
      <c r="X1518" s="58"/>
      <c r="Y1518" s="58"/>
      <c r="Z1518" s="230" t="str">
        <f t="shared" si="242"/>
        <v/>
      </c>
      <c r="AA1518" s="230" t="str">
        <f t="shared" si="243"/>
        <v/>
      </c>
      <c r="AB1518" s="56"/>
      <c r="AC1518" s="56"/>
      <c r="AD1518" s="1"/>
      <c r="AE1518" s="1"/>
    </row>
    <row r="1519" spans="1:31" ht="18.75" customHeight="1" x14ac:dyDescent="0.35">
      <c r="A1519" s="1"/>
      <c r="B1519" s="52">
        <f>IF(O1519="",0,COUNTIF($O$7:O1519,O1519))</f>
        <v>0</v>
      </c>
      <c r="C1519" s="52" t="str">
        <f t="shared" si="234"/>
        <v>0</v>
      </c>
      <c r="D1519" s="52">
        <f>IF(U1519="",0,COUNTIF($U$7:U1519,U1519))</f>
        <v>0</v>
      </c>
      <c r="E1519" s="52" t="str">
        <f t="shared" si="235"/>
        <v>0</v>
      </c>
      <c r="F1519" s="52">
        <f>IF(V1519="",0,COUNTIF($V$7:V1519,V1519))</f>
        <v>0</v>
      </c>
      <c r="G1519" s="52" t="str">
        <f t="shared" si="236"/>
        <v>0</v>
      </c>
      <c r="H1519" s="53" t="str">
        <f t="shared" si="237"/>
        <v>-</v>
      </c>
      <c r="I1519" s="52">
        <f>IF(K1519="",0,COUNTIF($K$7:K1519,K1519))</f>
        <v>0</v>
      </c>
      <c r="J1519" s="53" t="str">
        <f t="shared" si="238"/>
        <v>0</v>
      </c>
      <c r="K1519" s="52" t="str">
        <f t="shared" si="239"/>
        <v/>
      </c>
      <c r="L1519" s="1"/>
      <c r="M1519" s="115"/>
      <c r="N1519" s="4"/>
      <c r="O1519" s="4"/>
      <c r="P1519" s="57" t="str">
        <f t="shared" si="240"/>
        <v/>
      </c>
      <c r="Q1519" s="54"/>
      <c r="R1519" s="58"/>
      <c r="S1519" s="58"/>
      <c r="T1519" s="229" t="str">
        <f t="shared" si="241"/>
        <v/>
      </c>
      <c r="U1519" s="55"/>
      <c r="V1519" s="55"/>
      <c r="W1519" s="58"/>
      <c r="X1519" s="58"/>
      <c r="Y1519" s="58"/>
      <c r="Z1519" s="230" t="str">
        <f t="shared" si="242"/>
        <v/>
      </c>
      <c r="AA1519" s="230" t="str">
        <f t="shared" si="243"/>
        <v/>
      </c>
      <c r="AB1519" s="56"/>
      <c r="AC1519" s="56"/>
      <c r="AD1519" s="1"/>
      <c r="AE1519" s="1"/>
    </row>
    <row r="1520" spans="1:31" ht="18.75" customHeight="1" x14ac:dyDescent="0.35">
      <c r="A1520" s="1"/>
      <c r="B1520" s="52">
        <f>IF(O1520="",0,COUNTIF($O$7:O1520,O1520))</f>
        <v>0</v>
      </c>
      <c r="C1520" s="52" t="str">
        <f t="shared" si="234"/>
        <v>0</v>
      </c>
      <c r="D1520" s="52">
        <f>IF(U1520="",0,COUNTIF($U$7:U1520,U1520))</f>
        <v>0</v>
      </c>
      <c r="E1520" s="52" t="str">
        <f t="shared" si="235"/>
        <v>0</v>
      </c>
      <c r="F1520" s="52">
        <f>IF(V1520="",0,COUNTIF($V$7:V1520,V1520))</f>
        <v>0</v>
      </c>
      <c r="G1520" s="52" t="str">
        <f t="shared" si="236"/>
        <v>0</v>
      </c>
      <c r="H1520" s="53" t="str">
        <f t="shared" si="237"/>
        <v>-</v>
      </c>
      <c r="I1520" s="52">
        <f>IF(K1520="",0,COUNTIF($K$7:K1520,K1520))</f>
        <v>0</v>
      </c>
      <c r="J1520" s="53" t="str">
        <f t="shared" si="238"/>
        <v>0</v>
      </c>
      <c r="K1520" s="52" t="str">
        <f t="shared" si="239"/>
        <v/>
      </c>
      <c r="L1520" s="1"/>
      <c r="M1520" s="115"/>
      <c r="N1520" s="4"/>
      <c r="O1520" s="4"/>
      <c r="P1520" s="57" t="str">
        <f t="shared" si="240"/>
        <v/>
      </c>
      <c r="Q1520" s="54"/>
      <c r="R1520" s="58"/>
      <c r="S1520" s="58"/>
      <c r="T1520" s="229" t="str">
        <f t="shared" si="241"/>
        <v/>
      </c>
      <c r="U1520" s="55"/>
      <c r="V1520" s="55"/>
      <c r="W1520" s="58"/>
      <c r="X1520" s="58"/>
      <c r="Y1520" s="58"/>
      <c r="Z1520" s="230" t="str">
        <f t="shared" si="242"/>
        <v/>
      </c>
      <c r="AA1520" s="230" t="str">
        <f t="shared" si="243"/>
        <v/>
      </c>
      <c r="AB1520" s="56"/>
      <c r="AC1520" s="56"/>
      <c r="AD1520" s="1"/>
      <c r="AE1520" s="1"/>
    </row>
    <row r="1521" spans="1:31" ht="18.75" customHeight="1" x14ac:dyDescent="0.35">
      <c r="A1521" s="1"/>
      <c r="B1521" s="52">
        <f>IF(O1521="",0,COUNTIF($O$7:O1521,O1521))</f>
        <v>0</v>
      </c>
      <c r="C1521" s="52" t="str">
        <f t="shared" si="234"/>
        <v>0</v>
      </c>
      <c r="D1521" s="52">
        <f>IF(U1521="",0,COUNTIF($U$7:U1521,U1521))</f>
        <v>0</v>
      </c>
      <c r="E1521" s="52" t="str">
        <f t="shared" si="235"/>
        <v>0</v>
      </c>
      <c r="F1521" s="52">
        <f>IF(V1521="",0,COUNTIF($V$7:V1521,V1521))</f>
        <v>0</v>
      </c>
      <c r="G1521" s="52" t="str">
        <f t="shared" si="236"/>
        <v>0</v>
      </c>
      <c r="H1521" s="53" t="str">
        <f t="shared" si="237"/>
        <v>-</v>
      </c>
      <c r="I1521" s="52">
        <f>IF(K1521="",0,COUNTIF($K$7:K1521,K1521))</f>
        <v>0</v>
      </c>
      <c r="J1521" s="53" t="str">
        <f t="shared" si="238"/>
        <v>0</v>
      </c>
      <c r="K1521" s="52" t="str">
        <f t="shared" si="239"/>
        <v/>
      </c>
      <c r="L1521" s="1"/>
      <c r="M1521" s="115"/>
      <c r="N1521" s="4"/>
      <c r="O1521" s="4"/>
      <c r="P1521" s="57" t="str">
        <f t="shared" si="240"/>
        <v/>
      </c>
      <c r="Q1521" s="54"/>
      <c r="R1521" s="58"/>
      <c r="S1521" s="58"/>
      <c r="T1521" s="229" t="str">
        <f t="shared" si="241"/>
        <v/>
      </c>
      <c r="U1521" s="55"/>
      <c r="V1521" s="55"/>
      <c r="W1521" s="58"/>
      <c r="X1521" s="58"/>
      <c r="Y1521" s="58"/>
      <c r="Z1521" s="230" t="str">
        <f t="shared" si="242"/>
        <v/>
      </c>
      <c r="AA1521" s="230" t="str">
        <f t="shared" si="243"/>
        <v/>
      </c>
      <c r="AB1521" s="56"/>
      <c r="AC1521" s="56"/>
      <c r="AD1521" s="1"/>
      <c r="AE1521" s="1"/>
    </row>
    <row r="1522" spans="1:31" ht="18.75" customHeight="1" x14ac:dyDescent="0.35">
      <c r="A1522" s="1"/>
      <c r="B1522" s="52">
        <f>IF(O1522="",0,COUNTIF($O$7:O1522,O1522))</f>
        <v>0</v>
      </c>
      <c r="C1522" s="52" t="str">
        <f t="shared" si="234"/>
        <v>0</v>
      </c>
      <c r="D1522" s="52">
        <f>IF(U1522="",0,COUNTIF($U$7:U1522,U1522))</f>
        <v>0</v>
      </c>
      <c r="E1522" s="52" t="str">
        <f t="shared" si="235"/>
        <v>0</v>
      </c>
      <c r="F1522" s="52">
        <f>IF(V1522="",0,COUNTIF($V$7:V1522,V1522))</f>
        <v>0</v>
      </c>
      <c r="G1522" s="52" t="str">
        <f t="shared" si="236"/>
        <v>0</v>
      </c>
      <c r="H1522" s="53" t="str">
        <f t="shared" si="237"/>
        <v>-</v>
      </c>
      <c r="I1522" s="52">
        <f>IF(K1522="",0,COUNTIF($K$7:K1522,K1522))</f>
        <v>0</v>
      </c>
      <c r="J1522" s="53" t="str">
        <f t="shared" si="238"/>
        <v>0</v>
      </c>
      <c r="K1522" s="52" t="str">
        <f t="shared" si="239"/>
        <v/>
      </c>
      <c r="L1522" s="1"/>
      <c r="M1522" s="115"/>
      <c r="N1522" s="4"/>
      <c r="O1522" s="4"/>
      <c r="P1522" s="57" t="str">
        <f t="shared" si="240"/>
        <v/>
      </c>
      <c r="Q1522" s="54"/>
      <c r="R1522" s="58"/>
      <c r="S1522" s="58"/>
      <c r="T1522" s="229" t="str">
        <f t="shared" si="241"/>
        <v/>
      </c>
      <c r="U1522" s="55"/>
      <c r="V1522" s="55"/>
      <c r="W1522" s="58"/>
      <c r="X1522" s="58"/>
      <c r="Y1522" s="58"/>
      <c r="Z1522" s="230" t="str">
        <f t="shared" si="242"/>
        <v/>
      </c>
      <c r="AA1522" s="230" t="str">
        <f t="shared" si="243"/>
        <v/>
      </c>
      <c r="AB1522" s="56"/>
      <c r="AC1522" s="56"/>
      <c r="AD1522" s="1"/>
      <c r="AE1522" s="1"/>
    </row>
    <row r="1523" spans="1:31" ht="18.75" customHeight="1" x14ac:dyDescent="0.35">
      <c r="A1523" s="1"/>
      <c r="B1523" s="52">
        <f>IF(O1523="",0,COUNTIF($O$7:O1523,O1523))</f>
        <v>0</v>
      </c>
      <c r="C1523" s="52" t="str">
        <f t="shared" si="234"/>
        <v>0</v>
      </c>
      <c r="D1523" s="52">
        <f>IF(U1523="",0,COUNTIF($U$7:U1523,U1523))</f>
        <v>0</v>
      </c>
      <c r="E1523" s="52" t="str">
        <f t="shared" si="235"/>
        <v>0</v>
      </c>
      <c r="F1523" s="52">
        <f>IF(V1523="",0,COUNTIF($V$7:V1523,V1523))</f>
        <v>0</v>
      </c>
      <c r="G1523" s="52" t="str">
        <f t="shared" si="236"/>
        <v>0</v>
      </c>
      <c r="H1523" s="53" t="str">
        <f t="shared" si="237"/>
        <v>-</v>
      </c>
      <c r="I1523" s="52">
        <f>IF(K1523="",0,COUNTIF($K$7:K1523,K1523))</f>
        <v>0</v>
      </c>
      <c r="J1523" s="53" t="str">
        <f t="shared" si="238"/>
        <v>0</v>
      </c>
      <c r="K1523" s="52" t="str">
        <f t="shared" si="239"/>
        <v/>
      </c>
      <c r="L1523" s="1"/>
      <c r="M1523" s="115"/>
      <c r="N1523" s="4"/>
      <c r="O1523" s="4"/>
      <c r="P1523" s="57" t="str">
        <f t="shared" si="240"/>
        <v/>
      </c>
      <c r="Q1523" s="54"/>
      <c r="R1523" s="58"/>
      <c r="S1523" s="58"/>
      <c r="T1523" s="229" t="str">
        <f t="shared" si="241"/>
        <v/>
      </c>
      <c r="U1523" s="55"/>
      <c r="V1523" s="55"/>
      <c r="W1523" s="58"/>
      <c r="X1523" s="58"/>
      <c r="Y1523" s="58"/>
      <c r="Z1523" s="230" t="str">
        <f t="shared" si="242"/>
        <v/>
      </c>
      <c r="AA1523" s="230" t="str">
        <f t="shared" si="243"/>
        <v/>
      </c>
      <c r="AB1523" s="56"/>
      <c r="AC1523" s="56"/>
      <c r="AD1523" s="1"/>
      <c r="AE1523" s="1"/>
    </row>
    <row r="1524" spans="1:31" ht="18.75" customHeight="1" x14ac:dyDescent="0.35">
      <c r="A1524" s="1"/>
      <c r="B1524" s="52">
        <f>IF(O1524="",0,COUNTIF($O$7:O1524,O1524))</f>
        <v>0</v>
      </c>
      <c r="C1524" s="52" t="str">
        <f t="shared" si="234"/>
        <v>0</v>
      </c>
      <c r="D1524" s="52">
        <f>IF(U1524="",0,COUNTIF($U$7:U1524,U1524))</f>
        <v>0</v>
      </c>
      <c r="E1524" s="52" t="str">
        <f t="shared" si="235"/>
        <v>0</v>
      </c>
      <c r="F1524" s="52">
        <f>IF(V1524="",0,COUNTIF($V$7:V1524,V1524))</f>
        <v>0</v>
      </c>
      <c r="G1524" s="52" t="str">
        <f t="shared" si="236"/>
        <v>0</v>
      </c>
      <c r="H1524" s="53" t="str">
        <f t="shared" si="237"/>
        <v>-</v>
      </c>
      <c r="I1524" s="52">
        <f>IF(K1524="",0,COUNTIF($K$7:K1524,K1524))</f>
        <v>0</v>
      </c>
      <c r="J1524" s="53" t="str">
        <f t="shared" si="238"/>
        <v>0</v>
      </c>
      <c r="K1524" s="52" t="str">
        <f t="shared" si="239"/>
        <v/>
      </c>
      <c r="L1524" s="1"/>
      <c r="M1524" s="115"/>
      <c r="N1524" s="4"/>
      <c r="O1524" s="4"/>
      <c r="P1524" s="57" t="str">
        <f t="shared" si="240"/>
        <v/>
      </c>
      <c r="Q1524" s="54"/>
      <c r="R1524" s="58"/>
      <c r="S1524" s="58"/>
      <c r="T1524" s="229" t="str">
        <f t="shared" si="241"/>
        <v/>
      </c>
      <c r="U1524" s="55"/>
      <c r="V1524" s="55"/>
      <c r="W1524" s="58"/>
      <c r="X1524" s="58"/>
      <c r="Y1524" s="58"/>
      <c r="Z1524" s="230" t="str">
        <f t="shared" si="242"/>
        <v/>
      </c>
      <c r="AA1524" s="230" t="str">
        <f t="shared" si="243"/>
        <v/>
      </c>
      <c r="AB1524" s="56"/>
      <c r="AC1524" s="56"/>
      <c r="AD1524" s="1"/>
      <c r="AE1524" s="1"/>
    </row>
    <row r="1525" spans="1:31" ht="18.75" customHeight="1" x14ac:dyDescent="0.35">
      <c r="A1525" s="1"/>
      <c r="B1525" s="52">
        <f>IF(O1525="",0,COUNTIF($O$7:O1525,O1525))</f>
        <v>0</v>
      </c>
      <c r="C1525" s="52" t="str">
        <f t="shared" si="234"/>
        <v>0</v>
      </c>
      <c r="D1525" s="52">
        <f>IF(U1525="",0,COUNTIF($U$7:U1525,U1525))</f>
        <v>0</v>
      </c>
      <c r="E1525" s="52" t="str">
        <f t="shared" si="235"/>
        <v>0</v>
      </c>
      <c r="F1525" s="52">
        <f>IF(V1525="",0,COUNTIF($V$7:V1525,V1525))</f>
        <v>0</v>
      </c>
      <c r="G1525" s="52" t="str">
        <f t="shared" si="236"/>
        <v>0</v>
      </c>
      <c r="H1525" s="53" t="str">
        <f t="shared" si="237"/>
        <v>-</v>
      </c>
      <c r="I1525" s="52">
        <f>IF(K1525="",0,COUNTIF($K$7:K1525,K1525))</f>
        <v>0</v>
      </c>
      <c r="J1525" s="53" t="str">
        <f t="shared" si="238"/>
        <v>0</v>
      </c>
      <c r="K1525" s="52" t="str">
        <f t="shared" si="239"/>
        <v/>
      </c>
      <c r="L1525" s="1"/>
      <c r="M1525" s="115"/>
      <c r="N1525" s="4"/>
      <c r="O1525" s="4"/>
      <c r="P1525" s="57" t="str">
        <f t="shared" si="240"/>
        <v/>
      </c>
      <c r="Q1525" s="54"/>
      <c r="R1525" s="58"/>
      <c r="S1525" s="58"/>
      <c r="T1525" s="229" t="str">
        <f t="shared" si="241"/>
        <v/>
      </c>
      <c r="U1525" s="55"/>
      <c r="V1525" s="55"/>
      <c r="W1525" s="58"/>
      <c r="X1525" s="58"/>
      <c r="Y1525" s="58"/>
      <c r="Z1525" s="230" t="str">
        <f t="shared" si="242"/>
        <v/>
      </c>
      <c r="AA1525" s="230" t="str">
        <f t="shared" si="243"/>
        <v/>
      </c>
      <c r="AB1525" s="56"/>
      <c r="AC1525" s="56"/>
      <c r="AD1525" s="1"/>
      <c r="AE1525" s="1"/>
    </row>
    <row r="1526" spans="1:31" ht="18.75" customHeight="1" x14ac:dyDescent="0.35">
      <c r="A1526" s="1"/>
      <c r="B1526" s="52">
        <f>IF(O1526="",0,COUNTIF($O$7:O1526,O1526))</f>
        <v>0</v>
      </c>
      <c r="C1526" s="52" t="str">
        <f t="shared" ref="C1526:C1589" si="244">B1526&amp;O1526</f>
        <v>0</v>
      </c>
      <c r="D1526" s="52">
        <f>IF(U1526="",0,COUNTIF($U$7:U1526,U1526))</f>
        <v>0</v>
      </c>
      <c r="E1526" s="52" t="str">
        <f t="shared" ref="E1526:E1589" si="245">D1526&amp;U1526</f>
        <v>0</v>
      </c>
      <c r="F1526" s="52">
        <f>IF(V1526="",0,COUNTIF($V$7:V1526,V1526))</f>
        <v>0</v>
      </c>
      <c r="G1526" s="52" t="str">
        <f t="shared" ref="G1526:G1589" si="246">F1526&amp;V1526</f>
        <v>0</v>
      </c>
      <c r="H1526" s="53" t="str">
        <f t="shared" ref="H1526:H1589" si="247">IF(O1526="","-",IF(M1526&lt;&gt;"",M1526,H1525))</f>
        <v>-</v>
      </c>
      <c r="I1526" s="52">
        <f>IF(K1526="",0,COUNTIF($K$7:K1526,K1526))</f>
        <v>0</v>
      </c>
      <c r="J1526" s="53" t="str">
        <f t="shared" ref="J1526:J1589" si="248">I1526&amp;K1526</f>
        <v>0</v>
      </c>
      <c r="K1526" s="52" t="str">
        <f t="shared" ref="K1526:K1589" si="249">IF(O1526="","",IF(N1526&lt;&gt;"",N1526,K1525))</f>
        <v/>
      </c>
      <c r="L1526" s="1"/>
      <c r="M1526" s="115"/>
      <c r="N1526" s="4"/>
      <c r="O1526" s="4"/>
      <c r="P1526" s="57" t="str">
        <f t="shared" ref="P1526:P1589" si="250">IF(O1526&lt;&gt;"",VLOOKUP(O1526,DP,2,FALSE),"")</f>
        <v/>
      </c>
      <c r="Q1526" s="54"/>
      <c r="R1526" s="58"/>
      <c r="S1526" s="58"/>
      <c r="T1526" s="229" t="str">
        <f t="shared" ref="T1526:T1589" si="251">IF(AND(O1526&lt;&gt;"",R1526&lt;&gt;""),$R1526*$S1526,"")</f>
        <v/>
      </c>
      <c r="U1526" s="55"/>
      <c r="V1526" s="55"/>
      <c r="W1526" s="58"/>
      <c r="X1526" s="58"/>
      <c r="Y1526" s="58"/>
      <c r="Z1526" s="230" t="str">
        <f t="shared" ref="Z1526:Z1589" si="252">IF(AND(O1526&lt;&gt;"",U1526&lt;&gt;""),$W1526*$X1526,"")</f>
        <v/>
      </c>
      <c r="AA1526" s="230" t="str">
        <f t="shared" ref="AA1526:AA1589" si="253">IF(AND(O1526&lt;&gt;"",U1526&lt;&gt;""),$W1526*$Y1526,"")</f>
        <v/>
      </c>
      <c r="AB1526" s="56"/>
      <c r="AC1526" s="56"/>
      <c r="AD1526" s="1"/>
      <c r="AE1526" s="1"/>
    </row>
    <row r="1527" spans="1:31" ht="18.75" customHeight="1" x14ac:dyDescent="0.35">
      <c r="A1527" s="1"/>
      <c r="B1527" s="52">
        <f>IF(O1527="",0,COUNTIF($O$7:O1527,O1527))</f>
        <v>0</v>
      </c>
      <c r="C1527" s="52" t="str">
        <f t="shared" si="244"/>
        <v>0</v>
      </c>
      <c r="D1527" s="52">
        <f>IF(U1527="",0,COUNTIF($U$7:U1527,U1527))</f>
        <v>0</v>
      </c>
      <c r="E1527" s="52" t="str">
        <f t="shared" si="245"/>
        <v>0</v>
      </c>
      <c r="F1527" s="52">
        <f>IF(V1527="",0,COUNTIF($V$7:V1527,V1527))</f>
        <v>0</v>
      </c>
      <c r="G1527" s="52" t="str">
        <f t="shared" si="246"/>
        <v>0</v>
      </c>
      <c r="H1527" s="53" t="str">
        <f t="shared" si="247"/>
        <v>-</v>
      </c>
      <c r="I1527" s="52">
        <f>IF(K1527="",0,COUNTIF($K$7:K1527,K1527))</f>
        <v>0</v>
      </c>
      <c r="J1527" s="53" t="str">
        <f t="shared" si="248"/>
        <v>0</v>
      </c>
      <c r="K1527" s="52" t="str">
        <f t="shared" si="249"/>
        <v/>
      </c>
      <c r="L1527" s="1"/>
      <c r="M1527" s="115"/>
      <c r="N1527" s="4"/>
      <c r="O1527" s="4"/>
      <c r="P1527" s="57" t="str">
        <f t="shared" si="250"/>
        <v/>
      </c>
      <c r="Q1527" s="54"/>
      <c r="R1527" s="58"/>
      <c r="S1527" s="58"/>
      <c r="T1527" s="229" t="str">
        <f t="shared" si="251"/>
        <v/>
      </c>
      <c r="U1527" s="55"/>
      <c r="V1527" s="55"/>
      <c r="W1527" s="58"/>
      <c r="X1527" s="58"/>
      <c r="Y1527" s="58"/>
      <c r="Z1527" s="230" t="str">
        <f t="shared" si="252"/>
        <v/>
      </c>
      <c r="AA1527" s="230" t="str">
        <f t="shared" si="253"/>
        <v/>
      </c>
      <c r="AB1527" s="56"/>
      <c r="AC1527" s="56"/>
      <c r="AD1527" s="1"/>
      <c r="AE1527" s="1"/>
    </row>
    <row r="1528" spans="1:31" ht="18.75" customHeight="1" x14ac:dyDescent="0.35">
      <c r="A1528" s="1"/>
      <c r="B1528" s="52">
        <f>IF(O1528="",0,COUNTIF($O$7:O1528,O1528))</f>
        <v>0</v>
      </c>
      <c r="C1528" s="52" t="str">
        <f t="shared" si="244"/>
        <v>0</v>
      </c>
      <c r="D1528" s="52">
        <f>IF(U1528="",0,COUNTIF($U$7:U1528,U1528))</f>
        <v>0</v>
      </c>
      <c r="E1528" s="52" t="str">
        <f t="shared" si="245"/>
        <v>0</v>
      </c>
      <c r="F1528" s="52">
        <f>IF(V1528="",0,COUNTIF($V$7:V1528,V1528))</f>
        <v>0</v>
      </c>
      <c r="G1528" s="52" t="str">
        <f t="shared" si="246"/>
        <v>0</v>
      </c>
      <c r="H1528" s="53" t="str">
        <f t="shared" si="247"/>
        <v>-</v>
      </c>
      <c r="I1528" s="52">
        <f>IF(K1528="",0,COUNTIF($K$7:K1528,K1528))</f>
        <v>0</v>
      </c>
      <c r="J1528" s="53" t="str">
        <f t="shared" si="248"/>
        <v>0</v>
      </c>
      <c r="K1528" s="52" t="str">
        <f t="shared" si="249"/>
        <v/>
      </c>
      <c r="L1528" s="1"/>
      <c r="M1528" s="115"/>
      <c r="N1528" s="4"/>
      <c r="O1528" s="4"/>
      <c r="P1528" s="57" t="str">
        <f t="shared" si="250"/>
        <v/>
      </c>
      <c r="Q1528" s="54"/>
      <c r="R1528" s="58"/>
      <c r="S1528" s="58"/>
      <c r="T1528" s="229" t="str">
        <f t="shared" si="251"/>
        <v/>
      </c>
      <c r="U1528" s="55"/>
      <c r="V1528" s="55"/>
      <c r="W1528" s="58"/>
      <c r="X1528" s="58"/>
      <c r="Y1528" s="58"/>
      <c r="Z1528" s="230" t="str">
        <f t="shared" si="252"/>
        <v/>
      </c>
      <c r="AA1528" s="230" t="str">
        <f t="shared" si="253"/>
        <v/>
      </c>
      <c r="AB1528" s="56"/>
      <c r="AC1528" s="56"/>
      <c r="AD1528" s="1"/>
      <c r="AE1528" s="1"/>
    </row>
    <row r="1529" spans="1:31" ht="18.75" customHeight="1" x14ac:dyDescent="0.35">
      <c r="A1529" s="1"/>
      <c r="B1529" s="52">
        <f>IF(O1529="",0,COUNTIF($O$7:O1529,O1529))</f>
        <v>0</v>
      </c>
      <c r="C1529" s="52" t="str">
        <f t="shared" si="244"/>
        <v>0</v>
      </c>
      <c r="D1529" s="52">
        <f>IF(U1529="",0,COUNTIF($U$7:U1529,U1529))</f>
        <v>0</v>
      </c>
      <c r="E1529" s="52" t="str">
        <f t="shared" si="245"/>
        <v>0</v>
      </c>
      <c r="F1529" s="52">
        <f>IF(V1529="",0,COUNTIF($V$7:V1529,V1529))</f>
        <v>0</v>
      </c>
      <c r="G1529" s="52" t="str">
        <f t="shared" si="246"/>
        <v>0</v>
      </c>
      <c r="H1529" s="53" t="str">
        <f t="shared" si="247"/>
        <v>-</v>
      </c>
      <c r="I1529" s="52">
        <f>IF(K1529="",0,COUNTIF($K$7:K1529,K1529))</f>
        <v>0</v>
      </c>
      <c r="J1529" s="53" t="str">
        <f t="shared" si="248"/>
        <v>0</v>
      </c>
      <c r="K1529" s="52" t="str">
        <f t="shared" si="249"/>
        <v/>
      </c>
      <c r="L1529" s="1"/>
      <c r="M1529" s="115"/>
      <c r="N1529" s="4"/>
      <c r="O1529" s="4"/>
      <c r="P1529" s="57" t="str">
        <f t="shared" si="250"/>
        <v/>
      </c>
      <c r="Q1529" s="54"/>
      <c r="R1529" s="58"/>
      <c r="S1529" s="58"/>
      <c r="T1529" s="229" t="str">
        <f t="shared" si="251"/>
        <v/>
      </c>
      <c r="U1529" s="55"/>
      <c r="V1529" s="55"/>
      <c r="W1529" s="58"/>
      <c r="X1529" s="58"/>
      <c r="Y1529" s="58"/>
      <c r="Z1529" s="230" t="str">
        <f t="shared" si="252"/>
        <v/>
      </c>
      <c r="AA1529" s="230" t="str">
        <f t="shared" si="253"/>
        <v/>
      </c>
      <c r="AB1529" s="56"/>
      <c r="AC1529" s="56"/>
      <c r="AD1529" s="1"/>
      <c r="AE1529" s="1"/>
    </row>
    <row r="1530" spans="1:31" ht="18.75" customHeight="1" x14ac:dyDescent="0.35">
      <c r="A1530" s="1"/>
      <c r="B1530" s="52">
        <f>IF(O1530="",0,COUNTIF($O$7:O1530,O1530))</f>
        <v>0</v>
      </c>
      <c r="C1530" s="52" t="str">
        <f t="shared" si="244"/>
        <v>0</v>
      </c>
      <c r="D1530" s="52">
        <f>IF(U1530="",0,COUNTIF($U$7:U1530,U1530))</f>
        <v>0</v>
      </c>
      <c r="E1530" s="52" t="str">
        <f t="shared" si="245"/>
        <v>0</v>
      </c>
      <c r="F1530" s="52">
        <f>IF(V1530="",0,COUNTIF($V$7:V1530,V1530))</f>
        <v>0</v>
      </c>
      <c r="G1530" s="52" t="str">
        <f t="shared" si="246"/>
        <v>0</v>
      </c>
      <c r="H1530" s="53" t="str">
        <f t="shared" si="247"/>
        <v>-</v>
      </c>
      <c r="I1530" s="52">
        <f>IF(K1530="",0,COUNTIF($K$7:K1530,K1530))</f>
        <v>0</v>
      </c>
      <c r="J1530" s="53" t="str">
        <f t="shared" si="248"/>
        <v>0</v>
      </c>
      <c r="K1530" s="52" t="str">
        <f t="shared" si="249"/>
        <v/>
      </c>
      <c r="L1530" s="1"/>
      <c r="M1530" s="115"/>
      <c r="N1530" s="4"/>
      <c r="O1530" s="4"/>
      <c r="P1530" s="57" t="str">
        <f t="shared" si="250"/>
        <v/>
      </c>
      <c r="Q1530" s="54"/>
      <c r="R1530" s="58"/>
      <c r="S1530" s="58"/>
      <c r="T1530" s="229" t="str">
        <f t="shared" si="251"/>
        <v/>
      </c>
      <c r="U1530" s="55"/>
      <c r="V1530" s="55"/>
      <c r="W1530" s="58"/>
      <c r="X1530" s="58"/>
      <c r="Y1530" s="58"/>
      <c r="Z1530" s="230" t="str">
        <f t="shared" si="252"/>
        <v/>
      </c>
      <c r="AA1530" s="230" t="str">
        <f t="shared" si="253"/>
        <v/>
      </c>
      <c r="AB1530" s="56"/>
      <c r="AC1530" s="56"/>
      <c r="AD1530" s="1"/>
      <c r="AE1530" s="1"/>
    </row>
    <row r="1531" spans="1:31" ht="18.75" customHeight="1" x14ac:dyDescent="0.35">
      <c r="A1531" s="1"/>
      <c r="B1531" s="52">
        <f>IF(O1531="",0,COUNTIF($O$7:O1531,O1531))</f>
        <v>0</v>
      </c>
      <c r="C1531" s="52" t="str">
        <f t="shared" si="244"/>
        <v>0</v>
      </c>
      <c r="D1531" s="52">
        <f>IF(U1531="",0,COUNTIF($U$7:U1531,U1531))</f>
        <v>0</v>
      </c>
      <c r="E1531" s="52" t="str">
        <f t="shared" si="245"/>
        <v>0</v>
      </c>
      <c r="F1531" s="52">
        <f>IF(V1531="",0,COUNTIF($V$7:V1531,V1531))</f>
        <v>0</v>
      </c>
      <c r="G1531" s="52" t="str">
        <f t="shared" si="246"/>
        <v>0</v>
      </c>
      <c r="H1531" s="53" t="str">
        <f t="shared" si="247"/>
        <v>-</v>
      </c>
      <c r="I1531" s="52">
        <f>IF(K1531="",0,COUNTIF($K$7:K1531,K1531))</f>
        <v>0</v>
      </c>
      <c r="J1531" s="53" t="str">
        <f t="shared" si="248"/>
        <v>0</v>
      </c>
      <c r="K1531" s="52" t="str">
        <f t="shared" si="249"/>
        <v/>
      </c>
      <c r="L1531" s="1"/>
      <c r="M1531" s="115"/>
      <c r="N1531" s="4"/>
      <c r="O1531" s="4"/>
      <c r="P1531" s="57" t="str">
        <f t="shared" si="250"/>
        <v/>
      </c>
      <c r="Q1531" s="54"/>
      <c r="R1531" s="58"/>
      <c r="S1531" s="58"/>
      <c r="T1531" s="229" t="str">
        <f t="shared" si="251"/>
        <v/>
      </c>
      <c r="U1531" s="55"/>
      <c r="V1531" s="55"/>
      <c r="W1531" s="58"/>
      <c r="X1531" s="58"/>
      <c r="Y1531" s="58"/>
      <c r="Z1531" s="230" t="str">
        <f t="shared" si="252"/>
        <v/>
      </c>
      <c r="AA1531" s="230" t="str">
        <f t="shared" si="253"/>
        <v/>
      </c>
      <c r="AB1531" s="56"/>
      <c r="AC1531" s="56"/>
      <c r="AD1531" s="1"/>
      <c r="AE1531" s="1"/>
    </row>
    <row r="1532" spans="1:31" ht="18.75" customHeight="1" x14ac:dyDescent="0.35">
      <c r="A1532" s="1"/>
      <c r="B1532" s="52">
        <f>IF(O1532="",0,COUNTIF($O$7:O1532,O1532))</f>
        <v>0</v>
      </c>
      <c r="C1532" s="52" t="str">
        <f t="shared" si="244"/>
        <v>0</v>
      </c>
      <c r="D1532" s="52">
        <f>IF(U1532="",0,COUNTIF($U$7:U1532,U1532))</f>
        <v>0</v>
      </c>
      <c r="E1532" s="52" t="str">
        <f t="shared" si="245"/>
        <v>0</v>
      </c>
      <c r="F1532" s="52">
        <f>IF(V1532="",0,COUNTIF($V$7:V1532,V1532))</f>
        <v>0</v>
      </c>
      <c r="G1532" s="52" t="str">
        <f t="shared" si="246"/>
        <v>0</v>
      </c>
      <c r="H1532" s="53" t="str">
        <f t="shared" si="247"/>
        <v>-</v>
      </c>
      <c r="I1532" s="52">
        <f>IF(K1532="",0,COUNTIF($K$7:K1532,K1532))</f>
        <v>0</v>
      </c>
      <c r="J1532" s="53" t="str">
        <f t="shared" si="248"/>
        <v>0</v>
      </c>
      <c r="K1532" s="52" t="str">
        <f t="shared" si="249"/>
        <v/>
      </c>
      <c r="L1532" s="1"/>
      <c r="M1532" s="115"/>
      <c r="N1532" s="4"/>
      <c r="O1532" s="4"/>
      <c r="P1532" s="57" t="str">
        <f t="shared" si="250"/>
        <v/>
      </c>
      <c r="Q1532" s="54"/>
      <c r="R1532" s="58"/>
      <c r="S1532" s="58"/>
      <c r="T1532" s="229" t="str">
        <f t="shared" si="251"/>
        <v/>
      </c>
      <c r="U1532" s="55"/>
      <c r="V1532" s="55"/>
      <c r="W1532" s="58"/>
      <c r="X1532" s="58"/>
      <c r="Y1532" s="58"/>
      <c r="Z1532" s="230" t="str">
        <f t="shared" si="252"/>
        <v/>
      </c>
      <c r="AA1532" s="230" t="str">
        <f t="shared" si="253"/>
        <v/>
      </c>
      <c r="AB1532" s="56"/>
      <c r="AC1532" s="56"/>
      <c r="AD1532" s="1"/>
      <c r="AE1532" s="1"/>
    </row>
    <row r="1533" spans="1:31" ht="18.75" customHeight="1" x14ac:dyDescent="0.35">
      <c r="A1533" s="1"/>
      <c r="B1533" s="52">
        <f>IF(O1533="",0,COUNTIF($O$7:O1533,O1533))</f>
        <v>0</v>
      </c>
      <c r="C1533" s="52" t="str">
        <f t="shared" si="244"/>
        <v>0</v>
      </c>
      <c r="D1533" s="52">
        <f>IF(U1533="",0,COUNTIF($U$7:U1533,U1533))</f>
        <v>0</v>
      </c>
      <c r="E1533" s="52" t="str">
        <f t="shared" si="245"/>
        <v>0</v>
      </c>
      <c r="F1533" s="52">
        <f>IF(V1533="",0,COUNTIF($V$7:V1533,V1533))</f>
        <v>0</v>
      </c>
      <c r="G1533" s="52" t="str">
        <f t="shared" si="246"/>
        <v>0</v>
      </c>
      <c r="H1533" s="53" t="str">
        <f t="shared" si="247"/>
        <v>-</v>
      </c>
      <c r="I1533" s="52">
        <f>IF(K1533="",0,COUNTIF($K$7:K1533,K1533))</f>
        <v>0</v>
      </c>
      <c r="J1533" s="53" t="str">
        <f t="shared" si="248"/>
        <v>0</v>
      </c>
      <c r="K1533" s="52" t="str">
        <f t="shared" si="249"/>
        <v/>
      </c>
      <c r="L1533" s="1"/>
      <c r="M1533" s="115"/>
      <c r="N1533" s="4"/>
      <c r="O1533" s="4"/>
      <c r="P1533" s="57" t="str">
        <f t="shared" si="250"/>
        <v/>
      </c>
      <c r="Q1533" s="54"/>
      <c r="R1533" s="58"/>
      <c r="S1533" s="58"/>
      <c r="T1533" s="229" t="str">
        <f t="shared" si="251"/>
        <v/>
      </c>
      <c r="U1533" s="55"/>
      <c r="V1533" s="55"/>
      <c r="W1533" s="58"/>
      <c r="X1533" s="58"/>
      <c r="Y1533" s="58"/>
      <c r="Z1533" s="230" t="str">
        <f t="shared" si="252"/>
        <v/>
      </c>
      <c r="AA1533" s="230" t="str">
        <f t="shared" si="253"/>
        <v/>
      </c>
      <c r="AB1533" s="56"/>
      <c r="AC1533" s="56"/>
      <c r="AD1533" s="1"/>
      <c r="AE1533" s="1"/>
    </row>
    <row r="1534" spans="1:31" ht="18.75" customHeight="1" x14ac:dyDescent="0.35">
      <c r="A1534" s="1"/>
      <c r="B1534" s="52">
        <f>IF(O1534="",0,COUNTIF($O$7:O1534,O1534))</f>
        <v>0</v>
      </c>
      <c r="C1534" s="52" t="str">
        <f t="shared" si="244"/>
        <v>0</v>
      </c>
      <c r="D1534" s="52">
        <f>IF(U1534="",0,COUNTIF($U$7:U1534,U1534))</f>
        <v>0</v>
      </c>
      <c r="E1534" s="52" t="str">
        <f t="shared" si="245"/>
        <v>0</v>
      </c>
      <c r="F1534" s="52">
        <f>IF(V1534="",0,COUNTIF($V$7:V1534,V1534))</f>
        <v>0</v>
      </c>
      <c r="G1534" s="52" t="str">
        <f t="shared" si="246"/>
        <v>0</v>
      </c>
      <c r="H1534" s="53" t="str">
        <f t="shared" si="247"/>
        <v>-</v>
      </c>
      <c r="I1534" s="52">
        <f>IF(K1534="",0,COUNTIF($K$7:K1534,K1534))</f>
        <v>0</v>
      </c>
      <c r="J1534" s="53" t="str">
        <f t="shared" si="248"/>
        <v>0</v>
      </c>
      <c r="K1534" s="52" t="str">
        <f t="shared" si="249"/>
        <v/>
      </c>
      <c r="L1534" s="1"/>
      <c r="M1534" s="115"/>
      <c r="N1534" s="4"/>
      <c r="O1534" s="4"/>
      <c r="P1534" s="57" t="str">
        <f t="shared" si="250"/>
        <v/>
      </c>
      <c r="Q1534" s="54"/>
      <c r="R1534" s="58"/>
      <c r="S1534" s="58"/>
      <c r="T1534" s="229" t="str">
        <f t="shared" si="251"/>
        <v/>
      </c>
      <c r="U1534" s="55"/>
      <c r="V1534" s="55"/>
      <c r="W1534" s="58"/>
      <c r="X1534" s="58"/>
      <c r="Y1534" s="58"/>
      <c r="Z1534" s="230" t="str">
        <f t="shared" si="252"/>
        <v/>
      </c>
      <c r="AA1534" s="230" t="str">
        <f t="shared" si="253"/>
        <v/>
      </c>
      <c r="AB1534" s="56"/>
      <c r="AC1534" s="56"/>
      <c r="AD1534" s="1"/>
      <c r="AE1534" s="1"/>
    </row>
    <row r="1535" spans="1:31" ht="18.75" customHeight="1" x14ac:dyDescent="0.35">
      <c r="A1535" s="1"/>
      <c r="B1535" s="52">
        <f>IF(O1535="",0,COUNTIF($O$7:O1535,O1535))</f>
        <v>0</v>
      </c>
      <c r="C1535" s="52" t="str">
        <f t="shared" si="244"/>
        <v>0</v>
      </c>
      <c r="D1535" s="52">
        <f>IF(U1535="",0,COUNTIF($U$7:U1535,U1535))</f>
        <v>0</v>
      </c>
      <c r="E1535" s="52" t="str">
        <f t="shared" si="245"/>
        <v>0</v>
      </c>
      <c r="F1535" s="52">
        <f>IF(V1535="",0,COUNTIF($V$7:V1535,V1535))</f>
        <v>0</v>
      </c>
      <c r="G1535" s="52" t="str">
        <f t="shared" si="246"/>
        <v>0</v>
      </c>
      <c r="H1535" s="53" t="str">
        <f t="shared" si="247"/>
        <v>-</v>
      </c>
      <c r="I1535" s="52">
        <f>IF(K1535="",0,COUNTIF($K$7:K1535,K1535))</f>
        <v>0</v>
      </c>
      <c r="J1535" s="53" t="str">
        <f t="shared" si="248"/>
        <v>0</v>
      </c>
      <c r="K1535" s="52" t="str">
        <f t="shared" si="249"/>
        <v/>
      </c>
      <c r="L1535" s="1"/>
      <c r="M1535" s="115"/>
      <c r="N1535" s="4"/>
      <c r="O1535" s="4"/>
      <c r="P1535" s="57" t="str">
        <f t="shared" si="250"/>
        <v/>
      </c>
      <c r="Q1535" s="54"/>
      <c r="R1535" s="58"/>
      <c r="S1535" s="58"/>
      <c r="T1535" s="229" t="str">
        <f t="shared" si="251"/>
        <v/>
      </c>
      <c r="U1535" s="55"/>
      <c r="V1535" s="55"/>
      <c r="W1535" s="58"/>
      <c r="X1535" s="58"/>
      <c r="Y1535" s="58"/>
      <c r="Z1535" s="230" t="str">
        <f t="shared" si="252"/>
        <v/>
      </c>
      <c r="AA1535" s="230" t="str">
        <f t="shared" si="253"/>
        <v/>
      </c>
      <c r="AB1535" s="56"/>
      <c r="AC1535" s="56"/>
      <c r="AD1535" s="1"/>
      <c r="AE1535" s="1"/>
    </row>
    <row r="1536" spans="1:31" ht="18.75" customHeight="1" x14ac:dyDescent="0.35">
      <c r="A1536" s="1"/>
      <c r="B1536" s="52">
        <f>IF(O1536="",0,COUNTIF($O$7:O1536,O1536))</f>
        <v>0</v>
      </c>
      <c r="C1536" s="52" t="str">
        <f t="shared" si="244"/>
        <v>0</v>
      </c>
      <c r="D1536" s="52">
        <f>IF(U1536="",0,COUNTIF($U$7:U1536,U1536))</f>
        <v>0</v>
      </c>
      <c r="E1536" s="52" t="str">
        <f t="shared" si="245"/>
        <v>0</v>
      </c>
      <c r="F1536" s="52">
        <f>IF(V1536="",0,COUNTIF($V$7:V1536,V1536))</f>
        <v>0</v>
      </c>
      <c r="G1536" s="52" t="str">
        <f t="shared" si="246"/>
        <v>0</v>
      </c>
      <c r="H1536" s="53" t="str">
        <f t="shared" si="247"/>
        <v>-</v>
      </c>
      <c r="I1536" s="52">
        <f>IF(K1536="",0,COUNTIF($K$7:K1536,K1536))</f>
        <v>0</v>
      </c>
      <c r="J1536" s="53" t="str">
        <f t="shared" si="248"/>
        <v>0</v>
      </c>
      <c r="K1536" s="52" t="str">
        <f t="shared" si="249"/>
        <v/>
      </c>
      <c r="L1536" s="1"/>
      <c r="M1536" s="115"/>
      <c r="N1536" s="4"/>
      <c r="O1536" s="4"/>
      <c r="P1536" s="57" t="str">
        <f t="shared" si="250"/>
        <v/>
      </c>
      <c r="Q1536" s="54"/>
      <c r="R1536" s="58"/>
      <c r="S1536" s="58"/>
      <c r="T1536" s="229" t="str">
        <f t="shared" si="251"/>
        <v/>
      </c>
      <c r="U1536" s="55"/>
      <c r="V1536" s="55"/>
      <c r="W1536" s="58"/>
      <c r="X1536" s="58"/>
      <c r="Y1536" s="58"/>
      <c r="Z1536" s="230" t="str">
        <f t="shared" si="252"/>
        <v/>
      </c>
      <c r="AA1536" s="230" t="str">
        <f t="shared" si="253"/>
        <v/>
      </c>
      <c r="AB1536" s="56"/>
      <c r="AC1536" s="56"/>
      <c r="AD1536" s="1"/>
      <c r="AE1536" s="1"/>
    </row>
    <row r="1537" spans="1:31" ht="18.75" customHeight="1" x14ac:dyDescent="0.35">
      <c r="A1537" s="1"/>
      <c r="B1537" s="52">
        <f>IF(O1537="",0,COUNTIF($O$7:O1537,O1537))</f>
        <v>0</v>
      </c>
      <c r="C1537" s="52" t="str">
        <f t="shared" si="244"/>
        <v>0</v>
      </c>
      <c r="D1537" s="52">
        <f>IF(U1537="",0,COUNTIF($U$7:U1537,U1537))</f>
        <v>0</v>
      </c>
      <c r="E1537" s="52" t="str">
        <f t="shared" si="245"/>
        <v>0</v>
      </c>
      <c r="F1537" s="52">
        <f>IF(V1537="",0,COUNTIF($V$7:V1537,V1537))</f>
        <v>0</v>
      </c>
      <c r="G1537" s="52" t="str">
        <f t="shared" si="246"/>
        <v>0</v>
      </c>
      <c r="H1537" s="53" t="str">
        <f t="shared" si="247"/>
        <v>-</v>
      </c>
      <c r="I1537" s="52">
        <f>IF(K1537="",0,COUNTIF($K$7:K1537,K1537))</f>
        <v>0</v>
      </c>
      <c r="J1537" s="53" t="str">
        <f t="shared" si="248"/>
        <v>0</v>
      </c>
      <c r="K1537" s="52" t="str">
        <f t="shared" si="249"/>
        <v/>
      </c>
      <c r="L1537" s="1"/>
      <c r="M1537" s="115"/>
      <c r="N1537" s="4"/>
      <c r="O1537" s="4"/>
      <c r="P1537" s="57" t="str">
        <f t="shared" si="250"/>
        <v/>
      </c>
      <c r="Q1537" s="54"/>
      <c r="R1537" s="58"/>
      <c r="S1537" s="58"/>
      <c r="T1537" s="229" t="str">
        <f t="shared" si="251"/>
        <v/>
      </c>
      <c r="U1537" s="55"/>
      <c r="V1537" s="55"/>
      <c r="W1537" s="58"/>
      <c r="X1537" s="58"/>
      <c r="Y1537" s="58"/>
      <c r="Z1537" s="230" t="str">
        <f t="shared" si="252"/>
        <v/>
      </c>
      <c r="AA1537" s="230" t="str">
        <f t="shared" si="253"/>
        <v/>
      </c>
      <c r="AB1537" s="56"/>
      <c r="AC1537" s="56"/>
      <c r="AD1537" s="1"/>
      <c r="AE1537" s="1"/>
    </row>
    <row r="1538" spans="1:31" ht="18.75" customHeight="1" x14ac:dyDescent="0.35">
      <c r="A1538" s="1"/>
      <c r="B1538" s="52">
        <f>IF(O1538="",0,COUNTIF($O$7:O1538,O1538))</f>
        <v>0</v>
      </c>
      <c r="C1538" s="52" t="str">
        <f t="shared" si="244"/>
        <v>0</v>
      </c>
      <c r="D1538" s="52">
        <f>IF(U1538="",0,COUNTIF($U$7:U1538,U1538))</f>
        <v>0</v>
      </c>
      <c r="E1538" s="52" t="str">
        <f t="shared" si="245"/>
        <v>0</v>
      </c>
      <c r="F1538" s="52">
        <f>IF(V1538="",0,COUNTIF($V$7:V1538,V1538))</f>
        <v>0</v>
      </c>
      <c r="G1538" s="52" t="str">
        <f t="shared" si="246"/>
        <v>0</v>
      </c>
      <c r="H1538" s="53" t="str">
        <f t="shared" si="247"/>
        <v>-</v>
      </c>
      <c r="I1538" s="52">
        <f>IF(K1538="",0,COUNTIF($K$7:K1538,K1538))</f>
        <v>0</v>
      </c>
      <c r="J1538" s="53" t="str">
        <f t="shared" si="248"/>
        <v>0</v>
      </c>
      <c r="K1538" s="52" t="str">
        <f t="shared" si="249"/>
        <v/>
      </c>
      <c r="L1538" s="1"/>
      <c r="M1538" s="115"/>
      <c r="N1538" s="4"/>
      <c r="O1538" s="4"/>
      <c r="P1538" s="57" t="str">
        <f t="shared" si="250"/>
        <v/>
      </c>
      <c r="Q1538" s="54"/>
      <c r="R1538" s="58"/>
      <c r="S1538" s="58"/>
      <c r="T1538" s="229" t="str">
        <f t="shared" si="251"/>
        <v/>
      </c>
      <c r="U1538" s="55"/>
      <c r="V1538" s="55"/>
      <c r="W1538" s="58"/>
      <c r="X1538" s="58"/>
      <c r="Y1538" s="58"/>
      <c r="Z1538" s="230" t="str">
        <f t="shared" si="252"/>
        <v/>
      </c>
      <c r="AA1538" s="230" t="str">
        <f t="shared" si="253"/>
        <v/>
      </c>
      <c r="AB1538" s="56"/>
      <c r="AC1538" s="56"/>
      <c r="AD1538" s="1"/>
      <c r="AE1538" s="1"/>
    </row>
    <row r="1539" spans="1:31" ht="18.75" customHeight="1" x14ac:dyDescent="0.35">
      <c r="A1539" s="1"/>
      <c r="B1539" s="52">
        <f>IF(O1539="",0,COUNTIF($O$7:O1539,O1539))</f>
        <v>0</v>
      </c>
      <c r="C1539" s="52" t="str">
        <f t="shared" si="244"/>
        <v>0</v>
      </c>
      <c r="D1539" s="52">
        <f>IF(U1539="",0,COUNTIF($U$7:U1539,U1539))</f>
        <v>0</v>
      </c>
      <c r="E1539" s="52" t="str">
        <f t="shared" si="245"/>
        <v>0</v>
      </c>
      <c r="F1539" s="52">
        <f>IF(V1539="",0,COUNTIF($V$7:V1539,V1539))</f>
        <v>0</v>
      </c>
      <c r="G1539" s="52" t="str">
        <f t="shared" si="246"/>
        <v>0</v>
      </c>
      <c r="H1539" s="53" t="str">
        <f t="shared" si="247"/>
        <v>-</v>
      </c>
      <c r="I1539" s="52">
        <f>IF(K1539="",0,COUNTIF($K$7:K1539,K1539))</f>
        <v>0</v>
      </c>
      <c r="J1539" s="53" t="str">
        <f t="shared" si="248"/>
        <v>0</v>
      </c>
      <c r="K1539" s="52" t="str">
        <f t="shared" si="249"/>
        <v/>
      </c>
      <c r="L1539" s="1"/>
      <c r="M1539" s="115"/>
      <c r="N1539" s="4"/>
      <c r="O1539" s="4"/>
      <c r="P1539" s="57" t="str">
        <f t="shared" si="250"/>
        <v/>
      </c>
      <c r="Q1539" s="54"/>
      <c r="R1539" s="58"/>
      <c r="S1539" s="58"/>
      <c r="T1539" s="229" t="str">
        <f t="shared" si="251"/>
        <v/>
      </c>
      <c r="U1539" s="55"/>
      <c r="V1539" s="55"/>
      <c r="W1539" s="58"/>
      <c r="X1539" s="58"/>
      <c r="Y1539" s="58"/>
      <c r="Z1539" s="230" t="str">
        <f t="shared" si="252"/>
        <v/>
      </c>
      <c r="AA1539" s="230" t="str">
        <f t="shared" si="253"/>
        <v/>
      </c>
      <c r="AB1539" s="56"/>
      <c r="AC1539" s="56"/>
      <c r="AD1539" s="1"/>
      <c r="AE1539" s="1"/>
    </row>
    <row r="1540" spans="1:31" ht="18.75" customHeight="1" x14ac:dyDescent="0.35">
      <c r="A1540" s="1"/>
      <c r="B1540" s="52">
        <f>IF(O1540="",0,COUNTIF($O$7:O1540,O1540))</f>
        <v>0</v>
      </c>
      <c r="C1540" s="52" t="str">
        <f t="shared" si="244"/>
        <v>0</v>
      </c>
      <c r="D1540" s="52">
        <f>IF(U1540="",0,COUNTIF($U$7:U1540,U1540))</f>
        <v>0</v>
      </c>
      <c r="E1540" s="52" t="str">
        <f t="shared" si="245"/>
        <v>0</v>
      </c>
      <c r="F1540" s="52">
        <f>IF(V1540="",0,COUNTIF($V$7:V1540,V1540))</f>
        <v>0</v>
      </c>
      <c r="G1540" s="52" t="str">
        <f t="shared" si="246"/>
        <v>0</v>
      </c>
      <c r="H1540" s="53" t="str">
        <f t="shared" si="247"/>
        <v>-</v>
      </c>
      <c r="I1540" s="52">
        <f>IF(K1540="",0,COUNTIF($K$7:K1540,K1540))</f>
        <v>0</v>
      </c>
      <c r="J1540" s="53" t="str">
        <f t="shared" si="248"/>
        <v>0</v>
      </c>
      <c r="K1540" s="52" t="str">
        <f t="shared" si="249"/>
        <v/>
      </c>
      <c r="L1540" s="1"/>
      <c r="M1540" s="115"/>
      <c r="N1540" s="4"/>
      <c r="O1540" s="4"/>
      <c r="P1540" s="57" t="str">
        <f t="shared" si="250"/>
        <v/>
      </c>
      <c r="Q1540" s="54"/>
      <c r="R1540" s="58"/>
      <c r="S1540" s="58"/>
      <c r="T1540" s="229" t="str">
        <f t="shared" si="251"/>
        <v/>
      </c>
      <c r="U1540" s="55"/>
      <c r="V1540" s="55"/>
      <c r="W1540" s="58"/>
      <c r="X1540" s="58"/>
      <c r="Y1540" s="58"/>
      <c r="Z1540" s="230" t="str">
        <f t="shared" si="252"/>
        <v/>
      </c>
      <c r="AA1540" s="230" t="str">
        <f t="shared" si="253"/>
        <v/>
      </c>
      <c r="AB1540" s="56"/>
      <c r="AC1540" s="56"/>
      <c r="AD1540" s="1"/>
      <c r="AE1540" s="1"/>
    </row>
    <row r="1541" spans="1:31" ht="18.75" customHeight="1" x14ac:dyDescent="0.35">
      <c r="A1541" s="1"/>
      <c r="B1541" s="52">
        <f>IF(O1541="",0,COUNTIF($O$7:O1541,O1541))</f>
        <v>0</v>
      </c>
      <c r="C1541" s="52" t="str">
        <f t="shared" si="244"/>
        <v>0</v>
      </c>
      <c r="D1541" s="52">
        <f>IF(U1541="",0,COUNTIF($U$7:U1541,U1541))</f>
        <v>0</v>
      </c>
      <c r="E1541" s="52" t="str">
        <f t="shared" si="245"/>
        <v>0</v>
      </c>
      <c r="F1541" s="52">
        <f>IF(V1541="",0,COUNTIF($V$7:V1541,V1541))</f>
        <v>0</v>
      </c>
      <c r="G1541" s="52" t="str">
        <f t="shared" si="246"/>
        <v>0</v>
      </c>
      <c r="H1541" s="53" t="str">
        <f t="shared" si="247"/>
        <v>-</v>
      </c>
      <c r="I1541" s="52">
        <f>IF(K1541="",0,COUNTIF($K$7:K1541,K1541))</f>
        <v>0</v>
      </c>
      <c r="J1541" s="53" t="str">
        <f t="shared" si="248"/>
        <v>0</v>
      </c>
      <c r="K1541" s="52" t="str">
        <f t="shared" si="249"/>
        <v/>
      </c>
      <c r="L1541" s="1"/>
      <c r="M1541" s="115"/>
      <c r="N1541" s="4"/>
      <c r="O1541" s="4"/>
      <c r="P1541" s="57" t="str">
        <f t="shared" si="250"/>
        <v/>
      </c>
      <c r="Q1541" s="54"/>
      <c r="R1541" s="58"/>
      <c r="S1541" s="58"/>
      <c r="T1541" s="229" t="str">
        <f t="shared" si="251"/>
        <v/>
      </c>
      <c r="U1541" s="55"/>
      <c r="V1541" s="55"/>
      <c r="W1541" s="58"/>
      <c r="X1541" s="58"/>
      <c r="Y1541" s="58"/>
      <c r="Z1541" s="230" t="str">
        <f t="shared" si="252"/>
        <v/>
      </c>
      <c r="AA1541" s="230" t="str">
        <f t="shared" si="253"/>
        <v/>
      </c>
      <c r="AB1541" s="56"/>
      <c r="AC1541" s="56"/>
      <c r="AD1541" s="1"/>
      <c r="AE1541" s="1"/>
    </row>
    <row r="1542" spans="1:31" ht="18.75" customHeight="1" x14ac:dyDescent="0.35">
      <c r="A1542" s="1"/>
      <c r="B1542" s="52">
        <f>IF(O1542="",0,COUNTIF($O$7:O1542,O1542))</f>
        <v>0</v>
      </c>
      <c r="C1542" s="52" t="str">
        <f t="shared" si="244"/>
        <v>0</v>
      </c>
      <c r="D1542" s="52">
        <f>IF(U1542="",0,COUNTIF($U$7:U1542,U1542))</f>
        <v>0</v>
      </c>
      <c r="E1542" s="52" t="str">
        <f t="shared" si="245"/>
        <v>0</v>
      </c>
      <c r="F1542" s="52">
        <f>IF(V1542="",0,COUNTIF($V$7:V1542,V1542))</f>
        <v>0</v>
      </c>
      <c r="G1542" s="52" t="str">
        <f t="shared" si="246"/>
        <v>0</v>
      </c>
      <c r="H1542" s="53" t="str">
        <f t="shared" si="247"/>
        <v>-</v>
      </c>
      <c r="I1542" s="52">
        <f>IF(K1542="",0,COUNTIF($K$7:K1542,K1542))</f>
        <v>0</v>
      </c>
      <c r="J1542" s="53" t="str">
        <f t="shared" si="248"/>
        <v>0</v>
      </c>
      <c r="K1542" s="52" t="str">
        <f t="shared" si="249"/>
        <v/>
      </c>
      <c r="L1542" s="1"/>
      <c r="M1542" s="115"/>
      <c r="N1542" s="4"/>
      <c r="O1542" s="4"/>
      <c r="P1542" s="57" t="str">
        <f t="shared" si="250"/>
        <v/>
      </c>
      <c r="Q1542" s="54"/>
      <c r="R1542" s="58"/>
      <c r="S1542" s="58"/>
      <c r="T1542" s="229" t="str">
        <f t="shared" si="251"/>
        <v/>
      </c>
      <c r="U1542" s="55"/>
      <c r="V1542" s="55"/>
      <c r="W1542" s="58"/>
      <c r="X1542" s="58"/>
      <c r="Y1542" s="58"/>
      <c r="Z1542" s="230" t="str">
        <f t="shared" si="252"/>
        <v/>
      </c>
      <c r="AA1542" s="230" t="str">
        <f t="shared" si="253"/>
        <v/>
      </c>
      <c r="AB1542" s="56"/>
      <c r="AC1542" s="56"/>
      <c r="AD1542" s="1"/>
      <c r="AE1542" s="1"/>
    </row>
    <row r="1543" spans="1:31" ht="18.75" customHeight="1" x14ac:dyDescent="0.35">
      <c r="A1543" s="1"/>
      <c r="B1543" s="52">
        <f>IF(O1543="",0,COUNTIF($O$7:O1543,O1543))</f>
        <v>0</v>
      </c>
      <c r="C1543" s="52" t="str">
        <f t="shared" si="244"/>
        <v>0</v>
      </c>
      <c r="D1543" s="52">
        <f>IF(U1543="",0,COUNTIF($U$7:U1543,U1543))</f>
        <v>0</v>
      </c>
      <c r="E1543" s="52" t="str">
        <f t="shared" si="245"/>
        <v>0</v>
      </c>
      <c r="F1543" s="52">
        <f>IF(V1543="",0,COUNTIF($V$7:V1543,V1543))</f>
        <v>0</v>
      </c>
      <c r="G1543" s="52" t="str">
        <f t="shared" si="246"/>
        <v>0</v>
      </c>
      <c r="H1543" s="53" t="str">
        <f t="shared" si="247"/>
        <v>-</v>
      </c>
      <c r="I1543" s="52">
        <f>IF(K1543="",0,COUNTIF($K$7:K1543,K1543))</f>
        <v>0</v>
      </c>
      <c r="J1543" s="53" t="str">
        <f t="shared" si="248"/>
        <v>0</v>
      </c>
      <c r="K1543" s="52" t="str">
        <f t="shared" si="249"/>
        <v/>
      </c>
      <c r="L1543" s="1"/>
      <c r="M1543" s="115"/>
      <c r="N1543" s="4"/>
      <c r="O1543" s="4"/>
      <c r="P1543" s="57" t="str">
        <f t="shared" si="250"/>
        <v/>
      </c>
      <c r="Q1543" s="54"/>
      <c r="R1543" s="58"/>
      <c r="S1543" s="58"/>
      <c r="T1543" s="229" t="str">
        <f t="shared" si="251"/>
        <v/>
      </c>
      <c r="U1543" s="55"/>
      <c r="V1543" s="55"/>
      <c r="W1543" s="58"/>
      <c r="X1543" s="58"/>
      <c r="Y1543" s="58"/>
      <c r="Z1543" s="230" t="str">
        <f t="shared" si="252"/>
        <v/>
      </c>
      <c r="AA1543" s="230" t="str">
        <f t="shared" si="253"/>
        <v/>
      </c>
      <c r="AB1543" s="56"/>
      <c r="AC1543" s="56"/>
      <c r="AD1543" s="1"/>
      <c r="AE1543" s="1"/>
    </row>
    <row r="1544" spans="1:31" ht="18.75" customHeight="1" x14ac:dyDescent="0.35">
      <c r="A1544" s="1"/>
      <c r="B1544" s="52">
        <f>IF(O1544="",0,COUNTIF($O$7:O1544,O1544))</f>
        <v>0</v>
      </c>
      <c r="C1544" s="52" t="str">
        <f t="shared" si="244"/>
        <v>0</v>
      </c>
      <c r="D1544" s="52">
        <f>IF(U1544="",0,COUNTIF($U$7:U1544,U1544))</f>
        <v>0</v>
      </c>
      <c r="E1544" s="52" t="str">
        <f t="shared" si="245"/>
        <v>0</v>
      </c>
      <c r="F1544" s="52">
        <f>IF(V1544="",0,COUNTIF($V$7:V1544,V1544))</f>
        <v>0</v>
      </c>
      <c r="G1544" s="52" t="str">
        <f t="shared" si="246"/>
        <v>0</v>
      </c>
      <c r="H1544" s="53" t="str">
        <f t="shared" si="247"/>
        <v>-</v>
      </c>
      <c r="I1544" s="52">
        <f>IF(K1544="",0,COUNTIF($K$7:K1544,K1544))</f>
        <v>0</v>
      </c>
      <c r="J1544" s="53" t="str">
        <f t="shared" si="248"/>
        <v>0</v>
      </c>
      <c r="K1544" s="52" t="str">
        <f t="shared" si="249"/>
        <v/>
      </c>
      <c r="L1544" s="1"/>
      <c r="M1544" s="115"/>
      <c r="N1544" s="4"/>
      <c r="O1544" s="4"/>
      <c r="P1544" s="57" t="str">
        <f t="shared" si="250"/>
        <v/>
      </c>
      <c r="Q1544" s="54"/>
      <c r="R1544" s="58"/>
      <c r="S1544" s="58"/>
      <c r="T1544" s="229" t="str">
        <f t="shared" si="251"/>
        <v/>
      </c>
      <c r="U1544" s="55"/>
      <c r="V1544" s="55"/>
      <c r="W1544" s="58"/>
      <c r="X1544" s="58"/>
      <c r="Y1544" s="58"/>
      <c r="Z1544" s="230" t="str">
        <f t="shared" si="252"/>
        <v/>
      </c>
      <c r="AA1544" s="230" t="str">
        <f t="shared" si="253"/>
        <v/>
      </c>
      <c r="AB1544" s="56"/>
      <c r="AC1544" s="56"/>
      <c r="AD1544" s="1"/>
      <c r="AE1544" s="1"/>
    </row>
    <row r="1545" spans="1:31" ht="18.75" customHeight="1" x14ac:dyDescent="0.35">
      <c r="A1545" s="1"/>
      <c r="B1545" s="52">
        <f>IF(O1545="",0,COUNTIF($O$7:O1545,O1545))</f>
        <v>0</v>
      </c>
      <c r="C1545" s="52" t="str">
        <f t="shared" si="244"/>
        <v>0</v>
      </c>
      <c r="D1545" s="52">
        <f>IF(U1545="",0,COUNTIF($U$7:U1545,U1545))</f>
        <v>0</v>
      </c>
      <c r="E1545" s="52" t="str">
        <f t="shared" si="245"/>
        <v>0</v>
      </c>
      <c r="F1545" s="52">
        <f>IF(V1545="",0,COUNTIF($V$7:V1545,V1545))</f>
        <v>0</v>
      </c>
      <c r="G1545" s="52" t="str">
        <f t="shared" si="246"/>
        <v>0</v>
      </c>
      <c r="H1545" s="53" t="str">
        <f t="shared" si="247"/>
        <v>-</v>
      </c>
      <c r="I1545" s="52">
        <f>IF(K1545="",0,COUNTIF($K$7:K1545,K1545))</f>
        <v>0</v>
      </c>
      <c r="J1545" s="53" t="str">
        <f t="shared" si="248"/>
        <v>0</v>
      </c>
      <c r="K1545" s="52" t="str">
        <f t="shared" si="249"/>
        <v/>
      </c>
      <c r="L1545" s="1"/>
      <c r="M1545" s="115"/>
      <c r="N1545" s="4"/>
      <c r="O1545" s="4"/>
      <c r="P1545" s="57" t="str">
        <f t="shared" si="250"/>
        <v/>
      </c>
      <c r="Q1545" s="54"/>
      <c r="R1545" s="58"/>
      <c r="S1545" s="58"/>
      <c r="T1545" s="229" t="str">
        <f t="shared" si="251"/>
        <v/>
      </c>
      <c r="U1545" s="55"/>
      <c r="V1545" s="55"/>
      <c r="W1545" s="58"/>
      <c r="X1545" s="58"/>
      <c r="Y1545" s="58"/>
      <c r="Z1545" s="230" t="str">
        <f t="shared" si="252"/>
        <v/>
      </c>
      <c r="AA1545" s="230" t="str">
        <f t="shared" si="253"/>
        <v/>
      </c>
      <c r="AB1545" s="56"/>
      <c r="AC1545" s="56"/>
      <c r="AD1545" s="1"/>
      <c r="AE1545" s="1"/>
    </row>
    <row r="1546" spans="1:31" ht="18.75" customHeight="1" x14ac:dyDescent="0.35">
      <c r="A1546" s="1"/>
      <c r="B1546" s="52">
        <f>IF(O1546="",0,COUNTIF($O$7:O1546,O1546))</f>
        <v>0</v>
      </c>
      <c r="C1546" s="52" t="str">
        <f t="shared" si="244"/>
        <v>0</v>
      </c>
      <c r="D1546" s="52">
        <f>IF(U1546="",0,COUNTIF($U$7:U1546,U1546))</f>
        <v>0</v>
      </c>
      <c r="E1546" s="52" t="str">
        <f t="shared" si="245"/>
        <v>0</v>
      </c>
      <c r="F1546" s="52">
        <f>IF(V1546="",0,COUNTIF($V$7:V1546,V1546))</f>
        <v>0</v>
      </c>
      <c r="G1546" s="52" t="str">
        <f t="shared" si="246"/>
        <v>0</v>
      </c>
      <c r="H1546" s="53" t="str">
        <f t="shared" si="247"/>
        <v>-</v>
      </c>
      <c r="I1546" s="52">
        <f>IF(K1546="",0,COUNTIF($K$7:K1546,K1546))</f>
        <v>0</v>
      </c>
      <c r="J1546" s="53" t="str">
        <f t="shared" si="248"/>
        <v>0</v>
      </c>
      <c r="K1546" s="52" t="str">
        <f t="shared" si="249"/>
        <v/>
      </c>
      <c r="L1546" s="1"/>
      <c r="M1546" s="115"/>
      <c r="N1546" s="4"/>
      <c r="O1546" s="4"/>
      <c r="P1546" s="57" t="str">
        <f t="shared" si="250"/>
        <v/>
      </c>
      <c r="Q1546" s="54"/>
      <c r="R1546" s="58"/>
      <c r="S1546" s="58"/>
      <c r="T1546" s="229" t="str">
        <f t="shared" si="251"/>
        <v/>
      </c>
      <c r="U1546" s="55"/>
      <c r="V1546" s="55"/>
      <c r="W1546" s="58"/>
      <c r="X1546" s="58"/>
      <c r="Y1546" s="58"/>
      <c r="Z1546" s="230" t="str">
        <f t="shared" si="252"/>
        <v/>
      </c>
      <c r="AA1546" s="230" t="str">
        <f t="shared" si="253"/>
        <v/>
      </c>
      <c r="AB1546" s="56"/>
      <c r="AC1546" s="56"/>
      <c r="AD1546" s="1"/>
      <c r="AE1546" s="1"/>
    </row>
    <row r="1547" spans="1:31" ht="18.75" customHeight="1" x14ac:dyDescent="0.35">
      <c r="A1547" s="1"/>
      <c r="B1547" s="52">
        <f>IF(O1547="",0,COUNTIF($O$7:O1547,O1547))</f>
        <v>0</v>
      </c>
      <c r="C1547" s="52" t="str">
        <f t="shared" si="244"/>
        <v>0</v>
      </c>
      <c r="D1547" s="52">
        <f>IF(U1547="",0,COUNTIF($U$7:U1547,U1547))</f>
        <v>0</v>
      </c>
      <c r="E1547" s="52" t="str">
        <f t="shared" si="245"/>
        <v>0</v>
      </c>
      <c r="F1547" s="52">
        <f>IF(V1547="",0,COUNTIF($V$7:V1547,V1547))</f>
        <v>0</v>
      </c>
      <c r="G1547" s="52" t="str">
        <f t="shared" si="246"/>
        <v>0</v>
      </c>
      <c r="H1547" s="53" t="str">
        <f t="shared" si="247"/>
        <v>-</v>
      </c>
      <c r="I1547" s="52">
        <f>IF(K1547="",0,COUNTIF($K$7:K1547,K1547))</f>
        <v>0</v>
      </c>
      <c r="J1547" s="53" t="str">
        <f t="shared" si="248"/>
        <v>0</v>
      </c>
      <c r="K1547" s="52" t="str">
        <f t="shared" si="249"/>
        <v/>
      </c>
      <c r="L1547" s="1"/>
      <c r="M1547" s="115"/>
      <c r="N1547" s="4"/>
      <c r="O1547" s="4"/>
      <c r="P1547" s="57" t="str">
        <f t="shared" si="250"/>
        <v/>
      </c>
      <c r="Q1547" s="54"/>
      <c r="R1547" s="58"/>
      <c r="S1547" s="58"/>
      <c r="T1547" s="229" t="str">
        <f t="shared" si="251"/>
        <v/>
      </c>
      <c r="U1547" s="55"/>
      <c r="V1547" s="55"/>
      <c r="W1547" s="58"/>
      <c r="X1547" s="58"/>
      <c r="Y1547" s="58"/>
      <c r="Z1547" s="230" t="str">
        <f t="shared" si="252"/>
        <v/>
      </c>
      <c r="AA1547" s="230" t="str">
        <f t="shared" si="253"/>
        <v/>
      </c>
      <c r="AB1547" s="56"/>
      <c r="AC1547" s="56"/>
      <c r="AD1547" s="1"/>
      <c r="AE1547" s="1"/>
    </row>
    <row r="1548" spans="1:31" ht="18.75" customHeight="1" x14ac:dyDescent="0.35">
      <c r="A1548" s="1"/>
      <c r="B1548" s="52">
        <f>IF(O1548="",0,COUNTIF($O$7:O1548,O1548))</f>
        <v>0</v>
      </c>
      <c r="C1548" s="52" t="str">
        <f t="shared" si="244"/>
        <v>0</v>
      </c>
      <c r="D1548" s="52">
        <f>IF(U1548="",0,COUNTIF($U$7:U1548,U1548))</f>
        <v>0</v>
      </c>
      <c r="E1548" s="52" t="str">
        <f t="shared" si="245"/>
        <v>0</v>
      </c>
      <c r="F1548" s="52">
        <f>IF(V1548="",0,COUNTIF($V$7:V1548,V1548))</f>
        <v>0</v>
      </c>
      <c r="G1548" s="52" t="str">
        <f t="shared" si="246"/>
        <v>0</v>
      </c>
      <c r="H1548" s="53" t="str">
        <f t="shared" si="247"/>
        <v>-</v>
      </c>
      <c r="I1548" s="52">
        <f>IF(K1548="",0,COUNTIF($K$7:K1548,K1548))</f>
        <v>0</v>
      </c>
      <c r="J1548" s="53" t="str">
        <f t="shared" si="248"/>
        <v>0</v>
      </c>
      <c r="K1548" s="52" t="str">
        <f t="shared" si="249"/>
        <v/>
      </c>
      <c r="L1548" s="1"/>
      <c r="M1548" s="115"/>
      <c r="N1548" s="4"/>
      <c r="O1548" s="4"/>
      <c r="P1548" s="57" t="str">
        <f t="shared" si="250"/>
        <v/>
      </c>
      <c r="Q1548" s="54"/>
      <c r="R1548" s="58"/>
      <c r="S1548" s="58"/>
      <c r="T1548" s="229" t="str">
        <f t="shared" si="251"/>
        <v/>
      </c>
      <c r="U1548" s="55"/>
      <c r="V1548" s="55"/>
      <c r="W1548" s="58"/>
      <c r="X1548" s="58"/>
      <c r="Y1548" s="58"/>
      <c r="Z1548" s="230" t="str">
        <f t="shared" si="252"/>
        <v/>
      </c>
      <c r="AA1548" s="230" t="str">
        <f t="shared" si="253"/>
        <v/>
      </c>
      <c r="AB1548" s="56"/>
      <c r="AC1548" s="56"/>
      <c r="AD1548" s="1"/>
      <c r="AE1548" s="1"/>
    </row>
    <row r="1549" spans="1:31" ht="18.75" customHeight="1" x14ac:dyDescent="0.35">
      <c r="A1549" s="1"/>
      <c r="B1549" s="52">
        <f>IF(O1549="",0,COUNTIF($O$7:O1549,O1549))</f>
        <v>0</v>
      </c>
      <c r="C1549" s="52" t="str">
        <f t="shared" si="244"/>
        <v>0</v>
      </c>
      <c r="D1549" s="52">
        <f>IF(U1549="",0,COUNTIF($U$7:U1549,U1549))</f>
        <v>0</v>
      </c>
      <c r="E1549" s="52" t="str">
        <f t="shared" si="245"/>
        <v>0</v>
      </c>
      <c r="F1549" s="52">
        <f>IF(V1549="",0,COUNTIF($V$7:V1549,V1549))</f>
        <v>0</v>
      </c>
      <c r="G1549" s="52" t="str">
        <f t="shared" si="246"/>
        <v>0</v>
      </c>
      <c r="H1549" s="53" t="str">
        <f t="shared" si="247"/>
        <v>-</v>
      </c>
      <c r="I1549" s="52">
        <f>IF(K1549="",0,COUNTIF($K$7:K1549,K1549))</f>
        <v>0</v>
      </c>
      <c r="J1549" s="53" t="str">
        <f t="shared" si="248"/>
        <v>0</v>
      </c>
      <c r="K1549" s="52" t="str">
        <f t="shared" si="249"/>
        <v/>
      </c>
      <c r="L1549" s="1"/>
      <c r="M1549" s="115"/>
      <c r="N1549" s="4"/>
      <c r="O1549" s="4"/>
      <c r="P1549" s="57" t="str">
        <f t="shared" si="250"/>
        <v/>
      </c>
      <c r="Q1549" s="54"/>
      <c r="R1549" s="58"/>
      <c r="S1549" s="58"/>
      <c r="T1549" s="229" t="str">
        <f t="shared" si="251"/>
        <v/>
      </c>
      <c r="U1549" s="55"/>
      <c r="V1549" s="55"/>
      <c r="W1549" s="58"/>
      <c r="X1549" s="58"/>
      <c r="Y1549" s="58"/>
      <c r="Z1549" s="230" t="str">
        <f t="shared" si="252"/>
        <v/>
      </c>
      <c r="AA1549" s="230" t="str">
        <f t="shared" si="253"/>
        <v/>
      </c>
      <c r="AB1549" s="56"/>
      <c r="AC1549" s="56"/>
      <c r="AD1549" s="1"/>
      <c r="AE1549" s="1"/>
    </row>
    <row r="1550" spans="1:31" ht="18.75" customHeight="1" x14ac:dyDescent="0.35">
      <c r="A1550" s="1"/>
      <c r="B1550" s="52">
        <f>IF(O1550="",0,COUNTIF($O$7:O1550,O1550))</f>
        <v>0</v>
      </c>
      <c r="C1550" s="52" t="str">
        <f t="shared" si="244"/>
        <v>0</v>
      </c>
      <c r="D1550" s="52">
        <f>IF(U1550="",0,COUNTIF($U$7:U1550,U1550))</f>
        <v>0</v>
      </c>
      <c r="E1550" s="52" t="str">
        <f t="shared" si="245"/>
        <v>0</v>
      </c>
      <c r="F1550" s="52">
        <f>IF(V1550="",0,COUNTIF($V$7:V1550,V1550))</f>
        <v>0</v>
      </c>
      <c r="G1550" s="52" t="str">
        <f t="shared" si="246"/>
        <v>0</v>
      </c>
      <c r="H1550" s="53" t="str">
        <f t="shared" si="247"/>
        <v>-</v>
      </c>
      <c r="I1550" s="52">
        <f>IF(K1550="",0,COUNTIF($K$7:K1550,K1550))</f>
        <v>0</v>
      </c>
      <c r="J1550" s="53" t="str">
        <f t="shared" si="248"/>
        <v>0</v>
      </c>
      <c r="K1550" s="52" t="str">
        <f t="shared" si="249"/>
        <v/>
      </c>
      <c r="L1550" s="1"/>
      <c r="M1550" s="115"/>
      <c r="N1550" s="4"/>
      <c r="O1550" s="4"/>
      <c r="P1550" s="57" t="str">
        <f t="shared" si="250"/>
        <v/>
      </c>
      <c r="Q1550" s="54"/>
      <c r="R1550" s="58"/>
      <c r="S1550" s="58"/>
      <c r="T1550" s="229" t="str">
        <f t="shared" si="251"/>
        <v/>
      </c>
      <c r="U1550" s="55"/>
      <c r="V1550" s="55"/>
      <c r="W1550" s="58"/>
      <c r="X1550" s="58"/>
      <c r="Y1550" s="58"/>
      <c r="Z1550" s="230" t="str">
        <f t="shared" si="252"/>
        <v/>
      </c>
      <c r="AA1550" s="230" t="str">
        <f t="shared" si="253"/>
        <v/>
      </c>
      <c r="AB1550" s="56"/>
      <c r="AC1550" s="56"/>
      <c r="AD1550" s="1"/>
      <c r="AE1550" s="1"/>
    </row>
    <row r="1551" spans="1:31" ht="18.75" customHeight="1" x14ac:dyDescent="0.35">
      <c r="A1551" s="1"/>
      <c r="B1551" s="52">
        <f>IF(O1551="",0,COUNTIF($O$7:O1551,O1551))</f>
        <v>0</v>
      </c>
      <c r="C1551" s="52" t="str">
        <f t="shared" si="244"/>
        <v>0</v>
      </c>
      <c r="D1551" s="52">
        <f>IF(U1551="",0,COUNTIF($U$7:U1551,U1551))</f>
        <v>0</v>
      </c>
      <c r="E1551" s="52" t="str">
        <f t="shared" si="245"/>
        <v>0</v>
      </c>
      <c r="F1551" s="52">
        <f>IF(V1551="",0,COUNTIF($V$7:V1551,V1551))</f>
        <v>0</v>
      </c>
      <c r="G1551" s="52" t="str">
        <f t="shared" si="246"/>
        <v>0</v>
      </c>
      <c r="H1551" s="53" t="str">
        <f t="shared" si="247"/>
        <v>-</v>
      </c>
      <c r="I1551" s="52">
        <f>IF(K1551="",0,COUNTIF($K$7:K1551,K1551))</f>
        <v>0</v>
      </c>
      <c r="J1551" s="53" t="str">
        <f t="shared" si="248"/>
        <v>0</v>
      </c>
      <c r="K1551" s="52" t="str">
        <f t="shared" si="249"/>
        <v/>
      </c>
      <c r="L1551" s="1"/>
      <c r="M1551" s="115"/>
      <c r="N1551" s="4"/>
      <c r="O1551" s="4"/>
      <c r="P1551" s="57" t="str">
        <f t="shared" si="250"/>
        <v/>
      </c>
      <c r="Q1551" s="54"/>
      <c r="R1551" s="58"/>
      <c r="S1551" s="58"/>
      <c r="T1551" s="229" t="str">
        <f t="shared" si="251"/>
        <v/>
      </c>
      <c r="U1551" s="55"/>
      <c r="V1551" s="55"/>
      <c r="W1551" s="58"/>
      <c r="X1551" s="58"/>
      <c r="Y1551" s="58"/>
      <c r="Z1551" s="230" t="str">
        <f t="shared" si="252"/>
        <v/>
      </c>
      <c r="AA1551" s="230" t="str">
        <f t="shared" si="253"/>
        <v/>
      </c>
      <c r="AB1551" s="56"/>
      <c r="AC1551" s="56"/>
      <c r="AD1551" s="1"/>
      <c r="AE1551" s="1"/>
    </row>
    <row r="1552" spans="1:31" ht="18.75" customHeight="1" x14ac:dyDescent="0.35">
      <c r="A1552" s="1"/>
      <c r="B1552" s="52">
        <f>IF(O1552="",0,COUNTIF($O$7:O1552,O1552))</f>
        <v>0</v>
      </c>
      <c r="C1552" s="52" t="str">
        <f t="shared" si="244"/>
        <v>0</v>
      </c>
      <c r="D1552" s="52">
        <f>IF(U1552="",0,COUNTIF($U$7:U1552,U1552))</f>
        <v>0</v>
      </c>
      <c r="E1552" s="52" t="str">
        <f t="shared" si="245"/>
        <v>0</v>
      </c>
      <c r="F1552" s="52">
        <f>IF(V1552="",0,COUNTIF($V$7:V1552,V1552))</f>
        <v>0</v>
      </c>
      <c r="G1552" s="52" t="str">
        <f t="shared" si="246"/>
        <v>0</v>
      </c>
      <c r="H1552" s="53" t="str">
        <f t="shared" si="247"/>
        <v>-</v>
      </c>
      <c r="I1552" s="52">
        <f>IF(K1552="",0,COUNTIF($K$7:K1552,K1552))</f>
        <v>0</v>
      </c>
      <c r="J1552" s="53" t="str">
        <f t="shared" si="248"/>
        <v>0</v>
      </c>
      <c r="K1552" s="52" t="str">
        <f t="shared" si="249"/>
        <v/>
      </c>
      <c r="L1552" s="1"/>
      <c r="M1552" s="115"/>
      <c r="N1552" s="4"/>
      <c r="O1552" s="4"/>
      <c r="P1552" s="57" t="str">
        <f t="shared" si="250"/>
        <v/>
      </c>
      <c r="Q1552" s="54"/>
      <c r="R1552" s="58"/>
      <c r="S1552" s="58"/>
      <c r="T1552" s="229" t="str">
        <f t="shared" si="251"/>
        <v/>
      </c>
      <c r="U1552" s="55"/>
      <c r="V1552" s="55"/>
      <c r="W1552" s="58"/>
      <c r="X1552" s="58"/>
      <c r="Y1552" s="58"/>
      <c r="Z1552" s="230" t="str">
        <f t="shared" si="252"/>
        <v/>
      </c>
      <c r="AA1552" s="230" t="str">
        <f t="shared" si="253"/>
        <v/>
      </c>
      <c r="AB1552" s="56"/>
      <c r="AC1552" s="56"/>
      <c r="AD1552" s="1"/>
      <c r="AE1552" s="1"/>
    </row>
    <row r="1553" spans="1:31" ht="18.75" customHeight="1" x14ac:dyDescent="0.35">
      <c r="A1553" s="1"/>
      <c r="B1553" s="52">
        <f>IF(O1553="",0,COUNTIF($O$7:O1553,O1553))</f>
        <v>0</v>
      </c>
      <c r="C1553" s="52" t="str">
        <f t="shared" si="244"/>
        <v>0</v>
      </c>
      <c r="D1553" s="52">
        <f>IF(U1553="",0,COUNTIF($U$7:U1553,U1553))</f>
        <v>0</v>
      </c>
      <c r="E1553" s="52" t="str">
        <f t="shared" si="245"/>
        <v>0</v>
      </c>
      <c r="F1553" s="52">
        <f>IF(V1553="",0,COUNTIF($V$7:V1553,V1553))</f>
        <v>0</v>
      </c>
      <c r="G1553" s="52" t="str">
        <f t="shared" si="246"/>
        <v>0</v>
      </c>
      <c r="H1553" s="53" t="str">
        <f t="shared" si="247"/>
        <v>-</v>
      </c>
      <c r="I1553" s="52">
        <f>IF(K1553="",0,COUNTIF($K$7:K1553,K1553))</f>
        <v>0</v>
      </c>
      <c r="J1553" s="53" t="str">
        <f t="shared" si="248"/>
        <v>0</v>
      </c>
      <c r="K1553" s="52" t="str">
        <f t="shared" si="249"/>
        <v/>
      </c>
      <c r="L1553" s="1"/>
      <c r="M1553" s="115"/>
      <c r="N1553" s="4"/>
      <c r="O1553" s="4"/>
      <c r="P1553" s="57" t="str">
        <f t="shared" si="250"/>
        <v/>
      </c>
      <c r="Q1553" s="54"/>
      <c r="R1553" s="58"/>
      <c r="S1553" s="58"/>
      <c r="T1553" s="229" t="str">
        <f t="shared" si="251"/>
        <v/>
      </c>
      <c r="U1553" s="55"/>
      <c r="V1553" s="55"/>
      <c r="W1553" s="58"/>
      <c r="X1553" s="58"/>
      <c r="Y1553" s="58"/>
      <c r="Z1553" s="230" t="str">
        <f t="shared" si="252"/>
        <v/>
      </c>
      <c r="AA1553" s="230" t="str">
        <f t="shared" si="253"/>
        <v/>
      </c>
      <c r="AB1553" s="56"/>
      <c r="AC1553" s="56"/>
      <c r="AD1553" s="1"/>
      <c r="AE1553" s="1"/>
    </row>
    <row r="1554" spans="1:31" ht="18.75" customHeight="1" x14ac:dyDescent="0.35">
      <c r="A1554" s="1"/>
      <c r="B1554" s="52">
        <f>IF(O1554="",0,COUNTIF($O$7:O1554,O1554))</f>
        <v>0</v>
      </c>
      <c r="C1554" s="52" t="str">
        <f t="shared" si="244"/>
        <v>0</v>
      </c>
      <c r="D1554" s="52">
        <f>IF(U1554="",0,COUNTIF($U$7:U1554,U1554))</f>
        <v>0</v>
      </c>
      <c r="E1554" s="52" t="str">
        <f t="shared" si="245"/>
        <v>0</v>
      </c>
      <c r="F1554" s="52">
        <f>IF(V1554="",0,COUNTIF($V$7:V1554,V1554))</f>
        <v>0</v>
      </c>
      <c r="G1554" s="52" t="str">
        <f t="shared" si="246"/>
        <v>0</v>
      </c>
      <c r="H1554" s="53" t="str">
        <f t="shared" si="247"/>
        <v>-</v>
      </c>
      <c r="I1554" s="52">
        <f>IF(K1554="",0,COUNTIF($K$7:K1554,K1554))</f>
        <v>0</v>
      </c>
      <c r="J1554" s="53" t="str">
        <f t="shared" si="248"/>
        <v>0</v>
      </c>
      <c r="K1554" s="52" t="str">
        <f t="shared" si="249"/>
        <v/>
      </c>
      <c r="L1554" s="1"/>
      <c r="M1554" s="115"/>
      <c r="N1554" s="4"/>
      <c r="O1554" s="4"/>
      <c r="P1554" s="57" t="str">
        <f t="shared" si="250"/>
        <v/>
      </c>
      <c r="Q1554" s="54"/>
      <c r="R1554" s="58"/>
      <c r="S1554" s="58"/>
      <c r="T1554" s="229" t="str">
        <f t="shared" si="251"/>
        <v/>
      </c>
      <c r="U1554" s="55"/>
      <c r="V1554" s="55"/>
      <c r="W1554" s="58"/>
      <c r="X1554" s="58"/>
      <c r="Y1554" s="58"/>
      <c r="Z1554" s="230" t="str">
        <f t="shared" si="252"/>
        <v/>
      </c>
      <c r="AA1554" s="230" t="str">
        <f t="shared" si="253"/>
        <v/>
      </c>
      <c r="AB1554" s="56"/>
      <c r="AC1554" s="56"/>
      <c r="AD1554" s="1"/>
      <c r="AE1554" s="1"/>
    </row>
    <row r="1555" spans="1:31" ht="18.75" customHeight="1" x14ac:dyDescent="0.35">
      <c r="A1555" s="1"/>
      <c r="B1555" s="52">
        <f>IF(O1555="",0,COUNTIF($O$7:O1555,O1555))</f>
        <v>0</v>
      </c>
      <c r="C1555" s="52" t="str">
        <f t="shared" si="244"/>
        <v>0</v>
      </c>
      <c r="D1555" s="52">
        <f>IF(U1555="",0,COUNTIF($U$7:U1555,U1555))</f>
        <v>0</v>
      </c>
      <c r="E1555" s="52" t="str">
        <f t="shared" si="245"/>
        <v>0</v>
      </c>
      <c r="F1555" s="52">
        <f>IF(V1555="",0,COUNTIF($V$7:V1555,V1555))</f>
        <v>0</v>
      </c>
      <c r="G1555" s="52" t="str">
        <f t="shared" si="246"/>
        <v>0</v>
      </c>
      <c r="H1555" s="53" t="str">
        <f t="shared" si="247"/>
        <v>-</v>
      </c>
      <c r="I1555" s="52">
        <f>IF(K1555="",0,COUNTIF($K$7:K1555,K1555))</f>
        <v>0</v>
      </c>
      <c r="J1555" s="53" t="str">
        <f t="shared" si="248"/>
        <v>0</v>
      </c>
      <c r="K1555" s="52" t="str">
        <f t="shared" si="249"/>
        <v/>
      </c>
      <c r="L1555" s="1"/>
      <c r="M1555" s="115"/>
      <c r="N1555" s="4"/>
      <c r="O1555" s="4"/>
      <c r="P1555" s="57" t="str">
        <f t="shared" si="250"/>
        <v/>
      </c>
      <c r="Q1555" s="54"/>
      <c r="R1555" s="58"/>
      <c r="S1555" s="58"/>
      <c r="T1555" s="229" t="str">
        <f t="shared" si="251"/>
        <v/>
      </c>
      <c r="U1555" s="55"/>
      <c r="V1555" s="55"/>
      <c r="W1555" s="58"/>
      <c r="X1555" s="58"/>
      <c r="Y1555" s="58"/>
      <c r="Z1555" s="230" t="str">
        <f t="shared" si="252"/>
        <v/>
      </c>
      <c r="AA1555" s="230" t="str">
        <f t="shared" si="253"/>
        <v/>
      </c>
      <c r="AB1555" s="56"/>
      <c r="AC1555" s="56"/>
      <c r="AD1555" s="1"/>
      <c r="AE1555" s="1"/>
    </row>
    <row r="1556" spans="1:31" ht="18.75" customHeight="1" x14ac:dyDescent="0.35">
      <c r="A1556" s="1"/>
      <c r="B1556" s="52">
        <f>IF(O1556="",0,COUNTIF($O$7:O1556,O1556))</f>
        <v>0</v>
      </c>
      <c r="C1556" s="52" t="str">
        <f t="shared" si="244"/>
        <v>0</v>
      </c>
      <c r="D1556" s="52">
        <f>IF(U1556="",0,COUNTIF($U$7:U1556,U1556))</f>
        <v>0</v>
      </c>
      <c r="E1556" s="52" t="str">
        <f t="shared" si="245"/>
        <v>0</v>
      </c>
      <c r="F1556" s="52">
        <f>IF(V1556="",0,COUNTIF($V$7:V1556,V1556))</f>
        <v>0</v>
      </c>
      <c r="G1556" s="52" t="str">
        <f t="shared" si="246"/>
        <v>0</v>
      </c>
      <c r="H1556" s="53" t="str">
        <f t="shared" si="247"/>
        <v>-</v>
      </c>
      <c r="I1556" s="52">
        <f>IF(K1556="",0,COUNTIF($K$7:K1556,K1556))</f>
        <v>0</v>
      </c>
      <c r="J1556" s="53" t="str">
        <f t="shared" si="248"/>
        <v>0</v>
      </c>
      <c r="K1556" s="52" t="str">
        <f t="shared" si="249"/>
        <v/>
      </c>
      <c r="L1556" s="1"/>
      <c r="M1556" s="115"/>
      <c r="N1556" s="4"/>
      <c r="O1556" s="4"/>
      <c r="P1556" s="57" t="str">
        <f t="shared" si="250"/>
        <v/>
      </c>
      <c r="Q1556" s="54"/>
      <c r="R1556" s="58"/>
      <c r="S1556" s="58"/>
      <c r="T1556" s="229" t="str">
        <f t="shared" si="251"/>
        <v/>
      </c>
      <c r="U1556" s="55"/>
      <c r="V1556" s="55"/>
      <c r="W1556" s="58"/>
      <c r="X1556" s="58"/>
      <c r="Y1556" s="58"/>
      <c r="Z1556" s="230" t="str">
        <f t="shared" si="252"/>
        <v/>
      </c>
      <c r="AA1556" s="230" t="str">
        <f t="shared" si="253"/>
        <v/>
      </c>
      <c r="AB1556" s="56"/>
      <c r="AC1556" s="56"/>
      <c r="AD1556" s="1"/>
      <c r="AE1556" s="1"/>
    </row>
    <row r="1557" spans="1:31" ht="18.75" customHeight="1" x14ac:dyDescent="0.35">
      <c r="A1557" s="1"/>
      <c r="B1557" s="52">
        <f>IF(O1557="",0,COUNTIF($O$7:O1557,O1557))</f>
        <v>0</v>
      </c>
      <c r="C1557" s="52" t="str">
        <f t="shared" si="244"/>
        <v>0</v>
      </c>
      <c r="D1557" s="52">
        <f>IF(U1557="",0,COUNTIF($U$7:U1557,U1557))</f>
        <v>0</v>
      </c>
      <c r="E1557" s="52" t="str">
        <f t="shared" si="245"/>
        <v>0</v>
      </c>
      <c r="F1557" s="52">
        <f>IF(V1557="",0,COUNTIF($V$7:V1557,V1557))</f>
        <v>0</v>
      </c>
      <c r="G1557" s="52" t="str">
        <f t="shared" si="246"/>
        <v>0</v>
      </c>
      <c r="H1557" s="53" t="str">
        <f t="shared" si="247"/>
        <v>-</v>
      </c>
      <c r="I1557" s="52">
        <f>IF(K1557="",0,COUNTIF($K$7:K1557,K1557))</f>
        <v>0</v>
      </c>
      <c r="J1557" s="53" t="str">
        <f t="shared" si="248"/>
        <v>0</v>
      </c>
      <c r="K1557" s="52" t="str">
        <f t="shared" si="249"/>
        <v/>
      </c>
      <c r="L1557" s="1"/>
      <c r="M1557" s="115"/>
      <c r="N1557" s="4"/>
      <c r="O1557" s="4"/>
      <c r="P1557" s="57" t="str">
        <f t="shared" si="250"/>
        <v/>
      </c>
      <c r="Q1557" s="54"/>
      <c r="R1557" s="58"/>
      <c r="S1557" s="58"/>
      <c r="T1557" s="229" t="str">
        <f t="shared" si="251"/>
        <v/>
      </c>
      <c r="U1557" s="55"/>
      <c r="V1557" s="55"/>
      <c r="W1557" s="58"/>
      <c r="X1557" s="58"/>
      <c r="Y1557" s="58"/>
      <c r="Z1557" s="230" t="str">
        <f t="shared" si="252"/>
        <v/>
      </c>
      <c r="AA1557" s="230" t="str">
        <f t="shared" si="253"/>
        <v/>
      </c>
      <c r="AB1557" s="56"/>
      <c r="AC1557" s="56"/>
      <c r="AD1557" s="1"/>
      <c r="AE1557" s="1"/>
    </row>
    <row r="1558" spans="1:31" ht="18.75" customHeight="1" x14ac:dyDescent="0.35">
      <c r="A1558" s="1"/>
      <c r="B1558" s="52">
        <f>IF(O1558="",0,COUNTIF($O$7:O1558,O1558))</f>
        <v>0</v>
      </c>
      <c r="C1558" s="52" t="str">
        <f t="shared" si="244"/>
        <v>0</v>
      </c>
      <c r="D1558" s="52">
        <f>IF(U1558="",0,COUNTIF($U$7:U1558,U1558))</f>
        <v>0</v>
      </c>
      <c r="E1558" s="52" t="str">
        <f t="shared" si="245"/>
        <v>0</v>
      </c>
      <c r="F1558" s="52">
        <f>IF(V1558="",0,COUNTIF($V$7:V1558,V1558))</f>
        <v>0</v>
      </c>
      <c r="G1558" s="52" t="str">
        <f t="shared" si="246"/>
        <v>0</v>
      </c>
      <c r="H1558" s="53" t="str">
        <f t="shared" si="247"/>
        <v>-</v>
      </c>
      <c r="I1558" s="52">
        <f>IF(K1558="",0,COUNTIF($K$7:K1558,K1558))</f>
        <v>0</v>
      </c>
      <c r="J1558" s="53" t="str">
        <f t="shared" si="248"/>
        <v>0</v>
      </c>
      <c r="K1558" s="52" t="str">
        <f t="shared" si="249"/>
        <v/>
      </c>
      <c r="L1558" s="1"/>
      <c r="M1558" s="115"/>
      <c r="N1558" s="4"/>
      <c r="O1558" s="4"/>
      <c r="P1558" s="57" t="str">
        <f t="shared" si="250"/>
        <v/>
      </c>
      <c r="Q1558" s="54"/>
      <c r="R1558" s="58"/>
      <c r="S1558" s="58"/>
      <c r="T1558" s="229" t="str">
        <f t="shared" si="251"/>
        <v/>
      </c>
      <c r="U1558" s="55"/>
      <c r="V1558" s="55"/>
      <c r="W1558" s="58"/>
      <c r="X1558" s="58"/>
      <c r="Y1558" s="58"/>
      <c r="Z1558" s="230" t="str">
        <f t="shared" si="252"/>
        <v/>
      </c>
      <c r="AA1558" s="230" t="str">
        <f t="shared" si="253"/>
        <v/>
      </c>
      <c r="AB1558" s="56"/>
      <c r="AC1558" s="56"/>
      <c r="AD1558" s="1"/>
      <c r="AE1558" s="1"/>
    </row>
    <row r="1559" spans="1:31" ht="18.75" customHeight="1" x14ac:dyDescent="0.35">
      <c r="A1559" s="1"/>
      <c r="B1559" s="52">
        <f>IF(O1559="",0,COUNTIF($O$7:O1559,O1559))</f>
        <v>0</v>
      </c>
      <c r="C1559" s="52" t="str">
        <f t="shared" si="244"/>
        <v>0</v>
      </c>
      <c r="D1559" s="52">
        <f>IF(U1559="",0,COUNTIF($U$7:U1559,U1559))</f>
        <v>0</v>
      </c>
      <c r="E1559" s="52" t="str">
        <f t="shared" si="245"/>
        <v>0</v>
      </c>
      <c r="F1559" s="52">
        <f>IF(V1559="",0,COUNTIF($V$7:V1559,V1559))</f>
        <v>0</v>
      </c>
      <c r="G1559" s="52" t="str">
        <f t="shared" si="246"/>
        <v>0</v>
      </c>
      <c r="H1559" s="53" t="str">
        <f t="shared" si="247"/>
        <v>-</v>
      </c>
      <c r="I1559" s="52">
        <f>IF(K1559="",0,COUNTIF($K$7:K1559,K1559))</f>
        <v>0</v>
      </c>
      <c r="J1559" s="53" t="str">
        <f t="shared" si="248"/>
        <v>0</v>
      </c>
      <c r="K1559" s="52" t="str">
        <f t="shared" si="249"/>
        <v/>
      </c>
      <c r="L1559" s="1"/>
      <c r="M1559" s="115"/>
      <c r="N1559" s="4"/>
      <c r="O1559" s="4"/>
      <c r="P1559" s="57" t="str">
        <f t="shared" si="250"/>
        <v/>
      </c>
      <c r="Q1559" s="54"/>
      <c r="R1559" s="58"/>
      <c r="S1559" s="58"/>
      <c r="T1559" s="229" t="str">
        <f t="shared" si="251"/>
        <v/>
      </c>
      <c r="U1559" s="55"/>
      <c r="V1559" s="55"/>
      <c r="W1559" s="58"/>
      <c r="X1559" s="58"/>
      <c r="Y1559" s="58"/>
      <c r="Z1559" s="230" t="str">
        <f t="shared" si="252"/>
        <v/>
      </c>
      <c r="AA1559" s="230" t="str">
        <f t="shared" si="253"/>
        <v/>
      </c>
      <c r="AB1559" s="56"/>
      <c r="AC1559" s="56"/>
      <c r="AD1559" s="1"/>
      <c r="AE1559" s="1"/>
    </row>
    <row r="1560" spans="1:31" ht="18.75" customHeight="1" x14ac:dyDescent="0.35">
      <c r="A1560" s="1"/>
      <c r="B1560" s="52">
        <f>IF(O1560="",0,COUNTIF($O$7:O1560,O1560))</f>
        <v>0</v>
      </c>
      <c r="C1560" s="52" t="str">
        <f t="shared" si="244"/>
        <v>0</v>
      </c>
      <c r="D1560" s="52">
        <f>IF(U1560="",0,COUNTIF($U$7:U1560,U1560))</f>
        <v>0</v>
      </c>
      <c r="E1560" s="52" t="str">
        <f t="shared" si="245"/>
        <v>0</v>
      </c>
      <c r="F1560" s="52">
        <f>IF(V1560="",0,COUNTIF($V$7:V1560,V1560))</f>
        <v>0</v>
      </c>
      <c r="G1560" s="52" t="str">
        <f t="shared" si="246"/>
        <v>0</v>
      </c>
      <c r="H1560" s="53" t="str">
        <f t="shared" si="247"/>
        <v>-</v>
      </c>
      <c r="I1560" s="52">
        <f>IF(K1560="",0,COUNTIF($K$7:K1560,K1560))</f>
        <v>0</v>
      </c>
      <c r="J1560" s="53" t="str">
        <f t="shared" si="248"/>
        <v>0</v>
      </c>
      <c r="K1560" s="52" t="str">
        <f t="shared" si="249"/>
        <v/>
      </c>
      <c r="L1560" s="1"/>
      <c r="M1560" s="115"/>
      <c r="N1560" s="4"/>
      <c r="O1560" s="4"/>
      <c r="P1560" s="57" t="str">
        <f t="shared" si="250"/>
        <v/>
      </c>
      <c r="Q1560" s="54"/>
      <c r="R1560" s="58"/>
      <c r="S1560" s="58"/>
      <c r="T1560" s="229" t="str">
        <f t="shared" si="251"/>
        <v/>
      </c>
      <c r="U1560" s="55"/>
      <c r="V1560" s="55"/>
      <c r="W1560" s="58"/>
      <c r="X1560" s="58"/>
      <c r="Y1560" s="58"/>
      <c r="Z1560" s="230" t="str">
        <f t="shared" si="252"/>
        <v/>
      </c>
      <c r="AA1560" s="230" t="str">
        <f t="shared" si="253"/>
        <v/>
      </c>
      <c r="AB1560" s="56"/>
      <c r="AC1560" s="56"/>
      <c r="AD1560" s="1"/>
      <c r="AE1560" s="1"/>
    </row>
    <row r="1561" spans="1:31" ht="18.75" customHeight="1" x14ac:dyDescent="0.35">
      <c r="A1561" s="1"/>
      <c r="B1561" s="52">
        <f>IF(O1561="",0,COUNTIF($O$7:O1561,O1561))</f>
        <v>0</v>
      </c>
      <c r="C1561" s="52" t="str">
        <f t="shared" si="244"/>
        <v>0</v>
      </c>
      <c r="D1561" s="52">
        <f>IF(U1561="",0,COUNTIF($U$7:U1561,U1561))</f>
        <v>0</v>
      </c>
      <c r="E1561" s="52" t="str">
        <f t="shared" si="245"/>
        <v>0</v>
      </c>
      <c r="F1561" s="52">
        <f>IF(V1561="",0,COUNTIF($V$7:V1561,V1561))</f>
        <v>0</v>
      </c>
      <c r="G1561" s="52" t="str">
        <f t="shared" si="246"/>
        <v>0</v>
      </c>
      <c r="H1561" s="53" t="str">
        <f t="shared" si="247"/>
        <v>-</v>
      </c>
      <c r="I1561" s="52">
        <f>IF(K1561="",0,COUNTIF($K$7:K1561,K1561))</f>
        <v>0</v>
      </c>
      <c r="J1561" s="53" t="str">
        <f t="shared" si="248"/>
        <v>0</v>
      </c>
      <c r="K1561" s="52" t="str">
        <f t="shared" si="249"/>
        <v/>
      </c>
      <c r="L1561" s="1"/>
      <c r="M1561" s="115"/>
      <c r="N1561" s="4"/>
      <c r="O1561" s="4"/>
      <c r="P1561" s="57" t="str">
        <f t="shared" si="250"/>
        <v/>
      </c>
      <c r="Q1561" s="54"/>
      <c r="R1561" s="58"/>
      <c r="S1561" s="58"/>
      <c r="T1561" s="229" t="str">
        <f t="shared" si="251"/>
        <v/>
      </c>
      <c r="U1561" s="55"/>
      <c r="V1561" s="55"/>
      <c r="W1561" s="58"/>
      <c r="X1561" s="58"/>
      <c r="Y1561" s="58"/>
      <c r="Z1561" s="230" t="str">
        <f t="shared" si="252"/>
        <v/>
      </c>
      <c r="AA1561" s="230" t="str">
        <f t="shared" si="253"/>
        <v/>
      </c>
      <c r="AB1561" s="56"/>
      <c r="AC1561" s="56"/>
      <c r="AD1561" s="1"/>
      <c r="AE1561" s="1"/>
    </row>
    <row r="1562" spans="1:31" ht="18.75" customHeight="1" x14ac:dyDescent="0.35">
      <c r="A1562" s="1"/>
      <c r="B1562" s="52">
        <f>IF(O1562="",0,COUNTIF($O$7:O1562,O1562))</f>
        <v>0</v>
      </c>
      <c r="C1562" s="52" t="str">
        <f t="shared" si="244"/>
        <v>0</v>
      </c>
      <c r="D1562" s="52">
        <f>IF(U1562="",0,COUNTIF($U$7:U1562,U1562))</f>
        <v>0</v>
      </c>
      <c r="E1562" s="52" t="str">
        <f t="shared" si="245"/>
        <v>0</v>
      </c>
      <c r="F1562" s="52">
        <f>IF(V1562="",0,COUNTIF($V$7:V1562,V1562))</f>
        <v>0</v>
      </c>
      <c r="G1562" s="52" t="str">
        <f t="shared" si="246"/>
        <v>0</v>
      </c>
      <c r="H1562" s="53" t="str">
        <f t="shared" si="247"/>
        <v>-</v>
      </c>
      <c r="I1562" s="52">
        <f>IF(K1562="",0,COUNTIF($K$7:K1562,K1562))</f>
        <v>0</v>
      </c>
      <c r="J1562" s="53" t="str">
        <f t="shared" si="248"/>
        <v>0</v>
      </c>
      <c r="K1562" s="52" t="str">
        <f t="shared" si="249"/>
        <v/>
      </c>
      <c r="L1562" s="1"/>
      <c r="M1562" s="115"/>
      <c r="N1562" s="4"/>
      <c r="O1562" s="4"/>
      <c r="P1562" s="57" t="str">
        <f t="shared" si="250"/>
        <v/>
      </c>
      <c r="Q1562" s="54"/>
      <c r="R1562" s="58"/>
      <c r="S1562" s="58"/>
      <c r="T1562" s="229" t="str">
        <f t="shared" si="251"/>
        <v/>
      </c>
      <c r="U1562" s="55"/>
      <c r="V1562" s="55"/>
      <c r="W1562" s="58"/>
      <c r="X1562" s="58"/>
      <c r="Y1562" s="58"/>
      <c r="Z1562" s="230" t="str">
        <f t="shared" si="252"/>
        <v/>
      </c>
      <c r="AA1562" s="230" t="str">
        <f t="shared" si="253"/>
        <v/>
      </c>
      <c r="AB1562" s="56"/>
      <c r="AC1562" s="56"/>
      <c r="AD1562" s="1"/>
      <c r="AE1562" s="1"/>
    </row>
    <row r="1563" spans="1:31" ht="18.75" customHeight="1" x14ac:dyDescent="0.35">
      <c r="A1563" s="1"/>
      <c r="B1563" s="52">
        <f>IF(O1563="",0,COUNTIF($O$7:O1563,O1563))</f>
        <v>0</v>
      </c>
      <c r="C1563" s="52" t="str">
        <f t="shared" si="244"/>
        <v>0</v>
      </c>
      <c r="D1563" s="52">
        <f>IF(U1563="",0,COUNTIF($U$7:U1563,U1563))</f>
        <v>0</v>
      </c>
      <c r="E1563" s="52" t="str">
        <f t="shared" si="245"/>
        <v>0</v>
      </c>
      <c r="F1563" s="52">
        <f>IF(V1563="",0,COUNTIF($V$7:V1563,V1563))</f>
        <v>0</v>
      </c>
      <c r="G1563" s="52" t="str">
        <f t="shared" si="246"/>
        <v>0</v>
      </c>
      <c r="H1563" s="53" t="str">
        <f t="shared" si="247"/>
        <v>-</v>
      </c>
      <c r="I1563" s="52">
        <f>IF(K1563="",0,COUNTIF($K$7:K1563,K1563))</f>
        <v>0</v>
      </c>
      <c r="J1563" s="53" t="str">
        <f t="shared" si="248"/>
        <v>0</v>
      </c>
      <c r="K1563" s="52" t="str">
        <f t="shared" si="249"/>
        <v/>
      </c>
      <c r="L1563" s="1"/>
      <c r="M1563" s="115"/>
      <c r="N1563" s="4"/>
      <c r="O1563" s="4"/>
      <c r="P1563" s="57" t="str">
        <f t="shared" si="250"/>
        <v/>
      </c>
      <c r="Q1563" s="54"/>
      <c r="R1563" s="58"/>
      <c r="S1563" s="58"/>
      <c r="T1563" s="229" t="str">
        <f t="shared" si="251"/>
        <v/>
      </c>
      <c r="U1563" s="55"/>
      <c r="V1563" s="55"/>
      <c r="W1563" s="58"/>
      <c r="X1563" s="58"/>
      <c r="Y1563" s="58"/>
      <c r="Z1563" s="230" t="str">
        <f t="shared" si="252"/>
        <v/>
      </c>
      <c r="AA1563" s="230" t="str">
        <f t="shared" si="253"/>
        <v/>
      </c>
      <c r="AB1563" s="56"/>
      <c r="AC1563" s="56"/>
      <c r="AD1563" s="1"/>
      <c r="AE1563" s="1"/>
    </row>
    <row r="1564" spans="1:31" ht="18.75" customHeight="1" x14ac:dyDescent="0.35">
      <c r="A1564" s="1"/>
      <c r="B1564" s="52">
        <f>IF(O1564="",0,COUNTIF($O$7:O1564,O1564))</f>
        <v>0</v>
      </c>
      <c r="C1564" s="52" t="str">
        <f t="shared" si="244"/>
        <v>0</v>
      </c>
      <c r="D1564" s="52">
        <f>IF(U1564="",0,COUNTIF($U$7:U1564,U1564))</f>
        <v>0</v>
      </c>
      <c r="E1564" s="52" t="str">
        <f t="shared" si="245"/>
        <v>0</v>
      </c>
      <c r="F1564" s="52">
        <f>IF(V1564="",0,COUNTIF($V$7:V1564,V1564))</f>
        <v>0</v>
      </c>
      <c r="G1564" s="52" t="str">
        <f t="shared" si="246"/>
        <v>0</v>
      </c>
      <c r="H1564" s="53" t="str">
        <f t="shared" si="247"/>
        <v>-</v>
      </c>
      <c r="I1564" s="52">
        <f>IF(K1564="",0,COUNTIF($K$7:K1564,K1564))</f>
        <v>0</v>
      </c>
      <c r="J1564" s="53" t="str">
        <f t="shared" si="248"/>
        <v>0</v>
      </c>
      <c r="K1564" s="52" t="str">
        <f t="shared" si="249"/>
        <v/>
      </c>
      <c r="L1564" s="1"/>
      <c r="M1564" s="115"/>
      <c r="N1564" s="4"/>
      <c r="O1564" s="4"/>
      <c r="P1564" s="57" t="str">
        <f t="shared" si="250"/>
        <v/>
      </c>
      <c r="Q1564" s="54"/>
      <c r="R1564" s="58"/>
      <c r="S1564" s="58"/>
      <c r="T1564" s="229" t="str">
        <f t="shared" si="251"/>
        <v/>
      </c>
      <c r="U1564" s="55"/>
      <c r="V1564" s="55"/>
      <c r="W1564" s="58"/>
      <c r="X1564" s="58"/>
      <c r="Y1564" s="58"/>
      <c r="Z1564" s="230" t="str">
        <f t="shared" si="252"/>
        <v/>
      </c>
      <c r="AA1564" s="230" t="str">
        <f t="shared" si="253"/>
        <v/>
      </c>
      <c r="AB1564" s="56"/>
      <c r="AC1564" s="56"/>
      <c r="AD1564" s="1"/>
      <c r="AE1564" s="1"/>
    </row>
    <row r="1565" spans="1:31" ht="18.75" customHeight="1" x14ac:dyDescent="0.35">
      <c r="A1565" s="1"/>
      <c r="B1565" s="52">
        <f>IF(O1565="",0,COUNTIF($O$7:O1565,O1565))</f>
        <v>0</v>
      </c>
      <c r="C1565" s="52" t="str">
        <f t="shared" si="244"/>
        <v>0</v>
      </c>
      <c r="D1565" s="52">
        <f>IF(U1565="",0,COUNTIF($U$7:U1565,U1565))</f>
        <v>0</v>
      </c>
      <c r="E1565" s="52" t="str">
        <f t="shared" si="245"/>
        <v>0</v>
      </c>
      <c r="F1565" s="52">
        <f>IF(V1565="",0,COUNTIF($V$7:V1565,V1565))</f>
        <v>0</v>
      </c>
      <c r="G1565" s="52" t="str">
        <f t="shared" si="246"/>
        <v>0</v>
      </c>
      <c r="H1565" s="53" t="str">
        <f t="shared" si="247"/>
        <v>-</v>
      </c>
      <c r="I1565" s="52">
        <f>IF(K1565="",0,COUNTIF($K$7:K1565,K1565))</f>
        <v>0</v>
      </c>
      <c r="J1565" s="53" t="str">
        <f t="shared" si="248"/>
        <v>0</v>
      </c>
      <c r="K1565" s="52" t="str">
        <f t="shared" si="249"/>
        <v/>
      </c>
      <c r="L1565" s="1"/>
      <c r="M1565" s="115"/>
      <c r="N1565" s="4"/>
      <c r="O1565" s="4"/>
      <c r="P1565" s="57" t="str">
        <f t="shared" si="250"/>
        <v/>
      </c>
      <c r="Q1565" s="54"/>
      <c r="R1565" s="58"/>
      <c r="S1565" s="58"/>
      <c r="T1565" s="229" t="str">
        <f t="shared" si="251"/>
        <v/>
      </c>
      <c r="U1565" s="55"/>
      <c r="V1565" s="55"/>
      <c r="W1565" s="58"/>
      <c r="X1565" s="58"/>
      <c r="Y1565" s="58"/>
      <c r="Z1565" s="230" t="str">
        <f t="shared" si="252"/>
        <v/>
      </c>
      <c r="AA1565" s="230" t="str">
        <f t="shared" si="253"/>
        <v/>
      </c>
      <c r="AB1565" s="56"/>
      <c r="AC1565" s="56"/>
      <c r="AD1565" s="1"/>
      <c r="AE1565" s="1"/>
    </row>
    <row r="1566" spans="1:31" ht="18.75" customHeight="1" x14ac:dyDescent="0.35">
      <c r="A1566" s="1"/>
      <c r="B1566" s="52">
        <f>IF(O1566="",0,COUNTIF($O$7:O1566,O1566))</f>
        <v>0</v>
      </c>
      <c r="C1566" s="52" t="str">
        <f t="shared" si="244"/>
        <v>0</v>
      </c>
      <c r="D1566" s="52">
        <f>IF(U1566="",0,COUNTIF($U$7:U1566,U1566))</f>
        <v>0</v>
      </c>
      <c r="E1566" s="52" t="str">
        <f t="shared" si="245"/>
        <v>0</v>
      </c>
      <c r="F1566" s="52">
        <f>IF(V1566="",0,COUNTIF($V$7:V1566,V1566))</f>
        <v>0</v>
      </c>
      <c r="G1566" s="52" t="str">
        <f t="shared" si="246"/>
        <v>0</v>
      </c>
      <c r="H1566" s="53" t="str">
        <f t="shared" si="247"/>
        <v>-</v>
      </c>
      <c r="I1566" s="52">
        <f>IF(K1566="",0,COUNTIF($K$7:K1566,K1566))</f>
        <v>0</v>
      </c>
      <c r="J1566" s="53" t="str">
        <f t="shared" si="248"/>
        <v>0</v>
      </c>
      <c r="K1566" s="52" t="str">
        <f t="shared" si="249"/>
        <v/>
      </c>
      <c r="L1566" s="1"/>
      <c r="M1566" s="115"/>
      <c r="N1566" s="4"/>
      <c r="O1566" s="4"/>
      <c r="P1566" s="57" t="str">
        <f t="shared" si="250"/>
        <v/>
      </c>
      <c r="Q1566" s="54"/>
      <c r="R1566" s="58"/>
      <c r="S1566" s="58"/>
      <c r="T1566" s="229" t="str">
        <f t="shared" si="251"/>
        <v/>
      </c>
      <c r="U1566" s="55"/>
      <c r="V1566" s="55"/>
      <c r="W1566" s="58"/>
      <c r="X1566" s="58"/>
      <c r="Y1566" s="58"/>
      <c r="Z1566" s="230" t="str">
        <f t="shared" si="252"/>
        <v/>
      </c>
      <c r="AA1566" s="230" t="str">
        <f t="shared" si="253"/>
        <v/>
      </c>
      <c r="AB1566" s="56"/>
      <c r="AC1566" s="56"/>
      <c r="AD1566" s="1"/>
      <c r="AE1566" s="1"/>
    </row>
    <row r="1567" spans="1:31" ht="18.75" customHeight="1" x14ac:dyDescent="0.35">
      <c r="A1567" s="1"/>
      <c r="B1567" s="52">
        <f>IF(O1567="",0,COUNTIF($O$7:O1567,O1567))</f>
        <v>0</v>
      </c>
      <c r="C1567" s="52" t="str">
        <f t="shared" si="244"/>
        <v>0</v>
      </c>
      <c r="D1567" s="52">
        <f>IF(U1567="",0,COUNTIF($U$7:U1567,U1567))</f>
        <v>0</v>
      </c>
      <c r="E1567" s="52" t="str">
        <f t="shared" si="245"/>
        <v>0</v>
      </c>
      <c r="F1567" s="52">
        <f>IF(V1567="",0,COUNTIF($V$7:V1567,V1567))</f>
        <v>0</v>
      </c>
      <c r="G1567" s="52" t="str">
        <f t="shared" si="246"/>
        <v>0</v>
      </c>
      <c r="H1567" s="53" t="str">
        <f t="shared" si="247"/>
        <v>-</v>
      </c>
      <c r="I1567" s="52">
        <f>IF(K1567="",0,COUNTIF($K$7:K1567,K1567))</f>
        <v>0</v>
      </c>
      <c r="J1567" s="53" t="str">
        <f t="shared" si="248"/>
        <v>0</v>
      </c>
      <c r="K1567" s="52" t="str">
        <f t="shared" si="249"/>
        <v/>
      </c>
      <c r="L1567" s="1"/>
      <c r="M1567" s="115"/>
      <c r="N1567" s="4"/>
      <c r="O1567" s="4"/>
      <c r="P1567" s="57" t="str">
        <f t="shared" si="250"/>
        <v/>
      </c>
      <c r="Q1567" s="54"/>
      <c r="R1567" s="58"/>
      <c r="S1567" s="58"/>
      <c r="T1567" s="229" t="str">
        <f t="shared" si="251"/>
        <v/>
      </c>
      <c r="U1567" s="55"/>
      <c r="V1567" s="55"/>
      <c r="W1567" s="58"/>
      <c r="X1567" s="58"/>
      <c r="Y1567" s="58"/>
      <c r="Z1567" s="230" t="str">
        <f t="shared" si="252"/>
        <v/>
      </c>
      <c r="AA1567" s="230" t="str">
        <f t="shared" si="253"/>
        <v/>
      </c>
      <c r="AB1567" s="56"/>
      <c r="AC1567" s="56"/>
      <c r="AD1567" s="1"/>
      <c r="AE1567" s="1"/>
    </row>
    <row r="1568" spans="1:31" ht="18.75" customHeight="1" x14ac:dyDescent="0.35">
      <c r="A1568" s="1"/>
      <c r="B1568" s="52">
        <f>IF(O1568="",0,COUNTIF($O$7:O1568,O1568))</f>
        <v>0</v>
      </c>
      <c r="C1568" s="52" t="str">
        <f t="shared" si="244"/>
        <v>0</v>
      </c>
      <c r="D1568" s="52">
        <f>IF(U1568="",0,COUNTIF($U$7:U1568,U1568))</f>
        <v>0</v>
      </c>
      <c r="E1568" s="52" t="str">
        <f t="shared" si="245"/>
        <v>0</v>
      </c>
      <c r="F1568" s="52">
        <f>IF(V1568="",0,COUNTIF($V$7:V1568,V1568))</f>
        <v>0</v>
      </c>
      <c r="G1568" s="52" t="str">
        <f t="shared" si="246"/>
        <v>0</v>
      </c>
      <c r="H1568" s="53" t="str">
        <f t="shared" si="247"/>
        <v>-</v>
      </c>
      <c r="I1568" s="52">
        <f>IF(K1568="",0,COUNTIF($K$7:K1568,K1568))</f>
        <v>0</v>
      </c>
      <c r="J1568" s="53" t="str">
        <f t="shared" si="248"/>
        <v>0</v>
      </c>
      <c r="K1568" s="52" t="str">
        <f t="shared" si="249"/>
        <v/>
      </c>
      <c r="L1568" s="1"/>
      <c r="M1568" s="115"/>
      <c r="N1568" s="4"/>
      <c r="O1568" s="4"/>
      <c r="P1568" s="57" t="str">
        <f t="shared" si="250"/>
        <v/>
      </c>
      <c r="Q1568" s="54"/>
      <c r="R1568" s="58"/>
      <c r="S1568" s="58"/>
      <c r="T1568" s="229" t="str">
        <f t="shared" si="251"/>
        <v/>
      </c>
      <c r="U1568" s="55"/>
      <c r="V1568" s="55"/>
      <c r="W1568" s="58"/>
      <c r="X1568" s="58"/>
      <c r="Y1568" s="58"/>
      <c r="Z1568" s="230" t="str">
        <f t="shared" si="252"/>
        <v/>
      </c>
      <c r="AA1568" s="230" t="str">
        <f t="shared" si="253"/>
        <v/>
      </c>
      <c r="AB1568" s="56"/>
      <c r="AC1568" s="56"/>
      <c r="AD1568" s="1"/>
      <c r="AE1568" s="1"/>
    </row>
    <row r="1569" spans="1:31" ht="18.75" customHeight="1" x14ac:dyDescent="0.35">
      <c r="A1569" s="1"/>
      <c r="B1569" s="52">
        <f>IF(O1569="",0,COUNTIF($O$7:O1569,O1569))</f>
        <v>0</v>
      </c>
      <c r="C1569" s="52" t="str">
        <f t="shared" si="244"/>
        <v>0</v>
      </c>
      <c r="D1569" s="52">
        <f>IF(U1569="",0,COUNTIF($U$7:U1569,U1569))</f>
        <v>0</v>
      </c>
      <c r="E1569" s="52" t="str">
        <f t="shared" si="245"/>
        <v>0</v>
      </c>
      <c r="F1569" s="52">
        <f>IF(V1569="",0,COUNTIF($V$7:V1569,V1569))</f>
        <v>0</v>
      </c>
      <c r="G1569" s="52" t="str">
        <f t="shared" si="246"/>
        <v>0</v>
      </c>
      <c r="H1569" s="53" t="str">
        <f t="shared" si="247"/>
        <v>-</v>
      </c>
      <c r="I1569" s="52">
        <f>IF(K1569="",0,COUNTIF($K$7:K1569,K1569))</f>
        <v>0</v>
      </c>
      <c r="J1569" s="53" t="str">
        <f t="shared" si="248"/>
        <v>0</v>
      </c>
      <c r="K1569" s="52" t="str">
        <f t="shared" si="249"/>
        <v/>
      </c>
      <c r="L1569" s="1"/>
      <c r="M1569" s="115"/>
      <c r="N1569" s="4"/>
      <c r="O1569" s="4"/>
      <c r="P1569" s="57" t="str">
        <f t="shared" si="250"/>
        <v/>
      </c>
      <c r="Q1569" s="54"/>
      <c r="R1569" s="58"/>
      <c r="S1569" s="58"/>
      <c r="T1569" s="229" t="str">
        <f t="shared" si="251"/>
        <v/>
      </c>
      <c r="U1569" s="55"/>
      <c r="V1569" s="55"/>
      <c r="W1569" s="58"/>
      <c r="X1569" s="58"/>
      <c r="Y1569" s="58"/>
      <c r="Z1569" s="230" t="str">
        <f t="shared" si="252"/>
        <v/>
      </c>
      <c r="AA1569" s="230" t="str">
        <f t="shared" si="253"/>
        <v/>
      </c>
      <c r="AB1569" s="56"/>
      <c r="AC1569" s="56"/>
      <c r="AD1569" s="1"/>
      <c r="AE1569" s="1"/>
    </row>
    <row r="1570" spans="1:31" ht="18.75" customHeight="1" x14ac:dyDescent="0.35">
      <c r="A1570" s="1"/>
      <c r="B1570" s="52">
        <f>IF(O1570="",0,COUNTIF($O$7:O1570,O1570))</f>
        <v>0</v>
      </c>
      <c r="C1570" s="52" t="str">
        <f t="shared" si="244"/>
        <v>0</v>
      </c>
      <c r="D1570" s="52">
        <f>IF(U1570="",0,COUNTIF($U$7:U1570,U1570))</f>
        <v>0</v>
      </c>
      <c r="E1570" s="52" t="str">
        <f t="shared" si="245"/>
        <v>0</v>
      </c>
      <c r="F1570" s="52">
        <f>IF(V1570="",0,COUNTIF($V$7:V1570,V1570))</f>
        <v>0</v>
      </c>
      <c r="G1570" s="52" t="str">
        <f t="shared" si="246"/>
        <v>0</v>
      </c>
      <c r="H1570" s="53" t="str">
        <f t="shared" si="247"/>
        <v>-</v>
      </c>
      <c r="I1570" s="52">
        <f>IF(K1570="",0,COUNTIF($K$7:K1570,K1570))</f>
        <v>0</v>
      </c>
      <c r="J1570" s="53" t="str">
        <f t="shared" si="248"/>
        <v>0</v>
      </c>
      <c r="K1570" s="52" t="str">
        <f t="shared" si="249"/>
        <v/>
      </c>
      <c r="L1570" s="1"/>
      <c r="M1570" s="115"/>
      <c r="N1570" s="4"/>
      <c r="O1570" s="4"/>
      <c r="P1570" s="57" t="str">
        <f t="shared" si="250"/>
        <v/>
      </c>
      <c r="Q1570" s="54"/>
      <c r="R1570" s="58"/>
      <c r="S1570" s="58"/>
      <c r="T1570" s="229" t="str">
        <f t="shared" si="251"/>
        <v/>
      </c>
      <c r="U1570" s="55"/>
      <c r="V1570" s="55"/>
      <c r="W1570" s="58"/>
      <c r="X1570" s="58"/>
      <c r="Y1570" s="58"/>
      <c r="Z1570" s="230" t="str">
        <f t="shared" si="252"/>
        <v/>
      </c>
      <c r="AA1570" s="230" t="str">
        <f t="shared" si="253"/>
        <v/>
      </c>
      <c r="AB1570" s="56"/>
      <c r="AC1570" s="56"/>
      <c r="AD1570" s="1"/>
      <c r="AE1570" s="1"/>
    </row>
    <row r="1571" spans="1:31" ht="18.75" customHeight="1" x14ac:dyDescent="0.35">
      <c r="A1571" s="1"/>
      <c r="B1571" s="52">
        <f>IF(O1571="",0,COUNTIF($O$7:O1571,O1571))</f>
        <v>0</v>
      </c>
      <c r="C1571" s="52" t="str">
        <f t="shared" si="244"/>
        <v>0</v>
      </c>
      <c r="D1571" s="52">
        <f>IF(U1571="",0,COUNTIF($U$7:U1571,U1571))</f>
        <v>0</v>
      </c>
      <c r="E1571" s="52" t="str">
        <f t="shared" si="245"/>
        <v>0</v>
      </c>
      <c r="F1571" s="52">
        <f>IF(V1571="",0,COUNTIF($V$7:V1571,V1571))</f>
        <v>0</v>
      </c>
      <c r="G1571" s="52" t="str">
        <f t="shared" si="246"/>
        <v>0</v>
      </c>
      <c r="H1571" s="53" t="str">
        <f t="shared" si="247"/>
        <v>-</v>
      </c>
      <c r="I1571" s="52">
        <f>IF(K1571="",0,COUNTIF($K$7:K1571,K1571))</f>
        <v>0</v>
      </c>
      <c r="J1571" s="53" t="str">
        <f t="shared" si="248"/>
        <v>0</v>
      </c>
      <c r="K1571" s="52" t="str">
        <f t="shared" si="249"/>
        <v/>
      </c>
      <c r="L1571" s="1"/>
      <c r="M1571" s="115"/>
      <c r="N1571" s="4"/>
      <c r="O1571" s="4"/>
      <c r="P1571" s="57" t="str">
        <f t="shared" si="250"/>
        <v/>
      </c>
      <c r="Q1571" s="54"/>
      <c r="R1571" s="58"/>
      <c r="S1571" s="58"/>
      <c r="T1571" s="229" t="str">
        <f t="shared" si="251"/>
        <v/>
      </c>
      <c r="U1571" s="55"/>
      <c r="V1571" s="55"/>
      <c r="W1571" s="58"/>
      <c r="X1571" s="58"/>
      <c r="Y1571" s="58"/>
      <c r="Z1571" s="230" t="str">
        <f t="shared" si="252"/>
        <v/>
      </c>
      <c r="AA1571" s="230" t="str">
        <f t="shared" si="253"/>
        <v/>
      </c>
      <c r="AB1571" s="56"/>
      <c r="AC1571" s="56"/>
      <c r="AD1571" s="1"/>
      <c r="AE1571" s="1"/>
    </row>
    <row r="1572" spans="1:31" ht="18.75" customHeight="1" x14ac:dyDescent="0.35">
      <c r="A1572" s="1"/>
      <c r="B1572" s="52">
        <f>IF(O1572="",0,COUNTIF($O$7:O1572,O1572))</f>
        <v>0</v>
      </c>
      <c r="C1572" s="52" t="str">
        <f t="shared" si="244"/>
        <v>0</v>
      </c>
      <c r="D1572" s="52">
        <f>IF(U1572="",0,COUNTIF($U$7:U1572,U1572))</f>
        <v>0</v>
      </c>
      <c r="E1572" s="52" t="str">
        <f t="shared" si="245"/>
        <v>0</v>
      </c>
      <c r="F1572" s="52">
        <f>IF(V1572="",0,COUNTIF($V$7:V1572,V1572))</f>
        <v>0</v>
      </c>
      <c r="G1572" s="52" t="str">
        <f t="shared" si="246"/>
        <v>0</v>
      </c>
      <c r="H1572" s="53" t="str">
        <f t="shared" si="247"/>
        <v>-</v>
      </c>
      <c r="I1572" s="52">
        <f>IF(K1572="",0,COUNTIF($K$7:K1572,K1572))</f>
        <v>0</v>
      </c>
      <c r="J1572" s="53" t="str">
        <f t="shared" si="248"/>
        <v>0</v>
      </c>
      <c r="K1572" s="52" t="str">
        <f t="shared" si="249"/>
        <v/>
      </c>
      <c r="L1572" s="1"/>
      <c r="M1572" s="115"/>
      <c r="N1572" s="4"/>
      <c r="O1572" s="4"/>
      <c r="P1572" s="57" t="str">
        <f t="shared" si="250"/>
        <v/>
      </c>
      <c r="Q1572" s="54"/>
      <c r="R1572" s="58"/>
      <c r="S1572" s="58"/>
      <c r="T1572" s="229" t="str">
        <f t="shared" si="251"/>
        <v/>
      </c>
      <c r="U1572" s="55"/>
      <c r="V1572" s="55"/>
      <c r="W1572" s="58"/>
      <c r="X1572" s="58"/>
      <c r="Y1572" s="58"/>
      <c r="Z1572" s="230" t="str">
        <f t="shared" si="252"/>
        <v/>
      </c>
      <c r="AA1572" s="230" t="str">
        <f t="shared" si="253"/>
        <v/>
      </c>
      <c r="AB1572" s="56"/>
      <c r="AC1572" s="56"/>
      <c r="AD1572" s="1"/>
      <c r="AE1572" s="1"/>
    </row>
    <row r="1573" spans="1:31" ht="18.75" customHeight="1" x14ac:dyDescent="0.35">
      <c r="A1573" s="1"/>
      <c r="B1573" s="52">
        <f>IF(O1573="",0,COUNTIF($O$7:O1573,O1573))</f>
        <v>0</v>
      </c>
      <c r="C1573" s="52" t="str">
        <f t="shared" si="244"/>
        <v>0</v>
      </c>
      <c r="D1573" s="52">
        <f>IF(U1573="",0,COUNTIF($U$7:U1573,U1573))</f>
        <v>0</v>
      </c>
      <c r="E1573" s="52" t="str">
        <f t="shared" si="245"/>
        <v>0</v>
      </c>
      <c r="F1573" s="52">
        <f>IF(V1573="",0,COUNTIF($V$7:V1573,V1573))</f>
        <v>0</v>
      </c>
      <c r="G1573" s="52" t="str">
        <f t="shared" si="246"/>
        <v>0</v>
      </c>
      <c r="H1573" s="53" t="str">
        <f t="shared" si="247"/>
        <v>-</v>
      </c>
      <c r="I1573" s="52">
        <f>IF(K1573="",0,COUNTIF($K$7:K1573,K1573))</f>
        <v>0</v>
      </c>
      <c r="J1573" s="53" t="str">
        <f t="shared" si="248"/>
        <v>0</v>
      </c>
      <c r="K1573" s="52" t="str">
        <f t="shared" si="249"/>
        <v/>
      </c>
      <c r="L1573" s="1"/>
      <c r="M1573" s="115"/>
      <c r="N1573" s="4"/>
      <c r="O1573" s="4"/>
      <c r="P1573" s="57" t="str">
        <f t="shared" si="250"/>
        <v/>
      </c>
      <c r="Q1573" s="54"/>
      <c r="R1573" s="58"/>
      <c r="S1573" s="58"/>
      <c r="T1573" s="229" t="str">
        <f t="shared" si="251"/>
        <v/>
      </c>
      <c r="U1573" s="55"/>
      <c r="V1573" s="55"/>
      <c r="W1573" s="58"/>
      <c r="X1573" s="58"/>
      <c r="Y1573" s="58"/>
      <c r="Z1573" s="230" t="str">
        <f t="shared" si="252"/>
        <v/>
      </c>
      <c r="AA1573" s="230" t="str">
        <f t="shared" si="253"/>
        <v/>
      </c>
      <c r="AB1573" s="56"/>
      <c r="AC1573" s="56"/>
      <c r="AD1573" s="1"/>
      <c r="AE1573" s="1"/>
    </row>
    <row r="1574" spans="1:31" ht="18.75" customHeight="1" x14ac:dyDescent="0.35">
      <c r="A1574" s="1"/>
      <c r="B1574" s="52">
        <f>IF(O1574="",0,COUNTIF($O$7:O1574,O1574))</f>
        <v>0</v>
      </c>
      <c r="C1574" s="52" t="str">
        <f t="shared" si="244"/>
        <v>0</v>
      </c>
      <c r="D1574" s="52">
        <f>IF(U1574="",0,COUNTIF($U$7:U1574,U1574))</f>
        <v>0</v>
      </c>
      <c r="E1574" s="52" t="str">
        <f t="shared" si="245"/>
        <v>0</v>
      </c>
      <c r="F1574" s="52">
        <f>IF(V1574="",0,COUNTIF($V$7:V1574,V1574))</f>
        <v>0</v>
      </c>
      <c r="G1574" s="52" t="str">
        <f t="shared" si="246"/>
        <v>0</v>
      </c>
      <c r="H1574" s="53" t="str">
        <f t="shared" si="247"/>
        <v>-</v>
      </c>
      <c r="I1574" s="52">
        <f>IF(K1574="",0,COUNTIF($K$7:K1574,K1574))</f>
        <v>0</v>
      </c>
      <c r="J1574" s="53" t="str">
        <f t="shared" si="248"/>
        <v>0</v>
      </c>
      <c r="K1574" s="52" t="str">
        <f t="shared" si="249"/>
        <v/>
      </c>
      <c r="L1574" s="1"/>
      <c r="M1574" s="115"/>
      <c r="N1574" s="4"/>
      <c r="O1574" s="4"/>
      <c r="P1574" s="57" t="str">
        <f t="shared" si="250"/>
        <v/>
      </c>
      <c r="Q1574" s="54"/>
      <c r="R1574" s="58"/>
      <c r="S1574" s="58"/>
      <c r="T1574" s="229" t="str">
        <f t="shared" si="251"/>
        <v/>
      </c>
      <c r="U1574" s="55"/>
      <c r="V1574" s="55"/>
      <c r="W1574" s="58"/>
      <c r="X1574" s="58"/>
      <c r="Y1574" s="58"/>
      <c r="Z1574" s="230" t="str">
        <f t="shared" si="252"/>
        <v/>
      </c>
      <c r="AA1574" s="230" t="str">
        <f t="shared" si="253"/>
        <v/>
      </c>
      <c r="AB1574" s="56"/>
      <c r="AC1574" s="56"/>
      <c r="AD1574" s="1"/>
      <c r="AE1574" s="1"/>
    </row>
    <row r="1575" spans="1:31" ht="18.75" customHeight="1" x14ac:dyDescent="0.35">
      <c r="A1575" s="1"/>
      <c r="B1575" s="52">
        <f>IF(O1575="",0,COUNTIF($O$7:O1575,O1575))</f>
        <v>0</v>
      </c>
      <c r="C1575" s="52" t="str">
        <f t="shared" si="244"/>
        <v>0</v>
      </c>
      <c r="D1575" s="52">
        <f>IF(U1575="",0,COUNTIF($U$7:U1575,U1575))</f>
        <v>0</v>
      </c>
      <c r="E1575" s="52" t="str">
        <f t="shared" si="245"/>
        <v>0</v>
      </c>
      <c r="F1575" s="52">
        <f>IF(V1575="",0,COUNTIF($V$7:V1575,V1575))</f>
        <v>0</v>
      </c>
      <c r="G1575" s="52" t="str">
        <f t="shared" si="246"/>
        <v>0</v>
      </c>
      <c r="H1575" s="53" t="str">
        <f t="shared" si="247"/>
        <v>-</v>
      </c>
      <c r="I1575" s="52">
        <f>IF(K1575="",0,COUNTIF($K$7:K1575,K1575))</f>
        <v>0</v>
      </c>
      <c r="J1575" s="53" t="str">
        <f t="shared" si="248"/>
        <v>0</v>
      </c>
      <c r="K1575" s="52" t="str">
        <f t="shared" si="249"/>
        <v/>
      </c>
      <c r="L1575" s="1"/>
      <c r="M1575" s="115"/>
      <c r="N1575" s="4"/>
      <c r="O1575" s="4"/>
      <c r="P1575" s="57" t="str">
        <f t="shared" si="250"/>
        <v/>
      </c>
      <c r="Q1575" s="54"/>
      <c r="R1575" s="58"/>
      <c r="S1575" s="58"/>
      <c r="T1575" s="229" t="str">
        <f t="shared" si="251"/>
        <v/>
      </c>
      <c r="U1575" s="55"/>
      <c r="V1575" s="55"/>
      <c r="W1575" s="58"/>
      <c r="X1575" s="58"/>
      <c r="Y1575" s="58"/>
      <c r="Z1575" s="230" t="str">
        <f t="shared" si="252"/>
        <v/>
      </c>
      <c r="AA1575" s="230" t="str">
        <f t="shared" si="253"/>
        <v/>
      </c>
      <c r="AB1575" s="56"/>
      <c r="AC1575" s="56"/>
      <c r="AD1575" s="1"/>
      <c r="AE1575" s="1"/>
    </row>
    <row r="1576" spans="1:31" ht="18.75" customHeight="1" x14ac:dyDescent="0.35">
      <c r="A1576" s="1"/>
      <c r="B1576" s="52">
        <f>IF(O1576="",0,COUNTIF($O$7:O1576,O1576))</f>
        <v>0</v>
      </c>
      <c r="C1576" s="52" t="str">
        <f t="shared" si="244"/>
        <v>0</v>
      </c>
      <c r="D1576" s="52">
        <f>IF(U1576="",0,COUNTIF($U$7:U1576,U1576))</f>
        <v>0</v>
      </c>
      <c r="E1576" s="52" t="str">
        <f t="shared" si="245"/>
        <v>0</v>
      </c>
      <c r="F1576" s="52">
        <f>IF(V1576="",0,COUNTIF($V$7:V1576,V1576))</f>
        <v>0</v>
      </c>
      <c r="G1576" s="52" t="str">
        <f t="shared" si="246"/>
        <v>0</v>
      </c>
      <c r="H1576" s="53" t="str">
        <f t="shared" si="247"/>
        <v>-</v>
      </c>
      <c r="I1576" s="52">
        <f>IF(K1576="",0,COUNTIF($K$7:K1576,K1576))</f>
        <v>0</v>
      </c>
      <c r="J1576" s="53" t="str">
        <f t="shared" si="248"/>
        <v>0</v>
      </c>
      <c r="K1576" s="52" t="str">
        <f t="shared" si="249"/>
        <v/>
      </c>
      <c r="L1576" s="1"/>
      <c r="M1576" s="115"/>
      <c r="N1576" s="4"/>
      <c r="O1576" s="4"/>
      <c r="P1576" s="57" t="str">
        <f t="shared" si="250"/>
        <v/>
      </c>
      <c r="Q1576" s="54"/>
      <c r="R1576" s="58"/>
      <c r="S1576" s="58"/>
      <c r="T1576" s="229" t="str">
        <f t="shared" si="251"/>
        <v/>
      </c>
      <c r="U1576" s="55"/>
      <c r="V1576" s="55"/>
      <c r="W1576" s="58"/>
      <c r="X1576" s="58"/>
      <c r="Y1576" s="58"/>
      <c r="Z1576" s="230" t="str">
        <f t="shared" si="252"/>
        <v/>
      </c>
      <c r="AA1576" s="230" t="str">
        <f t="shared" si="253"/>
        <v/>
      </c>
      <c r="AB1576" s="56"/>
      <c r="AC1576" s="56"/>
      <c r="AD1576" s="1"/>
      <c r="AE1576" s="1"/>
    </row>
    <row r="1577" spans="1:31" ht="18.75" customHeight="1" x14ac:dyDescent="0.35">
      <c r="A1577" s="1"/>
      <c r="B1577" s="52">
        <f>IF(O1577="",0,COUNTIF($O$7:O1577,O1577))</f>
        <v>0</v>
      </c>
      <c r="C1577" s="52" t="str">
        <f t="shared" si="244"/>
        <v>0</v>
      </c>
      <c r="D1577" s="52">
        <f>IF(U1577="",0,COUNTIF($U$7:U1577,U1577))</f>
        <v>0</v>
      </c>
      <c r="E1577" s="52" t="str">
        <f t="shared" si="245"/>
        <v>0</v>
      </c>
      <c r="F1577" s="52">
        <f>IF(V1577="",0,COUNTIF($V$7:V1577,V1577))</f>
        <v>0</v>
      </c>
      <c r="G1577" s="52" t="str">
        <f t="shared" si="246"/>
        <v>0</v>
      </c>
      <c r="H1577" s="53" t="str">
        <f t="shared" si="247"/>
        <v>-</v>
      </c>
      <c r="I1577" s="52">
        <f>IF(K1577="",0,COUNTIF($K$7:K1577,K1577))</f>
        <v>0</v>
      </c>
      <c r="J1577" s="53" t="str">
        <f t="shared" si="248"/>
        <v>0</v>
      </c>
      <c r="K1577" s="52" t="str">
        <f t="shared" si="249"/>
        <v/>
      </c>
      <c r="L1577" s="1"/>
      <c r="M1577" s="115"/>
      <c r="N1577" s="4"/>
      <c r="O1577" s="4"/>
      <c r="P1577" s="57" t="str">
        <f t="shared" si="250"/>
        <v/>
      </c>
      <c r="Q1577" s="54"/>
      <c r="R1577" s="58"/>
      <c r="S1577" s="58"/>
      <c r="T1577" s="229" t="str">
        <f t="shared" si="251"/>
        <v/>
      </c>
      <c r="U1577" s="55"/>
      <c r="V1577" s="55"/>
      <c r="W1577" s="58"/>
      <c r="X1577" s="58"/>
      <c r="Y1577" s="58"/>
      <c r="Z1577" s="230" t="str">
        <f t="shared" si="252"/>
        <v/>
      </c>
      <c r="AA1577" s="230" t="str">
        <f t="shared" si="253"/>
        <v/>
      </c>
      <c r="AB1577" s="56"/>
      <c r="AC1577" s="56"/>
      <c r="AD1577" s="1"/>
      <c r="AE1577" s="1"/>
    </row>
    <row r="1578" spans="1:31" ht="18.75" customHeight="1" x14ac:dyDescent="0.35">
      <c r="A1578" s="1"/>
      <c r="B1578" s="52">
        <f>IF(O1578="",0,COUNTIF($O$7:O1578,O1578))</f>
        <v>0</v>
      </c>
      <c r="C1578" s="52" t="str">
        <f t="shared" si="244"/>
        <v>0</v>
      </c>
      <c r="D1578" s="52">
        <f>IF(U1578="",0,COUNTIF($U$7:U1578,U1578))</f>
        <v>0</v>
      </c>
      <c r="E1578" s="52" t="str">
        <f t="shared" si="245"/>
        <v>0</v>
      </c>
      <c r="F1578" s="52">
        <f>IF(V1578="",0,COUNTIF($V$7:V1578,V1578))</f>
        <v>0</v>
      </c>
      <c r="G1578" s="52" t="str">
        <f t="shared" si="246"/>
        <v>0</v>
      </c>
      <c r="H1578" s="53" t="str">
        <f t="shared" si="247"/>
        <v>-</v>
      </c>
      <c r="I1578" s="52">
        <f>IF(K1578="",0,COUNTIF($K$7:K1578,K1578))</f>
        <v>0</v>
      </c>
      <c r="J1578" s="53" t="str">
        <f t="shared" si="248"/>
        <v>0</v>
      </c>
      <c r="K1578" s="52" t="str">
        <f t="shared" si="249"/>
        <v/>
      </c>
      <c r="L1578" s="1"/>
      <c r="M1578" s="115"/>
      <c r="N1578" s="4"/>
      <c r="O1578" s="4"/>
      <c r="P1578" s="57" t="str">
        <f t="shared" si="250"/>
        <v/>
      </c>
      <c r="Q1578" s="54"/>
      <c r="R1578" s="58"/>
      <c r="S1578" s="58"/>
      <c r="T1578" s="229" t="str">
        <f t="shared" si="251"/>
        <v/>
      </c>
      <c r="U1578" s="55"/>
      <c r="V1578" s="55"/>
      <c r="W1578" s="58"/>
      <c r="X1578" s="58"/>
      <c r="Y1578" s="58"/>
      <c r="Z1578" s="230" t="str">
        <f t="shared" si="252"/>
        <v/>
      </c>
      <c r="AA1578" s="230" t="str">
        <f t="shared" si="253"/>
        <v/>
      </c>
      <c r="AB1578" s="56"/>
      <c r="AC1578" s="56"/>
      <c r="AD1578" s="1"/>
      <c r="AE1578" s="1"/>
    </row>
    <row r="1579" spans="1:31" ht="18.75" customHeight="1" x14ac:dyDescent="0.35">
      <c r="A1579" s="1"/>
      <c r="B1579" s="52">
        <f>IF(O1579="",0,COUNTIF($O$7:O1579,O1579))</f>
        <v>0</v>
      </c>
      <c r="C1579" s="52" t="str">
        <f t="shared" si="244"/>
        <v>0</v>
      </c>
      <c r="D1579" s="52">
        <f>IF(U1579="",0,COUNTIF($U$7:U1579,U1579))</f>
        <v>0</v>
      </c>
      <c r="E1579" s="52" t="str">
        <f t="shared" si="245"/>
        <v>0</v>
      </c>
      <c r="F1579" s="52">
        <f>IF(V1579="",0,COUNTIF($V$7:V1579,V1579))</f>
        <v>0</v>
      </c>
      <c r="G1579" s="52" t="str">
        <f t="shared" si="246"/>
        <v>0</v>
      </c>
      <c r="H1579" s="53" t="str">
        <f t="shared" si="247"/>
        <v>-</v>
      </c>
      <c r="I1579" s="52">
        <f>IF(K1579="",0,COUNTIF($K$7:K1579,K1579))</f>
        <v>0</v>
      </c>
      <c r="J1579" s="53" t="str">
        <f t="shared" si="248"/>
        <v>0</v>
      </c>
      <c r="K1579" s="52" t="str">
        <f t="shared" si="249"/>
        <v/>
      </c>
      <c r="L1579" s="1"/>
      <c r="M1579" s="115"/>
      <c r="N1579" s="4"/>
      <c r="O1579" s="4"/>
      <c r="P1579" s="57" t="str">
        <f t="shared" si="250"/>
        <v/>
      </c>
      <c r="Q1579" s="54"/>
      <c r="R1579" s="58"/>
      <c r="S1579" s="58"/>
      <c r="T1579" s="229" t="str">
        <f t="shared" si="251"/>
        <v/>
      </c>
      <c r="U1579" s="55"/>
      <c r="V1579" s="55"/>
      <c r="W1579" s="58"/>
      <c r="X1579" s="58"/>
      <c r="Y1579" s="58"/>
      <c r="Z1579" s="230" t="str">
        <f t="shared" si="252"/>
        <v/>
      </c>
      <c r="AA1579" s="230" t="str">
        <f t="shared" si="253"/>
        <v/>
      </c>
      <c r="AB1579" s="56"/>
      <c r="AC1579" s="56"/>
      <c r="AD1579" s="1"/>
      <c r="AE1579" s="1"/>
    </row>
    <row r="1580" spans="1:31" ht="18.75" customHeight="1" x14ac:dyDescent="0.35">
      <c r="A1580" s="1"/>
      <c r="B1580" s="52">
        <f>IF(O1580="",0,COUNTIF($O$7:O1580,O1580))</f>
        <v>0</v>
      </c>
      <c r="C1580" s="52" t="str">
        <f t="shared" si="244"/>
        <v>0</v>
      </c>
      <c r="D1580" s="52">
        <f>IF(U1580="",0,COUNTIF($U$7:U1580,U1580))</f>
        <v>0</v>
      </c>
      <c r="E1580" s="52" t="str">
        <f t="shared" si="245"/>
        <v>0</v>
      </c>
      <c r="F1580" s="52">
        <f>IF(V1580="",0,COUNTIF($V$7:V1580,V1580))</f>
        <v>0</v>
      </c>
      <c r="G1580" s="52" t="str">
        <f t="shared" si="246"/>
        <v>0</v>
      </c>
      <c r="H1580" s="53" t="str">
        <f t="shared" si="247"/>
        <v>-</v>
      </c>
      <c r="I1580" s="52">
        <f>IF(K1580="",0,COUNTIF($K$7:K1580,K1580))</f>
        <v>0</v>
      </c>
      <c r="J1580" s="53" t="str">
        <f t="shared" si="248"/>
        <v>0</v>
      </c>
      <c r="K1580" s="52" t="str">
        <f t="shared" si="249"/>
        <v/>
      </c>
      <c r="L1580" s="1"/>
      <c r="M1580" s="115"/>
      <c r="N1580" s="4"/>
      <c r="O1580" s="4"/>
      <c r="P1580" s="57" t="str">
        <f t="shared" si="250"/>
        <v/>
      </c>
      <c r="Q1580" s="54"/>
      <c r="R1580" s="58"/>
      <c r="S1580" s="58"/>
      <c r="T1580" s="229" t="str">
        <f t="shared" si="251"/>
        <v/>
      </c>
      <c r="U1580" s="55"/>
      <c r="V1580" s="55"/>
      <c r="W1580" s="58"/>
      <c r="X1580" s="58"/>
      <c r="Y1580" s="58"/>
      <c r="Z1580" s="230" t="str">
        <f t="shared" si="252"/>
        <v/>
      </c>
      <c r="AA1580" s="230" t="str">
        <f t="shared" si="253"/>
        <v/>
      </c>
      <c r="AB1580" s="56"/>
      <c r="AC1580" s="56"/>
      <c r="AD1580" s="1"/>
      <c r="AE1580" s="1"/>
    </row>
    <row r="1581" spans="1:31" ht="18.75" customHeight="1" x14ac:dyDescent="0.35">
      <c r="A1581" s="1"/>
      <c r="B1581" s="52">
        <f>IF(O1581="",0,COUNTIF($O$7:O1581,O1581))</f>
        <v>0</v>
      </c>
      <c r="C1581" s="52" t="str">
        <f t="shared" si="244"/>
        <v>0</v>
      </c>
      <c r="D1581" s="52">
        <f>IF(U1581="",0,COUNTIF($U$7:U1581,U1581))</f>
        <v>0</v>
      </c>
      <c r="E1581" s="52" t="str">
        <f t="shared" si="245"/>
        <v>0</v>
      </c>
      <c r="F1581" s="52">
        <f>IF(V1581="",0,COUNTIF($V$7:V1581,V1581))</f>
        <v>0</v>
      </c>
      <c r="G1581" s="52" t="str">
        <f t="shared" si="246"/>
        <v>0</v>
      </c>
      <c r="H1581" s="53" t="str">
        <f t="shared" si="247"/>
        <v>-</v>
      </c>
      <c r="I1581" s="52">
        <f>IF(K1581="",0,COUNTIF($K$7:K1581,K1581))</f>
        <v>0</v>
      </c>
      <c r="J1581" s="53" t="str">
        <f t="shared" si="248"/>
        <v>0</v>
      </c>
      <c r="K1581" s="52" t="str">
        <f t="shared" si="249"/>
        <v/>
      </c>
      <c r="L1581" s="1"/>
      <c r="M1581" s="115"/>
      <c r="N1581" s="4"/>
      <c r="O1581" s="4"/>
      <c r="P1581" s="57" t="str">
        <f t="shared" si="250"/>
        <v/>
      </c>
      <c r="Q1581" s="54"/>
      <c r="R1581" s="58"/>
      <c r="S1581" s="58"/>
      <c r="T1581" s="229" t="str">
        <f t="shared" si="251"/>
        <v/>
      </c>
      <c r="U1581" s="55"/>
      <c r="V1581" s="55"/>
      <c r="W1581" s="58"/>
      <c r="X1581" s="58"/>
      <c r="Y1581" s="58"/>
      <c r="Z1581" s="230" t="str">
        <f t="shared" si="252"/>
        <v/>
      </c>
      <c r="AA1581" s="230" t="str">
        <f t="shared" si="253"/>
        <v/>
      </c>
      <c r="AB1581" s="56"/>
      <c r="AC1581" s="56"/>
      <c r="AD1581" s="1"/>
      <c r="AE1581" s="1"/>
    </row>
    <row r="1582" spans="1:31" ht="18.75" customHeight="1" x14ac:dyDescent="0.35">
      <c r="A1582" s="1"/>
      <c r="B1582" s="52">
        <f>IF(O1582="",0,COUNTIF($O$7:O1582,O1582))</f>
        <v>0</v>
      </c>
      <c r="C1582" s="52" t="str">
        <f t="shared" si="244"/>
        <v>0</v>
      </c>
      <c r="D1582" s="52">
        <f>IF(U1582="",0,COUNTIF($U$7:U1582,U1582))</f>
        <v>0</v>
      </c>
      <c r="E1582" s="52" t="str">
        <f t="shared" si="245"/>
        <v>0</v>
      </c>
      <c r="F1582" s="52">
        <f>IF(V1582="",0,COUNTIF($V$7:V1582,V1582))</f>
        <v>0</v>
      </c>
      <c r="G1582" s="52" t="str">
        <f t="shared" si="246"/>
        <v>0</v>
      </c>
      <c r="H1582" s="53" t="str">
        <f t="shared" si="247"/>
        <v>-</v>
      </c>
      <c r="I1582" s="52">
        <f>IF(K1582="",0,COUNTIF($K$7:K1582,K1582))</f>
        <v>0</v>
      </c>
      <c r="J1582" s="53" t="str">
        <f t="shared" si="248"/>
        <v>0</v>
      </c>
      <c r="K1582" s="52" t="str">
        <f t="shared" si="249"/>
        <v/>
      </c>
      <c r="L1582" s="1"/>
      <c r="M1582" s="115"/>
      <c r="N1582" s="4"/>
      <c r="O1582" s="4"/>
      <c r="P1582" s="57" t="str">
        <f t="shared" si="250"/>
        <v/>
      </c>
      <c r="Q1582" s="54"/>
      <c r="R1582" s="58"/>
      <c r="S1582" s="58"/>
      <c r="T1582" s="229" t="str">
        <f t="shared" si="251"/>
        <v/>
      </c>
      <c r="U1582" s="55"/>
      <c r="V1582" s="55"/>
      <c r="W1582" s="58"/>
      <c r="X1582" s="58"/>
      <c r="Y1582" s="58"/>
      <c r="Z1582" s="230" t="str">
        <f t="shared" si="252"/>
        <v/>
      </c>
      <c r="AA1582" s="230" t="str">
        <f t="shared" si="253"/>
        <v/>
      </c>
      <c r="AB1582" s="56"/>
      <c r="AC1582" s="56"/>
      <c r="AD1582" s="1"/>
      <c r="AE1582" s="1"/>
    </row>
    <row r="1583" spans="1:31" ht="18.75" customHeight="1" x14ac:dyDescent="0.35">
      <c r="A1583" s="1"/>
      <c r="B1583" s="52">
        <f>IF(O1583="",0,COUNTIF($O$7:O1583,O1583))</f>
        <v>0</v>
      </c>
      <c r="C1583" s="52" t="str">
        <f t="shared" si="244"/>
        <v>0</v>
      </c>
      <c r="D1583" s="52">
        <f>IF(U1583="",0,COUNTIF($U$7:U1583,U1583))</f>
        <v>0</v>
      </c>
      <c r="E1583" s="52" t="str">
        <f t="shared" si="245"/>
        <v>0</v>
      </c>
      <c r="F1583" s="52">
        <f>IF(V1583="",0,COUNTIF($V$7:V1583,V1583))</f>
        <v>0</v>
      </c>
      <c r="G1583" s="52" t="str">
        <f t="shared" si="246"/>
        <v>0</v>
      </c>
      <c r="H1583" s="53" t="str">
        <f t="shared" si="247"/>
        <v>-</v>
      </c>
      <c r="I1583" s="52">
        <f>IF(K1583="",0,COUNTIF($K$7:K1583,K1583))</f>
        <v>0</v>
      </c>
      <c r="J1583" s="53" t="str">
        <f t="shared" si="248"/>
        <v>0</v>
      </c>
      <c r="K1583" s="52" t="str">
        <f t="shared" si="249"/>
        <v/>
      </c>
      <c r="L1583" s="1"/>
      <c r="M1583" s="115"/>
      <c r="N1583" s="4"/>
      <c r="O1583" s="4"/>
      <c r="P1583" s="57" t="str">
        <f t="shared" si="250"/>
        <v/>
      </c>
      <c r="Q1583" s="54"/>
      <c r="R1583" s="58"/>
      <c r="S1583" s="58"/>
      <c r="T1583" s="229" t="str">
        <f t="shared" si="251"/>
        <v/>
      </c>
      <c r="U1583" s="55"/>
      <c r="V1583" s="55"/>
      <c r="W1583" s="58"/>
      <c r="X1583" s="58"/>
      <c r="Y1583" s="58"/>
      <c r="Z1583" s="230" t="str">
        <f t="shared" si="252"/>
        <v/>
      </c>
      <c r="AA1583" s="230" t="str">
        <f t="shared" si="253"/>
        <v/>
      </c>
      <c r="AB1583" s="56"/>
      <c r="AC1583" s="56"/>
      <c r="AD1583" s="1"/>
      <c r="AE1583" s="1"/>
    </row>
    <row r="1584" spans="1:31" ht="18.75" customHeight="1" x14ac:dyDescent="0.35">
      <c r="A1584" s="1"/>
      <c r="B1584" s="52">
        <f>IF(O1584="",0,COUNTIF($O$7:O1584,O1584))</f>
        <v>0</v>
      </c>
      <c r="C1584" s="52" t="str">
        <f t="shared" si="244"/>
        <v>0</v>
      </c>
      <c r="D1584" s="52">
        <f>IF(U1584="",0,COUNTIF($U$7:U1584,U1584))</f>
        <v>0</v>
      </c>
      <c r="E1584" s="52" t="str">
        <f t="shared" si="245"/>
        <v>0</v>
      </c>
      <c r="F1584" s="52">
        <f>IF(V1584="",0,COUNTIF($V$7:V1584,V1584))</f>
        <v>0</v>
      </c>
      <c r="G1584" s="52" t="str">
        <f t="shared" si="246"/>
        <v>0</v>
      </c>
      <c r="H1584" s="53" t="str">
        <f t="shared" si="247"/>
        <v>-</v>
      </c>
      <c r="I1584" s="52">
        <f>IF(K1584="",0,COUNTIF($K$7:K1584,K1584))</f>
        <v>0</v>
      </c>
      <c r="J1584" s="53" t="str">
        <f t="shared" si="248"/>
        <v>0</v>
      </c>
      <c r="K1584" s="52" t="str">
        <f t="shared" si="249"/>
        <v/>
      </c>
      <c r="L1584" s="1"/>
      <c r="M1584" s="115"/>
      <c r="N1584" s="4"/>
      <c r="O1584" s="4"/>
      <c r="P1584" s="57" t="str">
        <f t="shared" si="250"/>
        <v/>
      </c>
      <c r="Q1584" s="54"/>
      <c r="R1584" s="58"/>
      <c r="S1584" s="58"/>
      <c r="T1584" s="229" t="str">
        <f t="shared" si="251"/>
        <v/>
      </c>
      <c r="U1584" s="55"/>
      <c r="V1584" s="55"/>
      <c r="W1584" s="58"/>
      <c r="X1584" s="58"/>
      <c r="Y1584" s="58"/>
      <c r="Z1584" s="230" t="str">
        <f t="shared" si="252"/>
        <v/>
      </c>
      <c r="AA1584" s="230" t="str">
        <f t="shared" si="253"/>
        <v/>
      </c>
      <c r="AB1584" s="56"/>
      <c r="AC1584" s="56"/>
      <c r="AD1584" s="1"/>
      <c r="AE1584" s="1"/>
    </row>
    <row r="1585" spans="1:31" ht="18.75" customHeight="1" x14ac:dyDescent="0.35">
      <c r="A1585" s="1"/>
      <c r="B1585" s="52">
        <f>IF(O1585="",0,COUNTIF($O$7:O1585,O1585))</f>
        <v>0</v>
      </c>
      <c r="C1585" s="52" t="str">
        <f t="shared" si="244"/>
        <v>0</v>
      </c>
      <c r="D1585" s="52">
        <f>IF(U1585="",0,COUNTIF($U$7:U1585,U1585))</f>
        <v>0</v>
      </c>
      <c r="E1585" s="52" t="str">
        <f t="shared" si="245"/>
        <v>0</v>
      </c>
      <c r="F1585" s="52">
        <f>IF(V1585="",0,COUNTIF($V$7:V1585,V1585))</f>
        <v>0</v>
      </c>
      <c r="G1585" s="52" t="str">
        <f t="shared" si="246"/>
        <v>0</v>
      </c>
      <c r="H1585" s="53" t="str">
        <f t="shared" si="247"/>
        <v>-</v>
      </c>
      <c r="I1585" s="52">
        <f>IF(K1585="",0,COUNTIF($K$7:K1585,K1585))</f>
        <v>0</v>
      </c>
      <c r="J1585" s="53" t="str">
        <f t="shared" si="248"/>
        <v>0</v>
      </c>
      <c r="K1585" s="52" t="str">
        <f t="shared" si="249"/>
        <v/>
      </c>
      <c r="L1585" s="1"/>
      <c r="M1585" s="115"/>
      <c r="N1585" s="4"/>
      <c r="O1585" s="4"/>
      <c r="P1585" s="57" t="str">
        <f t="shared" si="250"/>
        <v/>
      </c>
      <c r="Q1585" s="54"/>
      <c r="R1585" s="58"/>
      <c r="S1585" s="58"/>
      <c r="T1585" s="229" t="str">
        <f t="shared" si="251"/>
        <v/>
      </c>
      <c r="U1585" s="55"/>
      <c r="V1585" s="55"/>
      <c r="W1585" s="58"/>
      <c r="X1585" s="58"/>
      <c r="Y1585" s="58"/>
      <c r="Z1585" s="230" t="str">
        <f t="shared" si="252"/>
        <v/>
      </c>
      <c r="AA1585" s="230" t="str">
        <f t="shared" si="253"/>
        <v/>
      </c>
      <c r="AB1585" s="56"/>
      <c r="AC1585" s="56"/>
      <c r="AD1585" s="1"/>
      <c r="AE1585" s="1"/>
    </row>
    <row r="1586" spans="1:31" ht="18.75" customHeight="1" x14ac:dyDescent="0.35">
      <c r="A1586" s="1"/>
      <c r="B1586" s="52">
        <f>IF(O1586="",0,COUNTIF($O$7:O1586,O1586))</f>
        <v>0</v>
      </c>
      <c r="C1586" s="52" t="str">
        <f t="shared" si="244"/>
        <v>0</v>
      </c>
      <c r="D1586" s="52">
        <f>IF(U1586="",0,COUNTIF($U$7:U1586,U1586))</f>
        <v>0</v>
      </c>
      <c r="E1586" s="52" t="str">
        <f t="shared" si="245"/>
        <v>0</v>
      </c>
      <c r="F1586" s="52">
        <f>IF(V1586="",0,COUNTIF($V$7:V1586,V1586))</f>
        <v>0</v>
      </c>
      <c r="G1586" s="52" t="str">
        <f t="shared" si="246"/>
        <v>0</v>
      </c>
      <c r="H1586" s="53" t="str">
        <f t="shared" si="247"/>
        <v>-</v>
      </c>
      <c r="I1586" s="52">
        <f>IF(K1586="",0,COUNTIF($K$7:K1586,K1586))</f>
        <v>0</v>
      </c>
      <c r="J1586" s="53" t="str">
        <f t="shared" si="248"/>
        <v>0</v>
      </c>
      <c r="K1586" s="52" t="str">
        <f t="shared" si="249"/>
        <v/>
      </c>
      <c r="L1586" s="1"/>
      <c r="M1586" s="115"/>
      <c r="N1586" s="4"/>
      <c r="O1586" s="4"/>
      <c r="P1586" s="57" t="str">
        <f t="shared" si="250"/>
        <v/>
      </c>
      <c r="Q1586" s="54"/>
      <c r="R1586" s="58"/>
      <c r="S1586" s="58"/>
      <c r="T1586" s="229" t="str">
        <f t="shared" si="251"/>
        <v/>
      </c>
      <c r="U1586" s="55"/>
      <c r="V1586" s="55"/>
      <c r="W1586" s="58"/>
      <c r="X1586" s="58"/>
      <c r="Y1586" s="58"/>
      <c r="Z1586" s="230" t="str">
        <f t="shared" si="252"/>
        <v/>
      </c>
      <c r="AA1586" s="230" t="str">
        <f t="shared" si="253"/>
        <v/>
      </c>
      <c r="AB1586" s="56"/>
      <c r="AC1586" s="56"/>
      <c r="AD1586" s="1"/>
      <c r="AE1586" s="1"/>
    </row>
    <row r="1587" spans="1:31" ht="18.75" customHeight="1" x14ac:dyDescent="0.35">
      <c r="A1587" s="1"/>
      <c r="B1587" s="52">
        <f>IF(O1587="",0,COUNTIF($O$7:O1587,O1587))</f>
        <v>0</v>
      </c>
      <c r="C1587" s="52" t="str">
        <f t="shared" si="244"/>
        <v>0</v>
      </c>
      <c r="D1587" s="52">
        <f>IF(U1587="",0,COUNTIF($U$7:U1587,U1587))</f>
        <v>0</v>
      </c>
      <c r="E1587" s="52" t="str">
        <f t="shared" si="245"/>
        <v>0</v>
      </c>
      <c r="F1587" s="52">
        <f>IF(V1587="",0,COUNTIF($V$7:V1587,V1587))</f>
        <v>0</v>
      </c>
      <c r="G1587" s="52" t="str">
        <f t="shared" si="246"/>
        <v>0</v>
      </c>
      <c r="H1587" s="53" t="str">
        <f t="shared" si="247"/>
        <v>-</v>
      </c>
      <c r="I1587" s="52">
        <f>IF(K1587="",0,COUNTIF($K$7:K1587,K1587))</f>
        <v>0</v>
      </c>
      <c r="J1587" s="53" t="str">
        <f t="shared" si="248"/>
        <v>0</v>
      </c>
      <c r="K1587" s="52" t="str">
        <f t="shared" si="249"/>
        <v/>
      </c>
      <c r="L1587" s="1"/>
      <c r="M1587" s="115"/>
      <c r="N1587" s="4"/>
      <c r="O1587" s="4"/>
      <c r="P1587" s="57" t="str">
        <f t="shared" si="250"/>
        <v/>
      </c>
      <c r="Q1587" s="54"/>
      <c r="R1587" s="58"/>
      <c r="S1587" s="58"/>
      <c r="T1587" s="229" t="str">
        <f t="shared" si="251"/>
        <v/>
      </c>
      <c r="U1587" s="55"/>
      <c r="V1587" s="55"/>
      <c r="W1587" s="58"/>
      <c r="X1587" s="58"/>
      <c r="Y1587" s="58"/>
      <c r="Z1587" s="230" t="str">
        <f t="shared" si="252"/>
        <v/>
      </c>
      <c r="AA1587" s="230" t="str">
        <f t="shared" si="253"/>
        <v/>
      </c>
      <c r="AB1587" s="56"/>
      <c r="AC1587" s="56"/>
      <c r="AD1587" s="1"/>
      <c r="AE1587" s="1"/>
    </row>
    <row r="1588" spans="1:31" ht="18.75" customHeight="1" x14ac:dyDescent="0.35">
      <c r="A1588" s="1"/>
      <c r="B1588" s="52">
        <f>IF(O1588="",0,COUNTIF($O$7:O1588,O1588))</f>
        <v>0</v>
      </c>
      <c r="C1588" s="52" t="str">
        <f t="shared" si="244"/>
        <v>0</v>
      </c>
      <c r="D1588" s="52">
        <f>IF(U1588="",0,COUNTIF($U$7:U1588,U1588))</f>
        <v>0</v>
      </c>
      <c r="E1588" s="52" t="str">
        <f t="shared" si="245"/>
        <v>0</v>
      </c>
      <c r="F1588" s="52">
        <f>IF(V1588="",0,COUNTIF($V$7:V1588,V1588))</f>
        <v>0</v>
      </c>
      <c r="G1588" s="52" t="str">
        <f t="shared" si="246"/>
        <v>0</v>
      </c>
      <c r="H1588" s="53" t="str">
        <f t="shared" si="247"/>
        <v>-</v>
      </c>
      <c r="I1588" s="52">
        <f>IF(K1588="",0,COUNTIF($K$7:K1588,K1588))</f>
        <v>0</v>
      </c>
      <c r="J1588" s="53" t="str">
        <f t="shared" si="248"/>
        <v>0</v>
      </c>
      <c r="K1588" s="52" t="str">
        <f t="shared" si="249"/>
        <v/>
      </c>
      <c r="L1588" s="1"/>
      <c r="M1588" s="115"/>
      <c r="N1588" s="4"/>
      <c r="O1588" s="4"/>
      <c r="P1588" s="57" t="str">
        <f t="shared" si="250"/>
        <v/>
      </c>
      <c r="Q1588" s="54"/>
      <c r="R1588" s="58"/>
      <c r="S1588" s="58"/>
      <c r="T1588" s="229" t="str">
        <f t="shared" si="251"/>
        <v/>
      </c>
      <c r="U1588" s="55"/>
      <c r="V1588" s="55"/>
      <c r="W1588" s="58"/>
      <c r="X1588" s="58"/>
      <c r="Y1588" s="58"/>
      <c r="Z1588" s="230" t="str">
        <f t="shared" si="252"/>
        <v/>
      </c>
      <c r="AA1588" s="230" t="str">
        <f t="shared" si="253"/>
        <v/>
      </c>
      <c r="AB1588" s="56"/>
      <c r="AC1588" s="56"/>
      <c r="AD1588" s="1"/>
      <c r="AE1588" s="1"/>
    </row>
    <row r="1589" spans="1:31" ht="18.75" customHeight="1" x14ac:dyDescent="0.35">
      <c r="A1589" s="1"/>
      <c r="B1589" s="52">
        <f>IF(O1589="",0,COUNTIF($O$7:O1589,O1589))</f>
        <v>0</v>
      </c>
      <c r="C1589" s="52" t="str">
        <f t="shared" si="244"/>
        <v>0</v>
      </c>
      <c r="D1589" s="52">
        <f>IF(U1589="",0,COUNTIF($U$7:U1589,U1589))</f>
        <v>0</v>
      </c>
      <c r="E1589" s="52" t="str">
        <f t="shared" si="245"/>
        <v>0</v>
      </c>
      <c r="F1589" s="52">
        <f>IF(V1589="",0,COUNTIF($V$7:V1589,V1589))</f>
        <v>0</v>
      </c>
      <c r="G1589" s="52" t="str">
        <f t="shared" si="246"/>
        <v>0</v>
      </c>
      <c r="H1589" s="53" t="str">
        <f t="shared" si="247"/>
        <v>-</v>
      </c>
      <c r="I1589" s="52">
        <f>IF(K1589="",0,COUNTIF($K$7:K1589,K1589))</f>
        <v>0</v>
      </c>
      <c r="J1589" s="53" t="str">
        <f t="shared" si="248"/>
        <v>0</v>
      </c>
      <c r="K1589" s="52" t="str">
        <f t="shared" si="249"/>
        <v/>
      </c>
      <c r="L1589" s="1"/>
      <c r="M1589" s="115"/>
      <c r="N1589" s="4"/>
      <c r="O1589" s="4"/>
      <c r="P1589" s="57" t="str">
        <f t="shared" si="250"/>
        <v/>
      </c>
      <c r="Q1589" s="54"/>
      <c r="R1589" s="58"/>
      <c r="S1589" s="58"/>
      <c r="T1589" s="229" t="str">
        <f t="shared" si="251"/>
        <v/>
      </c>
      <c r="U1589" s="55"/>
      <c r="V1589" s="55"/>
      <c r="W1589" s="58"/>
      <c r="X1589" s="58"/>
      <c r="Y1589" s="58"/>
      <c r="Z1589" s="230" t="str">
        <f t="shared" si="252"/>
        <v/>
      </c>
      <c r="AA1589" s="230" t="str">
        <f t="shared" si="253"/>
        <v/>
      </c>
      <c r="AB1589" s="56"/>
      <c r="AC1589" s="56"/>
      <c r="AD1589" s="1"/>
      <c r="AE1589" s="1"/>
    </row>
    <row r="1590" spans="1:31" ht="18.75" customHeight="1" x14ac:dyDescent="0.35">
      <c r="A1590" s="1"/>
      <c r="B1590" s="52">
        <f>IF(O1590="",0,COUNTIF($O$7:O1590,O1590))</f>
        <v>0</v>
      </c>
      <c r="C1590" s="52" t="str">
        <f t="shared" ref="C1590:C1653" si="254">B1590&amp;O1590</f>
        <v>0</v>
      </c>
      <c r="D1590" s="52">
        <f>IF(U1590="",0,COUNTIF($U$7:U1590,U1590))</f>
        <v>0</v>
      </c>
      <c r="E1590" s="52" t="str">
        <f t="shared" ref="E1590:E1653" si="255">D1590&amp;U1590</f>
        <v>0</v>
      </c>
      <c r="F1590" s="52">
        <f>IF(V1590="",0,COUNTIF($V$7:V1590,V1590))</f>
        <v>0</v>
      </c>
      <c r="G1590" s="52" t="str">
        <f t="shared" ref="G1590:G1653" si="256">F1590&amp;V1590</f>
        <v>0</v>
      </c>
      <c r="H1590" s="53" t="str">
        <f t="shared" ref="H1590:H1653" si="257">IF(O1590="","-",IF(M1590&lt;&gt;"",M1590,H1589))</f>
        <v>-</v>
      </c>
      <c r="I1590" s="52">
        <f>IF(K1590="",0,COUNTIF($K$7:K1590,K1590))</f>
        <v>0</v>
      </c>
      <c r="J1590" s="53" t="str">
        <f t="shared" ref="J1590:J1653" si="258">I1590&amp;K1590</f>
        <v>0</v>
      </c>
      <c r="K1590" s="52" t="str">
        <f t="shared" ref="K1590:K1653" si="259">IF(O1590="","",IF(N1590&lt;&gt;"",N1590,K1589))</f>
        <v/>
      </c>
      <c r="L1590" s="1"/>
      <c r="M1590" s="115"/>
      <c r="N1590" s="4"/>
      <c r="O1590" s="4"/>
      <c r="P1590" s="57" t="str">
        <f t="shared" ref="P1590:P1653" si="260">IF(O1590&lt;&gt;"",VLOOKUP(O1590,DP,2,FALSE),"")</f>
        <v/>
      </c>
      <c r="Q1590" s="54"/>
      <c r="R1590" s="58"/>
      <c r="S1590" s="58"/>
      <c r="T1590" s="229" t="str">
        <f t="shared" ref="T1590:T1653" si="261">IF(AND(O1590&lt;&gt;"",R1590&lt;&gt;""),$R1590*$S1590,"")</f>
        <v/>
      </c>
      <c r="U1590" s="55"/>
      <c r="V1590" s="55"/>
      <c r="W1590" s="58"/>
      <c r="X1590" s="58"/>
      <c r="Y1590" s="58"/>
      <c r="Z1590" s="230" t="str">
        <f t="shared" ref="Z1590:Z1653" si="262">IF(AND(O1590&lt;&gt;"",U1590&lt;&gt;""),$W1590*$X1590,"")</f>
        <v/>
      </c>
      <c r="AA1590" s="230" t="str">
        <f t="shared" ref="AA1590:AA1653" si="263">IF(AND(O1590&lt;&gt;"",U1590&lt;&gt;""),$W1590*$Y1590,"")</f>
        <v/>
      </c>
      <c r="AB1590" s="56"/>
      <c r="AC1590" s="56"/>
      <c r="AD1590" s="1"/>
      <c r="AE1590" s="1"/>
    </row>
    <row r="1591" spans="1:31" ht="18.75" customHeight="1" x14ac:dyDescent="0.35">
      <c r="A1591" s="1"/>
      <c r="B1591" s="52">
        <f>IF(O1591="",0,COUNTIF($O$7:O1591,O1591))</f>
        <v>0</v>
      </c>
      <c r="C1591" s="52" t="str">
        <f t="shared" si="254"/>
        <v>0</v>
      </c>
      <c r="D1591" s="52">
        <f>IF(U1591="",0,COUNTIF($U$7:U1591,U1591))</f>
        <v>0</v>
      </c>
      <c r="E1591" s="52" t="str">
        <f t="shared" si="255"/>
        <v>0</v>
      </c>
      <c r="F1591" s="52">
        <f>IF(V1591="",0,COUNTIF($V$7:V1591,V1591))</f>
        <v>0</v>
      </c>
      <c r="G1591" s="52" t="str">
        <f t="shared" si="256"/>
        <v>0</v>
      </c>
      <c r="H1591" s="53" t="str">
        <f t="shared" si="257"/>
        <v>-</v>
      </c>
      <c r="I1591" s="52">
        <f>IF(K1591="",0,COUNTIF($K$7:K1591,K1591))</f>
        <v>0</v>
      </c>
      <c r="J1591" s="53" t="str">
        <f t="shared" si="258"/>
        <v>0</v>
      </c>
      <c r="K1591" s="52" t="str">
        <f t="shared" si="259"/>
        <v/>
      </c>
      <c r="L1591" s="1"/>
      <c r="M1591" s="115"/>
      <c r="N1591" s="4"/>
      <c r="O1591" s="4"/>
      <c r="P1591" s="57" t="str">
        <f t="shared" si="260"/>
        <v/>
      </c>
      <c r="Q1591" s="54"/>
      <c r="R1591" s="58"/>
      <c r="S1591" s="58"/>
      <c r="T1591" s="229" t="str">
        <f t="shared" si="261"/>
        <v/>
      </c>
      <c r="U1591" s="55"/>
      <c r="V1591" s="55"/>
      <c r="W1591" s="58"/>
      <c r="X1591" s="58"/>
      <c r="Y1591" s="58"/>
      <c r="Z1591" s="230" t="str">
        <f t="shared" si="262"/>
        <v/>
      </c>
      <c r="AA1591" s="230" t="str">
        <f t="shared" si="263"/>
        <v/>
      </c>
      <c r="AB1591" s="56"/>
      <c r="AC1591" s="56"/>
      <c r="AD1591" s="1"/>
      <c r="AE1591" s="1"/>
    </row>
    <row r="1592" spans="1:31" ht="18.75" customHeight="1" x14ac:dyDescent="0.35">
      <c r="A1592" s="1"/>
      <c r="B1592" s="52">
        <f>IF(O1592="",0,COUNTIF($O$7:O1592,O1592))</f>
        <v>0</v>
      </c>
      <c r="C1592" s="52" t="str">
        <f t="shared" si="254"/>
        <v>0</v>
      </c>
      <c r="D1592" s="52">
        <f>IF(U1592="",0,COUNTIF($U$7:U1592,U1592))</f>
        <v>0</v>
      </c>
      <c r="E1592" s="52" t="str">
        <f t="shared" si="255"/>
        <v>0</v>
      </c>
      <c r="F1592" s="52">
        <f>IF(V1592="",0,COUNTIF($V$7:V1592,V1592))</f>
        <v>0</v>
      </c>
      <c r="G1592" s="52" t="str">
        <f t="shared" si="256"/>
        <v>0</v>
      </c>
      <c r="H1592" s="53" t="str">
        <f t="shared" si="257"/>
        <v>-</v>
      </c>
      <c r="I1592" s="52">
        <f>IF(K1592="",0,COUNTIF($K$7:K1592,K1592))</f>
        <v>0</v>
      </c>
      <c r="J1592" s="53" t="str">
        <f t="shared" si="258"/>
        <v>0</v>
      </c>
      <c r="K1592" s="52" t="str">
        <f t="shared" si="259"/>
        <v/>
      </c>
      <c r="L1592" s="1"/>
      <c r="M1592" s="115"/>
      <c r="N1592" s="4"/>
      <c r="O1592" s="4"/>
      <c r="P1592" s="57" t="str">
        <f t="shared" si="260"/>
        <v/>
      </c>
      <c r="Q1592" s="54"/>
      <c r="R1592" s="58"/>
      <c r="S1592" s="58"/>
      <c r="T1592" s="229" t="str">
        <f t="shared" si="261"/>
        <v/>
      </c>
      <c r="U1592" s="55"/>
      <c r="V1592" s="55"/>
      <c r="W1592" s="58"/>
      <c r="X1592" s="58"/>
      <c r="Y1592" s="58"/>
      <c r="Z1592" s="230" t="str">
        <f t="shared" si="262"/>
        <v/>
      </c>
      <c r="AA1592" s="230" t="str">
        <f t="shared" si="263"/>
        <v/>
      </c>
      <c r="AB1592" s="56"/>
      <c r="AC1592" s="56"/>
      <c r="AD1592" s="1"/>
      <c r="AE1592" s="1"/>
    </row>
    <row r="1593" spans="1:31" ht="18.75" customHeight="1" x14ac:dyDescent="0.35">
      <c r="A1593" s="1"/>
      <c r="B1593" s="52">
        <f>IF(O1593="",0,COUNTIF($O$7:O1593,O1593))</f>
        <v>0</v>
      </c>
      <c r="C1593" s="52" t="str">
        <f t="shared" si="254"/>
        <v>0</v>
      </c>
      <c r="D1593" s="52">
        <f>IF(U1593="",0,COUNTIF($U$7:U1593,U1593))</f>
        <v>0</v>
      </c>
      <c r="E1593" s="52" t="str">
        <f t="shared" si="255"/>
        <v>0</v>
      </c>
      <c r="F1593" s="52">
        <f>IF(V1593="",0,COUNTIF($V$7:V1593,V1593))</f>
        <v>0</v>
      </c>
      <c r="G1593" s="52" t="str">
        <f t="shared" si="256"/>
        <v>0</v>
      </c>
      <c r="H1593" s="53" t="str">
        <f t="shared" si="257"/>
        <v>-</v>
      </c>
      <c r="I1593" s="52">
        <f>IF(K1593="",0,COUNTIF($K$7:K1593,K1593))</f>
        <v>0</v>
      </c>
      <c r="J1593" s="53" t="str">
        <f t="shared" si="258"/>
        <v>0</v>
      </c>
      <c r="K1593" s="52" t="str">
        <f t="shared" si="259"/>
        <v/>
      </c>
      <c r="L1593" s="1"/>
      <c r="M1593" s="115"/>
      <c r="N1593" s="4"/>
      <c r="O1593" s="4"/>
      <c r="P1593" s="57" t="str">
        <f t="shared" si="260"/>
        <v/>
      </c>
      <c r="Q1593" s="54"/>
      <c r="R1593" s="58"/>
      <c r="S1593" s="58"/>
      <c r="T1593" s="229" t="str">
        <f t="shared" si="261"/>
        <v/>
      </c>
      <c r="U1593" s="55"/>
      <c r="V1593" s="55"/>
      <c r="W1593" s="58"/>
      <c r="X1593" s="58"/>
      <c r="Y1593" s="58"/>
      <c r="Z1593" s="230" t="str">
        <f t="shared" si="262"/>
        <v/>
      </c>
      <c r="AA1593" s="230" t="str">
        <f t="shared" si="263"/>
        <v/>
      </c>
      <c r="AB1593" s="56"/>
      <c r="AC1593" s="56"/>
      <c r="AD1593" s="1"/>
      <c r="AE1593" s="1"/>
    </row>
    <row r="1594" spans="1:31" ht="18.75" customHeight="1" x14ac:dyDescent="0.35">
      <c r="A1594" s="1"/>
      <c r="B1594" s="52">
        <f>IF(O1594="",0,COUNTIF($O$7:O1594,O1594))</f>
        <v>0</v>
      </c>
      <c r="C1594" s="52" t="str">
        <f t="shared" si="254"/>
        <v>0</v>
      </c>
      <c r="D1594" s="52">
        <f>IF(U1594="",0,COUNTIF($U$7:U1594,U1594))</f>
        <v>0</v>
      </c>
      <c r="E1594" s="52" t="str">
        <f t="shared" si="255"/>
        <v>0</v>
      </c>
      <c r="F1594" s="52">
        <f>IF(V1594="",0,COUNTIF($V$7:V1594,V1594))</f>
        <v>0</v>
      </c>
      <c r="G1594" s="52" t="str">
        <f t="shared" si="256"/>
        <v>0</v>
      </c>
      <c r="H1594" s="53" t="str">
        <f t="shared" si="257"/>
        <v>-</v>
      </c>
      <c r="I1594" s="52">
        <f>IF(K1594="",0,COUNTIF($K$7:K1594,K1594))</f>
        <v>0</v>
      </c>
      <c r="J1594" s="53" t="str">
        <f t="shared" si="258"/>
        <v>0</v>
      </c>
      <c r="K1594" s="52" t="str">
        <f t="shared" si="259"/>
        <v/>
      </c>
      <c r="L1594" s="1"/>
      <c r="M1594" s="115"/>
      <c r="N1594" s="4"/>
      <c r="O1594" s="4"/>
      <c r="P1594" s="57" t="str">
        <f t="shared" si="260"/>
        <v/>
      </c>
      <c r="Q1594" s="54"/>
      <c r="R1594" s="58"/>
      <c r="S1594" s="58"/>
      <c r="T1594" s="229" t="str">
        <f t="shared" si="261"/>
        <v/>
      </c>
      <c r="U1594" s="55"/>
      <c r="V1594" s="55"/>
      <c r="W1594" s="58"/>
      <c r="X1594" s="58"/>
      <c r="Y1594" s="58"/>
      <c r="Z1594" s="230" t="str">
        <f t="shared" si="262"/>
        <v/>
      </c>
      <c r="AA1594" s="230" t="str">
        <f t="shared" si="263"/>
        <v/>
      </c>
      <c r="AB1594" s="56"/>
      <c r="AC1594" s="56"/>
      <c r="AD1594" s="1"/>
      <c r="AE1594" s="1"/>
    </row>
    <row r="1595" spans="1:31" ht="18.75" customHeight="1" x14ac:dyDescent="0.35">
      <c r="A1595" s="1"/>
      <c r="B1595" s="52">
        <f>IF(O1595="",0,COUNTIF($O$7:O1595,O1595))</f>
        <v>0</v>
      </c>
      <c r="C1595" s="52" t="str">
        <f t="shared" si="254"/>
        <v>0</v>
      </c>
      <c r="D1595" s="52">
        <f>IF(U1595="",0,COUNTIF($U$7:U1595,U1595))</f>
        <v>0</v>
      </c>
      <c r="E1595" s="52" t="str">
        <f t="shared" si="255"/>
        <v>0</v>
      </c>
      <c r="F1595" s="52">
        <f>IF(V1595="",0,COUNTIF($V$7:V1595,V1595))</f>
        <v>0</v>
      </c>
      <c r="G1595" s="52" t="str">
        <f t="shared" si="256"/>
        <v>0</v>
      </c>
      <c r="H1595" s="53" t="str">
        <f t="shared" si="257"/>
        <v>-</v>
      </c>
      <c r="I1595" s="52">
        <f>IF(K1595="",0,COUNTIF($K$7:K1595,K1595))</f>
        <v>0</v>
      </c>
      <c r="J1595" s="53" t="str">
        <f t="shared" si="258"/>
        <v>0</v>
      </c>
      <c r="K1595" s="52" t="str">
        <f t="shared" si="259"/>
        <v/>
      </c>
      <c r="L1595" s="1"/>
      <c r="M1595" s="115"/>
      <c r="N1595" s="4"/>
      <c r="O1595" s="4"/>
      <c r="P1595" s="57" t="str">
        <f t="shared" si="260"/>
        <v/>
      </c>
      <c r="Q1595" s="54"/>
      <c r="R1595" s="58"/>
      <c r="S1595" s="58"/>
      <c r="T1595" s="229" t="str">
        <f t="shared" si="261"/>
        <v/>
      </c>
      <c r="U1595" s="55"/>
      <c r="V1595" s="55"/>
      <c r="W1595" s="58"/>
      <c r="X1595" s="58"/>
      <c r="Y1595" s="58"/>
      <c r="Z1595" s="230" t="str">
        <f t="shared" si="262"/>
        <v/>
      </c>
      <c r="AA1595" s="230" t="str">
        <f t="shared" si="263"/>
        <v/>
      </c>
      <c r="AB1595" s="56"/>
      <c r="AC1595" s="56"/>
      <c r="AD1595" s="1"/>
      <c r="AE1595" s="1"/>
    </row>
    <row r="1596" spans="1:31" ht="18.75" customHeight="1" x14ac:dyDescent="0.35">
      <c r="A1596" s="1"/>
      <c r="B1596" s="52">
        <f>IF(O1596="",0,COUNTIF($O$7:O1596,O1596))</f>
        <v>0</v>
      </c>
      <c r="C1596" s="52" t="str">
        <f t="shared" si="254"/>
        <v>0</v>
      </c>
      <c r="D1596" s="52">
        <f>IF(U1596="",0,COUNTIF($U$7:U1596,U1596))</f>
        <v>0</v>
      </c>
      <c r="E1596" s="52" t="str">
        <f t="shared" si="255"/>
        <v>0</v>
      </c>
      <c r="F1596" s="52">
        <f>IF(V1596="",0,COUNTIF($V$7:V1596,V1596))</f>
        <v>0</v>
      </c>
      <c r="G1596" s="52" t="str">
        <f t="shared" si="256"/>
        <v>0</v>
      </c>
      <c r="H1596" s="53" t="str">
        <f t="shared" si="257"/>
        <v>-</v>
      </c>
      <c r="I1596" s="52">
        <f>IF(K1596="",0,COUNTIF($K$7:K1596,K1596))</f>
        <v>0</v>
      </c>
      <c r="J1596" s="53" t="str">
        <f t="shared" si="258"/>
        <v>0</v>
      </c>
      <c r="K1596" s="52" t="str">
        <f t="shared" si="259"/>
        <v/>
      </c>
      <c r="L1596" s="1"/>
      <c r="M1596" s="115"/>
      <c r="N1596" s="4"/>
      <c r="O1596" s="4"/>
      <c r="P1596" s="57" t="str">
        <f t="shared" si="260"/>
        <v/>
      </c>
      <c r="Q1596" s="54"/>
      <c r="R1596" s="58"/>
      <c r="S1596" s="58"/>
      <c r="T1596" s="229" t="str">
        <f t="shared" si="261"/>
        <v/>
      </c>
      <c r="U1596" s="55"/>
      <c r="V1596" s="55"/>
      <c r="W1596" s="58"/>
      <c r="X1596" s="58"/>
      <c r="Y1596" s="58"/>
      <c r="Z1596" s="230" t="str">
        <f t="shared" si="262"/>
        <v/>
      </c>
      <c r="AA1596" s="230" t="str">
        <f t="shared" si="263"/>
        <v/>
      </c>
      <c r="AB1596" s="56"/>
      <c r="AC1596" s="56"/>
      <c r="AD1596" s="1"/>
      <c r="AE1596" s="1"/>
    </row>
    <row r="1597" spans="1:31" ht="18.75" customHeight="1" x14ac:dyDescent="0.35">
      <c r="A1597" s="1"/>
      <c r="B1597" s="52">
        <f>IF(O1597="",0,COUNTIF($O$7:O1597,O1597))</f>
        <v>0</v>
      </c>
      <c r="C1597" s="52" t="str">
        <f t="shared" si="254"/>
        <v>0</v>
      </c>
      <c r="D1597" s="52">
        <f>IF(U1597="",0,COUNTIF($U$7:U1597,U1597))</f>
        <v>0</v>
      </c>
      <c r="E1597" s="52" t="str">
        <f t="shared" si="255"/>
        <v>0</v>
      </c>
      <c r="F1597" s="52">
        <f>IF(V1597="",0,COUNTIF($V$7:V1597,V1597))</f>
        <v>0</v>
      </c>
      <c r="G1597" s="52" t="str">
        <f t="shared" si="256"/>
        <v>0</v>
      </c>
      <c r="H1597" s="53" t="str">
        <f t="shared" si="257"/>
        <v>-</v>
      </c>
      <c r="I1597" s="52">
        <f>IF(K1597="",0,COUNTIF($K$7:K1597,K1597))</f>
        <v>0</v>
      </c>
      <c r="J1597" s="53" t="str">
        <f t="shared" si="258"/>
        <v>0</v>
      </c>
      <c r="K1597" s="52" t="str">
        <f t="shared" si="259"/>
        <v/>
      </c>
      <c r="L1597" s="1"/>
      <c r="M1597" s="115"/>
      <c r="N1597" s="4"/>
      <c r="O1597" s="4"/>
      <c r="P1597" s="57" t="str">
        <f t="shared" si="260"/>
        <v/>
      </c>
      <c r="Q1597" s="54"/>
      <c r="R1597" s="58"/>
      <c r="S1597" s="58"/>
      <c r="T1597" s="229" t="str">
        <f t="shared" si="261"/>
        <v/>
      </c>
      <c r="U1597" s="55"/>
      <c r="V1597" s="55"/>
      <c r="W1597" s="58"/>
      <c r="X1597" s="58"/>
      <c r="Y1597" s="58"/>
      <c r="Z1597" s="230" t="str">
        <f t="shared" si="262"/>
        <v/>
      </c>
      <c r="AA1597" s="230" t="str">
        <f t="shared" si="263"/>
        <v/>
      </c>
      <c r="AB1597" s="56"/>
      <c r="AC1597" s="56"/>
      <c r="AD1597" s="1"/>
      <c r="AE1597" s="1"/>
    </row>
    <row r="1598" spans="1:31" ht="18.75" customHeight="1" x14ac:dyDescent="0.35">
      <c r="A1598" s="1"/>
      <c r="B1598" s="52">
        <f>IF(O1598="",0,COUNTIF($O$7:O1598,O1598))</f>
        <v>0</v>
      </c>
      <c r="C1598" s="52" t="str">
        <f t="shared" si="254"/>
        <v>0</v>
      </c>
      <c r="D1598" s="52">
        <f>IF(U1598="",0,COUNTIF($U$7:U1598,U1598))</f>
        <v>0</v>
      </c>
      <c r="E1598" s="52" t="str">
        <f t="shared" si="255"/>
        <v>0</v>
      </c>
      <c r="F1598" s="52">
        <f>IF(V1598="",0,COUNTIF($V$7:V1598,V1598))</f>
        <v>0</v>
      </c>
      <c r="G1598" s="52" t="str">
        <f t="shared" si="256"/>
        <v>0</v>
      </c>
      <c r="H1598" s="53" t="str">
        <f t="shared" si="257"/>
        <v>-</v>
      </c>
      <c r="I1598" s="52">
        <f>IF(K1598="",0,COUNTIF($K$7:K1598,K1598))</f>
        <v>0</v>
      </c>
      <c r="J1598" s="53" t="str">
        <f t="shared" si="258"/>
        <v>0</v>
      </c>
      <c r="K1598" s="52" t="str">
        <f t="shared" si="259"/>
        <v/>
      </c>
      <c r="L1598" s="1"/>
      <c r="M1598" s="115"/>
      <c r="N1598" s="4"/>
      <c r="O1598" s="4"/>
      <c r="P1598" s="57" t="str">
        <f t="shared" si="260"/>
        <v/>
      </c>
      <c r="Q1598" s="54"/>
      <c r="R1598" s="58"/>
      <c r="S1598" s="58"/>
      <c r="T1598" s="229" t="str">
        <f t="shared" si="261"/>
        <v/>
      </c>
      <c r="U1598" s="55"/>
      <c r="V1598" s="55"/>
      <c r="W1598" s="58"/>
      <c r="X1598" s="58"/>
      <c r="Y1598" s="58"/>
      <c r="Z1598" s="230" t="str">
        <f t="shared" si="262"/>
        <v/>
      </c>
      <c r="AA1598" s="230" t="str">
        <f t="shared" si="263"/>
        <v/>
      </c>
      <c r="AB1598" s="56"/>
      <c r="AC1598" s="56"/>
      <c r="AD1598" s="1"/>
      <c r="AE1598" s="1"/>
    </row>
    <row r="1599" spans="1:31" ht="18.75" customHeight="1" x14ac:dyDescent="0.35">
      <c r="A1599" s="1"/>
      <c r="B1599" s="52">
        <f>IF(O1599="",0,COUNTIF($O$7:O1599,O1599))</f>
        <v>0</v>
      </c>
      <c r="C1599" s="52" t="str">
        <f t="shared" si="254"/>
        <v>0</v>
      </c>
      <c r="D1599" s="52">
        <f>IF(U1599="",0,COUNTIF($U$7:U1599,U1599))</f>
        <v>0</v>
      </c>
      <c r="E1599" s="52" t="str">
        <f t="shared" si="255"/>
        <v>0</v>
      </c>
      <c r="F1599" s="52">
        <f>IF(V1599="",0,COUNTIF($V$7:V1599,V1599))</f>
        <v>0</v>
      </c>
      <c r="G1599" s="52" t="str">
        <f t="shared" si="256"/>
        <v>0</v>
      </c>
      <c r="H1599" s="53" t="str">
        <f t="shared" si="257"/>
        <v>-</v>
      </c>
      <c r="I1599" s="52">
        <f>IF(K1599="",0,COUNTIF($K$7:K1599,K1599))</f>
        <v>0</v>
      </c>
      <c r="J1599" s="53" t="str">
        <f t="shared" si="258"/>
        <v>0</v>
      </c>
      <c r="K1599" s="52" t="str">
        <f t="shared" si="259"/>
        <v/>
      </c>
      <c r="L1599" s="1"/>
      <c r="M1599" s="115"/>
      <c r="N1599" s="4"/>
      <c r="O1599" s="4"/>
      <c r="P1599" s="57" t="str">
        <f t="shared" si="260"/>
        <v/>
      </c>
      <c r="Q1599" s="54"/>
      <c r="R1599" s="58"/>
      <c r="S1599" s="58"/>
      <c r="T1599" s="229" t="str">
        <f t="shared" si="261"/>
        <v/>
      </c>
      <c r="U1599" s="55"/>
      <c r="V1599" s="55"/>
      <c r="W1599" s="58"/>
      <c r="X1599" s="58"/>
      <c r="Y1599" s="58"/>
      <c r="Z1599" s="230" t="str">
        <f t="shared" si="262"/>
        <v/>
      </c>
      <c r="AA1599" s="230" t="str">
        <f t="shared" si="263"/>
        <v/>
      </c>
      <c r="AB1599" s="56"/>
      <c r="AC1599" s="56"/>
      <c r="AD1599" s="1"/>
      <c r="AE1599" s="1"/>
    </row>
    <row r="1600" spans="1:31" ht="18.75" customHeight="1" x14ac:dyDescent="0.35">
      <c r="A1600" s="1"/>
      <c r="B1600" s="52">
        <f>IF(O1600="",0,COUNTIF($O$7:O1600,O1600))</f>
        <v>0</v>
      </c>
      <c r="C1600" s="52" t="str">
        <f t="shared" si="254"/>
        <v>0</v>
      </c>
      <c r="D1600" s="52">
        <f>IF(U1600="",0,COUNTIF($U$7:U1600,U1600))</f>
        <v>0</v>
      </c>
      <c r="E1600" s="52" t="str">
        <f t="shared" si="255"/>
        <v>0</v>
      </c>
      <c r="F1600" s="52">
        <f>IF(V1600="",0,COUNTIF($V$7:V1600,V1600))</f>
        <v>0</v>
      </c>
      <c r="G1600" s="52" t="str">
        <f t="shared" si="256"/>
        <v>0</v>
      </c>
      <c r="H1600" s="53" t="str">
        <f t="shared" si="257"/>
        <v>-</v>
      </c>
      <c r="I1600" s="52">
        <f>IF(K1600="",0,COUNTIF($K$7:K1600,K1600))</f>
        <v>0</v>
      </c>
      <c r="J1600" s="53" t="str">
        <f t="shared" si="258"/>
        <v>0</v>
      </c>
      <c r="K1600" s="52" t="str">
        <f t="shared" si="259"/>
        <v/>
      </c>
      <c r="L1600" s="1"/>
      <c r="M1600" s="115"/>
      <c r="N1600" s="4"/>
      <c r="O1600" s="4"/>
      <c r="P1600" s="57" t="str">
        <f t="shared" si="260"/>
        <v/>
      </c>
      <c r="Q1600" s="54"/>
      <c r="R1600" s="58"/>
      <c r="S1600" s="58"/>
      <c r="T1600" s="229" t="str">
        <f t="shared" si="261"/>
        <v/>
      </c>
      <c r="U1600" s="55"/>
      <c r="V1600" s="55"/>
      <c r="W1600" s="58"/>
      <c r="X1600" s="58"/>
      <c r="Y1600" s="58"/>
      <c r="Z1600" s="230" t="str">
        <f t="shared" si="262"/>
        <v/>
      </c>
      <c r="AA1600" s="230" t="str">
        <f t="shared" si="263"/>
        <v/>
      </c>
      <c r="AB1600" s="56"/>
      <c r="AC1600" s="56"/>
      <c r="AD1600" s="1"/>
      <c r="AE1600" s="1"/>
    </row>
    <row r="1601" spans="1:31" ht="18.75" customHeight="1" x14ac:dyDescent="0.35">
      <c r="A1601" s="1"/>
      <c r="B1601" s="52">
        <f>IF(O1601="",0,COUNTIF($O$7:O1601,O1601))</f>
        <v>0</v>
      </c>
      <c r="C1601" s="52" t="str">
        <f t="shared" si="254"/>
        <v>0</v>
      </c>
      <c r="D1601" s="52">
        <f>IF(U1601="",0,COUNTIF($U$7:U1601,U1601))</f>
        <v>0</v>
      </c>
      <c r="E1601" s="52" t="str">
        <f t="shared" si="255"/>
        <v>0</v>
      </c>
      <c r="F1601" s="52">
        <f>IF(V1601="",0,COUNTIF($V$7:V1601,V1601))</f>
        <v>0</v>
      </c>
      <c r="G1601" s="52" t="str">
        <f t="shared" si="256"/>
        <v>0</v>
      </c>
      <c r="H1601" s="53" t="str">
        <f t="shared" si="257"/>
        <v>-</v>
      </c>
      <c r="I1601" s="52">
        <f>IF(K1601="",0,COUNTIF($K$7:K1601,K1601))</f>
        <v>0</v>
      </c>
      <c r="J1601" s="53" t="str">
        <f t="shared" si="258"/>
        <v>0</v>
      </c>
      <c r="K1601" s="52" t="str">
        <f t="shared" si="259"/>
        <v/>
      </c>
      <c r="L1601" s="1"/>
      <c r="M1601" s="115"/>
      <c r="N1601" s="4"/>
      <c r="O1601" s="4"/>
      <c r="P1601" s="57" t="str">
        <f t="shared" si="260"/>
        <v/>
      </c>
      <c r="Q1601" s="54"/>
      <c r="R1601" s="58"/>
      <c r="S1601" s="58"/>
      <c r="T1601" s="229" t="str">
        <f t="shared" si="261"/>
        <v/>
      </c>
      <c r="U1601" s="55"/>
      <c r="V1601" s="55"/>
      <c r="W1601" s="58"/>
      <c r="X1601" s="58"/>
      <c r="Y1601" s="58"/>
      <c r="Z1601" s="230" t="str">
        <f t="shared" si="262"/>
        <v/>
      </c>
      <c r="AA1601" s="230" t="str">
        <f t="shared" si="263"/>
        <v/>
      </c>
      <c r="AB1601" s="56"/>
      <c r="AC1601" s="56"/>
      <c r="AD1601" s="1"/>
      <c r="AE1601" s="1"/>
    </row>
    <row r="1602" spans="1:31" ht="18.75" customHeight="1" x14ac:dyDescent="0.35">
      <c r="A1602" s="1"/>
      <c r="B1602" s="52">
        <f>IF(O1602="",0,COUNTIF($O$7:O1602,O1602))</f>
        <v>0</v>
      </c>
      <c r="C1602" s="52" t="str">
        <f t="shared" si="254"/>
        <v>0</v>
      </c>
      <c r="D1602" s="52">
        <f>IF(U1602="",0,COUNTIF($U$7:U1602,U1602))</f>
        <v>0</v>
      </c>
      <c r="E1602" s="52" t="str">
        <f t="shared" si="255"/>
        <v>0</v>
      </c>
      <c r="F1602" s="52">
        <f>IF(V1602="",0,COUNTIF($V$7:V1602,V1602))</f>
        <v>0</v>
      </c>
      <c r="G1602" s="52" t="str">
        <f t="shared" si="256"/>
        <v>0</v>
      </c>
      <c r="H1602" s="53" t="str">
        <f t="shared" si="257"/>
        <v>-</v>
      </c>
      <c r="I1602" s="52">
        <f>IF(K1602="",0,COUNTIF($K$7:K1602,K1602))</f>
        <v>0</v>
      </c>
      <c r="J1602" s="53" t="str">
        <f t="shared" si="258"/>
        <v>0</v>
      </c>
      <c r="K1602" s="52" t="str">
        <f t="shared" si="259"/>
        <v/>
      </c>
      <c r="L1602" s="1"/>
      <c r="M1602" s="115"/>
      <c r="N1602" s="4"/>
      <c r="O1602" s="4"/>
      <c r="P1602" s="57" t="str">
        <f t="shared" si="260"/>
        <v/>
      </c>
      <c r="Q1602" s="54"/>
      <c r="R1602" s="58"/>
      <c r="S1602" s="58"/>
      <c r="T1602" s="229" t="str">
        <f t="shared" si="261"/>
        <v/>
      </c>
      <c r="U1602" s="55"/>
      <c r="V1602" s="55"/>
      <c r="W1602" s="58"/>
      <c r="X1602" s="58"/>
      <c r="Y1602" s="58"/>
      <c r="Z1602" s="230" t="str">
        <f t="shared" si="262"/>
        <v/>
      </c>
      <c r="AA1602" s="230" t="str">
        <f t="shared" si="263"/>
        <v/>
      </c>
      <c r="AB1602" s="56"/>
      <c r="AC1602" s="56"/>
      <c r="AD1602" s="1"/>
      <c r="AE1602" s="1"/>
    </row>
    <row r="1603" spans="1:31" ht="18.75" customHeight="1" x14ac:dyDescent="0.35">
      <c r="A1603" s="1"/>
      <c r="B1603" s="52">
        <f>IF(O1603="",0,COUNTIF($O$7:O1603,O1603))</f>
        <v>0</v>
      </c>
      <c r="C1603" s="52" t="str">
        <f t="shared" si="254"/>
        <v>0</v>
      </c>
      <c r="D1603" s="52">
        <f>IF(U1603="",0,COUNTIF($U$7:U1603,U1603))</f>
        <v>0</v>
      </c>
      <c r="E1603" s="52" t="str">
        <f t="shared" si="255"/>
        <v>0</v>
      </c>
      <c r="F1603" s="52">
        <f>IF(V1603="",0,COUNTIF($V$7:V1603,V1603))</f>
        <v>0</v>
      </c>
      <c r="G1603" s="52" t="str">
        <f t="shared" si="256"/>
        <v>0</v>
      </c>
      <c r="H1603" s="53" t="str">
        <f t="shared" si="257"/>
        <v>-</v>
      </c>
      <c r="I1603" s="52">
        <f>IF(K1603="",0,COUNTIF($K$7:K1603,K1603))</f>
        <v>0</v>
      </c>
      <c r="J1603" s="53" t="str">
        <f t="shared" si="258"/>
        <v>0</v>
      </c>
      <c r="K1603" s="52" t="str">
        <f t="shared" si="259"/>
        <v/>
      </c>
      <c r="L1603" s="1"/>
      <c r="M1603" s="115"/>
      <c r="N1603" s="4"/>
      <c r="O1603" s="4"/>
      <c r="P1603" s="57" t="str">
        <f t="shared" si="260"/>
        <v/>
      </c>
      <c r="Q1603" s="54"/>
      <c r="R1603" s="58"/>
      <c r="S1603" s="58"/>
      <c r="T1603" s="229" t="str">
        <f t="shared" si="261"/>
        <v/>
      </c>
      <c r="U1603" s="55"/>
      <c r="V1603" s="55"/>
      <c r="W1603" s="58"/>
      <c r="X1603" s="58"/>
      <c r="Y1603" s="58"/>
      <c r="Z1603" s="230" t="str">
        <f t="shared" si="262"/>
        <v/>
      </c>
      <c r="AA1603" s="230" t="str">
        <f t="shared" si="263"/>
        <v/>
      </c>
      <c r="AB1603" s="56"/>
      <c r="AC1603" s="56"/>
      <c r="AD1603" s="1"/>
      <c r="AE1603" s="1"/>
    </row>
    <row r="1604" spans="1:31" ht="18.75" customHeight="1" x14ac:dyDescent="0.35">
      <c r="A1604" s="1"/>
      <c r="B1604" s="52">
        <f>IF(O1604="",0,COUNTIF($O$7:O1604,O1604))</f>
        <v>0</v>
      </c>
      <c r="C1604" s="52" t="str">
        <f t="shared" si="254"/>
        <v>0</v>
      </c>
      <c r="D1604" s="52">
        <f>IF(U1604="",0,COUNTIF($U$7:U1604,U1604))</f>
        <v>0</v>
      </c>
      <c r="E1604" s="52" t="str">
        <f t="shared" si="255"/>
        <v>0</v>
      </c>
      <c r="F1604" s="52">
        <f>IF(V1604="",0,COUNTIF($V$7:V1604,V1604))</f>
        <v>0</v>
      </c>
      <c r="G1604" s="52" t="str">
        <f t="shared" si="256"/>
        <v>0</v>
      </c>
      <c r="H1604" s="53" t="str">
        <f t="shared" si="257"/>
        <v>-</v>
      </c>
      <c r="I1604" s="52">
        <f>IF(K1604="",0,COUNTIF($K$7:K1604,K1604))</f>
        <v>0</v>
      </c>
      <c r="J1604" s="53" t="str">
        <f t="shared" si="258"/>
        <v>0</v>
      </c>
      <c r="K1604" s="52" t="str">
        <f t="shared" si="259"/>
        <v/>
      </c>
      <c r="L1604" s="1"/>
      <c r="M1604" s="115"/>
      <c r="N1604" s="4"/>
      <c r="O1604" s="4"/>
      <c r="P1604" s="57" t="str">
        <f t="shared" si="260"/>
        <v/>
      </c>
      <c r="Q1604" s="54"/>
      <c r="R1604" s="58"/>
      <c r="S1604" s="58"/>
      <c r="T1604" s="229" t="str">
        <f t="shared" si="261"/>
        <v/>
      </c>
      <c r="U1604" s="55"/>
      <c r="V1604" s="55"/>
      <c r="W1604" s="58"/>
      <c r="X1604" s="58"/>
      <c r="Y1604" s="58"/>
      <c r="Z1604" s="230" t="str">
        <f t="shared" si="262"/>
        <v/>
      </c>
      <c r="AA1604" s="230" t="str">
        <f t="shared" si="263"/>
        <v/>
      </c>
      <c r="AB1604" s="56"/>
      <c r="AC1604" s="56"/>
      <c r="AD1604" s="1"/>
      <c r="AE1604" s="1"/>
    </row>
    <row r="1605" spans="1:31" ht="18.75" customHeight="1" x14ac:dyDescent="0.35">
      <c r="A1605" s="1"/>
      <c r="B1605" s="52">
        <f>IF(O1605="",0,COUNTIF($O$7:O1605,O1605))</f>
        <v>0</v>
      </c>
      <c r="C1605" s="52" t="str">
        <f t="shared" si="254"/>
        <v>0</v>
      </c>
      <c r="D1605" s="52">
        <f>IF(U1605="",0,COUNTIF($U$7:U1605,U1605))</f>
        <v>0</v>
      </c>
      <c r="E1605" s="52" t="str">
        <f t="shared" si="255"/>
        <v>0</v>
      </c>
      <c r="F1605" s="52">
        <f>IF(V1605="",0,COUNTIF($V$7:V1605,V1605))</f>
        <v>0</v>
      </c>
      <c r="G1605" s="52" t="str">
        <f t="shared" si="256"/>
        <v>0</v>
      </c>
      <c r="H1605" s="53" t="str">
        <f t="shared" si="257"/>
        <v>-</v>
      </c>
      <c r="I1605" s="52">
        <f>IF(K1605="",0,COUNTIF($K$7:K1605,K1605))</f>
        <v>0</v>
      </c>
      <c r="J1605" s="53" t="str">
        <f t="shared" si="258"/>
        <v>0</v>
      </c>
      <c r="K1605" s="52" t="str">
        <f t="shared" si="259"/>
        <v/>
      </c>
      <c r="L1605" s="1"/>
      <c r="M1605" s="115"/>
      <c r="N1605" s="4"/>
      <c r="O1605" s="4"/>
      <c r="P1605" s="57" t="str">
        <f t="shared" si="260"/>
        <v/>
      </c>
      <c r="Q1605" s="54"/>
      <c r="R1605" s="58"/>
      <c r="S1605" s="58"/>
      <c r="T1605" s="229" t="str">
        <f t="shared" si="261"/>
        <v/>
      </c>
      <c r="U1605" s="55"/>
      <c r="V1605" s="55"/>
      <c r="W1605" s="58"/>
      <c r="X1605" s="58"/>
      <c r="Y1605" s="58"/>
      <c r="Z1605" s="230" t="str">
        <f t="shared" si="262"/>
        <v/>
      </c>
      <c r="AA1605" s="230" t="str">
        <f t="shared" si="263"/>
        <v/>
      </c>
      <c r="AB1605" s="56"/>
      <c r="AC1605" s="56"/>
      <c r="AD1605" s="1"/>
      <c r="AE1605" s="1"/>
    </row>
    <row r="1606" spans="1:31" ht="18.75" customHeight="1" x14ac:dyDescent="0.35">
      <c r="A1606" s="1"/>
      <c r="B1606" s="52">
        <f>IF(O1606="",0,COUNTIF($O$7:O1606,O1606))</f>
        <v>0</v>
      </c>
      <c r="C1606" s="52" t="str">
        <f t="shared" si="254"/>
        <v>0</v>
      </c>
      <c r="D1606" s="52">
        <f>IF(U1606="",0,COUNTIF($U$7:U1606,U1606))</f>
        <v>0</v>
      </c>
      <c r="E1606" s="52" t="str">
        <f t="shared" si="255"/>
        <v>0</v>
      </c>
      <c r="F1606" s="52">
        <f>IF(V1606="",0,COUNTIF($V$7:V1606,V1606))</f>
        <v>0</v>
      </c>
      <c r="G1606" s="52" t="str">
        <f t="shared" si="256"/>
        <v>0</v>
      </c>
      <c r="H1606" s="53" t="str">
        <f t="shared" si="257"/>
        <v>-</v>
      </c>
      <c r="I1606" s="52">
        <f>IF(K1606="",0,COUNTIF($K$7:K1606,K1606))</f>
        <v>0</v>
      </c>
      <c r="J1606" s="53" t="str">
        <f t="shared" si="258"/>
        <v>0</v>
      </c>
      <c r="K1606" s="52" t="str">
        <f t="shared" si="259"/>
        <v/>
      </c>
      <c r="L1606" s="1"/>
      <c r="M1606" s="115"/>
      <c r="N1606" s="4"/>
      <c r="O1606" s="4"/>
      <c r="P1606" s="57" t="str">
        <f t="shared" si="260"/>
        <v/>
      </c>
      <c r="Q1606" s="54"/>
      <c r="R1606" s="58"/>
      <c r="S1606" s="58"/>
      <c r="T1606" s="229" t="str">
        <f t="shared" si="261"/>
        <v/>
      </c>
      <c r="U1606" s="55"/>
      <c r="V1606" s="55"/>
      <c r="W1606" s="58"/>
      <c r="X1606" s="58"/>
      <c r="Y1606" s="58"/>
      <c r="Z1606" s="230" t="str">
        <f t="shared" si="262"/>
        <v/>
      </c>
      <c r="AA1606" s="230" t="str">
        <f t="shared" si="263"/>
        <v/>
      </c>
      <c r="AB1606" s="56"/>
      <c r="AC1606" s="56"/>
      <c r="AD1606" s="1"/>
      <c r="AE1606" s="1"/>
    </row>
    <row r="1607" spans="1:31" ht="18.75" customHeight="1" x14ac:dyDescent="0.35">
      <c r="A1607" s="1"/>
      <c r="B1607" s="52">
        <f>IF(O1607="",0,COUNTIF($O$7:O1607,O1607))</f>
        <v>0</v>
      </c>
      <c r="C1607" s="52" t="str">
        <f t="shared" si="254"/>
        <v>0</v>
      </c>
      <c r="D1607" s="52">
        <f>IF(U1607="",0,COUNTIF($U$7:U1607,U1607))</f>
        <v>0</v>
      </c>
      <c r="E1607" s="52" t="str">
        <f t="shared" si="255"/>
        <v>0</v>
      </c>
      <c r="F1607" s="52">
        <f>IF(V1607="",0,COUNTIF($V$7:V1607,V1607))</f>
        <v>0</v>
      </c>
      <c r="G1607" s="52" t="str">
        <f t="shared" si="256"/>
        <v>0</v>
      </c>
      <c r="H1607" s="53" t="str">
        <f t="shared" si="257"/>
        <v>-</v>
      </c>
      <c r="I1607" s="52">
        <f>IF(K1607="",0,COUNTIF($K$7:K1607,K1607))</f>
        <v>0</v>
      </c>
      <c r="J1607" s="53" t="str">
        <f t="shared" si="258"/>
        <v>0</v>
      </c>
      <c r="K1607" s="52" t="str">
        <f t="shared" si="259"/>
        <v/>
      </c>
      <c r="L1607" s="1"/>
      <c r="M1607" s="115"/>
      <c r="N1607" s="4"/>
      <c r="O1607" s="4"/>
      <c r="P1607" s="57" t="str">
        <f t="shared" si="260"/>
        <v/>
      </c>
      <c r="Q1607" s="54"/>
      <c r="R1607" s="58"/>
      <c r="S1607" s="58"/>
      <c r="T1607" s="229" t="str">
        <f t="shared" si="261"/>
        <v/>
      </c>
      <c r="U1607" s="55"/>
      <c r="V1607" s="55"/>
      <c r="W1607" s="58"/>
      <c r="X1607" s="58"/>
      <c r="Y1607" s="58"/>
      <c r="Z1607" s="230" t="str">
        <f t="shared" si="262"/>
        <v/>
      </c>
      <c r="AA1607" s="230" t="str">
        <f t="shared" si="263"/>
        <v/>
      </c>
      <c r="AB1607" s="56"/>
      <c r="AC1607" s="56"/>
      <c r="AD1607" s="1"/>
      <c r="AE1607" s="1"/>
    </row>
    <row r="1608" spans="1:31" ht="18.75" customHeight="1" x14ac:dyDescent="0.35">
      <c r="A1608" s="1"/>
      <c r="B1608" s="52">
        <f>IF(O1608="",0,COUNTIF($O$7:O1608,O1608))</f>
        <v>0</v>
      </c>
      <c r="C1608" s="52" t="str">
        <f t="shared" si="254"/>
        <v>0</v>
      </c>
      <c r="D1608" s="52">
        <f>IF(U1608="",0,COUNTIF($U$7:U1608,U1608))</f>
        <v>0</v>
      </c>
      <c r="E1608" s="52" t="str">
        <f t="shared" si="255"/>
        <v>0</v>
      </c>
      <c r="F1608" s="52">
        <f>IF(V1608="",0,COUNTIF($V$7:V1608,V1608))</f>
        <v>0</v>
      </c>
      <c r="G1608" s="52" t="str">
        <f t="shared" si="256"/>
        <v>0</v>
      </c>
      <c r="H1608" s="53" t="str">
        <f t="shared" si="257"/>
        <v>-</v>
      </c>
      <c r="I1608" s="52">
        <f>IF(K1608="",0,COUNTIF($K$7:K1608,K1608))</f>
        <v>0</v>
      </c>
      <c r="J1608" s="53" t="str">
        <f t="shared" si="258"/>
        <v>0</v>
      </c>
      <c r="K1608" s="52" t="str">
        <f t="shared" si="259"/>
        <v/>
      </c>
      <c r="L1608" s="1"/>
      <c r="M1608" s="115"/>
      <c r="N1608" s="4"/>
      <c r="O1608" s="4"/>
      <c r="P1608" s="57" t="str">
        <f t="shared" si="260"/>
        <v/>
      </c>
      <c r="Q1608" s="54"/>
      <c r="R1608" s="58"/>
      <c r="S1608" s="58"/>
      <c r="T1608" s="229" t="str">
        <f t="shared" si="261"/>
        <v/>
      </c>
      <c r="U1608" s="55"/>
      <c r="V1608" s="55"/>
      <c r="W1608" s="58"/>
      <c r="X1608" s="58"/>
      <c r="Y1608" s="58"/>
      <c r="Z1608" s="230" t="str">
        <f t="shared" si="262"/>
        <v/>
      </c>
      <c r="AA1608" s="230" t="str">
        <f t="shared" si="263"/>
        <v/>
      </c>
      <c r="AB1608" s="56"/>
      <c r="AC1608" s="56"/>
      <c r="AD1608" s="1"/>
      <c r="AE1608" s="1"/>
    </row>
    <row r="1609" spans="1:31" ht="18.75" customHeight="1" x14ac:dyDescent="0.35">
      <c r="A1609" s="1"/>
      <c r="B1609" s="52">
        <f>IF(O1609="",0,COUNTIF($O$7:O1609,O1609))</f>
        <v>0</v>
      </c>
      <c r="C1609" s="52" t="str">
        <f t="shared" si="254"/>
        <v>0</v>
      </c>
      <c r="D1609" s="52">
        <f>IF(U1609="",0,COUNTIF($U$7:U1609,U1609))</f>
        <v>0</v>
      </c>
      <c r="E1609" s="52" t="str">
        <f t="shared" si="255"/>
        <v>0</v>
      </c>
      <c r="F1609" s="52">
        <f>IF(V1609="",0,COUNTIF($V$7:V1609,V1609))</f>
        <v>0</v>
      </c>
      <c r="G1609" s="52" t="str">
        <f t="shared" si="256"/>
        <v>0</v>
      </c>
      <c r="H1609" s="53" t="str">
        <f t="shared" si="257"/>
        <v>-</v>
      </c>
      <c r="I1609" s="52">
        <f>IF(K1609="",0,COUNTIF($K$7:K1609,K1609))</f>
        <v>0</v>
      </c>
      <c r="J1609" s="53" t="str">
        <f t="shared" si="258"/>
        <v>0</v>
      </c>
      <c r="K1609" s="52" t="str">
        <f t="shared" si="259"/>
        <v/>
      </c>
      <c r="L1609" s="1"/>
      <c r="M1609" s="115"/>
      <c r="N1609" s="4"/>
      <c r="O1609" s="4"/>
      <c r="P1609" s="57" t="str">
        <f t="shared" si="260"/>
        <v/>
      </c>
      <c r="Q1609" s="54"/>
      <c r="R1609" s="58"/>
      <c r="S1609" s="58"/>
      <c r="T1609" s="229" t="str">
        <f t="shared" si="261"/>
        <v/>
      </c>
      <c r="U1609" s="55"/>
      <c r="V1609" s="55"/>
      <c r="W1609" s="58"/>
      <c r="X1609" s="58"/>
      <c r="Y1609" s="58"/>
      <c r="Z1609" s="230" t="str">
        <f t="shared" si="262"/>
        <v/>
      </c>
      <c r="AA1609" s="230" t="str">
        <f t="shared" si="263"/>
        <v/>
      </c>
      <c r="AB1609" s="56"/>
      <c r="AC1609" s="56"/>
      <c r="AD1609" s="1"/>
      <c r="AE1609" s="1"/>
    </row>
    <row r="1610" spans="1:31" ht="18.75" customHeight="1" x14ac:dyDescent="0.35">
      <c r="A1610" s="1"/>
      <c r="B1610" s="52">
        <f>IF(O1610="",0,COUNTIF($O$7:O1610,O1610))</f>
        <v>0</v>
      </c>
      <c r="C1610" s="52" t="str">
        <f t="shared" si="254"/>
        <v>0</v>
      </c>
      <c r="D1610" s="52">
        <f>IF(U1610="",0,COUNTIF($U$7:U1610,U1610))</f>
        <v>0</v>
      </c>
      <c r="E1610" s="52" t="str">
        <f t="shared" si="255"/>
        <v>0</v>
      </c>
      <c r="F1610" s="52">
        <f>IF(V1610="",0,COUNTIF($V$7:V1610,V1610))</f>
        <v>0</v>
      </c>
      <c r="G1610" s="52" t="str">
        <f t="shared" si="256"/>
        <v>0</v>
      </c>
      <c r="H1610" s="53" t="str">
        <f t="shared" si="257"/>
        <v>-</v>
      </c>
      <c r="I1610" s="52">
        <f>IF(K1610="",0,COUNTIF($K$7:K1610,K1610))</f>
        <v>0</v>
      </c>
      <c r="J1610" s="53" t="str">
        <f t="shared" si="258"/>
        <v>0</v>
      </c>
      <c r="K1610" s="52" t="str">
        <f t="shared" si="259"/>
        <v/>
      </c>
      <c r="L1610" s="1"/>
      <c r="M1610" s="115"/>
      <c r="N1610" s="4"/>
      <c r="O1610" s="4"/>
      <c r="P1610" s="57" t="str">
        <f t="shared" si="260"/>
        <v/>
      </c>
      <c r="Q1610" s="54"/>
      <c r="R1610" s="58"/>
      <c r="S1610" s="58"/>
      <c r="T1610" s="229" t="str">
        <f t="shared" si="261"/>
        <v/>
      </c>
      <c r="U1610" s="55"/>
      <c r="V1610" s="55"/>
      <c r="W1610" s="58"/>
      <c r="X1610" s="58"/>
      <c r="Y1610" s="58"/>
      <c r="Z1610" s="230" t="str">
        <f t="shared" si="262"/>
        <v/>
      </c>
      <c r="AA1610" s="230" t="str">
        <f t="shared" si="263"/>
        <v/>
      </c>
      <c r="AB1610" s="56"/>
      <c r="AC1610" s="56"/>
      <c r="AD1610" s="1"/>
      <c r="AE1610" s="1"/>
    </row>
    <row r="1611" spans="1:31" ht="18.75" customHeight="1" x14ac:dyDescent="0.35">
      <c r="A1611" s="1"/>
      <c r="B1611" s="52">
        <f>IF(O1611="",0,COUNTIF($O$7:O1611,O1611))</f>
        <v>0</v>
      </c>
      <c r="C1611" s="52" t="str">
        <f t="shared" si="254"/>
        <v>0</v>
      </c>
      <c r="D1611" s="52">
        <f>IF(U1611="",0,COUNTIF($U$7:U1611,U1611))</f>
        <v>0</v>
      </c>
      <c r="E1611" s="52" t="str">
        <f t="shared" si="255"/>
        <v>0</v>
      </c>
      <c r="F1611" s="52">
        <f>IF(V1611="",0,COUNTIF($V$7:V1611,V1611))</f>
        <v>0</v>
      </c>
      <c r="G1611" s="52" t="str">
        <f t="shared" si="256"/>
        <v>0</v>
      </c>
      <c r="H1611" s="53" t="str">
        <f t="shared" si="257"/>
        <v>-</v>
      </c>
      <c r="I1611" s="52">
        <f>IF(K1611="",0,COUNTIF($K$7:K1611,K1611))</f>
        <v>0</v>
      </c>
      <c r="J1611" s="53" t="str">
        <f t="shared" si="258"/>
        <v>0</v>
      </c>
      <c r="K1611" s="52" t="str">
        <f t="shared" si="259"/>
        <v/>
      </c>
      <c r="L1611" s="1"/>
      <c r="M1611" s="115"/>
      <c r="N1611" s="4"/>
      <c r="O1611" s="4"/>
      <c r="P1611" s="57" t="str">
        <f t="shared" si="260"/>
        <v/>
      </c>
      <c r="Q1611" s="54"/>
      <c r="R1611" s="58"/>
      <c r="S1611" s="58"/>
      <c r="T1611" s="229" t="str">
        <f t="shared" si="261"/>
        <v/>
      </c>
      <c r="U1611" s="55"/>
      <c r="V1611" s="55"/>
      <c r="W1611" s="58"/>
      <c r="X1611" s="58"/>
      <c r="Y1611" s="58"/>
      <c r="Z1611" s="230" t="str">
        <f t="shared" si="262"/>
        <v/>
      </c>
      <c r="AA1611" s="230" t="str">
        <f t="shared" si="263"/>
        <v/>
      </c>
      <c r="AB1611" s="56"/>
      <c r="AC1611" s="56"/>
      <c r="AD1611" s="1"/>
      <c r="AE1611" s="1"/>
    </row>
    <row r="1612" spans="1:31" ht="18.75" customHeight="1" x14ac:dyDescent="0.35">
      <c r="A1612" s="1"/>
      <c r="B1612" s="52">
        <f>IF(O1612="",0,COUNTIF($O$7:O1612,O1612))</f>
        <v>0</v>
      </c>
      <c r="C1612" s="52" t="str">
        <f t="shared" si="254"/>
        <v>0</v>
      </c>
      <c r="D1612" s="52">
        <f>IF(U1612="",0,COUNTIF($U$7:U1612,U1612))</f>
        <v>0</v>
      </c>
      <c r="E1612" s="52" t="str">
        <f t="shared" si="255"/>
        <v>0</v>
      </c>
      <c r="F1612" s="52">
        <f>IF(V1612="",0,COUNTIF($V$7:V1612,V1612))</f>
        <v>0</v>
      </c>
      <c r="G1612" s="52" t="str">
        <f t="shared" si="256"/>
        <v>0</v>
      </c>
      <c r="H1612" s="53" t="str">
        <f t="shared" si="257"/>
        <v>-</v>
      </c>
      <c r="I1612" s="52">
        <f>IF(K1612="",0,COUNTIF($K$7:K1612,K1612))</f>
        <v>0</v>
      </c>
      <c r="J1612" s="53" t="str">
        <f t="shared" si="258"/>
        <v>0</v>
      </c>
      <c r="K1612" s="52" t="str">
        <f t="shared" si="259"/>
        <v/>
      </c>
      <c r="L1612" s="1"/>
      <c r="M1612" s="115"/>
      <c r="N1612" s="4"/>
      <c r="O1612" s="4"/>
      <c r="P1612" s="57" t="str">
        <f t="shared" si="260"/>
        <v/>
      </c>
      <c r="Q1612" s="54"/>
      <c r="R1612" s="58"/>
      <c r="S1612" s="58"/>
      <c r="T1612" s="229" t="str">
        <f t="shared" si="261"/>
        <v/>
      </c>
      <c r="U1612" s="55"/>
      <c r="V1612" s="55"/>
      <c r="W1612" s="58"/>
      <c r="X1612" s="58"/>
      <c r="Y1612" s="58"/>
      <c r="Z1612" s="230" t="str">
        <f t="shared" si="262"/>
        <v/>
      </c>
      <c r="AA1612" s="230" t="str">
        <f t="shared" si="263"/>
        <v/>
      </c>
      <c r="AB1612" s="56"/>
      <c r="AC1612" s="56"/>
      <c r="AD1612" s="1"/>
      <c r="AE1612" s="1"/>
    </row>
    <row r="1613" spans="1:31" ht="18.75" customHeight="1" x14ac:dyDescent="0.35">
      <c r="A1613" s="1"/>
      <c r="B1613" s="52">
        <f>IF(O1613="",0,COUNTIF($O$7:O1613,O1613))</f>
        <v>0</v>
      </c>
      <c r="C1613" s="52" t="str">
        <f t="shared" si="254"/>
        <v>0</v>
      </c>
      <c r="D1613" s="52">
        <f>IF(U1613="",0,COUNTIF($U$7:U1613,U1613))</f>
        <v>0</v>
      </c>
      <c r="E1613" s="52" t="str">
        <f t="shared" si="255"/>
        <v>0</v>
      </c>
      <c r="F1613" s="52">
        <f>IF(V1613="",0,COUNTIF($V$7:V1613,V1613))</f>
        <v>0</v>
      </c>
      <c r="G1613" s="52" t="str">
        <f t="shared" si="256"/>
        <v>0</v>
      </c>
      <c r="H1613" s="53" t="str">
        <f t="shared" si="257"/>
        <v>-</v>
      </c>
      <c r="I1613" s="52">
        <f>IF(K1613="",0,COUNTIF($K$7:K1613,K1613))</f>
        <v>0</v>
      </c>
      <c r="J1613" s="53" t="str">
        <f t="shared" si="258"/>
        <v>0</v>
      </c>
      <c r="K1613" s="52" t="str">
        <f t="shared" si="259"/>
        <v/>
      </c>
      <c r="L1613" s="1"/>
      <c r="M1613" s="115"/>
      <c r="N1613" s="4"/>
      <c r="O1613" s="4"/>
      <c r="P1613" s="57" t="str">
        <f t="shared" si="260"/>
        <v/>
      </c>
      <c r="Q1613" s="54"/>
      <c r="R1613" s="58"/>
      <c r="S1613" s="58"/>
      <c r="T1613" s="229" t="str">
        <f t="shared" si="261"/>
        <v/>
      </c>
      <c r="U1613" s="55"/>
      <c r="V1613" s="55"/>
      <c r="W1613" s="58"/>
      <c r="X1613" s="58"/>
      <c r="Y1613" s="58"/>
      <c r="Z1613" s="230" t="str">
        <f t="shared" si="262"/>
        <v/>
      </c>
      <c r="AA1613" s="230" t="str">
        <f t="shared" si="263"/>
        <v/>
      </c>
      <c r="AB1613" s="56"/>
      <c r="AC1613" s="56"/>
      <c r="AD1613" s="1"/>
      <c r="AE1613" s="1"/>
    </row>
    <row r="1614" spans="1:31" ht="18.75" customHeight="1" x14ac:dyDescent="0.35">
      <c r="A1614" s="1"/>
      <c r="B1614" s="52">
        <f>IF(O1614="",0,COUNTIF($O$7:O1614,O1614))</f>
        <v>0</v>
      </c>
      <c r="C1614" s="52" t="str">
        <f t="shared" si="254"/>
        <v>0</v>
      </c>
      <c r="D1614" s="52">
        <f>IF(U1614="",0,COUNTIF($U$7:U1614,U1614))</f>
        <v>0</v>
      </c>
      <c r="E1614" s="52" t="str">
        <f t="shared" si="255"/>
        <v>0</v>
      </c>
      <c r="F1614" s="52">
        <f>IF(V1614="",0,COUNTIF($V$7:V1614,V1614))</f>
        <v>0</v>
      </c>
      <c r="G1614" s="52" t="str">
        <f t="shared" si="256"/>
        <v>0</v>
      </c>
      <c r="H1614" s="53" t="str">
        <f t="shared" si="257"/>
        <v>-</v>
      </c>
      <c r="I1614" s="52">
        <f>IF(K1614="",0,COUNTIF($K$7:K1614,K1614))</f>
        <v>0</v>
      </c>
      <c r="J1614" s="53" t="str">
        <f t="shared" si="258"/>
        <v>0</v>
      </c>
      <c r="K1614" s="52" t="str">
        <f t="shared" si="259"/>
        <v/>
      </c>
      <c r="L1614" s="1"/>
      <c r="M1614" s="115"/>
      <c r="N1614" s="4"/>
      <c r="O1614" s="4"/>
      <c r="P1614" s="57" t="str">
        <f t="shared" si="260"/>
        <v/>
      </c>
      <c r="Q1614" s="54"/>
      <c r="R1614" s="58"/>
      <c r="S1614" s="58"/>
      <c r="T1614" s="229" t="str">
        <f t="shared" si="261"/>
        <v/>
      </c>
      <c r="U1614" s="55"/>
      <c r="V1614" s="55"/>
      <c r="W1614" s="58"/>
      <c r="X1614" s="58"/>
      <c r="Y1614" s="58"/>
      <c r="Z1614" s="230" t="str">
        <f t="shared" si="262"/>
        <v/>
      </c>
      <c r="AA1614" s="230" t="str">
        <f t="shared" si="263"/>
        <v/>
      </c>
      <c r="AB1614" s="56"/>
      <c r="AC1614" s="56"/>
      <c r="AD1614" s="1"/>
      <c r="AE1614" s="1"/>
    </row>
    <row r="1615" spans="1:31" ht="18.75" customHeight="1" x14ac:dyDescent="0.35">
      <c r="A1615" s="1"/>
      <c r="B1615" s="52">
        <f>IF(O1615="",0,COUNTIF($O$7:O1615,O1615))</f>
        <v>0</v>
      </c>
      <c r="C1615" s="52" t="str">
        <f t="shared" si="254"/>
        <v>0</v>
      </c>
      <c r="D1615" s="52">
        <f>IF(U1615="",0,COUNTIF($U$7:U1615,U1615))</f>
        <v>0</v>
      </c>
      <c r="E1615" s="52" t="str">
        <f t="shared" si="255"/>
        <v>0</v>
      </c>
      <c r="F1615" s="52">
        <f>IF(V1615="",0,COUNTIF($V$7:V1615,V1615))</f>
        <v>0</v>
      </c>
      <c r="G1615" s="52" t="str">
        <f t="shared" si="256"/>
        <v>0</v>
      </c>
      <c r="H1615" s="53" t="str">
        <f t="shared" si="257"/>
        <v>-</v>
      </c>
      <c r="I1615" s="52">
        <f>IF(K1615="",0,COUNTIF($K$7:K1615,K1615))</f>
        <v>0</v>
      </c>
      <c r="J1615" s="53" t="str">
        <f t="shared" si="258"/>
        <v>0</v>
      </c>
      <c r="K1615" s="52" t="str">
        <f t="shared" si="259"/>
        <v/>
      </c>
      <c r="L1615" s="1"/>
      <c r="M1615" s="115"/>
      <c r="N1615" s="4"/>
      <c r="O1615" s="4"/>
      <c r="P1615" s="57" t="str">
        <f t="shared" si="260"/>
        <v/>
      </c>
      <c r="Q1615" s="54"/>
      <c r="R1615" s="58"/>
      <c r="S1615" s="58"/>
      <c r="T1615" s="229" t="str">
        <f t="shared" si="261"/>
        <v/>
      </c>
      <c r="U1615" s="55"/>
      <c r="V1615" s="55"/>
      <c r="W1615" s="58"/>
      <c r="X1615" s="58"/>
      <c r="Y1615" s="58"/>
      <c r="Z1615" s="230" t="str">
        <f t="shared" si="262"/>
        <v/>
      </c>
      <c r="AA1615" s="230" t="str">
        <f t="shared" si="263"/>
        <v/>
      </c>
      <c r="AB1615" s="56"/>
      <c r="AC1615" s="56"/>
      <c r="AD1615" s="1"/>
      <c r="AE1615" s="1"/>
    </row>
    <row r="1616" spans="1:31" ht="18.75" customHeight="1" x14ac:dyDescent="0.35">
      <c r="A1616" s="1"/>
      <c r="B1616" s="52">
        <f>IF(O1616="",0,COUNTIF($O$7:O1616,O1616))</f>
        <v>0</v>
      </c>
      <c r="C1616" s="52" t="str">
        <f t="shared" si="254"/>
        <v>0</v>
      </c>
      <c r="D1616" s="52">
        <f>IF(U1616="",0,COUNTIF($U$7:U1616,U1616))</f>
        <v>0</v>
      </c>
      <c r="E1616" s="52" t="str">
        <f t="shared" si="255"/>
        <v>0</v>
      </c>
      <c r="F1616" s="52">
        <f>IF(V1616="",0,COUNTIF($V$7:V1616,V1616))</f>
        <v>0</v>
      </c>
      <c r="G1616" s="52" t="str">
        <f t="shared" si="256"/>
        <v>0</v>
      </c>
      <c r="H1616" s="53" t="str">
        <f t="shared" si="257"/>
        <v>-</v>
      </c>
      <c r="I1616" s="52">
        <f>IF(K1616="",0,COUNTIF($K$7:K1616,K1616))</f>
        <v>0</v>
      </c>
      <c r="J1616" s="53" t="str">
        <f t="shared" si="258"/>
        <v>0</v>
      </c>
      <c r="K1616" s="52" t="str">
        <f t="shared" si="259"/>
        <v/>
      </c>
      <c r="L1616" s="1"/>
      <c r="M1616" s="115"/>
      <c r="N1616" s="4"/>
      <c r="O1616" s="4"/>
      <c r="P1616" s="57" t="str">
        <f t="shared" si="260"/>
        <v/>
      </c>
      <c r="Q1616" s="54"/>
      <c r="R1616" s="58"/>
      <c r="S1616" s="58"/>
      <c r="T1616" s="229" t="str">
        <f t="shared" si="261"/>
        <v/>
      </c>
      <c r="U1616" s="55"/>
      <c r="V1616" s="55"/>
      <c r="W1616" s="58"/>
      <c r="X1616" s="58"/>
      <c r="Y1616" s="58"/>
      <c r="Z1616" s="230" t="str">
        <f t="shared" si="262"/>
        <v/>
      </c>
      <c r="AA1616" s="230" t="str">
        <f t="shared" si="263"/>
        <v/>
      </c>
      <c r="AB1616" s="56"/>
      <c r="AC1616" s="56"/>
      <c r="AD1616" s="1"/>
      <c r="AE1616" s="1"/>
    </row>
    <row r="1617" spans="1:31" ht="18.75" customHeight="1" x14ac:dyDescent="0.35">
      <c r="A1617" s="1"/>
      <c r="B1617" s="52">
        <f>IF(O1617="",0,COUNTIF($O$7:O1617,O1617))</f>
        <v>0</v>
      </c>
      <c r="C1617" s="52" t="str">
        <f t="shared" si="254"/>
        <v>0</v>
      </c>
      <c r="D1617" s="52">
        <f>IF(U1617="",0,COUNTIF($U$7:U1617,U1617))</f>
        <v>0</v>
      </c>
      <c r="E1617" s="52" t="str">
        <f t="shared" si="255"/>
        <v>0</v>
      </c>
      <c r="F1617" s="52">
        <f>IF(V1617="",0,COUNTIF($V$7:V1617,V1617))</f>
        <v>0</v>
      </c>
      <c r="G1617" s="52" t="str">
        <f t="shared" si="256"/>
        <v>0</v>
      </c>
      <c r="H1617" s="53" t="str">
        <f t="shared" si="257"/>
        <v>-</v>
      </c>
      <c r="I1617" s="52">
        <f>IF(K1617="",0,COUNTIF($K$7:K1617,K1617))</f>
        <v>0</v>
      </c>
      <c r="J1617" s="53" t="str">
        <f t="shared" si="258"/>
        <v>0</v>
      </c>
      <c r="K1617" s="52" t="str">
        <f t="shared" si="259"/>
        <v/>
      </c>
      <c r="L1617" s="1"/>
      <c r="M1617" s="115"/>
      <c r="N1617" s="4"/>
      <c r="O1617" s="4"/>
      <c r="P1617" s="57" t="str">
        <f t="shared" si="260"/>
        <v/>
      </c>
      <c r="Q1617" s="54"/>
      <c r="R1617" s="58"/>
      <c r="S1617" s="58"/>
      <c r="T1617" s="229" t="str">
        <f t="shared" si="261"/>
        <v/>
      </c>
      <c r="U1617" s="55"/>
      <c r="V1617" s="55"/>
      <c r="W1617" s="58"/>
      <c r="X1617" s="58"/>
      <c r="Y1617" s="58"/>
      <c r="Z1617" s="230" t="str">
        <f t="shared" si="262"/>
        <v/>
      </c>
      <c r="AA1617" s="230" t="str">
        <f t="shared" si="263"/>
        <v/>
      </c>
      <c r="AB1617" s="56"/>
      <c r="AC1617" s="56"/>
      <c r="AD1617" s="1"/>
      <c r="AE1617" s="1"/>
    </row>
    <row r="1618" spans="1:31" ht="18.75" customHeight="1" x14ac:dyDescent="0.35">
      <c r="A1618" s="1"/>
      <c r="B1618" s="52">
        <f>IF(O1618="",0,COUNTIF($O$7:O1618,O1618))</f>
        <v>0</v>
      </c>
      <c r="C1618" s="52" t="str">
        <f t="shared" si="254"/>
        <v>0</v>
      </c>
      <c r="D1618" s="52">
        <f>IF(U1618="",0,COUNTIF($U$7:U1618,U1618))</f>
        <v>0</v>
      </c>
      <c r="E1618" s="52" t="str">
        <f t="shared" si="255"/>
        <v>0</v>
      </c>
      <c r="F1618" s="52">
        <f>IF(V1618="",0,COUNTIF($V$7:V1618,V1618))</f>
        <v>0</v>
      </c>
      <c r="G1618" s="52" t="str">
        <f t="shared" si="256"/>
        <v>0</v>
      </c>
      <c r="H1618" s="53" t="str">
        <f t="shared" si="257"/>
        <v>-</v>
      </c>
      <c r="I1618" s="52">
        <f>IF(K1618="",0,COUNTIF($K$7:K1618,K1618))</f>
        <v>0</v>
      </c>
      <c r="J1618" s="53" t="str">
        <f t="shared" si="258"/>
        <v>0</v>
      </c>
      <c r="K1618" s="52" t="str">
        <f t="shared" si="259"/>
        <v/>
      </c>
      <c r="L1618" s="1"/>
      <c r="M1618" s="115"/>
      <c r="N1618" s="4"/>
      <c r="O1618" s="4"/>
      <c r="P1618" s="57" t="str">
        <f t="shared" si="260"/>
        <v/>
      </c>
      <c r="Q1618" s="54"/>
      <c r="R1618" s="58"/>
      <c r="S1618" s="58"/>
      <c r="T1618" s="229" t="str">
        <f t="shared" si="261"/>
        <v/>
      </c>
      <c r="U1618" s="55"/>
      <c r="V1618" s="55"/>
      <c r="W1618" s="58"/>
      <c r="X1618" s="58"/>
      <c r="Y1618" s="58"/>
      <c r="Z1618" s="230" t="str">
        <f t="shared" si="262"/>
        <v/>
      </c>
      <c r="AA1618" s="230" t="str">
        <f t="shared" si="263"/>
        <v/>
      </c>
      <c r="AB1618" s="56"/>
      <c r="AC1618" s="56"/>
      <c r="AD1618" s="1"/>
      <c r="AE1618" s="1"/>
    </row>
    <row r="1619" spans="1:31" ht="18.75" customHeight="1" x14ac:dyDescent="0.35">
      <c r="A1619" s="1"/>
      <c r="B1619" s="52">
        <f>IF(O1619="",0,COUNTIF($O$7:O1619,O1619))</f>
        <v>0</v>
      </c>
      <c r="C1619" s="52" t="str">
        <f t="shared" si="254"/>
        <v>0</v>
      </c>
      <c r="D1619" s="52">
        <f>IF(U1619="",0,COUNTIF($U$7:U1619,U1619))</f>
        <v>0</v>
      </c>
      <c r="E1619" s="52" t="str">
        <f t="shared" si="255"/>
        <v>0</v>
      </c>
      <c r="F1619" s="52">
        <f>IF(V1619="",0,COUNTIF($V$7:V1619,V1619))</f>
        <v>0</v>
      </c>
      <c r="G1619" s="52" t="str">
        <f t="shared" si="256"/>
        <v>0</v>
      </c>
      <c r="H1619" s="53" t="str">
        <f t="shared" si="257"/>
        <v>-</v>
      </c>
      <c r="I1619" s="52">
        <f>IF(K1619="",0,COUNTIF($K$7:K1619,K1619))</f>
        <v>0</v>
      </c>
      <c r="J1619" s="53" t="str">
        <f t="shared" si="258"/>
        <v>0</v>
      </c>
      <c r="K1619" s="52" t="str">
        <f t="shared" si="259"/>
        <v/>
      </c>
      <c r="L1619" s="1"/>
      <c r="M1619" s="115"/>
      <c r="N1619" s="4"/>
      <c r="O1619" s="4"/>
      <c r="P1619" s="57" t="str">
        <f t="shared" si="260"/>
        <v/>
      </c>
      <c r="Q1619" s="54"/>
      <c r="R1619" s="58"/>
      <c r="S1619" s="58"/>
      <c r="T1619" s="229" t="str">
        <f t="shared" si="261"/>
        <v/>
      </c>
      <c r="U1619" s="55"/>
      <c r="V1619" s="55"/>
      <c r="W1619" s="58"/>
      <c r="X1619" s="58"/>
      <c r="Y1619" s="58"/>
      <c r="Z1619" s="230" t="str">
        <f t="shared" si="262"/>
        <v/>
      </c>
      <c r="AA1619" s="230" t="str">
        <f t="shared" si="263"/>
        <v/>
      </c>
      <c r="AB1619" s="56"/>
      <c r="AC1619" s="56"/>
      <c r="AD1619" s="1"/>
      <c r="AE1619" s="1"/>
    </row>
    <row r="1620" spans="1:31" ht="18.75" customHeight="1" x14ac:dyDescent="0.35">
      <c r="A1620" s="1"/>
      <c r="B1620" s="52">
        <f>IF(O1620="",0,COUNTIF($O$7:O1620,O1620))</f>
        <v>0</v>
      </c>
      <c r="C1620" s="52" t="str">
        <f t="shared" si="254"/>
        <v>0</v>
      </c>
      <c r="D1620" s="52">
        <f>IF(U1620="",0,COUNTIF($U$7:U1620,U1620))</f>
        <v>0</v>
      </c>
      <c r="E1620" s="52" t="str">
        <f t="shared" si="255"/>
        <v>0</v>
      </c>
      <c r="F1620" s="52">
        <f>IF(V1620="",0,COUNTIF($V$7:V1620,V1620))</f>
        <v>0</v>
      </c>
      <c r="G1620" s="52" t="str">
        <f t="shared" si="256"/>
        <v>0</v>
      </c>
      <c r="H1620" s="53" t="str">
        <f t="shared" si="257"/>
        <v>-</v>
      </c>
      <c r="I1620" s="52">
        <f>IF(K1620="",0,COUNTIF($K$7:K1620,K1620))</f>
        <v>0</v>
      </c>
      <c r="J1620" s="53" t="str">
        <f t="shared" si="258"/>
        <v>0</v>
      </c>
      <c r="K1620" s="52" t="str">
        <f t="shared" si="259"/>
        <v/>
      </c>
      <c r="L1620" s="1"/>
      <c r="M1620" s="115"/>
      <c r="N1620" s="4"/>
      <c r="O1620" s="4"/>
      <c r="P1620" s="57" t="str">
        <f t="shared" si="260"/>
        <v/>
      </c>
      <c r="Q1620" s="54"/>
      <c r="R1620" s="58"/>
      <c r="S1620" s="58"/>
      <c r="T1620" s="229" t="str">
        <f t="shared" si="261"/>
        <v/>
      </c>
      <c r="U1620" s="55"/>
      <c r="V1620" s="55"/>
      <c r="W1620" s="58"/>
      <c r="X1620" s="58"/>
      <c r="Y1620" s="58"/>
      <c r="Z1620" s="230" t="str">
        <f t="shared" si="262"/>
        <v/>
      </c>
      <c r="AA1620" s="230" t="str">
        <f t="shared" si="263"/>
        <v/>
      </c>
      <c r="AB1620" s="56"/>
      <c r="AC1620" s="56"/>
      <c r="AD1620" s="1"/>
      <c r="AE1620" s="1"/>
    </row>
    <row r="1621" spans="1:31" ht="18.75" customHeight="1" x14ac:dyDescent="0.35">
      <c r="A1621" s="1"/>
      <c r="B1621" s="52">
        <f>IF(O1621="",0,COUNTIF($O$7:O1621,O1621))</f>
        <v>0</v>
      </c>
      <c r="C1621" s="52" t="str">
        <f t="shared" si="254"/>
        <v>0</v>
      </c>
      <c r="D1621" s="52">
        <f>IF(U1621="",0,COUNTIF($U$7:U1621,U1621))</f>
        <v>0</v>
      </c>
      <c r="E1621" s="52" t="str">
        <f t="shared" si="255"/>
        <v>0</v>
      </c>
      <c r="F1621" s="52">
        <f>IF(V1621="",0,COUNTIF($V$7:V1621,V1621))</f>
        <v>0</v>
      </c>
      <c r="G1621" s="52" t="str">
        <f t="shared" si="256"/>
        <v>0</v>
      </c>
      <c r="H1621" s="53" t="str">
        <f t="shared" si="257"/>
        <v>-</v>
      </c>
      <c r="I1621" s="52">
        <f>IF(K1621="",0,COUNTIF($K$7:K1621,K1621))</f>
        <v>0</v>
      </c>
      <c r="J1621" s="53" t="str">
        <f t="shared" si="258"/>
        <v>0</v>
      </c>
      <c r="K1621" s="52" t="str">
        <f t="shared" si="259"/>
        <v/>
      </c>
      <c r="L1621" s="1"/>
      <c r="M1621" s="115"/>
      <c r="N1621" s="4"/>
      <c r="O1621" s="4"/>
      <c r="P1621" s="57" t="str">
        <f t="shared" si="260"/>
        <v/>
      </c>
      <c r="Q1621" s="54"/>
      <c r="R1621" s="58"/>
      <c r="S1621" s="58"/>
      <c r="T1621" s="229" t="str">
        <f t="shared" si="261"/>
        <v/>
      </c>
      <c r="U1621" s="55"/>
      <c r="V1621" s="55"/>
      <c r="W1621" s="58"/>
      <c r="X1621" s="58"/>
      <c r="Y1621" s="58"/>
      <c r="Z1621" s="230" t="str">
        <f t="shared" si="262"/>
        <v/>
      </c>
      <c r="AA1621" s="230" t="str">
        <f t="shared" si="263"/>
        <v/>
      </c>
      <c r="AB1621" s="56"/>
      <c r="AC1621" s="56"/>
      <c r="AD1621" s="1"/>
      <c r="AE1621" s="1"/>
    </row>
    <row r="1622" spans="1:31" ht="18.75" customHeight="1" x14ac:dyDescent="0.35">
      <c r="A1622" s="1"/>
      <c r="B1622" s="52">
        <f>IF(O1622="",0,COUNTIF($O$7:O1622,O1622))</f>
        <v>0</v>
      </c>
      <c r="C1622" s="52" t="str">
        <f t="shared" si="254"/>
        <v>0</v>
      </c>
      <c r="D1622" s="52">
        <f>IF(U1622="",0,COUNTIF($U$7:U1622,U1622))</f>
        <v>0</v>
      </c>
      <c r="E1622" s="52" t="str">
        <f t="shared" si="255"/>
        <v>0</v>
      </c>
      <c r="F1622" s="52">
        <f>IF(V1622="",0,COUNTIF($V$7:V1622,V1622))</f>
        <v>0</v>
      </c>
      <c r="G1622" s="52" t="str">
        <f t="shared" si="256"/>
        <v>0</v>
      </c>
      <c r="H1622" s="53" t="str">
        <f t="shared" si="257"/>
        <v>-</v>
      </c>
      <c r="I1622" s="52">
        <f>IF(K1622="",0,COUNTIF($K$7:K1622,K1622))</f>
        <v>0</v>
      </c>
      <c r="J1622" s="53" t="str">
        <f t="shared" si="258"/>
        <v>0</v>
      </c>
      <c r="K1622" s="52" t="str">
        <f t="shared" si="259"/>
        <v/>
      </c>
      <c r="L1622" s="1"/>
      <c r="M1622" s="115"/>
      <c r="N1622" s="4"/>
      <c r="O1622" s="4"/>
      <c r="P1622" s="57" t="str">
        <f t="shared" si="260"/>
        <v/>
      </c>
      <c r="Q1622" s="54"/>
      <c r="R1622" s="58"/>
      <c r="S1622" s="58"/>
      <c r="T1622" s="229" t="str">
        <f t="shared" si="261"/>
        <v/>
      </c>
      <c r="U1622" s="55"/>
      <c r="V1622" s="55"/>
      <c r="W1622" s="58"/>
      <c r="X1622" s="58"/>
      <c r="Y1622" s="58"/>
      <c r="Z1622" s="230" t="str">
        <f t="shared" si="262"/>
        <v/>
      </c>
      <c r="AA1622" s="230" t="str">
        <f t="shared" si="263"/>
        <v/>
      </c>
      <c r="AB1622" s="56"/>
      <c r="AC1622" s="56"/>
      <c r="AD1622" s="1"/>
      <c r="AE1622" s="1"/>
    </row>
    <row r="1623" spans="1:31" ht="18.75" customHeight="1" x14ac:dyDescent="0.35">
      <c r="A1623" s="1"/>
      <c r="B1623" s="52">
        <f>IF(O1623="",0,COUNTIF($O$7:O1623,O1623))</f>
        <v>0</v>
      </c>
      <c r="C1623" s="52" t="str">
        <f t="shared" si="254"/>
        <v>0</v>
      </c>
      <c r="D1623" s="52">
        <f>IF(U1623="",0,COUNTIF($U$7:U1623,U1623))</f>
        <v>0</v>
      </c>
      <c r="E1623" s="52" t="str">
        <f t="shared" si="255"/>
        <v>0</v>
      </c>
      <c r="F1623" s="52">
        <f>IF(V1623="",0,COUNTIF($V$7:V1623,V1623))</f>
        <v>0</v>
      </c>
      <c r="G1623" s="52" t="str">
        <f t="shared" si="256"/>
        <v>0</v>
      </c>
      <c r="H1623" s="53" t="str">
        <f t="shared" si="257"/>
        <v>-</v>
      </c>
      <c r="I1623" s="52">
        <f>IF(K1623="",0,COUNTIF($K$7:K1623,K1623))</f>
        <v>0</v>
      </c>
      <c r="J1623" s="53" t="str">
        <f t="shared" si="258"/>
        <v>0</v>
      </c>
      <c r="K1623" s="52" t="str">
        <f t="shared" si="259"/>
        <v/>
      </c>
      <c r="L1623" s="1"/>
      <c r="M1623" s="115"/>
      <c r="N1623" s="4"/>
      <c r="O1623" s="4"/>
      <c r="P1623" s="57" t="str">
        <f t="shared" si="260"/>
        <v/>
      </c>
      <c r="Q1623" s="54"/>
      <c r="R1623" s="58"/>
      <c r="S1623" s="58"/>
      <c r="T1623" s="229" t="str">
        <f t="shared" si="261"/>
        <v/>
      </c>
      <c r="U1623" s="55"/>
      <c r="V1623" s="55"/>
      <c r="W1623" s="58"/>
      <c r="X1623" s="58"/>
      <c r="Y1623" s="58"/>
      <c r="Z1623" s="230" t="str">
        <f t="shared" si="262"/>
        <v/>
      </c>
      <c r="AA1623" s="230" t="str">
        <f t="shared" si="263"/>
        <v/>
      </c>
      <c r="AB1623" s="56"/>
      <c r="AC1623" s="56"/>
      <c r="AD1623" s="1"/>
      <c r="AE1623" s="1"/>
    </row>
    <row r="1624" spans="1:31" ht="18.75" customHeight="1" x14ac:dyDescent="0.35">
      <c r="A1624" s="1"/>
      <c r="B1624" s="52">
        <f>IF(O1624="",0,COUNTIF($O$7:O1624,O1624))</f>
        <v>0</v>
      </c>
      <c r="C1624" s="52" t="str">
        <f t="shared" si="254"/>
        <v>0</v>
      </c>
      <c r="D1624" s="52">
        <f>IF(U1624="",0,COUNTIF($U$7:U1624,U1624))</f>
        <v>0</v>
      </c>
      <c r="E1624" s="52" t="str">
        <f t="shared" si="255"/>
        <v>0</v>
      </c>
      <c r="F1624" s="52">
        <f>IF(V1624="",0,COUNTIF($V$7:V1624,V1624))</f>
        <v>0</v>
      </c>
      <c r="G1624" s="52" t="str">
        <f t="shared" si="256"/>
        <v>0</v>
      </c>
      <c r="H1624" s="53" t="str">
        <f t="shared" si="257"/>
        <v>-</v>
      </c>
      <c r="I1624" s="52">
        <f>IF(K1624="",0,COUNTIF($K$7:K1624,K1624))</f>
        <v>0</v>
      </c>
      <c r="J1624" s="53" t="str">
        <f t="shared" si="258"/>
        <v>0</v>
      </c>
      <c r="K1624" s="52" t="str">
        <f t="shared" si="259"/>
        <v/>
      </c>
      <c r="L1624" s="1"/>
      <c r="M1624" s="115"/>
      <c r="N1624" s="4"/>
      <c r="O1624" s="4"/>
      <c r="P1624" s="57" t="str">
        <f t="shared" si="260"/>
        <v/>
      </c>
      <c r="Q1624" s="54"/>
      <c r="R1624" s="58"/>
      <c r="S1624" s="58"/>
      <c r="T1624" s="229" t="str">
        <f t="shared" si="261"/>
        <v/>
      </c>
      <c r="U1624" s="55"/>
      <c r="V1624" s="55"/>
      <c r="W1624" s="58"/>
      <c r="X1624" s="58"/>
      <c r="Y1624" s="58"/>
      <c r="Z1624" s="230" t="str">
        <f t="shared" si="262"/>
        <v/>
      </c>
      <c r="AA1624" s="230" t="str">
        <f t="shared" si="263"/>
        <v/>
      </c>
      <c r="AB1624" s="56"/>
      <c r="AC1624" s="56"/>
      <c r="AD1624" s="1"/>
      <c r="AE1624" s="1"/>
    </row>
    <row r="1625" spans="1:31" ht="18.75" customHeight="1" x14ac:dyDescent="0.35">
      <c r="A1625" s="1"/>
      <c r="B1625" s="52">
        <f>IF(O1625="",0,COUNTIF($O$7:O1625,O1625))</f>
        <v>0</v>
      </c>
      <c r="C1625" s="52" t="str">
        <f t="shared" si="254"/>
        <v>0</v>
      </c>
      <c r="D1625" s="52">
        <f>IF(U1625="",0,COUNTIF($U$7:U1625,U1625))</f>
        <v>0</v>
      </c>
      <c r="E1625" s="52" t="str">
        <f t="shared" si="255"/>
        <v>0</v>
      </c>
      <c r="F1625" s="52">
        <f>IF(V1625="",0,COUNTIF($V$7:V1625,V1625))</f>
        <v>0</v>
      </c>
      <c r="G1625" s="52" t="str">
        <f t="shared" si="256"/>
        <v>0</v>
      </c>
      <c r="H1625" s="53" t="str">
        <f t="shared" si="257"/>
        <v>-</v>
      </c>
      <c r="I1625" s="52">
        <f>IF(K1625="",0,COUNTIF($K$7:K1625,K1625))</f>
        <v>0</v>
      </c>
      <c r="J1625" s="53" t="str">
        <f t="shared" si="258"/>
        <v>0</v>
      </c>
      <c r="K1625" s="52" t="str">
        <f t="shared" si="259"/>
        <v/>
      </c>
      <c r="L1625" s="1"/>
      <c r="M1625" s="115"/>
      <c r="N1625" s="4"/>
      <c r="O1625" s="4"/>
      <c r="P1625" s="57" t="str">
        <f t="shared" si="260"/>
        <v/>
      </c>
      <c r="Q1625" s="54"/>
      <c r="R1625" s="58"/>
      <c r="S1625" s="58"/>
      <c r="T1625" s="229" t="str">
        <f t="shared" si="261"/>
        <v/>
      </c>
      <c r="U1625" s="55"/>
      <c r="V1625" s="55"/>
      <c r="W1625" s="58"/>
      <c r="X1625" s="58"/>
      <c r="Y1625" s="58"/>
      <c r="Z1625" s="230" t="str">
        <f t="shared" si="262"/>
        <v/>
      </c>
      <c r="AA1625" s="230" t="str">
        <f t="shared" si="263"/>
        <v/>
      </c>
      <c r="AB1625" s="56"/>
      <c r="AC1625" s="56"/>
      <c r="AD1625" s="1"/>
      <c r="AE1625" s="1"/>
    </row>
    <row r="1626" spans="1:31" ht="18.75" customHeight="1" x14ac:dyDescent="0.35">
      <c r="A1626" s="1"/>
      <c r="B1626" s="52">
        <f>IF(O1626="",0,COUNTIF($O$7:O1626,O1626))</f>
        <v>0</v>
      </c>
      <c r="C1626" s="52" t="str">
        <f t="shared" si="254"/>
        <v>0</v>
      </c>
      <c r="D1626" s="52">
        <f>IF(U1626="",0,COUNTIF($U$7:U1626,U1626))</f>
        <v>0</v>
      </c>
      <c r="E1626" s="52" t="str">
        <f t="shared" si="255"/>
        <v>0</v>
      </c>
      <c r="F1626" s="52">
        <f>IF(V1626="",0,COUNTIF($V$7:V1626,V1626))</f>
        <v>0</v>
      </c>
      <c r="G1626" s="52" t="str">
        <f t="shared" si="256"/>
        <v>0</v>
      </c>
      <c r="H1626" s="53" t="str">
        <f t="shared" si="257"/>
        <v>-</v>
      </c>
      <c r="I1626" s="52">
        <f>IF(K1626="",0,COUNTIF($K$7:K1626,K1626))</f>
        <v>0</v>
      </c>
      <c r="J1626" s="53" t="str">
        <f t="shared" si="258"/>
        <v>0</v>
      </c>
      <c r="K1626" s="52" t="str">
        <f t="shared" si="259"/>
        <v/>
      </c>
      <c r="L1626" s="1"/>
      <c r="M1626" s="115"/>
      <c r="N1626" s="4"/>
      <c r="O1626" s="4"/>
      <c r="P1626" s="57" t="str">
        <f t="shared" si="260"/>
        <v/>
      </c>
      <c r="Q1626" s="54"/>
      <c r="R1626" s="58"/>
      <c r="S1626" s="58"/>
      <c r="T1626" s="229" t="str">
        <f t="shared" si="261"/>
        <v/>
      </c>
      <c r="U1626" s="55"/>
      <c r="V1626" s="55"/>
      <c r="W1626" s="58"/>
      <c r="X1626" s="58"/>
      <c r="Y1626" s="58"/>
      <c r="Z1626" s="230" t="str">
        <f t="shared" si="262"/>
        <v/>
      </c>
      <c r="AA1626" s="230" t="str">
        <f t="shared" si="263"/>
        <v/>
      </c>
      <c r="AB1626" s="56"/>
      <c r="AC1626" s="56"/>
      <c r="AD1626" s="1"/>
      <c r="AE1626" s="1"/>
    </row>
    <row r="1627" spans="1:31" ht="18.75" customHeight="1" x14ac:dyDescent="0.35">
      <c r="A1627" s="1"/>
      <c r="B1627" s="52">
        <f>IF(O1627="",0,COUNTIF($O$7:O1627,O1627))</f>
        <v>0</v>
      </c>
      <c r="C1627" s="52" t="str">
        <f t="shared" si="254"/>
        <v>0</v>
      </c>
      <c r="D1627" s="52">
        <f>IF(U1627="",0,COUNTIF($U$7:U1627,U1627))</f>
        <v>0</v>
      </c>
      <c r="E1627" s="52" t="str">
        <f t="shared" si="255"/>
        <v>0</v>
      </c>
      <c r="F1627" s="52">
        <f>IF(V1627="",0,COUNTIF($V$7:V1627,V1627))</f>
        <v>0</v>
      </c>
      <c r="G1627" s="52" t="str">
        <f t="shared" si="256"/>
        <v>0</v>
      </c>
      <c r="H1627" s="53" t="str">
        <f t="shared" si="257"/>
        <v>-</v>
      </c>
      <c r="I1627" s="52">
        <f>IF(K1627="",0,COUNTIF($K$7:K1627,K1627))</f>
        <v>0</v>
      </c>
      <c r="J1627" s="53" t="str">
        <f t="shared" si="258"/>
        <v>0</v>
      </c>
      <c r="K1627" s="52" t="str">
        <f t="shared" si="259"/>
        <v/>
      </c>
      <c r="L1627" s="1"/>
      <c r="M1627" s="115"/>
      <c r="N1627" s="4"/>
      <c r="O1627" s="4"/>
      <c r="P1627" s="57" t="str">
        <f t="shared" si="260"/>
        <v/>
      </c>
      <c r="Q1627" s="54"/>
      <c r="R1627" s="58"/>
      <c r="S1627" s="58"/>
      <c r="T1627" s="229" t="str">
        <f t="shared" si="261"/>
        <v/>
      </c>
      <c r="U1627" s="55"/>
      <c r="V1627" s="55"/>
      <c r="W1627" s="58"/>
      <c r="X1627" s="58"/>
      <c r="Y1627" s="58"/>
      <c r="Z1627" s="230" t="str">
        <f t="shared" si="262"/>
        <v/>
      </c>
      <c r="AA1627" s="230" t="str">
        <f t="shared" si="263"/>
        <v/>
      </c>
      <c r="AB1627" s="56"/>
      <c r="AC1627" s="56"/>
      <c r="AD1627" s="1"/>
      <c r="AE1627" s="1"/>
    </row>
    <row r="1628" spans="1:31" ht="18.75" customHeight="1" x14ac:dyDescent="0.35">
      <c r="A1628" s="1"/>
      <c r="B1628" s="52">
        <f>IF(O1628="",0,COUNTIF($O$7:O1628,O1628))</f>
        <v>0</v>
      </c>
      <c r="C1628" s="52" t="str">
        <f t="shared" si="254"/>
        <v>0</v>
      </c>
      <c r="D1628" s="52">
        <f>IF(U1628="",0,COUNTIF($U$7:U1628,U1628))</f>
        <v>0</v>
      </c>
      <c r="E1628" s="52" t="str">
        <f t="shared" si="255"/>
        <v>0</v>
      </c>
      <c r="F1628" s="52">
        <f>IF(V1628="",0,COUNTIF($V$7:V1628,V1628))</f>
        <v>0</v>
      </c>
      <c r="G1628" s="52" t="str">
        <f t="shared" si="256"/>
        <v>0</v>
      </c>
      <c r="H1628" s="53" t="str">
        <f t="shared" si="257"/>
        <v>-</v>
      </c>
      <c r="I1628" s="52">
        <f>IF(K1628="",0,COUNTIF($K$7:K1628,K1628))</f>
        <v>0</v>
      </c>
      <c r="J1628" s="53" t="str">
        <f t="shared" si="258"/>
        <v>0</v>
      </c>
      <c r="K1628" s="52" t="str">
        <f t="shared" si="259"/>
        <v/>
      </c>
      <c r="L1628" s="1"/>
      <c r="M1628" s="115"/>
      <c r="N1628" s="4"/>
      <c r="O1628" s="4"/>
      <c r="P1628" s="57" t="str">
        <f t="shared" si="260"/>
        <v/>
      </c>
      <c r="Q1628" s="54"/>
      <c r="R1628" s="58"/>
      <c r="S1628" s="58"/>
      <c r="T1628" s="229" t="str">
        <f t="shared" si="261"/>
        <v/>
      </c>
      <c r="U1628" s="55"/>
      <c r="V1628" s="55"/>
      <c r="W1628" s="58"/>
      <c r="X1628" s="58"/>
      <c r="Y1628" s="58"/>
      <c r="Z1628" s="230" t="str">
        <f t="shared" si="262"/>
        <v/>
      </c>
      <c r="AA1628" s="230" t="str">
        <f t="shared" si="263"/>
        <v/>
      </c>
      <c r="AB1628" s="56"/>
      <c r="AC1628" s="56"/>
      <c r="AD1628" s="1"/>
      <c r="AE1628" s="1"/>
    </row>
    <row r="1629" spans="1:31" ht="18.75" customHeight="1" x14ac:dyDescent="0.35">
      <c r="A1629" s="1"/>
      <c r="B1629" s="52">
        <f>IF(O1629="",0,COUNTIF($O$7:O1629,O1629))</f>
        <v>0</v>
      </c>
      <c r="C1629" s="52" t="str">
        <f t="shared" si="254"/>
        <v>0</v>
      </c>
      <c r="D1629" s="52">
        <f>IF(U1629="",0,COUNTIF($U$7:U1629,U1629))</f>
        <v>0</v>
      </c>
      <c r="E1629" s="52" t="str">
        <f t="shared" si="255"/>
        <v>0</v>
      </c>
      <c r="F1629" s="52">
        <f>IF(V1629="",0,COUNTIF($V$7:V1629,V1629))</f>
        <v>0</v>
      </c>
      <c r="G1629" s="52" t="str">
        <f t="shared" si="256"/>
        <v>0</v>
      </c>
      <c r="H1629" s="53" t="str">
        <f t="shared" si="257"/>
        <v>-</v>
      </c>
      <c r="I1629" s="52">
        <f>IF(K1629="",0,COUNTIF($K$7:K1629,K1629))</f>
        <v>0</v>
      </c>
      <c r="J1629" s="53" t="str">
        <f t="shared" si="258"/>
        <v>0</v>
      </c>
      <c r="K1629" s="52" t="str">
        <f t="shared" si="259"/>
        <v/>
      </c>
      <c r="L1629" s="1"/>
      <c r="M1629" s="115"/>
      <c r="N1629" s="4"/>
      <c r="O1629" s="4"/>
      <c r="P1629" s="57" t="str">
        <f t="shared" si="260"/>
        <v/>
      </c>
      <c r="Q1629" s="54"/>
      <c r="R1629" s="58"/>
      <c r="S1629" s="58"/>
      <c r="T1629" s="229" t="str">
        <f t="shared" si="261"/>
        <v/>
      </c>
      <c r="U1629" s="55"/>
      <c r="V1629" s="55"/>
      <c r="W1629" s="58"/>
      <c r="X1629" s="58"/>
      <c r="Y1629" s="58"/>
      <c r="Z1629" s="230" t="str">
        <f t="shared" si="262"/>
        <v/>
      </c>
      <c r="AA1629" s="230" t="str">
        <f t="shared" si="263"/>
        <v/>
      </c>
      <c r="AB1629" s="56"/>
      <c r="AC1629" s="56"/>
      <c r="AD1629" s="1"/>
      <c r="AE1629" s="1"/>
    </row>
    <row r="1630" spans="1:31" ht="18.75" customHeight="1" x14ac:dyDescent="0.35">
      <c r="A1630" s="1"/>
      <c r="B1630" s="52">
        <f>IF(O1630="",0,COUNTIF($O$7:O1630,O1630))</f>
        <v>0</v>
      </c>
      <c r="C1630" s="52" t="str">
        <f t="shared" si="254"/>
        <v>0</v>
      </c>
      <c r="D1630" s="52">
        <f>IF(U1630="",0,COUNTIF($U$7:U1630,U1630))</f>
        <v>0</v>
      </c>
      <c r="E1630" s="52" t="str">
        <f t="shared" si="255"/>
        <v>0</v>
      </c>
      <c r="F1630" s="52">
        <f>IF(V1630="",0,COUNTIF($V$7:V1630,V1630))</f>
        <v>0</v>
      </c>
      <c r="G1630" s="52" t="str">
        <f t="shared" si="256"/>
        <v>0</v>
      </c>
      <c r="H1630" s="53" t="str">
        <f t="shared" si="257"/>
        <v>-</v>
      </c>
      <c r="I1630" s="52">
        <f>IF(K1630="",0,COUNTIF($K$7:K1630,K1630))</f>
        <v>0</v>
      </c>
      <c r="J1630" s="53" t="str">
        <f t="shared" si="258"/>
        <v>0</v>
      </c>
      <c r="K1630" s="52" t="str">
        <f t="shared" si="259"/>
        <v/>
      </c>
      <c r="L1630" s="1"/>
      <c r="M1630" s="115"/>
      <c r="N1630" s="4"/>
      <c r="O1630" s="4"/>
      <c r="P1630" s="57" t="str">
        <f t="shared" si="260"/>
        <v/>
      </c>
      <c r="Q1630" s="54"/>
      <c r="R1630" s="58"/>
      <c r="S1630" s="58"/>
      <c r="T1630" s="229" t="str">
        <f t="shared" si="261"/>
        <v/>
      </c>
      <c r="U1630" s="55"/>
      <c r="V1630" s="55"/>
      <c r="W1630" s="58"/>
      <c r="X1630" s="58"/>
      <c r="Y1630" s="58"/>
      <c r="Z1630" s="230" t="str">
        <f t="shared" si="262"/>
        <v/>
      </c>
      <c r="AA1630" s="230" t="str">
        <f t="shared" si="263"/>
        <v/>
      </c>
      <c r="AB1630" s="56"/>
      <c r="AC1630" s="56"/>
      <c r="AD1630" s="1"/>
      <c r="AE1630" s="1"/>
    </row>
    <row r="1631" spans="1:31" ht="18.75" customHeight="1" x14ac:dyDescent="0.35">
      <c r="A1631" s="1"/>
      <c r="B1631" s="52">
        <f>IF(O1631="",0,COUNTIF($O$7:O1631,O1631))</f>
        <v>0</v>
      </c>
      <c r="C1631" s="52" t="str">
        <f t="shared" si="254"/>
        <v>0</v>
      </c>
      <c r="D1631" s="52">
        <f>IF(U1631="",0,COUNTIF($U$7:U1631,U1631))</f>
        <v>0</v>
      </c>
      <c r="E1631" s="52" t="str">
        <f t="shared" si="255"/>
        <v>0</v>
      </c>
      <c r="F1631" s="52">
        <f>IF(V1631="",0,COUNTIF($V$7:V1631,V1631))</f>
        <v>0</v>
      </c>
      <c r="G1631" s="52" t="str">
        <f t="shared" si="256"/>
        <v>0</v>
      </c>
      <c r="H1631" s="53" t="str">
        <f t="shared" si="257"/>
        <v>-</v>
      </c>
      <c r="I1631" s="52">
        <f>IF(K1631="",0,COUNTIF($K$7:K1631,K1631))</f>
        <v>0</v>
      </c>
      <c r="J1631" s="53" t="str">
        <f t="shared" si="258"/>
        <v>0</v>
      </c>
      <c r="K1631" s="52" t="str">
        <f t="shared" si="259"/>
        <v/>
      </c>
      <c r="L1631" s="1"/>
      <c r="M1631" s="115"/>
      <c r="N1631" s="4"/>
      <c r="O1631" s="4"/>
      <c r="P1631" s="57" t="str">
        <f t="shared" si="260"/>
        <v/>
      </c>
      <c r="Q1631" s="54"/>
      <c r="R1631" s="58"/>
      <c r="S1631" s="58"/>
      <c r="T1631" s="229" t="str">
        <f t="shared" si="261"/>
        <v/>
      </c>
      <c r="U1631" s="55"/>
      <c r="V1631" s="55"/>
      <c r="W1631" s="58"/>
      <c r="X1631" s="58"/>
      <c r="Y1631" s="58"/>
      <c r="Z1631" s="230" t="str">
        <f t="shared" si="262"/>
        <v/>
      </c>
      <c r="AA1631" s="230" t="str">
        <f t="shared" si="263"/>
        <v/>
      </c>
      <c r="AB1631" s="56"/>
      <c r="AC1631" s="56"/>
      <c r="AD1631" s="1"/>
      <c r="AE1631" s="1"/>
    </row>
    <row r="1632" spans="1:31" ht="18.75" customHeight="1" x14ac:dyDescent="0.35">
      <c r="A1632" s="1"/>
      <c r="B1632" s="52">
        <f>IF(O1632="",0,COUNTIF($O$7:O1632,O1632))</f>
        <v>0</v>
      </c>
      <c r="C1632" s="52" t="str">
        <f t="shared" si="254"/>
        <v>0</v>
      </c>
      <c r="D1632" s="52">
        <f>IF(U1632="",0,COUNTIF($U$7:U1632,U1632))</f>
        <v>0</v>
      </c>
      <c r="E1632" s="52" t="str">
        <f t="shared" si="255"/>
        <v>0</v>
      </c>
      <c r="F1632" s="52">
        <f>IF(V1632="",0,COUNTIF($V$7:V1632,V1632))</f>
        <v>0</v>
      </c>
      <c r="G1632" s="52" t="str">
        <f t="shared" si="256"/>
        <v>0</v>
      </c>
      <c r="H1632" s="53" t="str">
        <f t="shared" si="257"/>
        <v>-</v>
      </c>
      <c r="I1632" s="52">
        <f>IF(K1632="",0,COUNTIF($K$7:K1632,K1632))</f>
        <v>0</v>
      </c>
      <c r="J1632" s="53" t="str">
        <f t="shared" si="258"/>
        <v>0</v>
      </c>
      <c r="K1632" s="52" t="str">
        <f t="shared" si="259"/>
        <v/>
      </c>
      <c r="L1632" s="1"/>
      <c r="M1632" s="115"/>
      <c r="N1632" s="4"/>
      <c r="O1632" s="4"/>
      <c r="P1632" s="57" t="str">
        <f t="shared" si="260"/>
        <v/>
      </c>
      <c r="Q1632" s="54"/>
      <c r="R1632" s="58"/>
      <c r="S1632" s="58"/>
      <c r="T1632" s="229" t="str">
        <f t="shared" si="261"/>
        <v/>
      </c>
      <c r="U1632" s="55"/>
      <c r="V1632" s="55"/>
      <c r="W1632" s="58"/>
      <c r="X1632" s="58"/>
      <c r="Y1632" s="58"/>
      <c r="Z1632" s="230" t="str">
        <f t="shared" si="262"/>
        <v/>
      </c>
      <c r="AA1632" s="230" t="str">
        <f t="shared" si="263"/>
        <v/>
      </c>
      <c r="AB1632" s="56"/>
      <c r="AC1632" s="56"/>
      <c r="AD1632" s="1"/>
      <c r="AE1632" s="1"/>
    </row>
    <row r="1633" spans="1:31" ht="18.75" customHeight="1" x14ac:dyDescent="0.35">
      <c r="A1633" s="1"/>
      <c r="B1633" s="52">
        <f>IF(O1633="",0,COUNTIF($O$7:O1633,O1633))</f>
        <v>0</v>
      </c>
      <c r="C1633" s="52" t="str">
        <f t="shared" si="254"/>
        <v>0</v>
      </c>
      <c r="D1633" s="52">
        <f>IF(U1633="",0,COUNTIF($U$7:U1633,U1633))</f>
        <v>0</v>
      </c>
      <c r="E1633" s="52" t="str">
        <f t="shared" si="255"/>
        <v>0</v>
      </c>
      <c r="F1633" s="52">
        <f>IF(V1633="",0,COUNTIF($V$7:V1633,V1633))</f>
        <v>0</v>
      </c>
      <c r="G1633" s="52" t="str">
        <f t="shared" si="256"/>
        <v>0</v>
      </c>
      <c r="H1633" s="53" t="str">
        <f t="shared" si="257"/>
        <v>-</v>
      </c>
      <c r="I1633" s="52">
        <f>IF(K1633="",0,COUNTIF($K$7:K1633,K1633))</f>
        <v>0</v>
      </c>
      <c r="J1633" s="53" t="str">
        <f t="shared" si="258"/>
        <v>0</v>
      </c>
      <c r="K1633" s="52" t="str">
        <f t="shared" si="259"/>
        <v/>
      </c>
      <c r="L1633" s="1"/>
      <c r="M1633" s="115"/>
      <c r="N1633" s="4"/>
      <c r="O1633" s="4"/>
      <c r="P1633" s="57" t="str">
        <f t="shared" si="260"/>
        <v/>
      </c>
      <c r="Q1633" s="54"/>
      <c r="R1633" s="58"/>
      <c r="S1633" s="58"/>
      <c r="T1633" s="229" t="str">
        <f t="shared" si="261"/>
        <v/>
      </c>
      <c r="U1633" s="55"/>
      <c r="V1633" s="55"/>
      <c r="W1633" s="58"/>
      <c r="X1633" s="58"/>
      <c r="Y1633" s="58"/>
      <c r="Z1633" s="230" t="str">
        <f t="shared" si="262"/>
        <v/>
      </c>
      <c r="AA1633" s="230" t="str">
        <f t="shared" si="263"/>
        <v/>
      </c>
      <c r="AB1633" s="56"/>
      <c r="AC1633" s="56"/>
      <c r="AD1633" s="1"/>
      <c r="AE1633" s="1"/>
    </row>
    <row r="1634" spans="1:31" ht="18.75" customHeight="1" x14ac:dyDescent="0.35">
      <c r="A1634" s="1"/>
      <c r="B1634" s="52">
        <f>IF(O1634="",0,COUNTIF($O$7:O1634,O1634))</f>
        <v>0</v>
      </c>
      <c r="C1634" s="52" t="str">
        <f t="shared" si="254"/>
        <v>0</v>
      </c>
      <c r="D1634" s="52">
        <f>IF(U1634="",0,COUNTIF($U$7:U1634,U1634))</f>
        <v>0</v>
      </c>
      <c r="E1634" s="52" t="str">
        <f t="shared" si="255"/>
        <v>0</v>
      </c>
      <c r="F1634" s="52">
        <f>IF(V1634="",0,COUNTIF($V$7:V1634,V1634))</f>
        <v>0</v>
      </c>
      <c r="G1634" s="52" t="str">
        <f t="shared" si="256"/>
        <v>0</v>
      </c>
      <c r="H1634" s="53" t="str">
        <f t="shared" si="257"/>
        <v>-</v>
      </c>
      <c r="I1634" s="52">
        <f>IF(K1634="",0,COUNTIF($K$7:K1634,K1634))</f>
        <v>0</v>
      </c>
      <c r="J1634" s="53" t="str">
        <f t="shared" si="258"/>
        <v>0</v>
      </c>
      <c r="K1634" s="52" t="str">
        <f t="shared" si="259"/>
        <v/>
      </c>
      <c r="L1634" s="1"/>
      <c r="M1634" s="115"/>
      <c r="N1634" s="4"/>
      <c r="O1634" s="4"/>
      <c r="P1634" s="57" t="str">
        <f t="shared" si="260"/>
        <v/>
      </c>
      <c r="Q1634" s="54"/>
      <c r="R1634" s="58"/>
      <c r="S1634" s="58"/>
      <c r="T1634" s="229" t="str">
        <f t="shared" si="261"/>
        <v/>
      </c>
      <c r="U1634" s="55"/>
      <c r="V1634" s="55"/>
      <c r="W1634" s="58"/>
      <c r="X1634" s="58"/>
      <c r="Y1634" s="58"/>
      <c r="Z1634" s="230" t="str">
        <f t="shared" si="262"/>
        <v/>
      </c>
      <c r="AA1634" s="230" t="str">
        <f t="shared" si="263"/>
        <v/>
      </c>
      <c r="AB1634" s="56"/>
      <c r="AC1634" s="56"/>
      <c r="AD1634" s="1"/>
      <c r="AE1634" s="1"/>
    </row>
    <row r="1635" spans="1:31" ht="18.75" customHeight="1" x14ac:dyDescent="0.35">
      <c r="A1635" s="1"/>
      <c r="B1635" s="52">
        <f>IF(O1635="",0,COUNTIF($O$7:O1635,O1635))</f>
        <v>0</v>
      </c>
      <c r="C1635" s="52" t="str">
        <f t="shared" si="254"/>
        <v>0</v>
      </c>
      <c r="D1635" s="52">
        <f>IF(U1635="",0,COUNTIF($U$7:U1635,U1635))</f>
        <v>0</v>
      </c>
      <c r="E1635" s="52" t="str">
        <f t="shared" si="255"/>
        <v>0</v>
      </c>
      <c r="F1635" s="52">
        <f>IF(V1635="",0,COUNTIF($V$7:V1635,V1635))</f>
        <v>0</v>
      </c>
      <c r="G1635" s="52" t="str">
        <f t="shared" si="256"/>
        <v>0</v>
      </c>
      <c r="H1635" s="53" t="str">
        <f t="shared" si="257"/>
        <v>-</v>
      </c>
      <c r="I1635" s="52">
        <f>IF(K1635="",0,COUNTIF($K$7:K1635,K1635))</f>
        <v>0</v>
      </c>
      <c r="J1635" s="53" t="str">
        <f t="shared" si="258"/>
        <v>0</v>
      </c>
      <c r="K1635" s="52" t="str">
        <f t="shared" si="259"/>
        <v/>
      </c>
      <c r="L1635" s="1"/>
      <c r="M1635" s="115"/>
      <c r="N1635" s="4"/>
      <c r="O1635" s="4"/>
      <c r="P1635" s="57" t="str">
        <f t="shared" si="260"/>
        <v/>
      </c>
      <c r="Q1635" s="54"/>
      <c r="R1635" s="58"/>
      <c r="S1635" s="58"/>
      <c r="T1635" s="229" t="str">
        <f t="shared" si="261"/>
        <v/>
      </c>
      <c r="U1635" s="55"/>
      <c r="V1635" s="55"/>
      <c r="W1635" s="58"/>
      <c r="X1635" s="58"/>
      <c r="Y1635" s="58"/>
      <c r="Z1635" s="230" t="str">
        <f t="shared" si="262"/>
        <v/>
      </c>
      <c r="AA1635" s="230" t="str">
        <f t="shared" si="263"/>
        <v/>
      </c>
      <c r="AB1635" s="56"/>
      <c r="AC1635" s="56"/>
      <c r="AD1635" s="1"/>
      <c r="AE1635" s="1"/>
    </row>
    <row r="1636" spans="1:31" ht="18.75" customHeight="1" x14ac:dyDescent="0.35">
      <c r="A1636" s="1"/>
      <c r="B1636" s="52">
        <f>IF(O1636="",0,COUNTIF($O$7:O1636,O1636))</f>
        <v>0</v>
      </c>
      <c r="C1636" s="52" t="str">
        <f t="shared" si="254"/>
        <v>0</v>
      </c>
      <c r="D1636" s="52">
        <f>IF(U1636="",0,COUNTIF($U$7:U1636,U1636))</f>
        <v>0</v>
      </c>
      <c r="E1636" s="52" t="str">
        <f t="shared" si="255"/>
        <v>0</v>
      </c>
      <c r="F1636" s="52">
        <f>IF(V1636="",0,COUNTIF($V$7:V1636,V1636))</f>
        <v>0</v>
      </c>
      <c r="G1636" s="52" t="str">
        <f t="shared" si="256"/>
        <v>0</v>
      </c>
      <c r="H1636" s="53" t="str">
        <f t="shared" si="257"/>
        <v>-</v>
      </c>
      <c r="I1636" s="52">
        <f>IF(K1636="",0,COUNTIF($K$7:K1636,K1636))</f>
        <v>0</v>
      </c>
      <c r="J1636" s="53" t="str">
        <f t="shared" si="258"/>
        <v>0</v>
      </c>
      <c r="K1636" s="52" t="str">
        <f t="shared" si="259"/>
        <v/>
      </c>
      <c r="L1636" s="1"/>
      <c r="M1636" s="115"/>
      <c r="N1636" s="4"/>
      <c r="O1636" s="4"/>
      <c r="P1636" s="57" t="str">
        <f t="shared" si="260"/>
        <v/>
      </c>
      <c r="Q1636" s="54"/>
      <c r="R1636" s="58"/>
      <c r="S1636" s="58"/>
      <c r="T1636" s="229" t="str">
        <f t="shared" si="261"/>
        <v/>
      </c>
      <c r="U1636" s="55"/>
      <c r="V1636" s="55"/>
      <c r="W1636" s="58"/>
      <c r="X1636" s="58"/>
      <c r="Y1636" s="58"/>
      <c r="Z1636" s="230" t="str">
        <f t="shared" si="262"/>
        <v/>
      </c>
      <c r="AA1636" s="230" t="str">
        <f t="shared" si="263"/>
        <v/>
      </c>
      <c r="AB1636" s="56"/>
      <c r="AC1636" s="56"/>
      <c r="AD1636" s="1"/>
      <c r="AE1636" s="1"/>
    </row>
    <row r="1637" spans="1:31" ht="18.75" customHeight="1" x14ac:dyDescent="0.35">
      <c r="A1637" s="1"/>
      <c r="B1637" s="52">
        <f>IF(O1637="",0,COUNTIF($O$7:O1637,O1637))</f>
        <v>0</v>
      </c>
      <c r="C1637" s="52" t="str">
        <f t="shared" si="254"/>
        <v>0</v>
      </c>
      <c r="D1637" s="52">
        <f>IF(U1637="",0,COUNTIF($U$7:U1637,U1637))</f>
        <v>0</v>
      </c>
      <c r="E1637" s="52" t="str">
        <f t="shared" si="255"/>
        <v>0</v>
      </c>
      <c r="F1637" s="52">
        <f>IF(V1637="",0,COUNTIF($V$7:V1637,V1637))</f>
        <v>0</v>
      </c>
      <c r="G1637" s="52" t="str">
        <f t="shared" si="256"/>
        <v>0</v>
      </c>
      <c r="H1637" s="53" t="str">
        <f t="shared" si="257"/>
        <v>-</v>
      </c>
      <c r="I1637" s="52">
        <f>IF(K1637="",0,COUNTIF($K$7:K1637,K1637))</f>
        <v>0</v>
      </c>
      <c r="J1637" s="53" t="str">
        <f t="shared" si="258"/>
        <v>0</v>
      </c>
      <c r="K1637" s="52" t="str">
        <f t="shared" si="259"/>
        <v/>
      </c>
      <c r="L1637" s="1"/>
      <c r="M1637" s="115"/>
      <c r="N1637" s="4"/>
      <c r="O1637" s="4"/>
      <c r="P1637" s="57" t="str">
        <f t="shared" si="260"/>
        <v/>
      </c>
      <c r="Q1637" s="54"/>
      <c r="R1637" s="58"/>
      <c r="S1637" s="58"/>
      <c r="T1637" s="229" t="str">
        <f t="shared" si="261"/>
        <v/>
      </c>
      <c r="U1637" s="55"/>
      <c r="V1637" s="55"/>
      <c r="W1637" s="58"/>
      <c r="X1637" s="58"/>
      <c r="Y1637" s="58"/>
      <c r="Z1637" s="230" t="str">
        <f t="shared" si="262"/>
        <v/>
      </c>
      <c r="AA1637" s="230" t="str">
        <f t="shared" si="263"/>
        <v/>
      </c>
      <c r="AB1637" s="56"/>
      <c r="AC1637" s="56"/>
      <c r="AD1637" s="1"/>
      <c r="AE1637" s="1"/>
    </row>
    <row r="1638" spans="1:31" ht="18.75" customHeight="1" x14ac:dyDescent="0.35">
      <c r="A1638" s="1"/>
      <c r="B1638" s="52">
        <f>IF(O1638="",0,COUNTIF($O$7:O1638,O1638))</f>
        <v>0</v>
      </c>
      <c r="C1638" s="52" t="str">
        <f t="shared" si="254"/>
        <v>0</v>
      </c>
      <c r="D1638" s="52">
        <f>IF(U1638="",0,COUNTIF($U$7:U1638,U1638))</f>
        <v>0</v>
      </c>
      <c r="E1638" s="52" t="str">
        <f t="shared" si="255"/>
        <v>0</v>
      </c>
      <c r="F1638" s="52">
        <f>IF(V1638="",0,COUNTIF($V$7:V1638,V1638))</f>
        <v>0</v>
      </c>
      <c r="G1638" s="52" t="str">
        <f t="shared" si="256"/>
        <v>0</v>
      </c>
      <c r="H1638" s="53" t="str">
        <f t="shared" si="257"/>
        <v>-</v>
      </c>
      <c r="I1638" s="52">
        <f>IF(K1638="",0,COUNTIF($K$7:K1638,K1638))</f>
        <v>0</v>
      </c>
      <c r="J1638" s="53" t="str">
        <f t="shared" si="258"/>
        <v>0</v>
      </c>
      <c r="K1638" s="52" t="str">
        <f t="shared" si="259"/>
        <v/>
      </c>
      <c r="L1638" s="1"/>
      <c r="M1638" s="115"/>
      <c r="N1638" s="4"/>
      <c r="O1638" s="4"/>
      <c r="P1638" s="57" t="str">
        <f t="shared" si="260"/>
        <v/>
      </c>
      <c r="Q1638" s="54"/>
      <c r="R1638" s="58"/>
      <c r="S1638" s="58"/>
      <c r="T1638" s="229" t="str">
        <f t="shared" si="261"/>
        <v/>
      </c>
      <c r="U1638" s="55"/>
      <c r="V1638" s="55"/>
      <c r="W1638" s="58"/>
      <c r="X1638" s="58"/>
      <c r="Y1638" s="58"/>
      <c r="Z1638" s="230" t="str">
        <f t="shared" si="262"/>
        <v/>
      </c>
      <c r="AA1638" s="230" t="str">
        <f t="shared" si="263"/>
        <v/>
      </c>
      <c r="AB1638" s="56"/>
      <c r="AC1638" s="56"/>
      <c r="AD1638" s="1"/>
      <c r="AE1638" s="1"/>
    </row>
    <row r="1639" spans="1:31" ht="18.75" customHeight="1" x14ac:dyDescent="0.35">
      <c r="A1639" s="1"/>
      <c r="B1639" s="52">
        <f>IF(O1639="",0,COUNTIF($O$7:O1639,O1639))</f>
        <v>0</v>
      </c>
      <c r="C1639" s="52" t="str">
        <f t="shared" si="254"/>
        <v>0</v>
      </c>
      <c r="D1639" s="52">
        <f>IF(U1639="",0,COUNTIF($U$7:U1639,U1639))</f>
        <v>0</v>
      </c>
      <c r="E1639" s="52" t="str">
        <f t="shared" si="255"/>
        <v>0</v>
      </c>
      <c r="F1639" s="52">
        <f>IF(V1639="",0,COUNTIF($V$7:V1639,V1639))</f>
        <v>0</v>
      </c>
      <c r="G1639" s="52" t="str">
        <f t="shared" si="256"/>
        <v>0</v>
      </c>
      <c r="H1639" s="53" t="str">
        <f t="shared" si="257"/>
        <v>-</v>
      </c>
      <c r="I1639" s="52">
        <f>IF(K1639="",0,COUNTIF($K$7:K1639,K1639))</f>
        <v>0</v>
      </c>
      <c r="J1639" s="53" t="str">
        <f t="shared" si="258"/>
        <v>0</v>
      </c>
      <c r="K1639" s="52" t="str">
        <f t="shared" si="259"/>
        <v/>
      </c>
      <c r="L1639" s="1"/>
      <c r="M1639" s="115"/>
      <c r="N1639" s="4"/>
      <c r="O1639" s="4"/>
      <c r="P1639" s="57" t="str">
        <f t="shared" si="260"/>
        <v/>
      </c>
      <c r="Q1639" s="54"/>
      <c r="R1639" s="58"/>
      <c r="S1639" s="58"/>
      <c r="T1639" s="229" t="str">
        <f t="shared" si="261"/>
        <v/>
      </c>
      <c r="U1639" s="55"/>
      <c r="V1639" s="55"/>
      <c r="W1639" s="58"/>
      <c r="X1639" s="58"/>
      <c r="Y1639" s="58"/>
      <c r="Z1639" s="230" t="str">
        <f t="shared" si="262"/>
        <v/>
      </c>
      <c r="AA1639" s="230" t="str">
        <f t="shared" si="263"/>
        <v/>
      </c>
      <c r="AB1639" s="56"/>
      <c r="AC1639" s="56"/>
      <c r="AD1639" s="1"/>
      <c r="AE1639" s="1"/>
    </row>
    <row r="1640" spans="1:31" ht="18.75" customHeight="1" x14ac:dyDescent="0.35">
      <c r="A1640" s="1"/>
      <c r="B1640" s="52">
        <f>IF(O1640="",0,COUNTIF($O$7:O1640,O1640))</f>
        <v>0</v>
      </c>
      <c r="C1640" s="52" t="str">
        <f t="shared" si="254"/>
        <v>0</v>
      </c>
      <c r="D1640" s="52">
        <f>IF(U1640="",0,COUNTIF($U$7:U1640,U1640))</f>
        <v>0</v>
      </c>
      <c r="E1640" s="52" t="str">
        <f t="shared" si="255"/>
        <v>0</v>
      </c>
      <c r="F1640" s="52">
        <f>IF(V1640="",0,COUNTIF($V$7:V1640,V1640))</f>
        <v>0</v>
      </c>
      <c r="G1640" s="52" t="str">
        <f t="shared" si="256"/>
        <v>0</v>
      </c>
      <c r="H1640" s="53" t="str">
        <f t="shared" si="257"/>
        <v>-</v>
      </c>
      <c r="I1640" s="52">
        <f>IF(K1640="",0,COUNTIF($K$7:K1640,K1640))</f>
        <v>0</v>
      </c>
      <c r="J1640" s="53" t="str">
        <f t="shared" si="258"/>
        <v>0</v>
      </c>
      <c r="K1640" s="52" t="str">
        <f t="shared" si="259"/>
        <v/>
      </c>
      <c r="L1640" s="1"/>
      <c r="M1640" s="115"/>
      <c r="N1640" s="4"/>
      <c r="O1640" s="4"/>
      <c r="P1640" s="57" t="str">
        <f t="shared" si="260"/>
        <v/>
      </c>
      <c r="Q1640" s="54"/>
      <c r="R1640" s="58"/>
      <c r="S1640" s="58"/>
      <c r="T1640" s="229" t="str">
        <f t="shared" si="261"/>
        <v/>
      </c>
      <c r="U1640" s="55"/>
      <c r="V1640" s="55"/>
      <c r="W1640" s="58"/>
      <c r="X1640" s="58"/>
      <c r="Y1640" s="58"/>
      <c r="Z1640" s="230" t="str">
        <f t="shared" si="262"/>
        <v/>
      </c>
      <c r="AA1640" s="230" t="str">
        <f t="shared" si="263"/>
        <v/>
      </c>
      <c r="AB1640" s="56"/>
      <c r="AC1640" s="56"/>
      <c r="AD1640" s="1"/>
      <c r="AE1640" s="1"/>
    </row>
    <row r="1641" spans="1:31" ht="18.75" customHeight="1" x14ac:dyDescent="0.35">
      <c r="A1641" s="1"/>
      <c r="B1641" s="52">
        <f>IF(O1641="",0,COUNTIF($O$7:O1641,O1641))</f>
        <v>0</v>
      </c>
      <c r="C1641" s="52" t="str">
        <f t="shared" si="254"/>
        <v>0</v>
      </c>
      <c r="D1641" s="52">
        <f>IF(U1641="",0,COUNTIF($U$7:U1641,U1641))</f>
        <v>0</v>
      </c>
      <c r="E1641" s="52" t="str">
        <f t="shared" si="255"/>
        <v>0</v>
      </c>
      <c r="F1641" s="52">
        <f>IF(V1641="",0,COUNTIF($V$7:V1641,V1641))</f>
        <v>0</v>
      </c>
      <c r="G1641" s="52" t="str">
        <f t="shared" si="256"/>
        <v>0</v>
      </c>
      <c r="H1641" s="53" t="str">
        <f t="shared" si="257"/>
        <v>-</v>
      </c>
      <c r="I1641" s="52">
        <f>IF(K1641="",0,COUNTIF($K$7:K1641,K1641))</f>
        <v>0</v>
      </c>
      <c r="J1641" s="53" t="str">
        <f t="shared" si="258"/>
        <v>0</v>
      </c>
      <c r="K1641" s="52" t="str">
        <f t="shared" si="259"/>
        <v/>
      </c>
      <c r="L1641" s="1"/>
      <c r="M1641" s="115"/>
      <c r="N1641" s="4"/>
      <c r="O1641" s="4"/>
      <c r="P1641" s="57" t="str">
        <f t="shared" si="260"/>
        <v/>
      </c>
      <c r="Q1641" s="54"/>
      <c r="R1641" s="58"/>
      <c r="S1641" s="58"/>
      <c r="T1641" s="229" t="str">
        <f t="shared" si="261"/>
        <v/>
      </c>
      <c r="U1641" s="55"/>
      <c r="V1641" s="55"/>
      <c r="W1641" s="58"/>
      <c r="X1641" s="58"/>
      <c r="Y1641" s="58"/>
      <c r="Z1641" s="230" t="str">
        <f t="shared" si="262"/>
        <v/>
      </c>
      <c r="AA1641" s="230" t="str">
        <f t="shared" si="263"/>
        <v/>
      </c>
      <c r="AB1641" s="56"/>
      <c r="AC1641" s="56"/>
      <c r="AD1641" s="1"/>
      <c r="AE1641" s="1"/>
    </row>
    <row r="1642" spans="1:31" ht="18.75" customHeight="1" x14ac:dyDescent="0.35">
      <c r="A1642" s="1"/>
      <c r="B1642" s="52">
        <f>IF(O1642="",0,COUNTIF($O$7:O1642,O1642))</f>
        <v>0</v>
      </c>
      <c r="C1642" s="52" t="str">
        <f t="shared" si="254"/>
        <v>0</v>
      </c>
      <c r="D1642" s="52">
        <f>IF(U1642="",0,COUNTIF($U$7:U1642,U1642))</f>
        <v>0</v>
      </c>
      <c r="E1642" s="52" t="str">
        <f t="shared" si="255"/>
        <v>0</v>
      </c>
      <c r="F1642" s="52">
        <f>IF(V1642="",0,COUNTIF($V$7:V1642,V1642))</f>
        <v>0</v>
      </c>
      <c r="G1642" s="52" t="str">
        <f t="shared" si="256"/>
        <v>0</v>
      </c>
      <c r="H1642" s="53" t="str">
        <f t="shared" si="257"/>
        <v>-</v>
      </c>
      <c r="I1642" s="52">
        <f>IF(K1642="",0,COUNTIF($K$7:K1642,K1642))</f>
        <v>0</v>
      </c>
      <c r="J1642" s="53" t="str">
        <f t="shared" si="258"/>
        <v>0</v>
      </c>
      <c r="K1642" s="52" t="str">
        <f t="shared" si="259"/>
        <v/>
      </c>
      <c r="L1642" s="1"/>
      <c r="M1642" s="115"/>
      <c r="N1642" s="4"/>
      <c r="O1642" s="4"/>
      <c r="P1642" s="57" t="str">
        <f t="shared" si="260"/>
        <v/>
      </c>
      <c r="Q1642" s="54"/>
      <c r="R1642" s="58"/>
      <c r="S1642" s="58"/>
      <c r="T1642" s="229" t="str">
        <f t="shared" si="261"/>
        <v/>
      </c>
      <c r="U1642" s="55"/>
      <c r="V1642" s="55"/>
      <c r="W1642" s="58"/>
      <c r="X1642" s="58"/>
      <c r="Y1642" s="58"/>
      <c r="Z1642" s="230" t="str">
        <f t="shared" si="262"/>
        <v/>
      </c>
      <c r="AA1642" s="230" t="str">
        <f t="shared" si="263"/>
        <v/>
      </c>
      <c r="AB1642" s="56"/>
      <c r="AC1642" s="56"/>
      <c r="AD1642" s="1"/>
      <c r="AE1642" s="1"/>
    </row>
    <row r="1643" spans="1:31" ht="18.75" customHeight="1" x14ac:dyDescent="0.35">
      <c r="A1643" s="1"/>
      <c r="B1643" s="52">
        <f>IF(O1643="",0,COUNTIF($O$7:O1643,O1643))</f>
        <v>0</v>
      </c>
      <c r="C1643" s="52" t="str">
        <f t="shared" si="254"/>
        <v>0</v>
      </c>
      <c r="D1643" s="52">
        <f>IF(U1643="",0,COUNTIF($U$7:U1643,U1643))</f>
        <v>0</v>
      </c>
      <c r="E1643" s="52" t="str">
        <f t="shared" si="255"/>
        <v>0</v>
      </c>
      <c r="F1643" s="52">
        <f>IF(V1643="",0,COUNTIF($V$7:V1643,V1643))</f>
        <v>0</v>
      </c>
      <c r="G1643" s="52" t="str">
        <f t="shared" si="256"/>
        <v>0</v>
      </c>
      <c r="H1643" s="53" t="str">
        <f t="shared" si="257"/>
        <v>-</v>
      </c>
      <c r="I1643" s="52">
        <f>IF(K1643="",0,COUNTIF($K$7:K1643,K1643))</f>
        <v>0</v>
      </c>
      <c r="J1643" s="53" t="str">
        <f t="shared" si="258"/>
        <v>0</v>
      </c>
      <c r="K1643" s="52" t="str">
        <f t="shared" si="259"/>
        <v/>
      </c>
      <c r="L1643" s="1"/>
      <c r="M1643" s="115"/>
      <c r="N1643" s="4"/>
      <c r="O1643" s="4"/>
      <c r="P1643" s="57" t="str">
        <f t="shared" si="260"/>
        <v/>
      </c>
      <c r="Q1643" s="54"/>
      <c r="R1643" s="58"/>
      <c r="S1643" s="58"/>
      <c r="T1643" s="229" t="str">
        <f t="shared" si="261"/>
        <v/>
      </c>
      <c r="U1643" s="55"/>
      <c r="V1643" s="55"/>
      <c r="W1643" s="58"/>
      <c r="X1643" s="58"/>
      <c r="Y1643" s="58"/>
      <c r="Z1643" s="230" t="str">
        <f t="shared" si="262"/>
        <v/>
      </c>
      <c r="AA1643" s="230" t="str">
        <f t="shared" si="263"/>
        <v/>
      </c>
      <c r="AB1643" s="56"/>
      <c r="AC1643" s="56"/>
      <c r="AD1643" s="1"/>
      <c r="AE1643" s="1"/>
    </row>
    <row r="1644" spans="1:31" ht="18.75" customHeight="1" x14ac:dyDescent="0.35">
      <c r="A1644" s="1"/>
      <c r="B1644" s="52">
        <f>IF(O1644="",0,COUNTIF($O$7:O1644,O1644))</f>
        <v>0</v>
      </c>
      <c r="C1644" s="52" t="str">
        <f t="shared" si="254"/>
        <v>0</v>
      </c>
      <c r="D1644" s="52">
        <f>IF(U1644="",0,COUNTIF($U$7:U1644,U1644))</f>
        <v>0</v>
      </c>
      <c r="E1644" s="52" t="str">
        <f t="shared" si="255"/>
        <v>0</v>
      </c>
      <c r="F1644" s="52">
        <f>IF(V1644="",0,COUNTIF($V$7:V1644,V1644))</f>
        <v>0</v>
      </c>
      <c r="G1644" s="52" t="str">
        <f t="shared" si="256"/>
        <v>0</v>
      </c>
      <c r="H1644" s="53" t="str">
        <f t="shared" si="257"/>
        <v>-</v>
      </c>
      <c r="I1644" s="52">
        <f>IF(K1644="",0,COUNTIF($K$7:K1644,K1644))</f>
        <v>0</v>
      </c>
      <c r="J1644" s="53" t="str">
        <f t="shared" si="258"/>
        <v>0</v>
      </c>
      <c r="K1644" s="52" t="str">
        <f t="shared" si="259"/>
        <v/>
      </c>
      <c r="L1644" s="1"/>
      <c r="M1644" s="115"/>
      <c r="N1644" s="4"/>
      <c r="O1644" s="4"/>
      <c r="P1644" s="57" t="str">
        <f t="shared" si="260"/>
        <v/>
      </c>
      <c r="Q1644" s="54"/>
      <c r="R1644" s="58"/>
      <c r="S1644" s="58"/>
      <c r="T1644" s="229" t="str">
        <f t="shared" si="261"/>
        <v/>
      </c>
      <c r="U1644" s="55"/>
      <c r="V1644" s="55"/>
      <c r="W1644" s="58"/>
      <c r="X1644" s="58"/>
      <c r="Y1644" s="58"/>
      <c r="Z1644" s="230" t="str">
        <f t="shared" si="262"/>
        <v/>
      </c>
      <c r="AA1644" s="230" t="str">
        <f t="shared" si="263"/>
        <v/>
      </c>
      <c r="AB1644" s="56"/>
      <c r="AC1644" s="56"/>
      <c r="AD1644" s="1"/>
      <c r="AE1644" s="1"/>
    </row>
    <row r="1645" spans="1:31" ht="18.75" customHeight="1" x14ac:dyDescent="0.35">
      <c r="A1645" s="1"/>
      <c r="B1645" s="52">
        <f>IF(O1645="",0,COUNTIF($O$7:O1645,O1645))</f>
        <v>0</v>
      </c>
      <c r="C1645" s="52" t="str">
        <f t="shared" si="254"/>
        <v>0</v>
      </c>
      <c r="D1645" s="52">
        <f>IF(U1645="",0,COUNTIF($U$7:U1645,U1645))</f>
        <v>0</v>
      </c>
      <c r="E1645" s="52" t="str">
        <f t="shared" si="255"/>
        <v>0</v>
      </c>
      <c r="F1645" s="52">
        <f>IF(V1645="",0,COUNTIF($V$7:V1645,V1645))</f>
        <v>0</v>
      </c>
      <c r="G1645" s="52" t="str">
        <f t="shared" si="256"/>
        <v>0</v>
      </c>
      <c r="H1645" s="53" t="str">
        <f t="shared" si="257"/>
        <v>-</v>
      </c>
      <c r="I1645" s="52">
        <f>IF(K1645="",0,COUNTIF($K$7:K1645,K1645))</f>
        <v>0</v>
      </c>
      <c r="J1645" s="53" t="str">
        <f t="shared" si="258"/>
        <v>0</v>
      </c>
      <c r="K1645" s="52" t="str">
        <f t="shared" si="259"/>
        <v/>
      </c>
      <c r="L1645" s="1"/>
      <c r="M1645" s="115"/>
      <c r="N1645" s="4"/>
      <c r="O1645" s="4"/>
      <c r="P1645" s="57" t="str">
        <f t="shared" si="260"/>
        <v/>
      </c>
      <c r="Q1645" s="54"/>
      <c r="R1645" s="58"/>
      <c r="S1645" s="58"/>
      <c r="T1645" s="229" t="str">
        <f t="shared" si="261"/>
        <v/>
      </c>
      <c r="U1645" s="55"/>
      <c r="V1645" s="55"/>
      <c r="W1645" s="58"/>
      <c r="X1645" s="58"/>
      <c r="Y1645" s="58"/>
      <c r="Z1645" s="230" t="str">
        <f t="shared" si="262"/>
        <v/>
      </c>
      <c r="AA1645" s="230" t="str">
        <f t="shared" si="263"/>
        <v/>
      </c>
      <c r="AB1645" s="56"/>
      <c r="AC1645" s="56"/>
      <c r="AD1645" s="1"/>
      <c r="AE1645" s="1"/>
    </row>
    <row r="1646" spans="1:31" ht="18.75" customHeight="1" x14ac:dyDescent="0.35">
      <c r="A1646" s="1"/>
      <c r="B1646" s="52">
        <f>IF(O1646="",0,COUNTIF($O$7:O1646,O1646))</f>
        <v>0</v>
      </c>
      <c r="C1646" s="52" t="str">
        <f t="shared" si="254"/>
        <v>0</v>
      </c>
      <c r="D1646" s="52">
        <f>IF(U1646="",0,COUNTIF($U$7:U1646,U1646))</f>
        <v>0</v>
      </c>
      <c r="E1646" s="52" t="str">
        <f t="shared" si="255"/>
        <v>0</v>
      </c>
      <c r="F1646" s="52">
        <f>IF(V1646="",0,COUNTIF($V$7:V1646,V1646))</f>
        <v>0</v>
      </c>
      <c r="G1646" s="52" t="str">
        <f t="shared" si="256"/>
        <v>0</v>
      </c>
      <c r="H1646" s="53" t="str">
        <f t="shared" si="257"/>
        <v>-</v>
      </c>
      <c r="I1646" s="52">
        <f>IF(K1646="",0,COUNTIF($K$7:K1646,K1646))</f>
        <v>0</v>
      </c>
      <c r="J1646" s="53" t="str">
        <f t="shared" si="258"/>
        <v>0</v>
      </c>
      <c r="K1646" s="52" t="str">
        <f t="shared" si="259"/>
        <v/>
      </c>
      <c r="L1646" s="1"/>
      <c r="M1646" s="115"/>
      <c r="N1646" s="4"/>
      <c r="O1646" s="4"/>
      <c r="P1646" s="57" t="str">
        <f t="shared" si="260"/>
        <v/>
      </c>
      <c r="Q1646" s="54"/>
      <c r="R1646" s="58"/>
      <c r="S1646" s="58"/>
      <c r="T1646" s="229" t="str">
        <f t="shared" si="261"/>
        <v/>
      </c>
      <c r="U1646" s="55"/>
      <c r="V1646" s="55"/>
      <c r="W1646" s="58"/>
      <c r="X1646" s="58"/>
      <c r="Y1646" s="58"/>
      <c r="Z1646" s="230" t="str">
        <f t="shared" si="262"/>
        <v/>
      </c>
      <c r="AA1646" s="230" t="str">
        <f t="shared" si="263"/>
        <v/>
      </c>
      <c r="AB1646" s="56"/>
      <c r="AC1646" s="56"/>
      <c r="AD1646" s="1"/>
      <c r="AE1646" s="1"/>
    </row>
    <row r="1647" spans="1:31" ht="18.75" customHeight="1" x14ac:dyDescent="0.35">
      <c r="A1647" s="1"/>
      <c r="B1647" s="52">
        <f>IF(O1647="",0,COUNTIF($O$7:O1647,O1647))</f>
        <v>0</v>
      </c>
      <c r="C1647" s="52" t="str">
        <f t="shared" si="254"/>
        <v>0</v>
      </c>
      <c r="D1647" s="52">
        <f>IF(U1647="",0,COUNTIF($U$7:U1647,U1647))</f>
        <v>0</v>
      </c>
      <c r="E1647" s="52" t="str">
        <f t="shared" si="255"/>
        <v>0</v>
      </c>
      <c r="F1647" s="52">
        <f>IF(V1647="",0,COUNTIF($V$7:V1647,V1647))</f>
        <v>0</v>
      </c>
      <c r="G1647" s="52" t="str">
        <f t="shared" si="256"/>
        <v>0</v>
      </c>
      <c r="H1647" s="53" t="str">
        <f t="shared" si="257"/>
        <v>-</v>
      </c>
      <c r="I1647" s="52">
        <f>IF(K1647="",0,COUNTIF($K$7:K1647,K1647))</f>
        <v>0</v>
      </c>
      <c r="J1647" s="53" t="str">
        <f t="shared" si="258"/>
        <v>0</v>
      </c>
      <c r="K1647" s="52" t="str">
        <f t="shared" si="259"/>
        <v/>
      </c>
      <c r="L1647" s="1"/>
      <c r="M1647" s="115"/>
      <c r="N1647" s="4"/>
      <c r="O1647" s="4"/>
      <c r="P1647" s="57" t="str">
        <f t="shared" si="260"/>
        <v/>
      </c>
      <c r="Q1647" s="54"/>
      <c r="R1647" s="58"/>
      <c r="S1647" s="58"/>
      <c r="T1647" s="229" t="str">
        <f t="shared" si="261"/>
        <v/>
      </c>
      <c r="U1647" s="55"/>
      <c r="V1647" s="55"/>
      <c r="W1647" s="58"/>
      <c r="X1647" s="58"/>
      <c r="Y1647" s="58"/>
      <c r="Z1647" s="230" t="str">
        <f t="shared" si="262"/>
        <v/>
      </c>
      <c r="AA1647" s="230" t="str">
        <f t="shared" si="263"/>
        <v/>
      </c>
      <c r="AB1647" s="56"/>
      <c r="AC1647" s="56"/>
      <c r="AD1647" s="1"/>
      <c r="AE1647" s="1"/>
    </row>
    <row r="1648" spans="1:31" ht="18.75" customHeight="1" x14ac:dyDescent="0.35">
      <c r="A1648" s="1"/>
      <c r="B1648" s="52">
        <f>IF(O1648="",0,COUNTIF($O$7:O1648,O1648))</f>
        <v>0</v>
      </c>
      <c r="C1648" s="52" t="str">
        <f t="shared" si="254"/>
        <v>0</v>
      </c>
      <c r="D1648" s="52">
        <f>IF(U1648="",0,COUNTIF($U$7:U1648,U1648))</f>
        <v>0</v>
      </c>
      <c r="E1648" s="52" t="str">
        <f t="shared" si="255"/>
        <v>0</v>
      </c>
      <c r="F1648" s="52">
        <f>IF(V1648="",0,COUNTIF($V$7:V1648,V1648))</f>
        <v>0</v>
      </c>
      <c r="G1648" s="52" t="str">
        <f t="shared" si="256"/>
        <v>0</v>
      </c>
      <c r="H1648" s="53" t="str">
        <f t="shared" si="257"/>
        <v>-</v>
      </c>
      <c r="I1648" s="52">
        <f>IF(K1648="",0,COUNTIF($K$7:K1648,K1648))</f>
        <v>0</v>
      </c>
      <c r="J1648" s="53" t="str">
        <f t="shared" si="258"/>
        <v>0</v>
      </c>
      <c r="K1648" s="52" t="str">
        <f t="shared" si="259"/>
        <v/>
      </c>
      <c r="L1648" s="1"/>
      <c r="M1648" s="115"/>
      <c r="N1648" s="4"/>
      <c r="O1648" s="4"/>
      <c r="P1648" s="57" t="str">
        <f t="shared" si="260"/>
        <v/>
      </c>
      <c r="Q1648" s="54"/>
      <c r="R1648" s="58"/>
      <c r="S1648" s="58"/>
      <c r="T1648" s="229" t="str">
        <f t="shared" si="261"/>
        <v/>
      </c>
      <c r="U1648" s="55"/>
      <c r="V1648" s="55"/>
      <c r="W1648" s="58"/>
      <c r="X1648" s="58"/>
      <c r="Y1648" s="58"/>
      <c r="Z1648" s="230" t="str">
        <f t="shared" si="262"/>
        <v/>
      </c>
      <c r="AA1648" s="230" t="str">
        <f t="shared" si="263"/>
        <v/>
      </c>
      <c r="AB1648" s="56"/>
      <c r="AC1648" s="56"/>
      <c r="AD1648" s="1"/>
      <c r="AE1648" s="1"/>
    </row>
    <row r="1649" spans="1:31" ht="18.75" customHeight="1" x14ac:dyDescent="0.35">
      <c r="A1649" s="1"/>
      <c r="B1649" s="52">
        <f>IF(O1649="",0,COUNTIF($O$7:O1649,O1649))</f>
        <v>0</v>
      </c>
      <c r="C1649" s="52" t="str">
        <f t="shared" si="254"/>
        <v>0</v>
      </c>
      <c r="D1649" s="52">
        <f>IF(U1649="",0,COUNTIF($U$7:U1649,U1649))</f>
        <v>0</v>
      </c>
      <c r="E1649" s="52" t="str">
        <f t="shared" si="255"/>
        <v>0</v>
      </c>
      <c r="F1649" s="52">
        <f>IF(V1649="",0,COUNTIF($V$7:V1649,V1649))</f>
        <v>0</v>
      </c>
      <c r="G1649" s="52" t="str">
        <f t="shared" si="256"/>
        <v>0</v>
      </c>
      <c r="H1649" s="53" t="str">
        <f t="shared" si="257"/>
        <v>-</v>
      </c>
      <c r="I1649" s="52">
        <f>IF(K1649="",0,COUNTIF($K$7:K1649,K1649))</f>
        <v>0</v>
      </c>
      <c r="J1649" s="53" t="str">
        <f t="shared" si="258"/>
        <v>0</v>
      </c>
      <c r="K1649" s="52" t="str">
        <f t="shared" si="259"/>
        <v/>
      </c>
      <c r="L1649" s="1"/>
      <c r="M1649" s="115"/>
      <c r="N1649" s="4"/>
      <c r="O1649" s="4"/>
      <c r="P1649" s="57" t="str">
        <f t="shared" si="260"/>
        <v/>
      </c>
      <c r="Q1649" s="54"/>
      <c r="R1649" s="58"/>
      <c r="S1649" s="58"/>
      <c r="T1649" s="229" t="str">
        <f t="shared" si="261"/>
        <v/>
      </c>
      <c r="U1649" s="55"/>
      <c r="V1649" s="55"/>
      <c r="W1649" s="58"/>
      <c r="X1649" s="58"/>
      <c r="Y1649" s="58"/>
      <c r="Z1649" s="230" t="str">
        <f t="shared" si="262"/>
        <v/>
      </c>
      <c r="AA1649" s="230" t="str">
        <f t="shared" si="263"/>
        <v/>
      </c>
      <c r="AB1649" s="56"/>
      <c r="AC1649" s="56"/>
      <c r="AD1649" s="1"/>
      <c r="AE1649" s="1"/>
    </row>
    <row r="1650" spans="1:31" ht="18.75" customHeight="1" x14ac:dyDescent="0.35">
      <c r="A1650" s="1"/>
      <c r="B1650" s="52">
        <f>IF(O1650="",0,COUNTIF($O$7:O1650,O1650))</f>
        <v>0</v>
      </c>
      <c r="C1650" s="52" t="str">
        <f t="shared" si="254"/>
        <v>0</v>
      </c>
      <c r="D1650" s="52">
        <f>IF(U1650="",0,COUNTIF($U$7:U1650,U1650))</f>
        <v>0</v>
      </c>
      <c r="E1650" s="52" t="str">
        <f t="shared" si="255"/>
        <v>0</v>
      </c>
      <c r="F1650" s="52">
        <f>IF(V1650="",0,COUNTIF($V$7:V1650,V1650))</f>
        <v>0</v>
      </c>
      <c r="G1650" s="52" t="str">
        <f t="shared" si="256"/>
        <v>0</v>
      </c>
      <c r="H1650" s="53" t="str">
        <f t="shared" si="257"/>
        <v>-</v>
      </c>
      <c r="I1650" s="52">
        <f>IF(K1650="",0,COUNTIF($K$7:K1650,K1650))</f>
        <v>0</v>
      </c>
      <c r="J1650" s="53" t="str">
        <f t="shared" si="258"/>
        <v>0</v>
      </c>
      <c r="K1650" s="52" t="str">
        <f t="shared" si="259"/>
        <v/>
      </c>
      <c r="L1650" s="1"/>
      <c r="M1650" s="115"/>
      <c r="N1650" s="4"/>
      <c r="O1650" s="4"/>
      <c r="P1650" s="57" t="str">
        <f t="shared" si="260"/>
        <v/>
      </c>
      <c r="Q1650" s="54"/>
      <c r="R1650" s="58"/>
      <c r="S1650" s="58"/>
      <c r="T1650" s="229" t="str">
        <f t="shared" si="261"/>
        <v/>
      </c>
      <c r="U1650" s="55"/>
      <c r="V1650" s="55"/>
      <c r="W1650" s="58"/>
      <c r="X1650" s="58"/>
      <c r="Y1650" s="58"/>
      <c r="Z1650" s="230" t="str">
        <f t="shared" si="262"/>
        <v/>
      </c>
      <c r="AA1650" s="230" t="str">
        <f t="shared" si="263"/>
        <v/>
      </c>
      <c r="AB1650" s="56"/>
      <c r="AC1650" s="56"/>
      <c r="AD1650" s="1"/>
      <c r="AE1650" s="1"/>
    </row>
    <row r="1651" spans="1:31" ht="18.75" customHeight="1" x14ac:dyDescent="0.35">
      <c r="A1651" s="1"/>
      <c r="B1651" s="52">
        <f>IF(O1651="",0,COUNTIF($O$7:O1651,O1651))</f>
        <v>0</v>
      </c>
      <c r="C1651" s="52" t="str">
        <f t="shared" si="254"/>
        <v>0</v>
      </c>
      <c r="D1651" s="52">
        <f>IF(U1651="",0,COUNTIF($U$7:U1651,U1651))</f>
        <v>0</v>
      </c>
      <c r="E1651" s="52" t="str">
        <f t="shared" si="255"/>
        <v>0</v>
      </c>
      <c r="F1651" s="52">
        <f>IF(V1651="",0,COUNTIF($V$7:V1651,V1651))</f>
        <v>0</v>
      </c>
      <c r="G1651" s="52" t="str">
        <f t="shared" si="256"/>
        <v>0</v>
      </c>
      <c r="H1651" s="53" t="str">
        <f t="shared" si="257"/>
        <v>-</v>
      </c>
      <c r="I1651" s="52">
        <f>IF(K1651="",0,COUNTIF($K$7:K1651,K1651))</f>
        <v>0</v>
      </c>
      <c r="J1651" s="53" t="str">
        <f t="shared" si="258"/>
        <v>0</v>
      </c>
      <c r="K1651" s="52" t="str">
        <f t="shared" si="259"/>
        <v/>
      </c>
      <c r="L1651" s="1"/>
      <c r="M1651" s="115"/>
      <c r="N1651" s="4"/>
      <c r="O1651" s="4"/>
      <c r="P1651" s="57" t="str">
        <f t="shared" si="260"/>
        <v/>
      </c>
      <c r="Q1651" s="54"/>
      <c r="R1651" s="58"/>
      <c r="S1651" s="58"/>
      <c r="T1651" s="229" t="str">
        <f t="shared" si="261"/>
        <v/>
      </c>
      <c r="U1651" s="55"/>
      <c r="V1651" s="55"/>
      <c r="W1651" s="58"/>
      <c r="X1651" s="58"/>
      <c r="Y1651" s="58"/>
      <c r="Z1651" s="230" t="str">
        <f t="shared" si="262"/>
        <v/>
      </c>
      <c r="AA1651" s="230" t="str">
        <f t="shared" si="263"/>
        <v/>
      </c>
      <c r="AB1651" s="56"/>
      <c r="AC1651" s="56"/>
      <c r="AD1651" s="1"/>
      <c r="AE1651" s="1"/>
    </row>
    <row r="1652" spans="1:31" ht="18.75" customHeight="1" x14ac:dyDescent="0.35">
      <c r="A1652" s="1"/>
      <c r="B1652" s="52">
        <f>IF(O1652="",0,COUNTIF($O$7:O1652,O1652))</f>
        <v>0</v>
      </c>
      <c r="C1652" s="52" t="str">
        <f t="shared" si="254"/>
        <v>0</v>
      </c>
      <c r="D1652" s="52">
        <f>IF(U1652="",0,COUNTIF($U$7:U1652,U1652))</f>
        <v>0</v>
      </c>
      <c r="E1652" s="52" t="str">
        <f t="shared" si="255"/>
        <v>0</v>
      </c>
      <c r="F1652" s="52">
        <f>IF(V1652="",0,COUNTIF($V$7:V1652,V1652))</f>
        <v>0</v>
      </c>
      <c r="G1652" s="52" t="str">
        <f t="shared" si="256"/>
        <v>0</v>
      </c>
      <c r="H1652" s="53" t="str">
        <f t="shared" si="257"/>
        <v>-</v>
      </c>
      <c r="I1652" s="52">
        <f>IF(K1652="",0,COUNTIF($K$7:K1652,K1652))</f>
        <v>0</v>
      </c>
      <c r="J1652" s="53" t="str">
        <f t="shared" si="258"/>
        <v>0</v>
      </c>
      <c r="K1652" s="52" t="str">
        <f t="shared" si="259"/>
        <v/>
      </c>
      <c r="L1652" s="1"/>
      <c r="M1652" s="115"/>
      <c r="N1652" s="4"/>
      <c r="O1652" s="4"/>
      <c r="P1652" s="57" t="str">
        <f t="shared" si="260"/>
        <v/>
      </c>
      <c r="Q1652" s="54"/>
      <c r="R1652" s="58"/>
      <c r="S1652" s="58"/>
      <c r="T1652" s="229" t="str">
        <f t="shared" si="261"/>
        <v/>
      </c>
      <c r="U1652" s="55"/>
      <c r="V1652" s="55"/>
      <c r="W1652" s="58"/>
      <c r="X1652" s="58"/>
      <c r="Y1652" s="58"/>
      <c r="Z1652" s="230" t="str">
        <f t="shared" si="262"/>
        <v/>
      </c>
      <c r="AA1652" s="230" t="str">
        <f t="shared" si="263"/>
        <v/>
      </c>
      <c r="AB1652" s="56"/>
      <c r="AC1652" s="56"/>
      <c r="AD1652" s="1"/>
      <c r="AE1652" s="1"/>
    </row>
    <row r="1653" spans="1:31" ht="18.75" customHeight="1" x14ac:dyDescent="0.35">
      <c r="A1653" s="1"/>
      <c r="B1653" s="52">
        <f>IF(O1653="",0,COUNTIF($O$7:O1653,O1653))</f>
        <v>0</v>
      </c>
      <c r="C1653" s="52" t="str">
        <f t="shared" si="254"/>
        <v>0</v>
      </c>
      <c r="D1653" s="52">
        <f>IF(U1653="",0,COUNTIF($U$7:U1653,U1653))</f>
        <v>0</v>
      </c>
      <c r="E1653" s="52" t="str">
        <f t="shared" si="255"/>
        <v>0</v>
      </c>
      <c r="F1653" s="52">
        <f>IF(V1653="",0,COUNTIF($V$7:V1653,V1653))</f>
        <v>0</v>
      </c>
      <c r="G1653" s="52" t="str">
        <f t="shared" si="256"/>
        <v>0</v>
      </c>
      <c r="H1653" s="53" t="str">
        <f t="shared" si="257"/>
        <v>-</v>
      </c>
      <c r="I1653" s="52">
        <f>IF(K1653="",0,COUNTIF($K$7:K1653,K1653))</f>
        <v>0</v>
      </c>
      <c r="J1653" s="53" t="str">
        <f t="shared" si="258"/>
        <v>0</v>
      </c>
      <c r="K1653" s="52" t="str">
        <f t="shared" si="259"/>
        <v/>
      </c>
      <c r="L1653" s="1"/>
      <c r="M1653" s="115"/>
      <c r="N1653" s="4"/>
      <c r="O1653" s="4"/>
      <c r="P1653" s="57" t="str">
        <f t="shared" si="260"/>
        <v/>
      </c>
      <c r="Q1653" s="54"/>
      <c r="R1653" s="58"/>
      <c r="S1653" s="58"/>
      <c r="T1653" s="229" t="str">
        <f t="shared" si="261"/>
        <v/>
      </c>
      <c r="U1653" s="55"/>
      <c r="V1653" s="55"/>
      <c r="W1653" s="58"/>
      <c r="X1653" s="58"/>
      <c r="Y1653" s="58"/>
      <c r="Z1653" s="230" t="str">
        <f t="shared" si="262"/>
        <v/>
      </c>
      <c r="AA1653" s="230" t="str">
        <f t="shared" si="263"/>
        <v/>
      </c>
      <c r="AB1653" s="56"/>
      <c r="AC1653" s="56"/>
      <c r="AD1653" s="1"/>
      <c r="AE1653" s="1"/>
    </row>
    <row r="1654" spans="1:31" ht="18.75" customHeight="1" x14ac:dyDescent="0.35">
      <c r="A1654" s="1"/>
      <c r="B1654" s="52">
        <f>IF(O1654="",0,COUNTIF($O$7:O1654,O1654))</f>
        <v>0</v>
      </c>
      <c r="C1654" s="52" t="str">
        <f t="shared" ref="C1654:C1717" si="264">B1654&amp;O1654</f>
        <v>0</v>
      </c>
      <c r="D1654" s="52">
        <f>IF(U1654="",0,COUNTIF($U$7:U1654,U1654))</f>
        <v>0</v>
      </c>
      <c r="E1654" s="52" t="str">
        <f t="shared" ref="E1654:E1717" si="265">D1654&amp;U1654</f>
        <v>0</v>
      </c>
      <c r="F1654" s="52">
        <f>IF(V1654="",0,COUNTIF($V$7:V1654,V1654))</f>
        <v>0</v>
      </c>
      <c r="G1654" s="52" t="str">
        <f t="shared" ref="G1654:G1717" si="266">F1654&amp;V1654</f>
        <v>0</v>
      </c>
      <c r="H1654" s="53" t="str">
        <f t="shared" ref="H1654:H1717" si="267">IF(O1654="","-",IF(M1654&lt;&gt;"",M1654,H1653))</f>
        <v>-</v>
      </c>
      <c r="I1654" s="52">
        <f>IF(K1654="",0,COUNTIF($K$7:K1654,K1654))</f>
        <v>0</v>
      </c>
      <c r="J1654" s="53" t="str">
        <f t="shared" ref="J1654:J1717" si="268">I1654&amp;K1654</f>
        <v>0</v>
      </c>
      <c r="K1654" s="52" t="str">
        <f t="shared" ref="K1654:K1717" si="269">IF(O1654="","",IF(N1654&lt;&gt;"",N1654,K1653))</f>
        <v/>
      </c>
      <c r="L1654" s="1"/>
      <c r="M1654" s="115"/>
      <c r="N1654" s="4"/>
      <c r="O1654" s="4"/>
      <c r="P1654" s="57" t="str">
        <f t="shared" ref="P1654:P1717" si="270">IF(O1654&lt;&gt;"",VLOOKUP(O1654,DP,2,FALSE),"")</f>
        <v/>
      </c>
      <c r="Q1654" s="54"/>
      <c r="R1654" s="58"/>
      <c r="S1654" s="58"/>
      <c r="T1654" s="229" t="str">
        <f t="shared" ref="T1654:T1717" si="271">IF(AND(O1654&lt;&gt;"",R1654&lt;&gt;""),$R1654*$S1654,"")</f>
        <v/>
      </c>
      <c r="U1654" s="55"/>
      <c r="V1654" s="55"/>
      <c r="W1654" s="58"/>
      <c r="X1654" s="58"/>
      <c r="Y1654" s="58"/>
      <c r="Z1654" s="230" t="str">
        <f t="shared" ref="Z1654:Z1717" si="272">IF(AND(O1654&lt;&gt;"",U1654&lt;&gt;""),$W1654*$X1654,"")</f>
        <v/>
      </c>
      <c r="AA1654" s="230" t="str">
        <f t="shared" ref="AA1654:AA1717" si="273">IF(AND(O1654&lt;&gt;"",U1654&lt;&gt;""),$W1654*$Y1654,"")</f>
        <v/>
      </c>
      <c r="AB1654" s="56"/>
      <c r="AC1654" s="56"/>
      <c r="AD1654" s="1"/>
      <c r="AE1654" s="1"/>
    </row>
    <row r="1655" spans="1:31" ht="18.75" customHeight="1" x14ac:dyDescent="0.35">
      <c r="A1655" s="1"/>
      <c r="B1655" s="52">
        <f>IF(O1655="",0,COUNTIF($O$7:O1655,O1655))</f>
        <v>0</v>
      </c>
      <c r="C1655" s="52" t="str">
        <f t="shared" si="264"/>
        <v>0</v>
      </c>
      <c r="D1655" s="52">
        <f>IF(U1655="",0,COUNTIF($U$7:U1655,U1655))</f>
        <v>0</v>
      </c>
      <c r="E1655" s="52" t="str">
        <f t="shared" si="265"/>
        <v>0</v>
      </c>
      <c r="F1655" s="52">
        <f>IF(V1655="",0,COUNTIF($V$7:V1655,V1655))</f>
        <v>0</v>
      </c>
      <c r="G1655" s="52" t="str">
        <f t="shared" si="266"/>
        <v>0</v>
      </c>
      <c r="H1655" s="53" t="str">
        <f t="shared" si="267"/>
        <v>-</v>
      </c>
      <c r="I1655" s="52">
        <f>IF(K1655="",0,COUNTIF($K$7:K1655,K1655))</f>
        <v>0</v>
      </c>
      <c r="J1655" s="53" t="str">
        <f t="shared" si="268"/>
        <v>0</v>
      </c>
      <c r="K1655" s="52" t="str">
        <f t="shared" si="269"/>
        <v/>
      </c>
      <c r="L1655" s="1"/>
      <c r="M1655" s="115"/>
      <c r="N1655" s="4"/>
      <c r="O1655" s="4"/>
      <c r="P1655" s="57" t="str">
        <f t="shared" si="270"/>
        <v/>
      </c>
      <c r="Q1655" s="54"/>
      <c r="R1655" s="58"/>
      <c r="S1655" s="58"/>
      <c r="T1655" s="229" t="str">
        <f t="shared" si="271"/>
        <v/>
      </c>
      <c r="U1655" s="55"/>
      <c r="V1655" s="55"/>
      <c r="W1655" s="58"/>
      <c r="X1655" s="58"/>
      <c r="Y1655" s="58"/>
      <c r="Z1655" s="230" t="str">
        <f t="shared" si="272"/>
        <v/>
      </c>
      <c r="AA1655" s="230" t="str">
        <f t="shared" si="273"/>
        <v/>
      </c>
      <c r="AB1655" s="56"/>
      <c r="AC1655" s="56"/>
      <c r="AD1655" s="1"/>
      <c r="AE1655" s="1"/>
    </row>
    <row r="1656" spans="1:31" ht="18.75" customHeight="1" x14ac:dyDescent="0.35">
      <c r="A1656" s="1"/>
      <c r="B1656" s="52">
        <f>IF(O1656="",0,COUNTIF($O$7:O1656,O1656))</f>
        <v>0</v>
      </c>
      <c r="C1656" s="52" t="str">
        <f t="shared" si="264"/>
        <v>0</v>
      </c>
      <c r="D1656" s="52">
        <f>IF(U1656="",0,COUNTIF($U$7:U1656,U1656))</f>
        <v>0</v>
      </c>
      <c r="E1656" s="52" t="str">
        <f t="shared" si="265"/>
        <v>0</v>
      </c>
      <c r="F1656" s="52">
        <f>IF(V1656="",0,COUNTIF($V$7:V1656,V1656))</f>
        <v>0</v>
      </c>
      <c r="G1656" s="52" t="str">
        <f t="shared" si="266"/>
        <v>0</v>
      </c>
      <c r="H1656" s="53" t="str">
        <f t="shared" si="267"/>
        <v>-</v>
      </c>
      <c r="I1656" s="52">
        <f>IF(K1656="",0,COUNTIF($K$7:K1656,K1656))</f>
        <v>0</v>
      </c>
      <c r="J1656" s="53" t="str">
        <f t="shared" si="268"/>
        <v>0</v>
      </c>
      <c r="K1656" s="52" t="str">
        <f t="shared" si="269"/>
        <v/>
      </c>
      <c r="L1656" s="1"/>
      <c r="M1656" s="115"/>
      <c r="N1656" s="4"/>
      <c r="O1656" s="4"/>
      <c r="P1656" s="57" t="str">
        <f t="shared" si="270"/>
        <v/>
      </c>
      <c r="Q1656" s="54"/>
      <c r="R1656" s="58"/>
      <c r="S1656" s="58"/>
      <c r="T1656" s="229" t="str">
        <f t="shared" si="271"/>
        <v/>
      </c>
      <c r="U1656" s="55"/>
      <c r="V1656" s="55"/>
      <c r="W1656" s="58"/>
      <c r="X1656" s="58"/>
      <c r="Y1656" s="58"/>
      <c r="Z1656" s="230" t="str">
        <f t="shared" si="272"/>
        <v/>
      </c>
      <c r="AA1656" s="230" t="str">
        <f t="shared" si="273"/>
        <v/>
      </c>
      <c r="AB1656" s="56"/>
      <c r="AC1656" s="56"/>
      <c r="AD1656" s="1"/>
      <c r="AE1656" s="1"/>
    </row>
    <row r="1657" spans="1:31" ht="18.75" customHeight="1" x14ac:dyDescent="0.35">
      <c r="A1657" s="1"/>
      <c r="B1657" s="52">
        <f>IF(O1657="",0,COUNTIF($O$7:O1657,O1657))</f>
        <v>0</v>
      </c>
      <c r="C1657" s="52" t="str">
        <f t="shared" si="264"/>
        <v>0</v>
      </c>
      <c r="D1657" s="52">
        <f>IF(U1657="",0,COUNTIF($U$7:U1657,U1657))</f>
        <v>0</v>
      </c>
      <c r="E1657" s="52" t="str">
        <f t="shared" si="265"/>
        <v>0</v>
      </c>
      <c r="F1657" s="52">
        <f>IF(V1657="",0,COUNTIF($V$7:V1657,V1657))</f>
        <v>0</v>
      </c>
      <c r="G1657" s="52" t="str">
        <f t="shared" si="266"/>
        <v>0</v>
      </c>
      <c r="H1657" s="53" t="str">
        <f t="shared" si="267"/>
        <v>-</v>
      </c>
      <c r="I1657" s="52">
        <f>IF(K1657="",0,COUNTIF($K$7:K1657,K1657))</f>
        <v>0</v>
      </c>
      <c r="J1657" s="53" t="str">
        <f t="shared" si="268"/>
        <v>0</v>
      </c>
      <c r="K1657" s="52" t="str">
        <f t="shared" si="269"/>
        <v/>
      </c>
      <c r="L1657" s="1"/>
      <c r="M1657" s="115"/>
      <c r="N1657" s="4"/>
      <c r="O1657" s="4"/>
      <c r="P1657" s="57" t="str">
        <f t="shared" si="270"/>
        <v/>
      </c>
      <c r="Q1657" s="54"/>
      <c r="R1657" s="58"/>
      <c r="S1657" s="58"/>
      <c r="T1657" s="229" t="str">
        <f t="shared" si="271"/>
        <v/>
      </c>
      <c r="U1657" s="55"/>
      <c r="V1657" s="55"/>
      <c r="W1657" s="58"/>
      <c r="X1657" s="58"/>
      <c r="Y1657" s="58"/>
      <c r="Z1657" s="230" t="str">
        <f t="shared" si="272"/>
        <v/>
      </c>
      <c r="AA1657" s="230" t="str">
        <f t="shared" si="273"/>
        <v/>
      </c>
      <c r="AB1657" s="56"/>
      <c r="AC1657" s="56"/>
      <c r="AD1657" s="1"/>
      <c r="AE1657" s="1"/>
    </row>
    <row r="1658" spans="1:31" ht="18.75" customHeight="1" x14ac:dyDescent="0.35">
      <c r="A1658" s="1"/>
      <c r="B1658" s="52">
        <f>IF(O1658="",0,COUNTIF($O$7:O1658,O1658))</f>
        <v>0</v>
      </c>
      <c r="C1658" s="52" t="str">
        <f t="shared" si="264"/>
        <v>0</v>
      </c>
      <c r="D1658" s="52">
        <f>IF(U1658="",0,COUNTIF($U$7:U1658,U1658))</f>
        <v>0</v>
      </c>
      <c r="E1658" s="52" t="str">
        <f t="shared" si="265"/>
        <v>0</v>
      </c>
      <c r="F1658" s="52">
        <f>IF(V1658="",0,COUNTIF($V$7:V1658,V1658))</f>
        <v>0</v>
      </c>
      <c r="G1658" s="52" t="str">
        <f t="shared" si="266"/>
        <v>0</v>
      </c>
      <c r="H1658" s="53" t="str">
        <f t="shared" si="267"/>
        <v>-</v>
      </c>
      <c r="I1658" s="52">
        <f>IF(K1658="",0,COUNTIF($K$7:K1658,K1658))</f>
        <v>0</v>
      </c>
      <c r="J1658" s="53" t="str">
        <f t="shared" si="268"/>
        <v>0</v>
      </c>
      <c r="K1658" s="52" t="str">
        <f t="shared" si="269"/>
        <v/>
      </c>
      <c r="L1658" s="1"/>
      <c r="M1658" s="115"/>
      <c r="N1658" s="4"/>
      <c r="O1658" s="4"/>
      <c r="P1658" s="57" t="str">
        <f t="shared" si="270"/>
        <v/>
      </c>
      <c r="Q1658" s="54"/>
      <c r="R1658" s="58"/>
      <c r="S1658" s="58"/>
      <c r="T1658" s="229" t="str">
        <f t="shared" si="271"/>
        <v/>
      </c>
      <c r="U1658" s="55"/>
      <c r="V1658" s="55"/>
      <c r="W1658" s="58"/>
      <c r="X1658" s="58"/>
      <c r="Y1658" s="58"/>
      <c r="Z1658" s="230" t="str">
        <f t="shared" si="272"/>
        <v/>
      </c>
      <c r="AA1658" s="230" t="str">
        <f t="shared" si="273"/>
        <v/>
      </c>
      <c r="AB1658" s="56"/>
      <c r="AC1658" s="56"/>
      <c r="AD1658" s="1"/>
      <c r="AE1658" s="1"/>
    </row>
    <row r="1659" spans="1:31" ht="18.75" customHeight="1" x14ac:dyDescent="0.35">
      <c r="A1659" s="1"/>
      <c r="B1659" s="52">
        <f>IF(O1659="",0,COUNTIF($O$7:O1659,O1659))</f>
        <v>0</v>
      </c>
      <c r="C1659" s="52" t="str">
        <f t="shared" si="264"/>
        <v>0</v>
      </c>
      <c r="D1659" s="52">
        <f>IF(U1659="",0,COUNTIF($U$7:U1659,U1659))</f>
        <v>0</v>
      </c>
      <c r="E1659" s="52" t="str">
        <f t="shared" si="265"/>
        <v>0</v>
      </c>
      <c r="F1659" s="52">
        <f>IF(V1659="",0,COUNTIF($V$7:V1659,V1659))</f>
        <v>0</v>
      </c>
      <c r="G1659" s="52" t="str">
        <f t="shared" si="266"/>
        <v>0</v>
      </c>
      <c r="H1659" s="53" t="str">
        <f t="shared" si="267"/>
        <v>-</v>
      </c>
      <c r="I1659" s="52">
        <f>IF(K1659="",0,COUNTIF($K$7:K1659,K1659))</f>
        <v>0</v>
      </c>
      <c r="J1659" s="53" t="str">
        <f t="shared" si="268"/>
        <v>0</v>
      </c>
      <c r="K1659" s="52" t="str">
        <f t="shared" si="269"/>
        <v/>
      </c>
      <c r="L1659" s="1"/>
      <c r="M1659" s="115"/>
      <c r="N1659" s="4"/>
      <c r="O1659" s="4"/>
      <c r="P1659" s="57" t="str">
        <f t="shared" si="270"/>
        <v/>
      </c>
      <c r="Q1659" s="54"/>
      <c r="R1659" s="58"/>
      <c r="S1659" s="58"/>
      <c r="T1659" s="229" t="str">
        <f t="shared" si="271"/>
        <v/>
      </c>
      <c r="U1659" s="55"/>
      <c r="V1659" s="55"/>
      <c r="W1659" s="58"/>
      <c r="X1659" s="58"/>
      <c r="Y1659" s="58"/>
      <c r="Z1659" s="230" t="str">
        <f t="shared" si="272"/>
        <v/>
      </c>
      <c r="AA1659" s="230" t="str">
        <f t="shared" si="273"/>
        <v/>
      </c>
      <c r="AB1659" s="56"/>
      <c r="AC1659" s="56"/>
      <c r="AD1659" s="1"/>
      <c r="AE1659" s="1"/>
    </row>
    <row r="1660" spans="1:31" ht="18.75" customHeight="1" x14ac:dyDescent="0.35">
      <c r="A1660" s="1"/>
      <c r="B1660" s="52">
        <f>IF(O1660="",0,COUNTIF($O$7:O1660,O1660))</f>
        <v>0</v>
      </c>
      <c r="C1660" s="52" t="str">
        <f t="shared" si="264"/>
        <v>0</v>
      </c>
      <c r="D1660" s="52">
        <f>IF(U1660="",0,COUNTIF($U$7:U1660,U1660))</f>
        <v>0</v>
      </c>
      <c r="E1660" s="52" t="str">
        <f t="shared" si="265"/>
        <v>0</v>
      </c>
      <c r="F1660" s="52">
        <f>IF(V1660="",0,COUNTIF($V$7:V1660,V1660))</f>
        <v>0</v>
      </c>
      <c r="G1660" s="52" t="str">
        <f t="shared" si="266"/>
        <v>0</v>
      </c>
      <c r="H1660" s="53" t="str">
        <f t="shared" si="267"/>
        <v>-</v>
      </c>
      <c r="I1660" s="52">
        <f>IF(K1660="",0,COUNTIF($K$7:K1660,K1660))</f>
        <v>0</v>
      </c>
      <c r="J1660" s="53" t="str">
        <f t="shared" si="268"/>
        <v>0</v>
      </c>
      <c r="K1660" s="52" t="str">
        <f t="shared" si="269"/>
        <v/>
      </c>
      <c r="L1660" s="1"/>
      <c r="M1660" s="115"/>
      <c r="N1660" s="4"/>
      <c r="O1660" s="4"/>
      <c r="P1660" s="57" t="str">
        <f t="shared" si="270"/>
        <v/>
      </c>
      <c r="Q1660" s="54"/>
      <c r="R1660" s="58"/>
      <c r="S1660" s="58"/>
      <c r="T1660" s="229" t="str">
        <f t="shared" si="271"/>
        <v/>
      </c>
      <c r="U1660" s="55"/>
      <c r="V1660" s="55"/>
      <c r="W1660" s="58"/>
      <c r="X1660" s="58"/>
      <c r="Y1660" s="58"/>
      <c r="Z1660" s="230" t="str">
        <f t="shared" si="272"/>
        <v/>
      </c>
      <c r="AA1660" s="230" t="str">
        <f t="shared" si="273"/>
        <v/>
      </c>
      <c r="AB1660" s="56"/>
      <c r="AC1660" s="56"/>
      <c r="AD1660" s="1"/>
      <c r="AE1660" s="1"/>
    </row>
    <row r="1661" spans="1:31" ht="18.75" customHeight="1" x14ac:dyDescent="0.35">
      <c r="A1661" s="1"/>
      <c r="B1661" s="52">
        <f>IF(O1661="",0,COUNTIF($O$7:O1661,O1661))</f>
        <v>0</v>
      </c>
      <c r="C1661" s="52" t="str">
        <f t="shared" si="264"/>
        <v>0</v>
      </c>
      <c r="D1661" s="52">
        <f>IF(U1661="",0,COUNTIF($U$7:U1661,U1661))</f>
        <v>0</v>
      </c>
      <c r="E1661" s="52" t="str">
        <f t="shared" si="265"/>
        <v>0</v>
      </c>
      <c r="F1661" s="52">
        <f>IF(V1661="",0,COUNTIF($V$7:V1661,V1661))</f>
        <v>0</v>
      </c>
      <c r="G1661" s="52" t="str">
        <f t="shared" si="266"/>
        <v>0</v>
      </c>
      <c r="H1661" s="53" t="str">
        <f t="shared" si="267"/>
        <v>-</v>
      </c>
      <c r="I1661" s="52">
        <f>IF(K1661="",0,COUNTIF($K$7:K1661,K1661))</f>
        <v>0</v>
      </c>
      <c r="J1661" s="53" t="str">
        <f t="shared" si="268"/>
        <v>0</v>
      </c>
      <c r="K1661" s="52" t="str">
        <f t="shared" si="269"/>
        <v/>
      </c>
      <c r="L1661" s="1"/>
      <c r="M1661" s="115"/>
      <c r="N1661" s="4"/>
      <c r="O1661" s="4"/>
      <c r="P1661" s="57" t="str">
        <f t="shared" si="270"/>
        <v/>
      </c>
      <c r="Q1661" s="54"/>
      <c r="R1661" s="58"/>
      <c r="S1661" s="58"/>
      <c r="T1661" s="229" t="str">
        <f t="shared" si="271"/>
        <v/>
      </c>
      <c r="U1661" s="55"/>
      <c r="V1661" s="55"/>
      <c r="W1661" s="58"/>
      <c r="X1661" s="58"/>
      <c r="Y1661" s="58"/>
      <c r="Z1661" s="230" t="str">
        <f t="shared" si="272"/>
        <v/>
      </c>
      <c r="AA1661" s="230" t="str">
        <f t="shared" si="273"/>
        <v/>
      </c>
      <c r="AB1661" s="56"/>
      <c r="AC1661" s="56"/>
      <c r="AD1661" s="1"/>
      <c r="AE1661" s="1"/>
    </row>
    <row r="1662" spans="1:31" ht="18.75" customHeight="1" x14ac:dyDescent="0.35">
      <c r="A1662" s="1"/>
      <c r="B1662" s="52">
        <f>IF(O1662="",0,COUNTIF($O$7:O1662,O1662))</f>
        <v>0</v>
      </c>
      <c r="C1662" s="52" t="str">
        <f t="shared" si="264"/>
        <v>0</v>
      </c>
      <c r="D1662" s="52">
        <f>IF(U1662="",0,COUNTIF($U$7:U1662,U1662))</f>
        <v>0</v>
      </c>
      <c r="E1662" s="52" t="str">
        <f t="shared" si="265"/>
        <v>0</v>
      </c>
      <c r="F1662" s="52">
        <f>IF(V1662="",0,COUNTIF($V$7:V1662,V1662))</f>
        <v>0</v>
      </c>
      <c r="G1662" s="52" t="str">
        <f t="shared" si="266"/>
        <v>0</v>
      </c>
      <c r="H1662" s="53" t="str">
        <f t="shared" si="267"/>
        <v>-</v>
      </c>
      <c r="I1662" s="52">
        <f>IF(K1662="",0,COUNTIF($K$7:K1662,K1662))</f>
        <v>0</v>
      </c>
      <c r="J1662" s="53" t="str">
        <f t="shared" si="268"/>
        <v>0</v>
      </c>
      <c r="K1662" s="52" t="str">
        <f t="shared" si="269"/>
        <v/>
      </c>
      <c r="L1662" s="1"/>
      <c r="M1662" s="115"/>
      <c r="N1662" s="4"/>
      <c r="O1662" s="4"/>
      <c r="P1662" s="57" t="str">
        <f t="shared" si="270"/>
        <v/>
      </c>
      <c r="Q1662" s="54"/>
      <c r="R1662" s="58"/>
      <c r="S1662" s="58"/>
      <c r="T1662" s="229" t="str">
        <f t="shared" si="271"/>
        <v/>
      </c>
      <c r="U1662" s="55"/>
      <c r="V1662" s="55"/>
      <c r="W1662" s="58"/>
      <c r="X1662" s="58"/>
      <c r="Y1662" s="58"/>
      <c r="Z1662" s="230" t="str">
        <f t="shared" si="272"/>
        <v/>
      </c>
      <c r="AA1662" s="230" t="str">
        <f t="shared" si="273"/>
        <v/>
      </c>
      <c r="AB1662" s="56"/>
      <c r="AC1662" s="56"/>
      <c r="AD1662" s="1"/>
      <c r="AE1662" s="1"/>
    </row>
    <row r="1663" spans="1:31" ht="18.75" customHeight="1" x14ac:dyDescent="0.35">
      <c r="A1663" s="1"/>
      <c r="B1663" s="52">
        <f>IF(O1663="",0,COUNTIF($O$7:O1663,O1663))</f>
        <v>0</v>
      </c>
      <c r="C1663" s="52" t="str">
        <f t="shared" si="264"/>
        <v>0</v>
      </c>
      <c r="D1663" s="52">
        <f>IF(U1663="",0,COUNTIF($U$7:U1663,U1663))</f>
        <v>0</v>
      </c>
      <c r="E1663" s="52" t="str">
        <f t="shared" si="265"/>
        <v>0</v>
      </c>
      <c r="F1663" s="52">
        <f>IF(V1663="",0,COUNTIF($V$7:V1663,V1663))</f>
        <v>0</v>
      </c>
      <c r="G1663" s="52" t="str">
        <f t="shared" si="266"/>
        <v>0</v>
      </c>
      <c r="H1663" s="53" t="str">
        <f t="shared" si="267"/>
        <v>-</v>
      </c>
      <c r="I1663" s="52">
        <f>IF(K1663="",0,COUNTIF($K$7:K1663,K1663))</f>
        <v>0</v>
      </c>
      <c r="J1663" s="53" t="str">
        <f t="shared" si="268"/>
        <v>0</v>
      </c>
      <c r="K1663" s="52" t="str">
        <f t="shared" si="269"/>
        <v/>
      </c>
      <c r="L1663" s="1"/>
      <c r="M1663" s="115"/>
      <c r="N1663" s="4"/>
      <c r="O1663" s="4"/>
      <c r="P1663" s="57" t="str">
        <f t="shared" si="270"/>
        <v/>
      </c>
      <c r="Q1663" s="54"/>
      <c r="R1663" s="58"/>
      <c r="S1663" s="58"/>
      <c r="T1663" s="229" t="str">
        <f t="shared" si="271"/>
        <v/>
      </c>
      <c r="U1663" s="55"/>
      <c r="V1663" s="55"/>
      <c r="W1663" s="58"/>
      <c r="X1663" s="58"/>
      <c r="Y1663" s="58"/>
      <c r="Z1663" s="230" t="str">
        <f t="shared" si="272"/>
        <v/>
      </c>
      <c r="AA1663" s="230" t="str">
        <f t="shared" si="273"/>
        <v/>
      </c>
      <c r="AB1663" s="56"/>
      <c r="AC1663" s="56"/>
      <c r="AD1663" s="1"/>
      <c r="AE1663" s="1"/>
    </row>
    <row r="1664" spans="1:31" ht="18.75" customHeight="1" x14ac:dyDescent="0.35">
      <c r="A1664" s="1"/>
      <c r="B1664" s="52">
        <f>IF(O1664="",0,COUNTIF($O$7:O1664,O1664))</f>
        <v>0</v>
      </c>
      <c r="C1664" s="52" t="str">
        <f t="shared" si="264"/>
        <v>0</v>
      </c>
      <c r="D1664" s="52">
        <f>IF(U1664="",0,COUNTIF($U$7:U1664,U1664))</f>
        <v>0</v>
      </c>
      <c r="E1664" s="52" t="str">
        <f t="shared" si="265"/>
        <v>0</v>
      </c>
      <c r="F1664" s="52">
        <f>IF(V1664="",0,COUNTIF($V$7:V1664,V1664))</f>
        <v>0</v>
      </c>
      <c r="G1664" s="52" t="str">
        <f t="shared" si="266"/>
        <v>0</v>
      </c>
      <c r="H1664" s="53" t="str">
        <f t="shared" si="267"/>
        <v>-</v>
      </c>
      <c r="I1664" s="52">
        <f>IF(K1664="",0,COUNTIF($K$7:K1664,K1664))</f>
        <v>0</v>
      </c>
      <c r="J1664" s="53" t="str">
        <f t="shared" si="268"/>
        <v>0</v>
      </c>
      <c r="K1664" s="52" t="str">
        <f t="shared" si="269"/>
        <v/>
      </c>
      <c r="L1664" s="1"/>
      <c r="M1664" s="115"/>
      <c r="N1664" s="4"/>
      <c r="O1664" s="4"/>
      <c r="P1664" s="57" t="str">
        <f t="shared" si="270"/>
        <v/>
      </c>
      <c r="Q1664" s="54"/>
      <c r="R1664" s="58"/>
      <c r="S1664" s="58"/>
      <c r="T1664" s="229" t="str">
        <f t="shared" si="271"/>
        <v/>
      </c>
      <c r="U1664" s="55"/>
      <c r="V1664" s="55"/>
      <c r="W1664" s="58"/>
      <c r="X1664" s="58"/>
      <c r="Y1664" s="58"/>
      <c r="Z1664" s="230" t="str">
        <f t="shared" si="272"/>
        <v/>
      </c>
      <c r="AA1664" s="230" t="str">
        <f t="shared" si="273"/>
        <v/>
      </c>
      <c r="AB1664" s="56"/>
      <c r="AC1664" s="56"/>
      <c r="AD1664" s="1"/>
      <c r="AE1664" s="1"/>
    </row>
    <row r="1665" spans="1:31" ht="18.75" customHeight="1" x14ac:dyDescent="0.35">
      <c r="A1665" s="1"/>
      <c r="B1665" s="52">
        <f>IF(O1665="",0,COUNTIF($O$7:O1665,O1665))</f>
        <v>0</v>
      </c>
      <c r="C1665" s="52" t="str">
        <f t="shared" si="264"/>
        <v>0</v>
      </c>
      <c r="D1665" s="52">
        <f>IF(U1665="",0,COUNTIF($U$7:U1665,U1665))</f>
        <v>0</v>
      </c>
      <c r="E1665" s="52" t="str">
        <f t="shared" si="265"/>
        <v>0</v>
      </c>
      <c r="F1665" s="52">
        <f>IF(V1665="",0,COUNTIF($V$7:V1665,V1665))</f>
        <v>0</v>
      </c>
      <c r="G1665" s="52" t="str">
        <f t="shared" si="266"/>
        <v>0</v>
      </c>
      <c r="H1665" s="53" t="str">
        <f t="shared" si="267"/>
        <v>-</v>
      </c>
      <c r="I1665" s="52">
        <f>IF(K1665="",0,COUNTIF($K$7:K1665,K1665))</f>
        <v>0</v>
      </c>
      <c r="J1665" s="53" t="str">
        <f t="shared" si="268"/>
        <v>0</v>
      </c>
      <c r="K1665" s="52" t="str">
        <f t="shared" si="269"/>
        <v/>
      </c>
      <c r="L1665" s="1"/>
      <c r="M1665" s="115"/>
      <c r="N1665" s="4"/>
      <c r="O1665" s="4"/>
      <c r="P1665" s="57" t="str">
        <f t="shared" si="270"/>
        <v/>
      </c>
      <c r="Q1665" s="54"/>
      <c r="R1665" s="58"/>
      <c r="S1665" s="58"/>
      <c r="T1665" s="229" t="str">
        <f t="shared" si="271"/>
        <v/>
      </c>
      <c r="U1665" s="55"/>
      <c r="V1665" s="55"/>
      <c r="W1665" s="58"/>
      <c r="X1665" s="58"/>
      <c r="Y1665" s="58"/>
      <c r="Z1665" s="230" t="str">
        <f t="shared" si="272"/>
        <v/>
      </c>
      <c r="AA1665" s="230" t="str">
        <f t="shared" si="273"/>
        <v/>
      </c>
      <c r="AB1665" s="56"/>
      <c r="AC1665" s="56"/>
      <c r="AD1665" s="1"/>
      <c r="AE1665" s="1"/>
    </row>
    <row r="1666" spans="1:31" ht="18.75" customHeight="1" x14ac:dyDescent="0.35">
      <c r="A1666" s="1"/>
      <c r="B1666" s="52">
        <f>IF(O1666="",0,COUNTIF($O$7:O1666,O1666))</f>
        <v>0</v>
      </c>
      <c r="C1666" s="52" t="str">
        <f t="shared" si="264"/>
        <v>0</v>
      </c>
      <c r="D1666" s="52">
        <f>IF(U1666="",0,COUNTIF($U$7:U1666,U1666))</f>
        <v>0</v>
      </c>
      <c r="E1666" s="52" t="str">
        <f t="shared" si="265"/>
        <v>0</v>
      </c>
      <c r="F1666" s="52">
        <f>IF(V1666="",0,COUNTIF($V$7:V1666,V1666))</f>
        <v>0</v>
      </c>
      <c r="G1666" s="52" t="str">
        <f t="shared" si="266"/>
        <v>0</v>
      </c>
      <c r="H1666" s="53" t="str">
        <f t="shared" si="267"/>
        <v>-</v>
      </c>
      <c r="I1666" s="52">
        <f>IF(K1666="",0,COUNTIF($K$7:K1666,K1666))</f>
        <v>0</v>
      </c>
      <c r="J1666" s="53" t="str">
        <f t="shared" si="268"/>
        <v>0</v>
      </c>
      <c r="K1666" s="52" t="str">
        <f t="shared" si="269"/>
        <v/>
      </c>
      <c r="L1666" s="1"/>
      <c r="M1666" s="115"/>
      <c r="N1666" s="4"/>
      <c r="O1666" s="4"/>
      <c r="P1666" s="57" t="str">
        <f t="shared" si="270"/>
        <v/>
      </c>
      <c r="Q1666" s="54"/>
      <c r="R1666" s="58"/>
      <c r="S1666" s="58"/>
      <c r="T1666" s="229" t="str">
        <f t="shared" si="271"/>
        <v/>
      </c>
      <c r="U1666" s="55"/>
      <c r="V1666" s="55"/>
      <c r="W1666" s="58"/>
      <c r="X1666" s="58"/>
      <c r="Y1666" s="58"/>
      <c r="Z1666" s="230" t="str">
        <f t="shared" si="272"/>
        <v/>
      </c>
      <c r="AA1666" s="230" t="str">
        <f t="shared" si="273"/>
        <v/>
      </c>
      <c r="AB1666" s="56"/>
      <c r="AC1666" s="56"/>
      <c r="AD1666" s="1"/>
      <c r="AE1666" s="1"/>
    </row>
    <row r="1667" spans="1:31" ht="18.75" customHeight="1" x14ac:dyDescent="0.35">
      <c r="A1667" s="1"/>
      <c r="B1667" s="52">
        <f>IF(O1667="",0,COUNTIF($O$7:O1667,O1667))</f>
        <v>0</v>
      </c>
      <c r="C1667" s="52" t="str">
        <f t="shared" si="264"/>
        <v>0</v>
      </c>
      <c r="D1667" s="52">
        <f>IF(U1667="",0,COUNTIF($U$7:U1667,U1667))</f>
        <v>0</v>
      </c>
      <c r="E1667" s="52" t="str">
        <f t="shared" si="265"/>
        <v>0</v>
      </c>
      <c r="F1667" s="52">
        <f>IF(V1667="",0,COUNTIF($V$7:V1667,V1667))</f>
        <v>0</v>
      </c>
      <c r="G1667" s="52" t="str">
        <f t="shared" si="266"/>
        <v>0</v>
      </c>
      <c r="H1667" s="53" t="str">
        <f t="shared" si="267"/>
        <v>-</v>
      </c>
      <c r="I1667" s="52">
        <f>IF(K1667="",0,COUNTIF($K$7:K1667,K1667))</f>
        <v>0</v>
      </c>
      <c r="J1667" s="53" t="str">
        <f t="shared" si="268"/>
        <v>0</v>
      </c>
      <c r="K1667" s="52" t="str">
        <f t="shared" si="269"/>
        <v/>
      </c>
      <c r="L1667" s="1"/>
      <c r="M1667" s="115"/>
      <c r="N1667" s="4"/>
      <c r="O1667" s="4"/>
      <c r="P1667" s="57" t="str">
        <f t="shared" si="270"/>
        <v/>
      </c>
      <c r="Q1667" s="54"/>
      <c r="R1667" s="58"/>
      <c r="S1667" s="58"/>
      <c r="T1667" s="229" t="str">
        <f t="shared" si="271"/>
        <v/>
      </c>
      <c r="U1667" s="55"/>
      <c r="V1667" s="55"/>
      <c r="W1667" s="58"/>
      <c r="X1667" s="58"/>
      <c r="Y1667" s="58"/>
      <c r="Z1667" s="230" t="str">
        <f t="shared" si="272"/>
        <v/>
      </c>
      <c r="AA1667" s="230" t="str">
        <f t="shared" si="273"/>
        <v/>
      </c>
      <c r="AB1667" s="56"/>
      <c r="AC1667" s="56"/>
      <c r="AD1667" s="1"/>
      <c r="AE1667" s="1"/>
    </row>
    <row r="1668" spans="1:31" ht="18.75" customHeight="1" x14ac:dyDescent="0.35">
      <c r="A1668" s="1"/>
      <c r="B1668" s="52">
        <f>IF(O1668="",0,COUNTIF($O$7:O1668,O1668))</f>
        <v>0</v>
      </c>
      <c r="C1668" s="52" t="str">
        <f t="shared" si="264"/>
        <v>0</v>
      </c>
      <c r="D1668" s="52">
        <f>IF(U1668="",0,COUNTIF($U$7:U1668,U1668))</f>
        <v>0</v>
      </c>
      <c r="E1668" s="52" t="str">
        <f t="shared" si="265"/>
        <v>0</v>
      </c>
      <c r="F1668" s="52">
        <f>IF(V1668="",0,COUNTIF($V$7:V1668,V1668))</f>
        <v>0</v>
      </c>
      <c r="G1668" s="52" t="str">
        <f t="shared" si="266"/>
        <v>0</v>
      </c>
      <c r="H1668" s="53" t="str">
        <f t="shared" si="267"/>
        <v>-</v>
      </c>
      <c r="I1668" s="52">
        <f>IF(K1668="",0,COUNTIF($K$7:K1668,K1668))</f>
        <v>0</v>
      </c>
      <c r="J1668" s="53" t="str">
        <f t="shared" si="268"/>
        <v>0</v>
      </c>
      <c r="K1668" s="52" t="str">
        <f t="shared" si="269"/>
        <v/>
      </c>
      <c r="L1668" s="1"/>
      <c r="M1668" s="115"/>
      <c r="N1668" s="4"/>
      <c r="O1668" s="4"/>
      <c r="P1668" s="57" t="str">
        <f t="shared" si="270"/>
        <v/>
      </c>
      <c r="Q1668" s="54"/>
      <c r="R1668" s="58"/>
      <c r="S1668" s="58"/>
      <c r="T1668" s="229" t="str">
        <f t="shared" si="271"/>
        <v/>
      </c>
      <c r="U1668" s="55"/>
      <c r="V1668" s="55"/>
      <c r="W1668" s="58"/>
      <c r="X1668" s="58"/>
      <c r="Y1668" s="58"/>
      <c r="Z1668" s="230" t="str">
        <f t="shared" si="272"/>
        <v/>
      </c>
      <c r="AA1668" s="230" t="str">
        <f t="shared" si="273"/>
        <v/>
      </c>
      <c r="AB1668" s="56"/>
      <c r="AC1668" s="56"/>
      <c r="AD1668" s="1"/>
      <c r="AE1668" s="1"/>
    </row>
    <row r="1669" spans="1:31" ht="18.75" customHeight="1" x14ac:dyDescent="0.35">
      <c r="A1669" s="1"/>
      <c r="B1669" s="52">
        <f>IF(O1669="",0,COUNTIF($O$7:O1669,O1669))</f>
        <v>0</v>
      </c>
      <c r="C1669" s="52" t="str">
        <f t="shared" si="264"/>
        <v>0</v>
      </c>
      <c r="D1669" s="52">
        <f>IF(U1669="",0,COUNTIF($U$7:U1669,U1669))</f>
        <v>0</v>
      </c>
      <c r="E1669" s="52" t="str">
        <f t="shared" si="265"/>
        <v>0</v>
      </c>
      <c r="F1669" s="52">
        <f>IF(V1669="",0,COUNTIF($V$7:V1669,V1669))</f>
        <v>0</v>
      </c>
      <c r="G1669" s="52" t="str">
        <f t="shared" si="266"/>
        <v>0</v>
      </c>
      <c r="H1669" s="53" t="str">
        <f t="shared" si="267"/>
        <v>-</v>
      </c>
      <c r="I1669" s="52">
        <f>IF(K1669="",0,COUNTIF($K$7:K1669,K1669))</f>
        <v>0</v>
      </c>
      <c r="J1669" s="53" t="str">
        <f t="shared" si="268"/>
        <v>0</v>
      </c>
      <c r="K1669" s="52" t="str">
        <f t="shared" si="269"/>
        <v/>
      </c>
      <c r="L1669" s="1"/>
      <c r="M1669" s="115"/>
      <c r="N1669" s="4"/>
      <c r="O1669" s="4"/>
      <c r="P1669" s="57" t="str">
        <f t="shared" si="270"/>
        <v/>
      </c>
      <c r="Q1669" s="54"/>
      <c r="R1669" s="58"/>
      <c r="S1669" s="58"/>
      <c r="T1669" s="229" t="str">
        <f t="shared" si="271"/>
        <v/>
      </c>
      <c r="U1669" s="55"/>
      <c r="V1669" s="55"/>
      <c r="W1669" s="58"/>
      <c r="X1669" s="58"/>
      <c r="Y1669" s="58"/>
      <c r="Z1669" s="230" t="str">
        <f t="shared" si="272"/>
        <v/>
      </c>
      <c r="AA1669" s="230" t="str">
        <f t="shared" si="273"/>
        <v/>
      </c>
      <c r="AB1669" s="56"/>
      <c r="AC1669" s="56"/>
      <c r="AD1669" s="1"/>
      <c r="AE1669" s="1"/>
    </row>
    <row r="1670" spans="1:31" ht="18.75" customHeight="1" x14ac:dyDescent="0.35">
      <c r="A1670" s="1"/>
      <c r="B1670" s="52">
        <f>IF(O1670="",0,COUNTIF($O$7:O1670,O1670))</f>
        <v>0</v>
      </c>
      <c r="C1670" s="52" t="str">
        <f t="shared" si="264"/>
        <v>0</v>
      </c>
      <c r="D1670" s="52">
        <f>IF(U1670="",0,COUNTIF($U$7:U1670,U1670))</f>
        <v>0</v>
      </c>
      <c r="E1670" s="52" t="str">
        <f t="shared" si="265"/>
        <v>0</v>
      </c>
      <c r="F1670" s="52">
        <f>IF(V1670="",0,COUNTIF($V$7:V1670,V1670))</f>
        <v>0</v>
      </c>
      <c r="G1670" s="52" t="str">
        <f t="shared" si="266"/>
        <v>0</v>
      </c>
      <c r="H1670" s="53" t="str">
        <f t="shared" si="267"/>
        <v>-</v>
      </c>
      <c r="I1670" s="52">
        <f>IF(K1670="",0,COUNTIF($K$7:K1670,K1670))</f>
        <v>0</v>
      </c>
      <c r="J1670" s="53" t="str">
        <f t="shared" si="268"/>
        <v>0</v>
      </c>
      <c r="K1670" s="52" t="str">
        <f t="shared" si="269"/>
        <v/>
      </c>
      <c r="L1670" s="1"/>
      <c r="M1670" s="115"/>
      <c r="N1670" s="4"/>
      <c r="O1670" s="4"/>
      <c r="P1670" s="57" t="str">
        <f t="shared" si="270"/>
        <v/>
      </c>
      <c r="Q1670" s="54"/>
      <c r="R1670" s="58"/>
      <c r="S1670" s="58"/>
      <c r="T1670" s="229" t="str">
        <f t="shared" si="271"/>
        <v/>
      </c>
      <c r="U1670" s="55"/>
      <c r="V1670" s="55"/>
      <c r="W1670" s="58"/>
      <c r="X1670" s="58"/>
      <c r="Y1670" s="58"/>
      <c r="Z1670" s="230" t="str">
        <f t="shared" si="272"/>
        <v/>
      </c>
      <c r="AA1670" s="230" t="str">
        <f t="shared" si="273"/>
        <v/>
      </c>
      <c r="AB1670" s="56"/>
      <c r="AC1670" s="56"/>
      <c r="AD1670" s="1"/>
      <c r="AE1670" s="1"/>
    </row>
    <row r="1671" spans="1:31" ht="18.75" customHeight="1" x14ac:dyDescent="0.35">
      <c r="A1671" s="1"/>
      <c r="B1671" s="52">
        <f>IF(O1671="",0,COUNTIF($O$7:O1671,O1671))</f>
        <v>0</v>
      </c>
      <c r="C1671" s="52" t="str">
        <f t="shared" si="264"/>
        <v>0</v>
      </c>
      <c r="D1671" s="52">
        <f>IF(U1671="",0,COUNTIF($U$7:U1671,U1671))</f>
        <v>0</v>
      </c>
      <c r="E1671" s="52" t="str">
        <f t="shared" si="265"/>
        <v>0</v>
      </c>
      <c r="F1671" s="52">
        <f>IF(V1671="",0,COUNTIF($V$7:V1671,V1671))</f>
        <v>0</v>
      </c>
      <c r="G1671" s="52" t="str">
        <f t="shared" si="266"/>
        <v>0</v>
      </c>
      <c r="H1671" s="53" t="str">
        <f t="shared" si="267"/>
        <v>-</v>
      </c>
      <c r="I1671" s="52">
        <f>IF(K1671="",0,COUNTIF($K$7:K1671,K1671))</f>
        <v>0</v>
      </c>
      <c r="J1671" s="53" t="str">
        <f t="shared" si="268"/>
        <v>0</v>
      </c>
      <c r="K1671" s="52" t="str">
        <f t="shared" si="269"/>
        <v/>
      </c>
      <c r="L1671" s="1"/>
      <c r="M1671" s="115"/>
      <c r="N1671" s="4"/>
      <c r="O1671" s="4"/>
      <c r="P1671" s="57" t="str">
        <f t="shared" si="270"/>
        <v/>
      </c>
      <c r="Q1671" s="54"/>
      <c r="R1671" s="58"/>
      <c r="S1671" s="58"/>
      <c r="T1671" s="229" t="str">
        <f t="shared" si="271"/>
        <v/>
      </c>
      <c r="U1671" s="55"/>
      <c r="V1671" s="55"/>
      <c r="W1671" s="58"/>
      <c r="X1671" s="58"/>
      <c r="Y1671" s="58"/>
      <c r="Z1671" s="230" t="str">
        <f t="shared" si="272"/>
        <v/>
      </c>
      <c r="AA1671" s="230" t="str">
        <f t="shared" si="273"/>
        <v/>
      </c>
      <c r="AB1671" s="56"/>
      <c r="AC1671" s="56"/>
      <c r="AD1671" s="1"/>
      <c r="AE1671" s="1"/>
    </row>
    <row r="1672" spans="1:31" ht="18.75" customHeight="1" x14ac:dyDescent="0.35">
      <c r="A1672" s="1"/>
      <c r="B1672" s="52">
        <f>IF(O1672="",0,COUNTIF($O$7:O1672,O1672))</f>
        <v>0</v>
      </c>
      <c r="C1672" s="52" t="str">
        <f t="shared" si="264"/>
        <v>0</v>
      </c>
      <c r="D1672" s="52">
        <f>IF(U1672="",0,COUNTIF($U$7:U1672,U1672))</f>
        <v>0</v>
      </c>
      <c r="E1672" s="52" t="str">
        <f t="shared" si="265"/>
        <v>0</v>
      </c>
      <c r="F1672" s="52">
        <f>IF(V1672="",0,COUNTIF($V$7:V1672,V1672))</f>
        <v>0</v>
      </c>
      <c r="G1672" s="52" t="str">
        <f t="shared" si="266"/>
        <v>0</v>
      </c>
      <c r="H1672" s="53" t="str">
        <f t="shared" si="267"/>
        <v>-</v>
      </c>
      <c r="I1672" s="52">
        <f>IF(K1672="",0,COUNTIF($K$7:K1672,K1672))</f>
        <v>0</v>
      </c>
      <c r="J1672" s="53" t="str">
        <f t="shared" si="268"/>
        <v>0</v>
      </c>
      <c r="K1672" s="52" t="str">
        <f t="shared" si="269"/>
        <v/>
      </c>
      <c r="L1672" s="1"/>
      <c r="M1672" s="115"/>
      <c r="N1672" s="4"/>
      <c r="O1672" s="4"/>
      <c r="P1672" s="57" t="str">
        <f t="shared" si="270"/>
        <v/>
      </c>
      <c r="Q1672" s="54"/>
      <c r="R1672" s="58"/>
      <c r="S1672" s="58"/>
      <c r="T1672" s="229" t="str">
        <f t="shared" si="271"/>
        <v/>
      </c>
      <c r="U1672" s="55"/>
      <c r="V1672" s="55"/>
      <c r="W1672" s="58"/>
      <c r="X1672" s="58"/>
      <c r="Y1672" s="58"/>
      <c r="Z1672" s="230" t="str">
        <f t="shared" si="272"/>
        <v/>
      </c>
      <c r="AA1672" s="230" t="str">
        <f t="shared" si="273"/>
        <v/>
      </c>
      <c r="AB1672" s="56"/>
      <c r="AC1672" s="56"/>
      <c r="AD1672" s="1"/>
      <c r="AE1672" s="1"/>
    </row>
    <row r="1673" spans="1:31" ht="18.75" customHeight="1" x14ac:dyDescent="0.35">
      <c r="A1673" s="1"/>
      <c r="B1673" s="52">
        <f>IF(O1673="",0,COUNTIF($O$7:O1673,O1673))</f>
        <v>0</v>
      </c>
      <c r="C1673" s="52" t="str">
        <f t="shared" si="264"/>
        <v>0</v>
      </c>
      <c r="D1673" s="52">
        <f>IF(U1673="",0,COUNTIF($U$7:U1673,U1673))</f>
        <v>0</v>
      </c>
      <c r="E1673" s="52" t="str">
        <f t="shared" si="265"/>
        <v>0</v>
      </c>
      <c r="F1673" s="52">
        <f>IF(V1673="",0,COUNTIF($V$7:V1673,V1673))</f>
        <v>0</v>
      </c>
      <c r="G1673" s="52" t="str">
        <f t="shared" si="266"/>
        <v>0</v>
      </c>
      <c r="H1673" s="53" t="str">
        <f t="shared" si="267"/>
        <v>-</v>
      </c>
      <c r="I1673" s="52">
        <f>IF(K1673="",0,COUNTIF($K$7:K1673,K1673))</f>
        <v>0</v>
      </c>
      <c r="J1673" s="53" t="str">
        <f t="shared" si="268"/>
        <v>0</v>
      </c>
      <c r="K1673" s="52" t="str">
        <f t="shared" si="269"/>
        <v/>
      </c>
      <c r="L1673" s="1"/>
      <c r="M1673" s="115"/>
      <c r="N1673" s="4"/>
      <c r="O1673" s="4"/>
      <c r="P1673" s="57" t="str">
        <f t="shared" si="270"/>
        <v/>
      </c>
      <c r="Q1673" s="54"/>
      <c r="R1673" s="58"/>
      <c r="S1673" s="58"/>
      <c r="T1673" s="229" t="str">
        <f t="shared" si="271"/>
        <v/>
      </c>
      <c r="U1673" s="55"/>
      <c r="V1673" s="55"/>
      <c r="W1673" s="58"/>
      <c r="X1673" s="58"/>
      <c r="Y1673" s="58"/>
      <c r="Z1673" s="230" t="str">
        <f t="shared" si="272"/>
        <v/>
      </c>
      <c r="AA1673" s="230" t="str">
        <f t="shared" si="273"/>
        <v/>
      </c>
      <c r="AB1673" s="56"/>
      <c r="AC1673" s="56"/>
      <c r="AD1673" s="1"/>
      <c r="AE1673" s="1"/>
    </row>
    <row r="1674" spans="1:31" ht="18.75" customHeight="1" x14ac:dyDescent="0.35">
      <c r="A1674" s="1"/>
      <c r="B1674" s="52">
        <f>IF(O1674="",0,COUNTIF($O$7:O1674,O1674))</f>
        <v>0</v>
      </c>
      <c r="C1674" s="52" t="str">
        <f t="shared" si="264"/>
        <v>0</v>
      </c>
      <c r="D1674" s="52">
        <f>IF(U1674="",0,COUNTIF($U$7:U1674,U1674))</f>
        <v>0</v>
      </c>
      <c r="E1674" s="52" t="str">
        <f t="shared" si="265"/>
        <v>0</v>
      </c>
      <c r="F1674" s="52">
        <f>IF(V1674="",0,COUNTIF($V$7:V1674,V1674))</f>
        <v>0</v>
      </c>
      <c r="G1674" s="52" t="str">
        <f t="shared" si="266"/>
        <v>0</v>
      </c>
      <c r="H1674" s="53" t="str">
        <f t="shared" si="267"/>
        <v>-</v>
      </c>
      <c r="I1674" s="52">
        <f>IF(K1674="",0,COUNTIF($K$7:K1674,K1674))</f>
        <v>0</v>
      </c>
      <c r="J1674" s="53" t="str">
        <f t="shared" si="268"/>
        <v>0</v>
      </c>
      <c r="K1674" s="52" t="str">
        <f t="shared" si="269"/>
        <v/>
      </c>
      <c r="L1674" s="1"/>
      <c r="M1674" s="115"/>
      <c r="N1674" s="4"/>
      <c r="O1674" s="4"/>
      <c r="P1674" s="57" t="str">
        <f t="shared" si="270"/>
        <v/>
      </c>
      <c r="Q1674" s="54"/>
      <c r="R1674" s="58"/>
      <c r="S1674" s="58"/>
      <c r="T1674" s="229" t="str">
        <f t="shared" si="271"/>
        <v/>
      </c>
      <c r="U1674" s="55"/>
      <c r="V1674" s="55"/>
      <c r="W1674" s="58"/>
      <c r="X1674" s="58"/>
      <c r="Y1674" s="58"/>
      <c r="Z1674" s="230" t="str">
        <f t="shared" si="272"/>
        <v/>
      </c>
      <c r="AA1674" s="230" t="str">
        <f t="shared" si="273"/>
        <v/>
      </c>
      <c r="AB1674" s="56"/>
      <c r="AC1674" s="56"/>
      <c r="AD1674" s="1"/>
      <c r="AE1674" s="1"/>
    </row>
    <row r="1675" spans="1:31" ht="18.75" customHeight="1" x14ac:dyDescent="0.35">
      <c r="A1675" s="1"/>
      <c r="B1675" s="52">
        <f>IF(O1675="",0,COUNTIF($O$7:O1675,O1675))</f>
        <v>0</v>
      </c>
      <c r="C1675" s="52" t="str">
        <f t="shared" si="264"/>
        <v>0</v>
      </c>
      <c r="D1675" s="52">
        <f>IF(U1675="",0,COUNTIF($U$7:U1675,U1675))</f>
        <v>0</v>
      </c>
      <c r="E1675" s="52" t="str">
        <f t="shared" si="265"/>
        <v>0</v>
      </c>
      <c r="F1675" s="52">
        <f>IF(V1675="",0,COUNTIF($V$7:V1675,V1675))</f>
        <v>0</v>
      </c>
      <c r="G1675" s="52" t="str">
        <f t="shared" si="266"/>
        <v>0</v>
      </c>
      <c r="H1675" s="53" t="str">
        <f t="shared" si="267"/>
        <v>-</v>
      </c>
      <c r="I1675" s="52">
        <f>IF(K1675="",0,COUNTIF($K$7:K1675,K1675))</f>
        <v>0</v>
      </c>
      <c r="J1675" s="53" t="str">
        <f t="shared" si="268"/>
        <v>0</v>
      </c>
      <c r="K1675" s="52" t="str">
        <f t="shared" si="269"/>
        <v/>
      </c>
      <c r="L1675" s="1"/>
      <c r="M1675" s="115"/>
      <c r="N1675" s="4"/>
      <c r="O1675" s="4"/>
      <c r="P1675" s="57" t="str">
        <f t="shared" si="270"/>
        <v/>
      </c>
      <c r="Q1675" s="54"/>
      <c r="R1675" s="58"/>
      <c r="S1675" s="58"/>
      <c r="T1675" s="229" t="str">
        <f t="shared" si="271"/>
        <v/>
      </c>
      <c r="U1675" s="55"/>
      <c r="V1675" s="55"/>
      <c r="W1675" s="58"/>
      <c r="X1675" s="58"/>
      <c r="Y1675" s="58"/>
      <c r="Z1675" s="230" t="str">
        <f t="shared" si="272"/>
        <v/>
      </c>
      <c r="AA1675" s="230" t="str">
        <f t="shared" si="273"/>
        <v/>
      </c>
      <c r="AB1675" s="56"/>
      <c r="AC1675" s="56"/>
      <c r="AD1675" s="1"/>
      <c r="AE1675" s="1"/>
    </row>
    <row r="1676" spans="1:31" ht="18.75" customHeight="1" x14ac:dyDescent="0.35">
      <c r="A1676" s="1"/>
      <c r="B1676" s="52">
        <f>IF(O1676="",0,COUNTIF($O$7:O1676,O1676))</f>
        <v>0</v>
      </c>
      <c r="C1676" s="52" t="str">
        <f t="shared" si="264"/>
        <v>0</v>
      </c>
      <c r="D1676" s="52">
        <f>IF(U1676="",0,COUNTIF($U$7:U1676,U1676))</f>
        <v>0</v>
      </c>
      <c r="E1676" s="52" t="str">
        <f t="shared" si="265"/>
        <v>0</v>
      </c>
      <c r="F1676" s="52">
        <f>IF(V1676="",0,COUNTIF($V$7:V1676,V1676))</f>
        <v>0</v>
      </c>
      <c r="G1676" s="52" t="str">
        <f t="shared" si="266"/>
        <v>0</v>
      </c>
      <c r="H1676" s="53" t="str">
        <f t="shared" si="267"/>
        <v>-</v>
      </c>
      <c r="I1676" s="52">
        <f>IF(K1676="",0,COUNTIF($K$7:K1676,K1676))</f>
        <v>0</v>
      </c>
      <c r="J1676" s="53" t="str">
        <f t="shared" si="268"/>
        <v>0</v>
      </c>
      <c r="K1676" s="52" t="str">
        <f t="shared" si="269"/>
        <v/>
      </c>
      <c r="L1676" s="1"/>
      <c r="M1676" s="115"/>
      <c r="N1676" s="4"/>
      <c r="O1676" s="4"/>
      <c r="P1676" s="57" t="str">
        <f t="shared" si="270"/>
        <v/>
      </c>
      <c r="Q1676" s="54"/>
      <c r="R1676" s="58"/>
      <c r="S1676" s="58"/>
      <c r="T1676" s="229" t="str">
        <f t="shared" si="271"/>
        <v/>
      </c>
      <c r="U1676" s="55"/>
      <c r="V1676" s="55"/>
      <c r="W1676" s="58"/>
      <c r="X1676" s="58"/>
      <c r="Y1676" s="58"/>
      <c r="Z1676" s="230" t="str">
        <f t="shared" si="272"/>
        <v/>
      </c>
      <c r="AA1676" s="230" t="str">
        <f t="shared" si="273"/>
        <v/>
      </c>
      <c r="AB1676" s="56"/>
      <c r="AC1676" s="56"/>
      <c r="AD1676" s="1"/>
      <c r="AE1676" s="1"/>
    </row>
    <row r="1677" spans="1:31" ht="18.75" customHeight="1" x14ac:dyDescent="0.35">
      <c r="A1677" s="1"/>
      <c r="B1677" s="52">
        <f>IF(O1677="",0,COUNTIF($O$7:O1677,O1677))</f>
        <v>0</v>
      </c>
      <c r="C1677" s="52" t="str">
        <f t="shared" si="264"/>
        <v>0</v>
      </c>
      <c r="D1677" s="52">
        <f>IF(U1677="",0,COUNTIF($U$7:U1677,U1677))</f>
        <v>0</v>
      </c>
      <c r="E1677" s="52" t="str">
        <f t="shared" si="265"/>
        <v>0</v>
      </c>
      <c r="F1677" s="52">
        <f>IF(V1677="",0,COUNTIF($V$7:V1677,V1677))</f>
        <v>0</v>
      </c>
      <c r="G1677" s="52" t="str">
        <f t="shared" si="266"/>
        <v>0</v>
      </c>
      <c r="H1677" s="53" t="str">
        <f t="shared" si="267"/>
        <v>-</v>
      </c>
      <c r="I1677" s="52">
        <f>IF(K1677="",0,COUNTIF($K$7:K1677,K1677))</f>
        <v>0</v>
      </c>
      <c r="J1677" s="53" t="str">
        <f t="shared" si="268"/>
        <v>0</v>
      </c>
      <c r="K1677" s="52" t="str">
        <f t="shared" si="269"/>
        <v/>
      </c>
      <c r="L1677" s="1"/>
      <c r="M1677" s="115"/>
      <c r="N1677" s="4"/>
      <c r="O1677" s="4"/>
      <c r="P1677" s="57" t="str">
        <f t="shared" si="270"/>
        <v/>
      </c>
      <c r="Q1677" s="54"/>
      <c r="R1677" s="58"/>
      <c r="S1677" s="58"/>
      <c r="T1677" s="229" t="str">
        <f t="shared" si="271"/>
        <v/>
      </c>
      <c r="U1677" s="55"/>
      <c r="V1677" s="55"/>
      <c r="W1677" s="58"/>
      <c r="X1677" s="58"/>
      <c r="Y1677" s="58"/>
      <c r="Z1677" s="230" t="str">
        <f t="shared" si="272"/>
        <v/>
      </c>
      <c r="AA1677" s="230" t="str">
        <f t="shared" si="273"/>
        <v/>
      </c>
      <c r="AB1677" s="56"/>
      <c r="AC1677" s="56"/>
      <c r="AD1677" s="1"/>
      <c r="AE1677" s="1"/>
    </row>
    <row r="1678" spans="1:31" ht="18.75" customHeight="1" x14ac:dyDescent="0.35">
      <c r="A1678" s="1"/>
      <c r="B1678" s="52">
        <f>IF(O1678="",0,COUNTIF($O$7:O1678,O1678))</f>
        <v>0</v>
      </c>
      <c r="C1678" s="52" t="str">
        <f t="shared" si="264"/>
        <v>0</v>
      </c>
      <c r="D1678" s="52">
        <f>IF(U1678="",0,COUNTIF($U$7:U1678,U1678))</f>
        <v>0</v>
      </c>
      <c r="E1678" s="52" t="str">
        <f t="shared" si="265"/>
        <v>0</v>
      </c>
      <c r="F1678" s="52">
        <f>IF(V1678="",0,COUNTIF($V$7:V1678,V1678))</f>
        <v>0</v>
      </c>
      <c r="G1678" s="52" t="str">
        <f t="shared" si="266"/>
        <v>0</v>
      </c>
      <c r="H1678" s="53" t="str">
        <f t="shared" si="267"/>
        <v>-</v>
      </c>
      <c r="I1678" s="52">
        <f>IF(K1678="",0,COUNTIF($K$7:K1678,K1678))</f>
        <v>0</v>
      </c>
      <c r="J1678" s="53" t="str">
        <f t="shared" si="268"/>
        <v>0</v>
      </c>
      <c r="K1678" s="52" t="str">
        <f t="shared" si="269"/>
        <v/>
      </c>
      <c r="L1678" s="1"/>
      <c r="M1678" s="115"/>
      <c r="N1678" s="4"/>
      <c r="O1678" s="4"/>
      <c r="P1678" s="57" t="str">
        <f t="shared" si="270"/>
        <v/>
      </c>
      <c r="Q1678" s="54"/>
      <c r="R1678" s="58"/>
      <c r="S1678" s="58"/>
      <c r="T1678" s="229" t="str">
        <f t="shared" si="271"/>
        <v/>
      </c>
      <c r="U1678" s="55"/>
      <c r="V1678" s="55"/>
      <c r="W1678" s="58"/>
      <c r="X1678" s="58"/>
      <c r="Y1678" s="58"/>
      <c r="Z1678" s="230" t="str">
        <f t="shared" si="272"/>
        <v/>
      </c>
      <c r="AA1678" s="230" t="str">
        <f t="shared" si="273"/>
        <v/>
      </c>
      <c r="AB1678" s="56"/>
      <c r="AC1678" s="56"/>
      <c r="AD1678" s="1"/>
      <c r="AE1678" s="1"/>
    </row>
    <row r="1679" spans="1:31" ht="18.75" customHeight="1" x14ac:dyDescent="0.35">
      <c r="A1679" s="1"/>
      <c r="B1679" s="52">
        <f>IF(O1679="",0,COUNTIF($O$7:O1679,O1679))</f>
        <v>0</v>
      </c>
      <c r="C1679" s="52" t="str">
        <f t="shared" si="264"/>
        <v>0</v>
      </c>
      <c r="D1679" s="52">
        <f>IF(U1679="",0,COUNTIF($U$7:U1679,U1679))</f>
        <v>0</v>
      </c>
      <c r="E1679" s="52" t="str">
        <f t="shared" si="265"/>
        <v>0</v>
      </c>
      <c r="F1679" s="52">
        <f>IF(V1679="",0,COUNTIF($V$7:V1679,V1679))</f>
        <v>0</v>
      </c>
      <c r="G1679" s="52" t="str">
        <f t="shared" si="266"/>
        <v>0</v>
      </c>
      <c r="H1679" s="53" t="str">
        <f t="shared" si="267"/>
        <v>-</v>
      </c>
      <c r="I1679" s="52">
        <f>IF(K1679="",0,COUNTIF($K$7:K1679,K1679))</f>
        <v>0</v>
      </c>
      <c r="J1679" s="53" t="str">
        <f t="shared" si="268"/>
        <v>0</v>
      </c>
      <c r="K1679" s="52" t="str">
        <f t="shared" si="269"/>
        <v/>
      </c>
      <c r="L1679" s="1"/>
      <c r="M1679" s="115"/>
      <c r="N1679" s="4"/>
      <c r="O1679" s="4"/>
      <c r="P1679" s="57" t="str">
        <f t="shared" si="270"/>
        <v/>
      </c>
      <c r="Q1679" s="54"/>
      <c r="R1679" s="58"/>
      <c r="S1679" s="58"/>
      <c r="T1679" s="229" t="str">
        <f t="shared" si="271"/>
        <v/>
      </c>
      <c r="U1679" s="55"/>
      <c r="V1679" s="55"/>
      <c r="W1679" s="58"/>
      <c r="X1679" s="58"/>
      <c r="Y1679" s="58"/>
      <c r="Z1679" s="230" t="str">
        <f t="shared" si="272"/>
        <v/>
      </c>
      <c r="AA1679" s="230" t="str">
        <f t="shared" si="273"/>
        <v/>
      </c>
      <c r="AB1679" s="56"/>
      <c r="AC1679" s="56"/>
      <c r="AD1679" s="1"/>
      <c r="AE1679" s="1"/>
    </row>
    <row r="1680" spans="1:31" ht="18.75" customHeight="1" x14ac:dyDescent="0.35">
      <c r="A1680" s="1"/>
      <c r="B1680" s="52">
        <f>IF(O1680="",0,COUNTIF($O$7:O1680,O1680))</f>
        <v>0</v>
      </c>
      <c r="C1680" s="52" t="str">
        <f t="shared" si="264"/>
        <v>0</v>
      </c>
      <c r="D1680" s="52">
        <f>IF(U1680="",0,COUNTIF($U$7:U1680,U1680))</f>
        <v>0</v>
      </c>
      <c r="E1680" s="52" t="str">
        <f t="shared" si="265"/>
        <v>0</v>
      </c>
      <c r="F1680" s="52">
        <f>IF(V1680="",0,COUNTIF($V$7:V1680,V1680))</f>
        <v>0</v>
      </c>
      <c r="G1680" s="52" t="str">
        <f t="shared" si="266"/>
        <v>0</v>
      </c>
      <c r="H1680" s="53" t="str">
        <f t="shared" si="267"/>
        <v>-</v>
      </c>
      <c r="I1680" s="52">
        <f>IF(K1680="",0,COUNTIF($K$7:K1680,K1680))</f>
        <v>0</v>
      </c>
      <c r="J1680" s="53" t="str">
        <f t="shared" si="268"/>
        <v>0</v>
      </c>
      <c r="K1680" s="52" t="str">
        <f t="shared" si="269"/>
        <v/>
      </c>
      <c r="L1680" s="1"/>
      <c r="M1680" s="115"/>
      <c r="N1680" s="4"/>
      <c r="O1680" s="4"/>
      <c r="P1680" s="57" t="str">
        <f t="shared" si="270"/>
        <v/>
      </c>
      <c r="Q1680" s="54"/>
      <c r="R1680" s="58"/>
      <c r="S1680" s="58"/>
      <c r="T1680" s="229" t="str">
        <f t="shared" si="271"/>
        <v/>
      </c>
      <c r="U1680" s="55"/>
      <c r="V1680" s="55"/>
      <c r="W1680" s="58"/>
      <c r="X1680" s="58"/>
      <c r="Y1680" s="58"/>
      <c r="Z1680" s="230" t="str">
        <f t="shared" si="272"/>
        <v/>
      </c>
      <c r="AA1680" s="230" t="str">
        <f t="shared" si="273"/>
        <v/>
      </c>
      <c r="AB1680" s="56"/>
      <c r="AC1680" s="56"/>
      <c r="AD1680" s="1"/>
      <c r="AE1680" s="1"/>
    </row>
    <row r="1681" spans="1:31" ht="18.75" customHeight="1" x14ac:dyDescent="0.35">
      <c r="A1681" s="1"/>
      <c r="B1681" s="52">
        <f>IF(O1681="",0,COUNTIF($O$7:O1681,O1681))</f>
        <v>0</v>
      </c>
      <c r="C1681" s="52" t="str">
        <f t="shared" si="264"/>
        <v>0</v>
      </c>
      <c r="D1681" s="52">
        <f>IF(U1681="",0,COUNTIF($U$7:U1681,U1681))</f>
        <v>0</v>
      </c>
      <c r="E1681" s="52" t="str">
        <f t="shared" si="265"/>
        <v>0</v>
      </c>
      <c r="F1681" s="52">
        <f>IF(V1681="",0,COUNTIF($V$7:V1681,V1681))</f>
        <v>0</v>
      </c>
      <c r="G1681" s="52" t="str">
        <f t="shared" si="266"/>
        <v>0</v>
      </c>
      <c r="H1681" s="53" t="str">
        <f t="shared" si="267"/>
        <v>-</v>
      </c>
      <c r="I1681" s="52">
        <f>IF(K1681="",0,COUNTIF($K$7:K1681,K1681))</f>
        <v>0</v>
      </c>
      <c r="J1681" s="53" t="str">
        <f t="shared" si="268"/>
        <v>0</v>
      </c>
      <c r="K1681" s="52" t="str">
        <f t="shared" si="269"/>
        <v/>
      </c>
      <c r="L1681" s="1"/>
      <c r="M1681" s="115"/>
      <c r="N1681" s="4"/>
      <c r="O1681" s="4"/>
      <c r="P1681" s="57" t="str">
        <f t="shared" si="270"/>
        <v/>
      </c>
      <c r="Q1681" s="54"/>
      <c r="R1681" s="58"/>
      <c r="S1681" s="58"/>
      <c r="T1681" s="229" t="str">
        <f t="shared" si="271"/>
        <v/>
      </c>
      <c r="U1681" s="55"/>
      <c r="V1681" s="55"/>
      <c r="W1681" s="58"/>
      <c r="X1681" s="58"/>
      <c r="Y1681" s="58"/>
      <c r="Z1681" s="230" t="str">
        <f t="shared" si="272"/>
        <v/>
      </c>
      <c r="AA1681" s="230" t="str">
        <f t="shared" si="273"/>
        <v/>
      </c>
      <c r="AB1681" s="56"/>
      <c r="AC1681" s="56"/>
      <c r="AD1681" s="1"/>
      <c r="AE1681" s="1"/>
    </row>
    <row r="1682" spans="1:31" ht="18.75" customHeight="1" x14ac:dyDescent="0.35">
      <c r="A1682" s="1"/>
      <c r="B1682" s="52">
        <f>IF(O1682="",0,COUNTIF($O$7:O1682,O1682))</f>
        <v>0</v>
      </c>
      <c r="C1682" s="52" t="str">
        <f t="shared" si="264"/>
        <v>0</v>
      </c>
      <c r="D1682" s="52">
        <f>IF(U1682="",0,COUNTIF($U$7:U1682,U1682))</f>
        <v>0</v>
      </c>
      <c r="E1682" s="52" t="str">
        <f t="shared" si="265"/>
        <v>0</v>
      </c>
      <c r="F1682" s="52">
        <f>IF(V1682="",0,COUNTIF($V$7:V1682,V1682))</f>
        <v>0</v>
      </c>
      <c r="G1682" s="52" t="str">
        <f t="shared" si="266"/>
        <v>0</v>
      </c>
      <c r="H1682" s="53" t="str">
        <f t="shared" si="267"/>
        <v>-</v>
      </c>
      <c r="I1682" s="52">
        <f>IF(K1682="",0,COUNTIF($K$7:K1682,K1682))</f>
        <v>0</v>
      </c>
      <c r="J1682" s="53" t="str">
        <f t="shared" si="268"/>
        <v>0</v>
      </c>
      <c r="K1682" s="52" t="str">
        <f t="shared" si="269"/>
        <v/>
      </c>
      <c r="L1682" s="1"/>
      <c r="M1682" s="115"/>
      <c r="N1682" s="4"/>
      <c r="O1682" s="4"/>
      <c r="P1682" s="57" t="str">
        <f t="shared" si="270"/>
        <v/>
      </c>
      <c r="Q1682" s="54"/>
      <c r="R1682" s="58"/>
      <c r="S1682" s="58"/>
      <c r="T1682" s="229" t="str">
        <f t="shared" si="271"/>
        <v/>
      </c>
      <c r="U1682" s="55"/>
      <c r="V1682" s="55"/>
      <c r="W1682" s="58"/>
      <c r="X1682" s="58"/>
      <c r="Y1682" s="58"/>
      <c r="Z1682" s="230" t="str">
        <f t="shared" si="272"/>
        <v/>
      </c>
      <c r="AA1682" s="230" t="str">
        <f t="shared" si="273"/>
        <v/>
      </c>
      <c r="AB1682" s="56"/>
      <c r="AC1682" s="56"/>
      <c r="AD1682" s="1"/>
      <c r="AE1682" s="1"/>
    </row>
    <row r="1683" spans="1:31" ht="18.75" customHeight="1" x14ac:dyDescent="0.35">
      <c r="A1683" s="1"/>
      <c r="B1683" s="52">
        <f>IF(O1683="",0,COUNTIF($O$7:O1683,O1683))</f>
        <v>0</v>
      </c>
      <c r="C1683" s="52" t="str">
        <f t="shared" si="264"/>
        <v>0</v>
      </c>
      <c r="D1683" s="52">
        <f>IF(U1683="",0,COUNTIF($U$7:U1683,U1683))</f>
        <v>0</v>
      </c>
      <c r="E1683" s="52" t="str">
        <f t="shared" si="265"/>
        <v>0</v>
      </c>
      <c r="F1683" s="52">
        <f>IF(V1683="",0,COUNTIF($V$7:V1683,V1683))</f>
        <v>0</v>
      </c>
      <c r="G1683" s="52" t="str">
        <f t="shared" si="266"/>
        <v>0</v>
      </c>
      <c r="H1683" s="53" t="str">
        <f t="shared" si="267"/>
        <v>-</v>
      </c>
      <c r="I1683" s="52">
        <f>IF(K1683="",0,COUNTIF($K$7:K1683,K1683))</f>
        <v>0</v>
      </c>
      <c r="J1683" s="53" t="str">
        <f t="shared" si="268"/>
        <v>0</v>
      </c>
      <c r="K1683" s="52" t="str">
        <f t="shared" si="269"/>
        <v/>
      </c>
      <c r="L1683" s="1"/>
      <c r="M1683" s="115"/>
      <c r="N1683" s="4"/>
      <c r="O1683" s="4"/>
      <c r="P1683" s="57" t="str">
        <f t="shared" si="270"/>
        <v/>
      </c>
      <c r="Q1683" s="54"/>
      <c r="R1683" s="58"/>
      <c r="S1683" s="58"/>
      <c r="T1683" s="229" t="str">
        <f t="shared" si="271"/>
        <v/>
      </c>
      <c r="U1683" s="55"/>
      <c r="V1683" s="55"/>
      <c r="W1683" s="58"/>
      <c r="X1683" s="58"/>
      <c r="Y1683" s="58"/>
      <c r="Z1683" s="230" t="str">
        <f t="shared" si="272"/>
        <v/>
      </c>
      <c r="AA1683" s="230" t="str">
        <f t="shared" si="273"/>
        <v/>
      </c>
      <c r="AB1683" s="56"/>
      <c r="AC1683" s="56"/>
      <c r="AD1683" s="1"/>
      <c r="AE1683" s="1"/>
    </row>
    <row r="1684" spans="1:31" ht="18.75" customHeight="1" x14ac:dyDescent="0.35">
      <c r="A1684" s="1"/>
      <c r="B1684" s="52">
        <f>IF(O1684="",0,COUNTIF($O$7:O1684,O1684))</f>
        <v>0</v>
      </c>
      <c r="C1684" s="52" t="str">
        <f t="shared" si="264"/>
        <v>0</v>
      </c>
      <c r="D1684" s="52">
        <f>IF(U1684="",0,COUNTIF($U$7:U1684,U1684))</f>
        <v>0</v>
      </c>
      <c r="E1684" s="52" t="str">
        <f t="shared" si="265"/>
        <v>0</v>
      </c>
      <c r="F1684" s="52">
        <f>IF(V1684="",0,COUNTIF($V$7:V1684,V1684))</f>
        <v>0</v>
      </c>
      <c r="G1684" s="52" t="str">
        <f t="shared" si="266"/>
        <v>0</v>
      </c>
      <c r="H1684" s="53" t="str">
        <f t="shared" si="267"/>
        <v>-</v>
      </c>
      <c r="I1684" s="52">
        <f>IF(K1684="",0,COUNTIF($K$7:K1684,K1684))</f>
        <v>0</v>
      </c>
      <c r="J1684" s="53" t="str">
        <f t="shared" si="268"/>
        <v>0</v>
      </c>
      <c r="K1684" s="52" t="str">
        <f t="shared" si="269"/>
        <v/>
      </c>
      <c r="L1684" s="1"/>
      <c r="M1684" s="115"/>
      <c r="N1684" s="4"/>
      <c r="O1684" s="4"/>
      <c r="P1684" s="57" t="str">
        <f t="shared" si="270"/>
        <v/>
      </c>
      <c r="Q1684" s="54"/>
      <c r="R1684" s="58"/>
      <c r="S1684" s="58"/>
      <c r="T1684" s="229" t="str">
        <f t="shared" si="271"/>
        <v/>
      </c>
      <c r="U1684" s="55"/>
      <c r="V1684" s="55"/>
      <c r="W1684" s="58"/>
      <c r="X1684" s="58"/>
      <c r="Y1684" s="58"/>
      <c r="Z1684" s="230" t="str">
        <f t="shared" si="272"/>
        <v/>
      </c>
      <c r="AA1684" s="230" t="str">
        <f t="shared" si="273"/>
        <v/>
      </c>
      <c r="AB1684" s="56"/>
      <c r="AC1684" s="56"/>
      <c r="AD1684" s="1"/>
      <c r="AE1684" s="1"/>
    </row>
    <row r="1685" spans="1:31" ht="18.75" customHeight="1" x14ac:dyDescent="0.35">
      <c r="A1685" s="1"/>
      <c r="B1685" s="52">
        <f>IF(O1685="",0,COUNTIF($O$7:O1685,O1685))</f>
        <v>0</v>
      </c>
      <c r="C1685" s="52" t="str">
        <f t="shared" si="264"/>
        <v>0</v>
      </c>
      <c r="D1685" s="52">
        <f>IF(U1685="",0,COUNTIF($U$7:U1685,U1685))</f>
        <v>0</v>
      </c>
      <c r="E1685" s="52" t="str">
        <f t="shared" si="265"/>
        <v>0</v>
      </c>
      <c r="F1685" s="52">
        <f>IF(V1685="",0,COUNTIF($V$7:V1685,V1685))</f>
        <v>0</v>
      </c>
      <c r="G1685" s="52" t="str">
        <f t="shared" si="266"/>
        <v>0</v>
      </c>
      <c r="H1685" s="53" t="str">
        <f t="shared" si="267"/>
        <v>-</v>
      </c>
      <c r="I1685" s="52">
        <f>IF(K1685="",0,COUNTIF($K$7:K1685,K1685))</f>
        <v>0</v>
      </c>
      <c r="J1685" s="53" t="str">
        <f t="shared" si="268"/>
        <v>0</v>
      </c>
      <c r="K1685" s="52" t="str">
        <f t="shared" si="269"/>
        <v/>
      </c>
      <c r="L1685" s="1"/>
      <c r="M1685" s="115"/>
      <c r="N1685" s="4"/>
      <c r="O1685" s="4"/>
      <c r="P1685" s="57" t="str">
        <f t="shared" si="270"/>
        <v/>
      </c>
      <c r="Q1685" s="54"/>
      <c r="R1685" s="58"/>
      <c r="S1685" s="58"/>
      <c r="T1685" s="229" t="str">
        <f t="shared" si="271"/>
        <v/>
      </c>
      <c r="U1685" s="55"/>
      <c r="V1685" s="55"/>
      <c r="W1685" s="58"/>
      <c r="X1685" s="58"/>
      <c r="Y1685" s="58"/>
      <c r="Z1685" s="230" t="str">
        <f t="shared" si="272"/>
        <v/>
      </c>
      <c r="AA1685" s="230" t="str">
        <f t="shared" si="273"/>
        <v/>
      </c>
      <c r="AB1685" s="56"/>
      <c r="AC1685" s="56"/>
      <c r="AD1685" s="1"/>
      <c r="AE1685" s="1"/>
    </row>
    <row r="1686" spans="1:31" ht="18.75" customHeight="1" x14ac:dyDescent="0.35">
      <c r="A1686" s="1"/>
      <c r="B1686" s="52">
        <f>IF(O1686="",0,COUNTIF($O$7:O1686,O1686))</f>
        <v>0</v>
      </c>
      <c r="C1686" s="52" t="str">
        <f t="shared" si="264"/>
        <v>0</v>
      </c>
      <c r="D1686" s="52">
        <f>IF(U1686="",0,COUNTIF($U$7:U1686,U1686))</f>
        <v>0</v>
      </c>
      <c r="E1686" s="52" t="str">
        <f t="shared" si="265"/>
        <v>0</v>
      </c>
      <c r="F1686" s="52">
        <f>IF(V1686="",0,COUNTIF($V$7:V1686,V1686))</f>
        <v>0</v>
      </c>
      <c r="G1686" s="52" t="str">
        <f t="shared" si="266"/>
        <v>0</v>
      </c>
      <c r="H1686" s="53" t="str">
        <f t="shared" si="267"/>
        <v>-</v>
      </c>
      <c r="I1686" s="52">
        <f>IF(K1686="",0,COUNTIF($K$7:K1686,K1686))</f>
        <v>0</v>
      </c>
      <c r="J1686" s="53" t="str">
        <f t="shared" si="268"/>
        <v>0</v>
      </c>
      <c r="K1686" s="52" t="str">
        <f t="shared" si="269"/>
        <v/>
      </c>
      <c r="L1686" s="1"/>
      <c r="M1686" s="115"/>
      <c r="N1686" s="4"/>
      <c r="O1686" s="4"/>
      <c r="P1686" s="57" t="str">
        <f t="shared" si="270"/>
        <v/>
      </c>
      <c r="Q1686" s="54"/>
      <c r="R1686" s="58"/>
      <c r="S1686" s="58"/>
      <c r="T1686" s="229" t="str">
        <f t="shared" si="271"/>
        <v/>
      </c>
      <c r="U1686" s="55"/>
      <c r="V1686" s="55"/>
      <c r="W1686" s="58"/>
      <c r="X1686" s="58"/>
      <c r="Y1686" s="58"/>
      <c r="Z1686" s="230" t="str">
        <f t="shared" si="272"/>
        <v/>
      </c>
      <c r="AA1686" s="230" t="str">
        <f t="shared" si="273"/>
        <v/>
      </c>
      <c r="AB1686" s="56"/>
      <c r="AC1686" s="56"/>
      <c r="AD1686" s="1"/>
      <c r="AE1686" s="1"/>
    </row>
    <row r="1687" spans="1:31" ht="18.75" customHeight="1" x14ac:dyDescent="0.35">
      <c r="A1687" s="1"/>
      <c r="B1687" s="52">
        <f>IF(O1687="",0,COUNTIF($O$7:O1687,O1687))</f>
        <v>0</v>
      </c>
      <c r="C1687" s="52" t="str">
        <f t="shared" si="264"/>
        <v>0</v>
      </c>
      <c r="D1687" s="52">
        <f>IF(U1687="",0,COUNTIF($U$7:U1687,U1687))</f>
        <v>0</v>
      </c>
      <c r="E1687" s="52" t="str">
        <f t="shared" si="265"/>
        <v>0</v>
      </c>
      <c r="F1687" s="52">
        <f>IF(V1687="",0,COUNTIF($V$7:V1687,V1687))</f>
        <v>0</v>
      </c>
      <c r="G1687" s="52" t="str">
        <f t="shared" si="266"/>
        <v>0</v>
      </c>
      <c r="H1687" s="53" t="str">
        <f t="shared" si="267"/>
        <v>-</v>
      </c>
      <c r="I1687" s="52">
        <f>IF(K1687="",0,COUNTIF($K$7:K1687,K1687))</f>
        <v>0</v>
      </c>
      <c r="J1687" s="53" t="str">
        <f t="shared" si="268"/>
        <v>0</v>
      </c>
      <c r="K1687" s="52" t="str">
        <f t="shared" si="269"/>
        <v/>
      </c>
      <c r="L1687" s="1"/>
      <c r="M1687" s="115"/>
      <c r="N1687" s="4"/>
      <c r="O1687" s="4"/>
      <c r="P1687" s="57" t="str">
        <f t="shared" si="270"/>
        <v/>
      </c>
      <c r="Q1687" s="54"/>
      <c r="R1687" s="58"/>
      <c r="S1687" s="58"/>
      <c r="T1687" s="229" t="str">
        <f t="shared" si="271"/>
        <v/>
      </c>
      <c r="U1687" s="55"/>
      <c r="V1687" s="55"/>
      <c r="W1687" s="58"/>
      <c r="X1687" s="58"/>
      <c r="Y1687" s="58"/>
      <c r="Z1687" s="230" t="str">
        <f t="shared" si="272"/>
        <v/>
      </c>
      <c r="AA1687" s="230" t="str">
        <f t="shared" si="273"/>
        <v/>
      </c>
      <c r="AB1687" s="56"/>
      <c r="AC1687" s="56"/>
      <c r="AD1687" s="1"/>
      <c r="AE1687" s="1"/>
    </row>
    <row r="1688" spans="1:31" ht="18.75" customHeight="1" x14ac:dyDescent="0.35">
      <c r="A1688" s="1"/>
      <c r="B1688" s="52">
        <f>IF(O1688="",0,COUNTIF($O$7:O1688,O1688))</f>
        <v>0</v>
      </c>
      <c r="C1688" s="52" t="str">
        <f t="shared" si="264"/>
        <v>0</v>
      </c>
      <c r="D1688" s="52">
        <f>IF(U1688="",0,COUNTIF($U$7:U1688,U1688))</f>
        <v>0</v>
      </c>
      <c r="E1688" s="52" t="str">
        <f t="shared" si="265"/>
        <v>0</v>
      </c>
      <c r="F1688" s="52">
        <f>IF(V1688="",0,COUNTIF($V$7:V1688,V1688))</f>
        <v>0</v>
      </c>
      <c r="G1688" s="52" t="str">
        <f t="shared" si="266"/>
        <v>0</v>
      </c>
      <c r="H1688" s="53" t="str">
        <f t="shared" si="267"/>
        <v>-</v>
      </c>
      <c r="I1688" s="52">
        <f>IF(K1688="",0,COUNTIF($K$7:K1688,K1688))</f>
        <v>0</v>
      </c>
      <c r="J1688" s="53" t="str">
        <f t="shared" si="268"/>
        <v>0</v>
      </c>
      <c r="K1688" s="52" t="str">
        <f t="shared" si="269"/>
        <v/>
      </c>
      <c r="L1688" s="1"/>
      <c r="M1688" s="115"/>
      <c r="N1688" s="4"/>
      <c r="O1688" s="4"/>
      <c r="P1688" s="57" t="str">
        <f t="shared" si="270"/>
        <v/>
      </c>
      <c r="Q1688" s="54"/>
      <c r="R1688" s="58"/>
      <c r="S1688" s="58"/>
      <c r="T1688" s="229" t="str">
        <f t="shared" si="271"/>
        <v/>
      </c>
      <c r="U1688" s="55"/>
      <c r="V1688" s="55"/>
      <c r="W1688" s="58"/>
      <c r="X1688" s="58"/>
      <c r="Y1688" s="58"/>
      <c r="Z1688" s="230" t="str">
        <f t="shared" si="272"/>
        <v/>
      </c>
      <c r="AA1688" s="230" t="str">
        <f t="shared" si="273"/>
        <v/>
      </c>
      <c r="AB1688" s="56"/>
      <c r="AC1688" s="56"/>
      <c r="AD1688" s="1"/>
      <c r="AE1688" s="1"/>
    </row>
    <row r="1689" spans="1:31" ht="18.75" customHeight="1" x14ac:dyDescent="0.35">
      <c r="A1689" s="1"/>
      <c r="B1689" s="52">
        <f>IF(O1689="",0,COUNTIF($O$7:O1689,O1689))</f>
        <v>0</v>
      </c>
      <c r="C1689" s="52" t="str">
        <f t="shared" si="264"/>
        <v>0</v>
      </c>
      <c r="D1689" s="52">
        <f>IF(U1689="",0,COUNTIF($U$7:U1689,U1689))</f>
        <v>0</v>
      </c>
      <c r="E1689" s="52" t="str">
        <f t="shared" si="265"/>
        <v>0</v>
      </c>
      <c r="F1689" s="52">
        <f>IF(V1689="",0,COUNTIF($V$7:V1689,V1689))</f>
        <v>0</v>
      </c>
      <c r="G1689" s="52" t="str">
        <f t="shared" si="266"/>
        <v>0</v>
      </c>
      <c r="H1689" s="53" t="str">
        <f t="shared" si="267"/>
        <v>-</v>
      </c>
      <c r="I1689" s="52">
        <f>IF(K1689="",0,COUNTIF($K$7:K1689,K1689))</f>
        <v>0</v>
      </c>
      <c r="J1689" s="53" t="str">
        <f t="shared" si="268"/>
        <v>0</v>
      </c>
      <c r="K1689" s="52" t="str">
        <f t="shared" si="269"/>
        <v/>
      </c>
      <c r="L1689" s="1"/>
      <c r="M1689" s="115"/>
      <c r="N1689" s="4"/>
      <c r="O1689" s="4"/>
      <c r="P1689" s="57" t="str">
        <f t="shared" si="270"/>
        <v/>
      </c>
      <c r="Q1689" s="54"/>
      <c r="R1689" s="58"/>
      <c r="S1689" s="58"/>
      <c r="T1689" s="229" t="str">
        <f t="shared" si="271"/>
        <v/>
      </c>
      <c r="U1689" s="55"/>
      <c r="V1689" s="55"/>
      <c r="W1689" s="58"/>
      <c r="X1689" s="58"/>
      <c r="Y1689" s="58"/>
      <c r="Z1689" s="230" t="str">
        <f t="shared" si="272"/>
        <v/>
      </c>
      <c r="AA1689" s="230" t="str">
        <f t="shared" si="273"/>
        <v/>
      </c>
      <c r="AB1689" s="56"/>
      <c r="AC1689" s="56"/>
      <c r="AD1689" s="1"/>
      <c r="AE1689" s="1"/>
    </row>
    <row r="1690" spans="1:31" ht="18.75" customHeight="1" x14ac:dyDescent="0.35">
      <c r="A1690" s="1"/>
      <c r="B1690" s="52">
        <f>IF(O1690="",0,COUNTIF($O$7:O1690,O1690))</f>
        <v>0</v>
      </c>
      <c r="C1690" s="52" t="str">
        <f t="shared" si="264"/>
        <v>0</v>
      </c>
      <c r="D1690" s="52">
        <f>IF(U1690="",0,COUNTIF($U$7:U1690,U1690))</f>
        <v>0</v>
      </c>
      <c r="E1690" s="52" t="str">
        <f t="shared" si="265"/>
        <v>0</v>
      </c>
      <c r="F1690" s="52">
        <f>IF(V1690="",0,COUNTIF($V$7:V1690,V1690))</f>
        <v>0</v>
      </c>
      <c r="G1690" s="52" t="str">
        <f t="shared" si="266"/>
        <v>0</v>
      </c>
      <c r="H1690" s="53" t="str">
        <f t="shared" si="267"/>
        <v>-</v>
      </c>
      <c r="I1690" s="52">
        <f>IF(K1690="",0,COUNTIF($K$7:K1690,K1690))</f>
        <v>0</v>
      </c>
      <c r="J1690" s="53" t="str">
        <f t="shared" si="268"/>
        <v>0</v>
      </c>
      <c r="K1690" s="52" t="str">
        <f t="shared" si="269"/>
        <v/>
      </c>
      <c r="L1690" s="1"/>
      <c r="M1690" s="115"/>
      <c r="N1690" s="4"/>
      <c r="O1690" s="4"/>
      <c r="P1690" s="57" t="str">
        <f t="shared" si="270"/>
        <v/>
      </c>
      <c r="Q1690" s="54"/>
      <c r="R1690" s="58"/>
      <c r="S1690" s="58"/>
      <c r="T1690" s="229" t="str">
        <f t="shared" si="271"/>
        <v/>
      </c>
      <c r="U1690" s="55"/>
      <c r="V1690" s="55"/>
      <c r="W1690" s="58"/>
      <c r="X1690" s="58"/>
      <c r="Y1690" s="58"/>
      <c r="Z1690" s="230" t="str">
        <f t="shared" si="272"/>
        <v/>
      </c>
      <c r="AA1690" s="230" t="str">
        <f t="shared" si="273"/>
        <v/>
      </c>
      <c r="AB1690" s="56"/>
      <c r="AC1690" s="56"/>
      <c r="AD1690" s="1"/>
      <c r="AE1690" s="1"/>
    </row>
    <row r="1691" spans="1:31" ht="18.75" customHeight="1" x14ac:dyDescent="0.35">
      <c r="A1691" s="1"/>
      <c r="B1691" s="52">
        <f>IF(O1691="",0,COUNTIF($O$7:O1691,O1691))</f>
        <v>0</v>
      </c>
      <c r="C1691" s="52" t="str">
        <f t="shared" si="264"/>
        <v>0</v>
      </c>
      <c r="D1691" s="52">
        <f>IF(U1691="",0,COUNTIF($U$7:U1691,U1691))</f>
        <v>0</v>
      </c>
      <c r="E1691" s="52" t="str">
        <f t="shared" si="265"/>
        <v>0</v>
      </c>
      <c r="F1691" s="52">
        <f>IF(V1691="",0,COUNTIF($V$7:V1691,V1691))</f>
        <v>0</v>
      </c>
      <c r="G1691" s="52" t="str">
        <f t="shared" si="266"/>
        <v>0</v>
      </c>
      <c r="H1691" s="53" t="str">
        <f t="shared" si="267"/>
        <v>-</v>
      </c>
      <c r="I1691" s="52">
        <f>IF(K1691="",0,COUNTIF($K$7:K1691,K1691))</f>
        <v>0</v>
      </c>
      <c r="J1691" s="53" t="str">
        <f t="shared" si="268"/>
        <v>0</v>
      </c>
      <c r="K1691" s="52" t="str">
        <f t="shared" si="269"/>
        <v/>
      </c>
      <c r="L1691" s="1"/>
      <c r="M1691" s="115"/>
      <c r="N1691" s="4"/>
      <c r="O1691" s="4"/>
      <c r="P1691" s="57" t="str">
        <f t="shared" si="270"/>
        <v/>
      </c>
      <c r="Q1691" s="54"/>
      <c r="R1691" s="58"/>
      <c r="S1691" s="58"/>
      <c r="T1691" s="229" t="str">
        <f t="shared" si="271"/>
        <v/>
      </c>
      <c r="U1691" s="55"/>
      <c r="V1691" s="55"/>
      <c r="W1691" s="58"/>
      <c r="X1691" s="58"/>
      <c r="Y1691" s="58"/>
      <c r="Z1691" s="230" t="str">
        <f t="shared" si="272"/>
        <v/>
      </c>
      <c r="AA1691" s="230" t="str">
        <f t="shared" si="273"/>
        <v/>
      </c>
      <c r="AB1691" s="56"/>
      <c r="AC1691" s="56"/>
      <c r="AD1691" s="1"/>
      <c r="AE1691" s="1"/>
    </row>
    <row r="1692" spans="1:31" ht="18.75" customHeight="1" x14ac:dyDescent="0.35">
      <c r="A1692" s="1"/>
      <c r="B1692" s="52">
        <f>IF(O1692="",0,COUNTIF($O$7:O1692,O1692))</f>
        <v>0</v>
      </c>
      <c r="C1692" s="52" t="str">
        <f t="shared" si="264"/>
        <v>0</v>
      </c>
      <c r="D1692" s="52">
        <f>IF(U1692="",0,COUNTIF($U$7:U1692,U1692))</f>
        <v>0</v>
      </c>
      <c r="E1692" s="52" t="str">
        <f t="shared" si="265"/>
        <v>0</v>
      </c>
      <c r="F1692" s="52">
        <f>IF(V1692="",0,COUNTIF($V$7:V1692,V1692))</f>
        <v>0</v>
      </c>
      <c r="G1692" s="52" t="str">
        <f t="shared" si="266"/>
        <v>0</v>
      </c>
      <c r="H1692" s="53" t="str">
        <f t="shared" si="267"/>
        <v>-</v>
      </c>
      <c r="I1692" s="52">
        <f>IF(K1692="",0,COUNTIF($K$7:K1692,K1692))</f>
        <v>0</v>
      </c>
      <c r="J1692" s="53" t="str">
        <f t="shared" si="268"/>
        <v>0</v>
      </c>
      <c r="K1692" s="52" t="str">
        <f t="shared" si="269"/>
        <v/>
      </c>
      <c r="L1692" s="1"/>
      <c r="M1692" s="115"/>
      <c r="N1692" s="4"/>
      <c r="O1692" s="4"/>
      <c r="P1692" s="57" t="str">
        <f t="shared" si="270"/>
        <v/>
      </c>
      <c r="Q1692" s="54"/>
      <c r="R1692" s="58"/>
      <c r="S1692" s="58"/>
      <c r="T1692" s="229" t="str">
        <f t="shared" si="271"/>
        <v/>
      </c>
      <c r="U1692" s="55"/>
      <c r="V1692" s="55"/>
      <c r="W1692" s="58"/>
      <c r="X1692" s="58"/>
      <c r="Y1692" s="58"/>
      <c r="Z1692" s="230" t="str">
        <f t="shared" si="272"/>
        <v/>
      </c>
      <c r="AA1692" s="230" t="str">
        <f t="shared" si="273"/>
        <v/>
      </c>
      <c r="AB1692" s="56"/>
      <c r="AC1692" s="56"/>
      <c r="AD1692" s="1"/>
      <c r="AE1692" s="1"/>
    </row>
    <row r="1693" spans="1:31" ht="18.75" customHeight="1" x14ac:dyDescent="0.35">
      <c r="A1693" s="1"/>
      <c r="B1693" s="52">
        <f>IF(O1693="",0,COUNTIF($O$7:O1693,O1693))</f>
        <v>0</v>
      </c>
      <c r="C1693" s="52" t="str">
        <f t="shared" si="264"/>
        <v>0</v>
      </c>
      <c r="D1693" s="52">
        <f>IF(U1693="",0,COUNTIF($U$7:U1693,U1693))</f>
        <v>0</v>
      </c>
      <c r="E1693" s="52" t="str">
        <f t="shared" si="265"/>
        <v>0</v>
      </c>
      <c r="F1693" s="52">
        <f>IF(V1693="",0,COUNTIF($V$7:V1693,V1693))</f>
        <v>0</v>
      </c>
      <c r="G1693" s="52" t="str">
        <f t="shared" si="266"/>
        <v>0</v>
      </c>
      <c r="H1693" s="53" t="str">
        <f t="shared" si="267"/>
        <v>-</v>
      </c>
      <c r="I1693" s="52">
        <f>IF(K1693="",0,COUNTIF($K$7:K1693,K1693))</f>
        <v>0</v>
      </c>
      <c r="J1693" s="53" t="str">
        <f t="shared" si="268"/>
        <v>0</v>
      </c>
      <c r="K1693" s="52" t="str">
        <f t="shared" si="269"/>
        <v/>
      </c>
      <c r="L1693" s="1"/>
      <c r="M1693" s="115"/>
      <c r="N1693" s="4"/>
      <c r="O1693" s="4"/>
      <c r="P1693" s="57" t="str">
        <f t="shared" si="270"/>
        <v/>
      </c>
      <c r="Q1693" s="54"/>
      <c r="R1693" s="58"/>
      <c r="S1693" s="58"/>
      <c r="T1693" s="229" t="str">
        <f t="shared" si="271"/>
        <v/>
      </c>
      <c r="U1693" s="55"/>
      <c r="V1693" s="55"/>
      <c r="W1693" s="58"/>
      <c r="X1693" s="58"/>
      <c r="Y1693" s="58"/>
      <c r="Z1693" s="230" t="str">
        <f t="shared" si="272"/>
        <v/>
      </c>
      <c r="AA1693" s="230" t="str">
        <f t="shared" si="273"/>
        <v/>
      </c>
      <c r="AB1693" s="56"/>
      <c r="AC1693" s="56"/>
      <c r="AD1693" s="1"/>
      <c r="AE1693" s="1"/>
    </row>
    <row r="1694" spans="1:31" ht="18.75" customHeight="1" x14ac:dyDescent="0.35">
      <c r="A1694" s="1"/>
      <c r="B1694" s="52">
        <f>IF(O1694="",0,COUNTIF($O$7:O1694,O1694))</f>
        <v>0</v>
      </c>
      <c r="C1694" s="52" t="str">
        <f t="shared" si="264"/>
        <v>0</v>
      </c>
      <c r="D1694" s="52">
        <f>IF(U1694="",0,COUNTIF($U$7:U1694,U1694))</f>
        <v>0</v>
      </c>
      <c r="E1694" s="52" t="str">
        <f t="shared" si="265"/>
        <v>0</v>
      </c>
      <c r="F1694" s="52">
        <f>IF(V1694="",0,COUNTIF($V$7:V1694,V1694))</f>
        <v>0</v>
      </c>
      <c r="G1694" s="52" t="str">
        <f t="shared" si="266"/>
        <v>0</v>
      </c>
      <c r="H1694" s="53" t="str">
        <f t="shared" si="267"/>
        <v>-</v>
      </c>
      <c r="I1694" s="52">
        <f>IF(K1694="",0,COUNTIF($K$7:K1694,K1694))</f>
        <v>0</v>
      </c>
      <c r="J1694" s="53" t="str">
        <f t="shared" si="268"/>
        <v>0</v>
      </c>
      <c r="K1694" s="52" t="str">
        <f t="shared" si="269"/>
        <v/>
      </c>
      <c r="L1694" s="1"/>
      <c r="M1694" s="115"/>
      <c r="N1694" s="4"/>
      <c r="O1694" s="4"/>
      <c r="P1694" s="57" t="str">
        <f t="shared" si="270"/>
        <v/>
      </c>
      <c r="Q1694" s="54"/>
      <c r="R1694" s="58"/>
      <c r="S1694" s="58"/>
      <c r="T1694" s="229" t="str">
        <f t="shared" si="271"/>
        <v/>
      </c>
      <c r="U1694" s="55"/>
      <c r="V1694" s="55"/>
      <c r="W1694" s="58"/>
      <c r="X1694" s="58"/>
      <c r="Y1694" s="58"/>
      <c r="Z1694" s="230" t="str">
        <f t="shared" si="272"/>
        <v/>
      </c>
      <c r="AA1694" s="230" t="str">
        <f t="shared" si="273"/>
        <v/>
      </c>
      <c r="AB1694" s="56"/>
      <c r="AC1694" s="56"/>
      <c r="AD1694" s="1"/>
      <c r="AE1694" s="1"/>
    </row>
    <row r="1695" spans="1:31" ht="18.75" customHeight="1" x14ac:dyDescent="0.35">
      <c r="A1695" s="1"/>
      <c r="B1695" s="52">
        <f>IF(O1695="",0,COUNTIF($O$7:O1695,O1695))</f>
        <v>0</v>
      </c>
      <c r="C1695" s="52" t="str">
        <f t="shared" si="264"/>
        <v>0</v>
      </c>
      <c r="D1695" s="52">
        <f>IF(U1695="",0,COUNTIF($U$7:U1695,U1695))</f>
        <v>0</v>
      </c>
      <c r="E1695" s="52" t="str">
        <f t="shared" si="265"/>
        <v>0</v>
      </c>
      <c r="F1695" s="52">
        <f>IF(V1695="",0,COUNTIF($V$7:V1695,V1695))</f>
        <v>0</v>
      </c>
      <c r="G1695" s="52" t="str">
        <f t="shared" si="266"/>
        <v>0</v>
      </c>
      <c r="H1695" s="53" t="str">
        <f t="shared" si="267"/>
        <v>-</v>
      </c>
      <c r="I1695" s="52">
        <f>IF(K1695="",0,COUNTIF($K$7:K1695,K1695))</f>
        <v>0</v>
      </c>
      <c r="J1695" s="53" t="str">
        <f t="shared" si="268"/>
        <v>0</v>
      </c>
      <c r="K1695" s="52" t="str">
        <f t="shared" si="269"/>
        <v/>
      </c>
      <c r="L1695" s="1"/>
      <c r="M1695" s="115"/>
      <c r="N1695" s="4"/>
      <c r="O1695" s="4"/>
      <c r="P1695" s="57" t="str">
        <f t="shared" si="270"/>
        <v/>
      </c>
      <c r="Q1695" s="54"/>
      <c r="R1695" s="58"/>
      <c r="S1695" s="58"/>
      <c r="T1695" s="229" t="str">
        <f t="shared" si="271"/>
        <v/>
      </c>
      <c r="U1695" s="55"/>
      <c r="V1695" s="55"/>
      <c r="W1695" s="58"/>
      <c r="X1695" s="58"/>
      <c r="Y1695" s="58"/>
      <c r="Z1695" s="230" t="str">
        <f t="shared" si="272"/>
        <v/>
      </c>
      <c r="AA1695" s="230" t="str">
        <f t="shared" si="273"/>
        <v/>
      </c>
      <c r="AB1695" s="56"/>
      <c r="AC1695" s="56"/>
      <c r="AD1695" s="1"/>
      <c r="AE1695" s="1"/>
    </row>
    <row r="1696" spans="1:31" ht="18.75" customHeight="1" x14ac:dyDescent="0.35">
      <c r="A1696" s="1"/>
      <c r="B1696" s="52">
        <f>IF(O1696="",0,COUNTIF($O$7:O1696,O1696))</f>
        <v>0</v>
      </c>
      <c r="C1696" s="52" t="str">
        <f t="shared" si="264"/>
        <v>0</v>
      </c>
      <c r="D1696" s="52">
        <f>IF(U1696="",0,COUNTIF($U$7:U1696,U1696))</f>
        <v>0</v>
      </c>
      <c r="E1696" s="52" t="str">
        <f t="shared" si="265"/>
        <v>0</v>
      </c>
      <c r="F1696" s="52">
        <f>IF(V1696="",0,COUNTIF($V$7:V1696,V1696))</f>
        <v>0</v>
      </c>
      <c r="G1696" s="52" t="str">
        <f t="shared" si="266"/>
        <v>0</v>
      </c>
      <c r="H1696" s="53" t="str">
        <f t="shared" si="267"/>
        <v>-</v>
      </c>
      <c r="I1696" s="52">
        <f>IF(K1696="",0,COUNTIF($K$7:K1696,K1696))</f>
        <v>0</v>
      </c>
      <c r="J1696" s="53" t="str">
        <f t="shared" si="268"/>
        <v>0</v>
      </c>
      <c r="K1696" s="52" t="str">
        <f t="shared" si="269"/>
        <v/>
      </c>
      <c r="L1696" s="1"/>
      <c r="M1696" s="115"/>
      <c r="N1696" s="4"/>
      <c r="O1696" s="4"/>
      <c r="P1696" s="57" t="str">
        <f t="shared" si="270"/>
        <v/>
      </c>
      <c r="Q1696" s="54"/>
      <c r="R1696" s="58"/>
      <c r="S1696" s="58"/>
      <c r="T1696" s="229" t="str">
        <f t="shared" si="271"/>
        <v/>
      </c>
      <c r="U1696" s="55"/>
      <c r="V1696" s="55"/>
      <c r="W1696" s="58"/>
      <c r="X1696" s="58"/>
      <c r="Y1696" s="58"/>
      <c r="Z1696" s="230" t="str">
        <f t="shared" si="272"/>
        <v/>
      </c>
      <c r="AA1696" s="230" t="str">
        <f t="shared" si="273"/>
        <v/>
      </c>
      <c r="AB1696" s="56"/>
      <c r="AC1696" s="56"/>
      <c r="AD1696" s="1"/>
      <c r="AE1696" s="1"/>
    </row>
    <row r="1697" spans="1:31" ht="18.75" customHeight="1" x14ac:dyDescent="0.35">
      <c r="A1697" s="1"/>
      <c r="B1697" s="52">
        <f>IF(O1697="",0,COUNTIF($O$7:O1697,O1697))</f>
        <v>0</v>
      </c>
      <c r="C1697" s="52" t="str">
        <f t="shared" si="264"/>
        <v>0</v>
      </c>
      <c r="D1697" s="52">
        <f>IF(U1697="",0,COUNTIF($U$7:U1697,U1697))</f>
        <v>0</v>
      </c>
      <c r="E1697" s="52" t="str">
        <f t="shared" si="265"/>
        <v>0</v>
      </c>
      <c r="F1697" s="52">
        <f>IF(V1697="",0,COUNTIF($V$7:V1697,V1697))</f>
        <v>0</v>
      </c>
      <c r="G1697" s="52" t="str">
        <f t="shared" si="266"/>
        <v>0</v>
      </c>
      <c r="H1697" s="53" t="str">
        <f t="shared" si="267"/>
        <v>-</v>
      </c>
      <c r="I1697" s="52">
        <f>IF(K1697="",0,COUNTIF($K$7:K1697,K1697))</f>
        <v>0</v>
      </c>
      <c r="J1697" s="53" t="str">
        <f t="shared" si="268"/>
        <v>0</v>
      </c>
      <c r="K1697" s="52" t="str">
        <f t="shared" si="269"/>
        <v/>
      </c>
      <c r="L1697" s="1"/>
      <c r="M1697" s="115"/>
      <c r="N1697" s="4"/>
      <c r="O1697" s="4"/>
      <c r="P1697" s="57" t="str">
        <f t="shared" si="270"/>
        <v/>
      </c>
      <c r="Q1697" s="54"/>
      <c r="R1697" s="58"/>
      <c r="S1697" s="58"/>
      <c r="T1697" s="229" t="str">
        <f t="shared" si="271"/>
        <v/>
      </c>
      <c r="U1697" s="55"/>
      <c r="V1697" s="55"/>
      <c r="W1697" s="58"/>
      <c r="X1697" s="58"/>
      <c r="Y1697" s="58"/>
      <c r="Z1697" s="230" t="str">
        <f t="shared" si="272"/>
        <v/>
      </c>
      <c r="AA1697" s="230" t="str">
        <f t="shared" si="273"/>
        <v/>
      </c>
      <c r="AB1697" s="56"/>
      <c r="AC1697" s="56"/>
      <c r="AD1697" s="1"/>
      <c r="AE1697" s="1"/>
    </row>
    <row r="1698" spans="1:31" ht="18.75" customHeight="1" x14ac:dyDescent="0.35">
      <c r="A1698" s="1"/>
      <c r="B1698" s="52">
        <f>IF(O1698="",0,COUNTIF($O$7:O1698,O1698))</f>
        <v>0</v>
      </c>
      <c r="C1698" s="52" t="str">
        <f t="shared" si="264"/>
        <v>0</v>
      </c>
      <c r="D1698" s="52">
        <f>IF(U1698="",0,COUNTIF($U$7:U1698,U1698))</f>
        <v>0</v>
      </c>
      <c r="E1698" s="52" t="str">
        <f t="shared" si="265"/>
        <v>0</v>
      </c>
      <c r="F1698" s="52">
        <f>IF(V1698="",0,COUNTIF($V$7:V1698,V1698))</f>
        <v>0</v>
      </c>
      <c r="G1698" s="52" t="str">
        <f t="shared" si="266"/>
        <v>0</v>
      </c>
      <c r="H1698" s="53" t="str">
        <f t="shared" si="267"/>
        <v>-</v>
      </c>
      <c r="I1698" s="52">
        <f>IF(K1698="",0,COUNTIF($K$7:K1698,K1698))</f>
        <v>0</v>
      </c>
      <c r="J1698" s="53" t="str">
        <f t="shared" si="268"/>
        <v>0</v>
      </c>
      <c r="K1698" s="52" t="str">
        <f t="shared" si="269"/>
        <v/>
      </c>
      <c r="L1698" s="1"/>
      <c r="M1698" s="115"/>
      <c r="N1698" s="4"/>
      <c r="O1698" s="4"/>
      <c r="P1698" s="57" t="str">
        <f t="shared" si="270"/>
        <v/>
      </c>
      <c r="Q1698" s="54"/>
      <c r="R1698" s="58"/>
      <c r="S1698" s="58"/>
      <c r="T1698" s="229" t="str">
        <f t="shared" si="271"/>
        <v/>
      </c>
      <c r="U1698" s="55"/>
      <c r="V1698" s="55"/>
      <c r="W1698" s="58"/>
      <c r="X1698" s="58"/>
      <c r="Y1698" s="58"/>
      <c r="Z1698" s="230" t="str">
        <f t="shared" si="272"/>
        <v/>
      </c>
      <c r="AA1698" s="230" t="str">
        <f t="shared" si="273"/>
        <v/>
      </c>
      <c r="AB1698" s="56"/>
      <c r="AC1698" s="56"/>
      <c r="AD1698" s="1"/>
      <c r="AE1698" s="1"/>
    </row>
    <row r="1699" spans="1:31" ht="18.75" customHeight="1" x14ac:dyDescent="0.35">
      <c r="A1699" s="1"/>
      <c r="B1699" s="52">
        <f>IF(O1699="",0,COUNTIF($O$7:O1699,O1699))</f>
        <v>0</v>
      </c>
      <c r="C1699" s="52" t="str">
        <f t="shared" si="264"/>
        <v>0</v>
      </c>
      <c r="D1699" s="52">
        <f>IF(U1699="",0,COUNTIF($U$7:U1699,U1699))</f>
        <v>0</v>
      </c>
      <c r="E1699" s="52" t="str">
        <f t="shared" si="265"/>
        <v>0</v>
      </c>
      <c r="F1699" s="52">
        <f>IF(V1699="",0,COUNTIF($V$7:V1699,V1699))</f>
        <v>0</v>
      </c>
      <c r="G1699" s="52" t="str">
        <f t="shared" si="266"/>
        <v>0</v>
      </c>
      <c r="H1699" s="53" t="str">
        <f t="shared" si="267"/>
        <v>-</v>
      </c>
      <c r="I1699" s="52">
        <f>IF(K1699="",0,COUNTIF($K$7:K1699,K1699))</f>
        <v>0</v>
      </c>
      <c r="J1699" s="53" t="str">
        <f t="shared" si="268"/>
        <v>0</v>
      </c>
      <c r="K1699" s="52" t="str">
        <f t="shared" si="269"/>
        <v/>
      </c>
      <c r="L1699" s="1"/>
      <c r="M1699" s="115"/>
      <c r="N1699" s="4"/>
      <c r="O1699" s="4"/>
      <c r="P1699" s="57" t="str">
        <f t="shared" si="270"/>
        <v/>
      </c>
      <c r="Q1699" s="54"/>
      <c r="R1699" s="58"/>
      <c r="S1699" s="58"/>
      <c r="T1699" s="229" t="str">
        <f t="shared" si="271"/>
        <v/>
      </c>
      <c r="U1699" s="55"/>
      <c r="V1699" s="55"/>
      <c r="W1699" s="58"/>
      <c r="X1699" s="58"/>
      <c r="Y1699" s="58"/>
      <c r="Z1699" s="230" t="str">
        <f t="shared" si="272"/>
        <v/>
      </c>
      <c r="AA1699" s="230" t="str">
        <f t="shared" si="273"/>
        <v/>
      </c>
      <c r="AB1699" s="56"/>
      <c r="AC1699" s="56"/>
      <c r="AD1699" s="1"/>
      <c r="AE1699" s="1"/>
    </row>
    <row r="1700" spans="1:31" ht="18.75" customHeight="1" x14ac:dyDescent="0.35">
      <c r="A1700" s="1"/>
      <c r="B1700" s="52">
        <f>IF(O1700="",0,COUNTIF($O$7:O1700,O1700))</f>
        <v>0</v>
      </c>
      <c r="C1700" s="52" t="str">
        <f t="shared" si="264"/>
        <v>0</v>
      </c>
      <c r="D1700" s="52">
        <f>IF(U1700="",0,COUNTIF($U$7:U1700,U1700))</f>
        <v>0</v>
      </c>
      <c r="E1700" s="52" t="str">
        <f t="shared" si="265"/>
        <v>0</v>
      </c>
      <c r="F1700" s="52">
        <f>IF(V1700="",0,COUNTIF($V$7:V1700,V1700))</f>
        <v>0</v>
      </c>
      <c r="G1700" s="52" t="str">
        <f t="shared" si="266"/>
        <v>0</v>
      </c>
      <c r="H1700" s="53" t="str">
        <f t="shared" si="267"/>
        <v>-</v>
      </c>
      <c r="I1700" s="52">
        <f>IF(K1700="",0,COUNTIF($K$7:K1700,K1700))</f>
        <v>0</v>
      </c>
      <c r="J1700" s="53" t="str">
        <f t="shared" si="268"/>
        <v>0</v>
      </c>
      <c r="K1700" s="52" t="str">
        <f t="shared" si="269"/>
        <v/>
      </c>
      <c r="L1700" s="1"/>
      <c r="M1700" s="115"/>
      <c r="N1700" s="4"/>
      <c r="O1700" s="4"/>
      <c r="P1700" s="57" t="str">
        <f t="shared" si="270"/>
        <v/>
      </c>
      <c r="Q1700" s="54"/>
      <c r="R1700" s="58"/>
      <c r="S1700" s="58"/>
      <c r="T1700" s="229" t="str">
        <f t="shared" si="271"/>
        <v/>
      </c>
      <c r="U1700" s="55"/>
      <c r="V1700" s="55"/>
      <c r="W1700" s="58"/>
      <c r="X1700" s="58"/>
      <c r="Y1700" s="58"/>
      <c r="Z1700" s="230" t="str">
        <f t="shared" si="272"/>
        <v/>
      </c>
      <c r="AA1700" s="230" t="str">
        <f t="shared" si="273"/>
        <v/>
      </c>
      <c r="AB1700" s="56"/>
      <c r="AC1700" s="56"/>
      <c r="AD1700" s="1"/>
      <c r="AE1700" s="1"/>
    </row>
    <row r="1701" spans="1:31" ht="18.75" customHeight="1" x14ac:dyDescent="0.35">
      <c r="A1701" s="1"/>
      <c r="B1701" s="52">
        <f>IF(O1701="",0,COUNTIF($O$7:O1701,O1701))</f>
        <v>0</v>
      </c>
      <c r="C1701" s="52" t="str">
        <f t="shared" si="264"/>
        <v>0</v>
      </c>
      <c r="D1701" s="52">
        <f>IF(U1701="",0,COUNTIF($U$7:U1701,U1701))</f>
        <v>0</v>
      </c>
      <c r="E1701" s="52" t="str">
        <f t="shared" si="265"/>
        <v>0</v>
      </c>
      <c r="F1701" s="52">
        <f>IF(V1701="",0,COUNTIF($V$7:V1701,V1701))</f>
        <v>0</v>
      </c>
      <c r="G1701" s="52" t="str">
        <f t="shared" si="266"/>
        <v>0</v>
      </c>
      <c r="H1701" s="53" t="str">
        <f t="shared" si="267"/>
        <v>-</v>
      </c>
      <c r="I1701" s="52">
        <f>IF(K1701="",0,COUNTIF($K$7:K1701,K1701))</f>
        <v>0</v>
      </c>
      <c r="J1701" s="53" t="str">
        <f t="shared" si="268"/>
        <v>0</v>
      </c>
      <c r="K1701" s="52" t="str">
        <f t="shared" si="269"/>
        <v/>
      </c>
      <c r="L1701" s="1"/>
      <c r="M1701" s="115"/>
      <c r="N1701" s="4"/>
      <c r="O1701" s="4"/>
      <c r="P1701" s="57" t="str">
        <f t="shared" si="270"/>
        <v/>
      </c>
      <c r="Q1701" s="54"/>
      <c r="R1701" s="58"/>
      <c r="S1701" s="58"/>
      <c r="T1701" s="229" t="str">
        <f t="shared" si="271"/>
        <v/>
      </c>
      <c r="U1701" s="55"/>
      <c r="V1701" s="55"/>
      <c r="W1701" s="58"/>
      <c r="X1701" s="58"/>
      <c r="Y1701" s="58"/>
      <c r="Z1701" s="230" t="str">
        <f t="shared" si="272"/>
        <v/>
      </c>
      <c r="AA1701" s="230" t="str">
        <f t="shared" si="273"/>
        <v/>
      </c>
      <c r="AB1701" s="56"/>
      <c r="AC1701" s="56"/>
      <c r="AD1701" s="1"/>
      <c r="AE1701" s="1"/>
    </row>
    <row r="1702" spans="1:31" ht="18.75" customHeight="1" x14ac:dyDescent="0.35">
      <c r="A1702" s="1"/>
      <c r="B1702" s="52">
        <f>IF(O1702="",0,COUNTIF($O$7:O1702,O1702))</f>
        <v>0</v>
      </c>
      <c r="C1702" s="52" t="str">
        <f t="shared" si="264"/>
        <v>0</v>
      </c>
      <c r="D1702" s="52">
        <f>IF(U1702="",0,COUNTIF($U$7:U1702,U1702))</f>
        <v>0</v>
      </c>
      <c r="E1702" s="52" t="str">
        <f t="shared" si="265"/>
        <v>0</v>
      </c>
      <c r="F1702" s="52">
        <f>IF(V1702="",0,COUNTIF($V$7:V1702,V1702))</f>
        <v>0</v>
      </c>
      <c r="G1702" s="52" t="str">
        <f t="shared" si="266"/>
        <v>0</v>
      </c>
      <c r="H1702" s="53" t="str">
        <f t="shared" si="267"/>
        <v>-</v>
      </c>
      <c r="I1702" s="52">
        <f>IF(K1702="",0,COUNTIF($K$7:K1702,K1702))</f>
        <v>0</v>
      </c>
      <c r="J1702" s="53" t="str">
        <f t="shared" si="268"/>
        <v>0</v>
      </c>
      <c r="K1702" s="52" t="str">
        <f t="shared" si="269"/>
        <v/>
      </c>
      <c r="L1702" s="1"/>
      <c r="M1702" s="115"/>
      <c r="N1702" s="4"/>
      <c r="O1702" s="4"/>
      <c r="P1702" s="57" t="str">
        <f t="shared" si="270"/>
        <v/>
      </c>
      <c r="Q1702" s="54"/>
      <c r="R1702" s="58"/>
      <c r="S1702" s="58"/>
      <c r="T1702" s="229" t="str">
        <f t="shared" si="271"/>
        <v/>
      </c>
      <c r="U1702" s="55"/>
      <c r="V1702" s="55"/>
      <c r="W1702" s="58"/>
      <c r="X1702" s="58"/>
      <c r="Y1702" s="58"/>
      <c r="Z1702" s="230" t="str">
        <f t="shared" si="272"/>
        <v/>
      </c>
      <c r="AA1702" s="230" t="str">
        <f t="shared" si="273"/>
        <v/>
      </c>
      <c r="AB1702" s="56"/>
      <c r="AC1702" s="56"/>
      <c r="AD1702" s="1"/>
      <c r="AE1702" s="1"/>
    </row>
    <row r="1703" spans="1:31" ht="18.75" customHeight="1" x14ac:dyDescent="0.35">
      <c r="A1703" s="1"/>
      <c r="B1703" s="52">
        <f>IF(O1703="",0,COUNTIF($O$7:O1703,O1703))</f>
        <v>0</v>
      </c>
      <c r="C1703" s="52" t="str">
        <f t="shared" si="264"/>
        <v>0</v>
      </c>
      <c r="D1703" s="52">
        <f>IF(U1703="",0,COUNTIF($U$7:U1703,U1703))</f>
        <v>0</v>
      </c>
      <c r="E1703" s="52" t="str">
        <f t="shared" si="265"/>
        <v>0</v>
      </c>
      <c r="F1703" s="52">
        <f>IF(V1703="",0,COUNTIF($V$7:V1703,V1703))</f>
        <v>0</v>
      </c>
      <c r="G1703" s="52" t="str">
        <f t="shared" si="266"/>
        <v>0</v>
      </c>
      <c r="H1703" s="53" t="str">
        <f t="shared" si="267"/>
        <v>-</v>
      </c>
      <c r="I1703" s="52">
        <f>IF(K1703="",0,COUNTIF($K$7:K1703,K1703))</f>
        <v>0</v>
      </c>
      <c r="J1703" s="53" t="str">
        <f t="shared" si="268"/>
        <v>0</v>
      </c>
      <c r="K1703" s="52" t="str">
        <f t="shared" si="269"/>
        <v/>
      </c>
      <c r="L1703" s="1"/>
      <c r="M1703" s="115"/>
      <c r="N1703" s="4"/>
      <c r="O1703" s="4"/>
      <c r="P1703" s="57" t="str">
        <f t="shared" si="270"/>
        <v/>
      </c>
      <c r="Q1703" s="54"/>
      <c r="R1703" s="58"/>
      <c r="S1703" s="58"/>
      <c r="T1703" s="229" t="str">
        <f t="shared" si="271"/>
        <v/>
      </c>
      <c r="U1703" s="55"/>
      <c r="V1703" s="55"/>
      <c r="W1703" s="58"/>
      <c r="X1703" s="58"/>
      <c r="Y1703" s="58"/>
      <c r="Z1703" s="230" t="str">
        <f t="shared" si="272"/>
        <v/>
      </c>
      <c r="AA1703" s="230" t="str">
        <f t="shared" si="273"/>
        <v/>
      </c>
      <c r="AB1703" s="56"/>
      <c r="AC1703" s="56"/>
      <c r="AD1703" s="1"/>
      <c r="AE1703" s="1"/>
    </row>
    <row r="1704" spans="1:31" ht="18.75" customHeight="1" x14ac:dyDescent="0.35">
      <c r="A1704" s="1"/>
      <c r="B1704" s="52">
        <f>IF(O1704="",0,COUNTIF($O$7:O1704,O1704))</f>
        <v>0</v>
      </c>
      <c r="C1704" s="52" t="str">
        <f t="shared" si="264"/>
        <v>0</v>
      </c>
      <c r="D1704" s="52">
        <f>IF(U1704="",0,COUNTIF($U$7:U1704,U1704))</f>
        <v>0</v>
      </c>
      <c r="E1704" s="52" t="str">
        <f t="shared" si="265"/>
        <v>0</v>
      </c>
      <c r="F1704" s="52">
        <f>IF(V1704="",0,COUNTIF($V$7:V1704,V1704))</f>
        <v>0</v>
      </c>
      <c r="G1704" s="52" t="str">
        <f t="shared" si="266"/>
        <v>0</v>
      </c>
      <c r="H1704" s="53" t="str">
        <f t="shared" si="267"/>
        <v>-</v>
      </c>
      <c r="I1704" s="52">
        <f>IF(K1704="",0,COUNTIF($K$7:K1704,K1704))</f>
        <v>0</v>
      </c>
      <c r="J1704" s="53" t="str">
        <f t="shared" si="268"/>
        <v>0</v>
      </c>
      <c r="K1704" s="52" t="str">
        <f t="shared" si="269"/>
        <v/>
      </c>
      <c r="L1704" s="1"/>
      <c r="M1704" s="115"/>
      <c r="N1704" s="4"/>
      <c r="O1704" s="4"/>
      <c r="P1704" s="57" t="str">
        <f t="shared" si="270"/>
        <v/>
      </c>
      <c r="Q1704" s="54"/>
      <c r="R1704" s="58"/>
      <c r="S1704" s="58"/>
      <c r="T1704" s="229" t="str">
        <f t="shared" si="271"/>
        <v/>
      </c>
      <c r="U1704" s="55"/>
      <c r="V1704" s="55"/>
      <c r="W1704" s="58"/>
      <c r="X1704" s="58"/>
      <c r="Y1704" s="58"/>
      <c r="Z1704" s="230" t="str">
        <f t="shared" si="272"/>
        <v/>
      </c>
      <c r="AA1704" s="230" t="str">
        <f t="shared" si="273"/>
        <v/>
      </c>
      <c r="AB1704" s="56"/>
      <c r="AC1704" s="56"/>
      <c r="AD1704" s="1"/>
      <c r="AE1704" s="1"/>
    </row>
    <row r="1705" spans="1:31" ht="18.75" customHeight="1" x14ac:dyDescent="0.35">
      <c r="A1705" s="1"/>
      <c r="B1705" s="52">
        <f>IF(O1705="",0,COUNTIF($O$7:O1705,O1705))</f>
        <v>0</v>
      </c>
      <c r="C1705" s="52" t="str">
        <f t="shared" si="264"/>
        <v>0</v>
      </c>
      <c r="D1705" s="52">
        <f>IF(U1705="",0,COUNTIF($U$7:U1705,U1705))</f>
        <v>0</v>
      </c>
      <c r="E1705" s="52" t="str">
        <f t="shared" si="265"/>
        <v>0</v>
      </c>
      <c r="F1705" s="52">
        <f>IF(V1705="",0,COUNTIF($V$7:V1705,V1705))</f>
        <v>0</v>
      </c>
      <c r="G1705" s="52" t="str">
        <f t="shared" si="266"/>
        <v>0</v>
      </c>
      <c r="H1705" s="53" t="str">
        <f t="shared" si="267"/>
        <v>-</v>
      </c>
      <c r="I1705" s="52">
        <f>IF(K1705="",0,COUNTIF($K$7:K1705,K1705))</f>
        <v>0</v>
      </c>
      <c r="J1705" s="53" t="str">
        <f t="shared" si="268"/>
        <v>0</v>
      </c>
      <c r="K1705" s="52" t="str">
        <f t="shared" si="269"/>
        <v/>
      </c>
      <c r="L1705" s="1"/>
      <c r="M1705" s="115"/>
      <c r="N1705" s="4"/>
      <c r="O1705" s="4"/>
      <c r="P1705" s="57" t="str">
        <f t="shared" si="270"/>
        <v/>
      </c>
      <c r="Q1705" s="54"/>
      <c r="R1705" s="58"/>
      <c r="S1705" s="58"/>
      <c r="T1705" s="229" t="str">
        <f t="shared" si="271"/>
        <v/>
      </c>
      <c r="U1705" s="55"/>
      <c r="V1705" s="55"/>
      <c r="W1705" s="58"/>
      <c r="X1705" s="58"/>
      <c r="Y1705" s="58"/>
      <c r="Z1705" s="230" t="str">
        <f t="shared" si="272"/>
        <v/>
      </c>
      <c r="AA1705" s="230" t="str">
        <f t="shared" si="273"/>
        <v/>
      </c>
      <c r="AB1705" s="56"/>
      <c r="AC1705" s="56"/>
      <c r="AD1705" s="1"/>
      <c r="AE1705" s="1"/>
    </row>
    <row r="1706" spans="1:31" ht="18.75" customHeight="1" x14ac:dyDescent="0.35">
      <c r="A1706" s="1"/>
      <c r="B1706" s="52">
        <f>IF(O1706="",0,COUNTIF($O$7:O1706,O1706))</f>
        <v>0</v>
      </c>
      <c r="C1706" s="52" t="str">
        <f t="shared" si="264"/>
        <v>0</v>
      </c>
      <c r="D1706" s="52">
        <f>IF(U1706="",0,COUNTIF($U$7:U1706,U1706))</f>
        <v>0</v>
      </c>
      <c r="E1706" s="52" t="str">
        <f t="shared" si="265"/>
        <v>0</v>
      </c>
      <c r="F1706" s="52">
        <f>IF(V1706="",0,COUNTIF($V$7:V1706,V1706))</f>
        <v>0</v>
      </c>
      <c r="G1706" s="52" t="str">
        <f t="shared" si="266"/>
        <v>0</v>
      </c>
      <c r="H1706" s="53" t="str">
        <f t="shared" si="267"/>
        <v>-</v>
      </c>
      <c r="I1706" s="52">
        <f>IF(K1706="",0,COUNTIF($K$7:K1706,K1706))</f>
        <v>0</v>
      </c>
      <c r="J1706" s="53" t="str">
        <f t="shared" si="268"/>
        <v>0</v>
      </c>
      <c r="K1706" s="52" t="str">
        <f t="shared" si="269"/>
        <v/>
      </c>
      <c r="L1706" s="1"/>
      <c r="M1706" s="115"/>
      <c r="N1706" s="4"/>
      <c r="O1706" s="4"/>
      <c r="P1706" s="57" t="str">
        <f t="shared" si="270"/>
        <v/>
      </c>
      <c r="Q1706" s="54"/>
      <c r="R1706" s="58"/>
      <c r="S1706" s="58"/>
      <c r="T1706" s="229" t="str">
        <f t="shared" si="271"/>
        <v/>
      </c>
      <c r="U1706" s="55"/>
      <c r="V1706" s="55"/>
      <c r="W1706" s="58"/>
      <c r="X1706" s="58"/>
      <c r="Y1706" s="58"/>
      <c r="Z1706" s="230" t="str">
        <f t="shared" si="272"/>
        <v/>
      </c>
      <c r="AA1706" s="230" t="str">
        <f t="shared" si="273"/>
        <v/>
      </c>
      <c r="AB1706" s="56"/>
      <c r="AC1706" s="56"/>
      <c r="AD1706" s="1"/>
      <c r="AE1706" s="1"/>
    </row>
    <row r="1707" spans="1:31" ht="18.75" customHeight="1" x14ac:dyDescent="0.35">
      <c r="A1707" s="1"/>
      <c r="B1707" s="52">
        <f>IF(O1707="",0,COUNTIF($O$7:O1707,O1707))</f>
        <v>0</v>
      </c>
      <c r="C1707" s="52" t="str">
        <f t="shared" si="264"/>
        <v>0</v>
      </c>
      <c r="D1707" s="52">
        <f>IF(U1707="",0,COUNTIF($U$7:U1707,U1707))</f>
        <v>0</v>
      </c>
      <c r="E1707" s="52" t="str">
        <f t="shared" si="265"/>
        <v>0</v>
      </c>
      <c r="F1707" s="52">
        <f>IF(V1707="",0,COUNTIF($V$7:V1707,V1707))</f>
        <v>0</v>
      </c>
      <c r="G1707" s="52" t="str">
        <f t="shared" si="266"/>
        <v>0</v>
      </c>
      <c r="H1707" s="53" t="str">
        <f t="shared" si="267"/>
        <v>-</v>
      </c>
      <c r="I1707" s="52">
        <f>IF(K1707="",0,COUNTIF($K$7:K1707,K1707))</f>
        <v>0</v>
      </c>
      <c r="J1707" s="53" t="str">
        <f t="shared" si="268"/>
        <v>0</v>
      </c>
      <c r="K1707" s="52" t="str">
        <f t="shared" si="269"/>
        <v/>
      </c>
      <c r="L1707" s="1"/>
      <c r="M1707" s="115"/>
      <c r="N1707" s="4"/>
      <c r="O1707" s="4"/>
      <c r="P1707" s="57" t="str">
        <f t="shared" si="270"/>
        <v/>
      </c>
      <c r="Q1707" s="54"/>
      <c r="R1707" s="58"/>
      <c r="S1707" s="58"/>
      <c r="T1707" s="229" t="str">
        <f t="shared" si="271"/>
        <v/>
      </c>
      <c r="U1707" s="55"/>
      <c r="V1707" s="55"/>
      <c r="W1707" s="58"/>
      <c r="X1707" s="58"/>
      <c r="Y1707" s="58"/>
      <c r="Z1707" s="230" t="str">
        <f t="shared" si="272"/>
        <v/>
      </c>
      <c r="AA1707" s="230" t="str">
        <f t="shared" si="273"/>
        <v/>
      </c>
      <c r="AB1707" s="56"/>
      <c r="AC1707" s="56"/>
      <c r="AD1707" s="1"/>
      <c r="AE1707" s="1"/>
    </row>
    <row r="1708" spans="1:31" ht="18.75" customHeight="1" x14ac:dyDescent="0.35">
      <c r="A1708" s="1"/>
      <c r="B1708" s="52">
        <f>IF(O1708="",0,COUNTIF($O$7:O1708,O1708))</f>
        <v>0</v>
      </c>
      <c r="C1708" s="52" t="str">
        <f t="shared" si="264"/>
        <v>0</v>
      </c>
      <c r="D1708" s="52">
        <f>IF(U1708="",0,COUNTIF($U$7:U1708,U1708))</f>
        <v>0</v>
      </c>
      <c r="E1708" s="52" t="str">
        <f t="shared" si="265"/>
        <v>0</v>
      </c>
      <c r="F1708" s="52">
        <f>IF(V1708="",0,COUNTIF($V$7:V1708,V1708))</f>
        <v>0</v>
      </c>
      <c r="G1708" s="52" t="str">
        <f t="shared" si="266"/>
        <v>0</v>
      </c>
      <c r="H1708" s="53" t="str">
        <f t="shared" si="267"/>
        <v>-</v>
      </c>
      <c r="I1708" s="52">
        <f>IF(K1708="",0,COUNTIF($K$7:K1708,K1708))</f>
        <v>0</v>
      </c>
      <c r="J1708" s="53" t="str">
        <f t="shared" si="268"/>
        <v>0</v>
      </c>
      <c r="K1708" s="52" t="str">
        <f t="shared" si="269"/>
        <v/>
      </c>
      <c r="L1708" s="1"/>
      <c r="M1708" s="115"/>
      <c r="N1708" s="4"/>
      <c r="O1708" s="4"/>
      <c r="P1708" s="57" t="str">
        <f t="shared" si="270"/>
        <v/>
      </c>
      <c r="Q1708" s="54"/>
      <c r="R1708" s="58"/>
      <c r="S1708" s="58"/>
      <c r="T1708" s="229" t="str">
        <f t="shared" si="271"/>
        <v/>
      </c>
      <c r="U1708" s="55"/>
      <c r="V1708" s="55"/>
      <c r="W1708" s="58"/>
      <c r="X1708" s="58"/>
      <c r="Y1708" s="58"/>
      <c r="Z1708" s="230" t="str">
        <f t="shared" si="272"/>
        <v/>
      </c>
      <c r="AA1708" s="230" t="str">
        <f t="shared" si="273"/>
        <v/>
      </c>
      <c r="AB1708" s="56"/>
      <c r="AC1708" s="56"/>
      <c r="AD1708" s="1"/>
      <c r="AE1708" s="1"/>
    </row>
    <row r="1709" spans="1:31" ht="18.75" customHeight="1" x14ac:dyDescent="0.35">
      <c r="A1709" s="1"/>
      <c r="B1709" s="52">
        <f>IF(O1709="",0,COUNTIF($O$7:O1709,O1709))</f>
        <v>0</v>
      </c>
      <c r="C1709" s="52" t="str">
        <f t="shared" si="264"/>
        <v>0</v>
      </c>
      <c r="D1709" s="52">
        <f>IF(U1709="",0,COUNTIF($U$7:U1709,U1709))</f>
        <v>0</v>
      </c>
      <c r="E1709" s="52" t="str">
        <f t="shared" si="265"/>
        <v>0</v>
      </c>
      <c r="F1709" s="52">
        <f>IF(V1709="",0,COUNTIF($V$7:V1709,V1709))</f>
        <v>0</v>
      </c>
      <c r="G1709" s="52" t="str">
        <f t="shared" si="266"/>
        <v>0</v>
      </c>
      <c r="H1709" s="53" t="str">
        <f t="shared" si="267"/>
        <v>-</v>
      </c>
      <c r="I1709" s="52">
        <f>IF(K1709="",0,COUNTIF($K$7:K1709,K1709))</f>
        <v>0</v>
      </c>
      <c r="J1709" s="53" t="str">
        <f t="shared" si="268"/>
        <v>0</v>
      </c>
      <c r="K1709" s="52" t="str">
        <f t="shared" si="269"/>
        <v/>
      </c>
      <c r="L1709" s="1"/>
      <c r="M1709" s="115"/>
      <c r="N1709" s="4"/>
      <c r="O1709" s="4"/>
      <c r="P1709" s="57" t="str">
        <f t="shared" si="270"/>
        <v/>
      </c>
      <c r="Q1709" s="54"/>
      <c r="R1709" s="58"/>
      <c r="S1709" s="58"/>
      <c r="T1709" s="229" t="str">
        <f t="shared" si="271"/>
        <v/>
      </c>
      <c r="U1709" s="55"/>
      <c r="V1709" s="55"/>
      <c r="W1709" s="58"/>
      <c r="X1709" s="58"/>
      <c r="Y1709" s="58"/>
      <c r="Z1709" s="230" t="str">
        <f t="shared" si="272"/>
        <v/>
      </c>
      <c r="AA1709" s="230" t="str">
        <f t="shared" si="273"/>
        <v/>
      </c>
      <c r="AB1709" s="56"/>
      <c r="AC1709" s="56"/>
      <c r="AD1709" s="1"/>
      <c r="AE1709" s="1"/>
    </row>
    <row r="1710" spans="1:31" ht="18.75" customHeight="1" x14ac:dyDescent="0.35">
      <c r="A1710" s="1"/>
      <c r="B1710" s="52">
        <f>IF(O1710="",0,COUNTIF($O$7:O1710,O1710))</f>
        <v>0</v>
      </c>
      <c r="C1710" s="52" t="str">
        <f t="shared" si="264"/>
        <v>0</v>
      </c>
      <c r="D1710" s="52">
        <f>IF(U1710="",0,COUNTIF($U$7:U1710,U1710))</f>
        <v>0</v>
      </c>
      <c r="E1710" s="52" t="str">
        <f t="shared" si="265"/>
        <v>0</v>
      </c>
      <c r="F1710" s="52">
        <f>IF(V1710="",0,COUNTIF($V$7:V1710,V1710))</f>
        <v>0</v>
      </c>
      <c r="G1710" s="52" t="str">
        <f t="shared" si="266"/>
        <v>0</v>
      </c>
      <c r="H1710" s="53" t="str">
        <f t="shared" si="267"/>
        <v>-</v>
      </c>
      <c r="I1710" s="52">
        <f>IF(K1710="",0,COUNTIF($K$7:K1710,K1710))</f>
        <v>0</v>
      </c>
      <c r="J1710" s="53" t="str">
        <f t="shared" si="268"/>
        <v>0</v>
      </c>
      <c r="K1710" s="52" t="str">
        <f t="shared" si="269"/>
        <v/>
      </c>
      <c r="L1710" s="1"/>
      <c r="M1710" s="115"/>
      <c r="N1710" s="4"/>
      <c r="O1710" s="4"/>
      <c r="P1710" s="57" t="str">
        <f t="shared" si="270"/>
        <v/>
      </c>
      <c r="Q1710" s="54"/>
      <c r="R1710" s="58"/>
      <c r="S1710" s="58"/>
      <c r="T1710" s="229" t="str">
        <f t="shared" si="271"/>
        <v/>
      </c>
      <c r="U1710" s="55"/>
      <c r="V1710" s="55"/>
      <c r="W1710" s="58"/>
      <c r="X1710" s="58"/>
      <c r="Y1710" s="58"/>
      <c r="Z1710" s="230" t="str">
        <f t="shared" si="272"/>
        <v/>
      </c>
      <c r="AA1710" s="230" t="str">
        <f t="shared" si="273"/>
        <v/>
      </c>
      <c r="AB1710" s="56"/>
      <c r="AC1710" s="56"/>
      <c r="AD1710" s="1"/>
      <c r="AE1710" s="1"/>
    </row>
    <row r="1711" spans="1:31" ht="18.75" customHeight="1" x14ac:dyDescent="0.35">
      <c r="A1711" s="1"/>
      <c r="B1711" s="52">
        <f>IF(O1711="",0,COUNTIF($O$7:O1711,O1711))</f>
        <v>0</v>
      </c>
      <c r="C1711" s="52" t="str">
        <f t="shared" si="264"/>
        <v>0</v>
      </c>
      <c r="D1711" s="52">
        <f>IF(U1711="",0,COUNTIF($U$7:U1711,U1711))</f>
        <v>0</v>
      </c>
      <c r="E1711" s="52" t="str">
        <f t="shared" si="265"/>
        <v>0</v>
      </c>
      <c r="F1711" s="52">
        <f>IF(V1711="",0,COUNTIF($V$7:V1711,V1711))</f>
        <v>0</v>
      </c>
      <c r="G1711" s="52" t="str">
        <f t="shared" si="266"/>
        <v>0</v>
      </c>
      <c r="H1711" s="53" t="str">
        <f t="shared" si="267"/>
        <v>-</v>
      </c>
      <c r="I1711" s="52">
        <f>IF(K1711="",0,COUNTIF($K$7:K1711,K1711))</f>
        <v>0</v>
      </c>
      <c r="J1711" s="53" t="str">
        <f t="shared" si="268"/>
        <v>0</v>
      </c>
      <c r="K1711" s="52" t="str">
        <f t="shared" si="269"/>
        <v/>
      </c>
      <c r="L1711" s="1"/>
      <c r="M1711" s="115"/>
      <c r="N1711" s="4"/>
      <c r="O1711" s="4"/>
      <c r="P1711" s="57" t="str">
        <f t="shared" si="270"/>
        <v/>
      </c>
      <c r="Q1711" s="54"/>
      <c r="R1711" s="58"/>
      <c r="S1711" s="58"/>
      <c r="T1711" s="229" t="str">
        <f t="shared" si="271"/>
        <v/>
      </c>
      <c r="U1711" s="55"/>
      <c r="V1711" s="55"/>
      <c r="W1711" s="58"/>
      <c r="X1711" s="58"/>
      <c r="Y1711" s="58"/>
      <c r="Z1711" s="230" t="str">
        <f t="shared" si="272"/>
        <v/>
      </c>
      <c r="AA1711" s="230" t="str">
        <f t="shared" si="273"/>
        <v/>
      </c>
      <c r="AB1711" s="56"/>
      <c r="AC1711" s="56"/>
      <c r="AD1711" s="1"/>
      <c r="AE1711" s="1"/>
    </row>
    <row r="1712" spans="1:31" ht="18.75" customHeight="1" x14ac:dyDescent="0.35">
      <c r="A1712" s="1"/>
      <c r="B1712" s="52">
        <f>IF(O1712="",0,COUNTIF($O$7:O1712,O1712))</f>
        <v>0</v>
      </c>
      <c r="C1712" s="52" t="str">
        <f t="shared" si="264"/>
        <v>0</v>
      </c>
      <c r="D1712" s="52">
        <f>IF(U1712="",0,COUNTIF($U$7:U1712,U1712))</f>
        <v>0</v>
      </c>
      <c r="E1712" s="52" t="str">
        <f t="shared" si="265"/>
        <v>0</v>
      </c>
      <c r="F1712" s="52">
        <f>IF(V1712="",0,COUNTIF($V$7:V1712,V1712))</f>
        <v>0</v>
      </c>
      <c r="G1712" s="52" t="str">
        <f t="shared" si="266"/>
        <v>0</v>
      </c>
      <c r="H1712" s="53" t="str">
        <f t="shared" si="267"/>
        <v>-</v>
      </c>
      <c r="I1712" s="52">
        <f>IF(K1712="",0,COUNTIF($K$7:K1712,K1712))</f>
        <v>0</v>
      </c>
      <c r="J1712" s="53" t="str">
        <f t="shared" si="268"/>
        <v>0</v>
      </c>
      <c r="K1712" s="52" t="str">
        <f t="shared" si="269"/>
        <v/>
      </c>
      <c r="L1712" s="1"/>
      <c r="M1712" s="115"/>
      <c r="N1712" s="4"/>
      <c r="O1712" s="4"/>
      <c r="P1712" s="57" t="str">
        <f t="shared" si="270"/>
        <v/>
      </c>
      <c r="Q1712" s="54"/>
      <c r="R1712" s="58"/>
      <c r="S1712" s="58"/>
      <c r="T1712" s="229" t="str">
        <f t="shared" si="271"/>
        <v/>
      </c>
      <c r="U1712" s="55"/>
      <c r="V1712" s="55"/>
      <c r="W1712" s="58"/>
      <c r="X1712" s="58"/>
      <c r="Y1712" s="58"/>
      <c r="Z1712" s="230" t="str">
        <f t="shared" si="272"/>
        <v/>
      </c>
      <c r="AA1712" s="230" t="str">
        <f t="shared" si="273"/>
        <v/>
      </c>
      <c r="AB1712" s="56"/>
      <c r="AC1712" s="56"/>
      <c r="AD1712" s="1"/>
      <c r="AE1712" s="1"/>
    </row>
    <row r="1713" spans="1:31" ht="18.75" customHeight="1" x14ac:dyDescent="0.35">
      <c r="A1713" s="1"/>
      <c r="B1713" s="52">
        <f>IF(O1713="",0,COUNTIF($O$7:O1713,O1713))</f>
        <v>0</v>
      </c>
      <c r="C1713" s="52" t="str">
        <f t="shared" si="264"/>
        <v>0</v>
      </c>
      <c r="D1713" s="52">
        <f>IF(U1713="",0,COUNTIF($U$7:U1713,U1713))</f>
        <v>0</v>
      </c>
      <c r="E1713" s="52" t="str">
        <f t="shared" si="265"/>
        <v>0</v>
      </c>
      <c r="F1713" s="52">
        <f>IF(V1713="",0,COUNTIF($V$7:V1713,V1713))</f>
        <v>0</v>
      </c>
      <c r="G1713" s="52" t="str">
        <f t="shared" si="266"/>
        <v>0</v>
      </c>
      <c r="H1713" s="53" t="str">
        <f t="shared" si="267"/>
        <v>-</v>
      </c>
      <c r="I1713" s="52">
        <f>IF(K1713="",0,COUNTIF($K$7:K1713,K1713))</f>
        <v>0</v>
      </c>
      <c r="J1713" s="53" t="str">
        <f t="shared" si="268"/>
        <v>0</v>
      </c>
      <c r="K1713" s="52" t="str">
        <f t="shared" si="269"/>
        <v/>
      </c>
      <c r="L1713" s="1"/>
      <c r="M1713" s="115"/>
      <c r="N1713" s="4"/>
      <c r="O1713" s="4"/>
      <c r="P1713" s="57" t="str">
        <f t="shared" si="270"/>
        <v/>
      </c>
      <c r="Q1713" s="54"/>
      <c r="R1713" s="58"/>
      <c r="S1713" s="58"/>
      <c r="T1713" s="229" t="str">
        <f t="shared" si="271"/>
        <v/>
      </c>
      <c r="U1713" s="55"/>
      <c r="V1713" s="55"/>
      <c r="W1713" s="58"/>
      <c r="X1713" s="58"/>
      <c r="Y1713" s="58"/>
      <c r="Z1713" s="230" t="str">
        <f t="shared" si="272"/>
        <v/>
      </c>
      <c r="AA1713" s="230" t="str">
        <f t="shared" si="273"/>
        <v/>
      </c>
      <c r="AB1713" s="56"/>
      <c r="AC1713" s="56"/>
      <c r="AD1713" s="1"/>
      <c r="AE1713" s="1"/>
    </row>
    <row r="1714" spans="1:31" ht="18.75" customHeight="1" x14ac:dyDescent="0.35">
      <c r="A1714" s="1"/>
      <c r="B1714" s="52">
        <f>IF(O1714="",0,COUNTIF($O$7:O1714,O1714))</f>
        <v>0</v>
      </c>
      <c r="C1714" s="52" t="str">
        <f t="shared" si="264"/>
        <v>0</v>
      </c>
      <c r="D1714" s="52">
        <f>IF(U1714="",0,COUNTIF($U$7:U1714,U1714))</f>
        <v>0</v>
      </c>
      <c r="E1714" s="52" t="str">
        <f t="shared" si="265"/>
        <v>0</v>
      </c>
      <c r="F1714" s="52">
        <f>IF(V1714="",0,COUNTIF($V$7:V1714,V1714))</f>
        <v>0</v>
      </c>
      <c r="G1714" s="52" t="str">
        <f t="shared" si="266"/>
        <v>0</v>
      </c>
      <c r="H1714" s="53" t="str">
        <f t="shared" si="267"/>
        <v>-</v>
      </c>
      <c r="I1714" s="52">
        <f>IF(K1714="",0,COUNTIF($K$7:K1714,K1714))</f>
        <v>0</v>
      </c>
      <c r="J1714" s="53" t="str">
        <f t="shared" si="268"/>
        <v>0</v>
      </c>
      <c r="K1714" s="52" t="str">
        <f t="shared" si="269"/>
        <v/>
      </c>
      <c r="L1714" s="1"/>
      <c r="M1714" s="115"/>
      <c r="N1714" s="4"/>
      <c r="O1714" s="4"/>
      <c r="P1714" s="57" t="str">
        <f t="shared" si="270"/>
        <v/>
      </c>
      <c r="Q1714" s="54"/>
      <c r="R1714" s="58"/>
      <c r="S1714" s="58"/>
      <c r="T1714" s="229" t="str">
        <f t="shared" si="271"/>
        <v/>
      </c>
      <c r="U1714" s="55"/>
      <c r="V1714" s="55"/>
      <c r="W1714" s="58"/>
      <c r="X1714" s="58"/>
      <c r="Y1714" s="58"/>
      <c r="Z1714" s="230" t="str">
        <f t="shared" si="272"/>
        <v/>
      </c>
      <c r="AA1714" s="230" t="str">
        <f t="shared" si="273"/>
        <v/>
      </c>
      <c r="AB1714" s="56"/>
      <c r="AC1714" s="56"/>
      <c r="AD1714" s="1"/>
      <c r="AE1714" s="1"/>
    </row>
    <row r="1715" spans="1:31" ht="18.75" customHeight="1" x14ac:dyDescent="0.35">
      <c r="A1715" s="1"/>
      <c r="B1715" s="52">
        <f>IF(O1715="",0,COUNTIF($O$7:O1715,O1715))</f>
        <v>0</v>
      </c>
      <c r="C1715" s="52" t="str">
        <f t="shared" si="264"/>
        <v>0</v>
      </c>
      <c r="D1715" s="52">
        <f>IF(U1715="",0,COUNTIF($U$7:U1715,U1715))</f>
        <v>0</v>
      </c>
      <c r="E1715" s="52" t="str">
        <f t="shared" si="265"/>
        <v>0</v>
      </c>
      <c r="F1715" s="52">
        <f>IF(V1715="",0,COUNTIF($V$7:V1715,V1715))</f>
        <v>0</v>
      </c>
      <c r="G1715" s="52" t="str">
        <f t="shared" si="266"/>
        <v>0</v>
      </c>
      <c r="H1715" s="53" t="str">
        <f t="shared" si="267"/>
        <v>-</v>
      </c>
      <c r="I1715" s="52">
        <f>IF(K1715="",0,COUNTIF($K$7:K1715,K1715))</f>
        <v>0</v>
      </c>
      <c r="J1715" s="53" t="str">
        <f t="shared" si="268"/>
        <v>0</v>
      </c>
      <c r="K1715" s="52" t="str">
        <f t="shared" si="269"/>
        <v/>
      </c>
      <c r="L1715" s="1"/>
      <c r="M1715" s="115"/>
      <c r="N1715" s="4"/>
      <c r="O1715" s="4"/>
      <c r="P1715" s="57" t="str">
        <f t="shared" si="270"/>
        <v/>
      </c>
      <c r="Q1715" s="54"/>
      <c r="R1715" s="58"/>
      <c r="S1715" s="58"/>
      <c r="T1715" s="229" t="str">
        <f t="shared" si="271"/>
        <v/>
      </c>
      <c r="U1715" s="55"/>
      <c r="V1715" s="55"/>
      <c r="W1715" s="58"/>
      <c r="X1715" s="58"/>
      <c r="Y1715" s="58"/>
      <c r="Z1715" s="230" t="str">
        <f t="shared" si="272"/>
        <v/>
      </c>
      <c r="AA1715" s="230" t="str">
        <f t="shared" si="273"/>
        <v/>
      </c>
      <c r="AB1715" s="56"/>
      <c r="AC1715" s="56"/>
      <c r="AD1715" s="1"/>
      <c r="AE1715" s="1"/>
    </row>
    <row r="1716" spans="1:31" ht="18.75" customHeight="1" x14ac:dyDescent="0.35">
      <c r="A1716" s="1"/>
      <c r="B1716" s="52">
        <f>IF(O1716="",0,COUNTIF($O$7:O1716,O1716))</f>
        <v>0</v>
      </c>
      <c r="C1716" s="52" t="str">
        <f t="shared" si="264"/>
        <v>0</v>
      </c>
      <c r="D1716" s="52">
        <f>IF(U1716="",0,COUNTIF($U$7:U1716,U1716))</f>
        <v>0</v>
      </c>
      <c r="E1716" s="52" t="str">
        <f t="shared" si="265"/>
        <v>0</v>
      </c>
      <c r="F1716" s="52">
        <f>IF(V1716="",0,COUNTIF($V$7:V1716,V1716))</f>
        <v>0</v>
      </c>
      <c r="G1716" s="52" t="str">
        <f t="shared" si="266"/>
        <v>0</v>
      </c>
      <c r="H1716" s="53" t="str">
        <f t="shared" si="267"/>
        <v>-</v>
      </c>
      <c r="I1716" s="52">
        <f>IF(K1716="",0,COUNTIF($K$7:K1716,K1716))</f>
        <v>0</v>
      </c>
      <c r="J1716" s="53" t="str">
        <f t="shared" si="268"/>
        <v>0</v>
      </c>
      <c r="K1716" s="52" t="str">
        <f t="shared" si="269"/>
        <v/>
      </c>
      <c r="L1716" s="1"/>
      <c r="M1716" s="115"/>
      <c r="N1716" s="4"/>
      <c r="O1716" s="4"/>
      <c r="P1716" s="57" t="str">
        <f t="shared" si="270"/>
        <v/>
      </c>
      <c r="Q1716" s="54"/>
      <c r="R1716" s="58"/>
      <c r="S1716" s="58"/>
      <c r="T1716" s="229" t="str">
        <f t="shared" si="271"/>
        <v/>
      </c>
      <c r="U1716" s="55"/>
      <c r="V1716" s="55"/>
      <c r="W1716" s="58"/>
      <c r="X1716" s="58"/>
      <c r="Y1716" s="58"/>
      <c r="Z1716" s="230" t="str">
        <f t="shared" si="272"/>
        <v/>
      </c>
      <c r="AA1716" s="230" t="str">
        <f t="shared" si="273"/>
        <v/>
      </c>
      <c r="AB1716" s="56"/>
      <c r="AC1716" s="56"/>
      <c r="AD1716" s="1"/>
      <c r="AE1716" s="1"/>
    </row>
    <row r="1717" spans="1:31" ht="18.75" customHeight="1" x14ac:dyDescent="0.35">
      <c r="A1717" s="1"/>
      <c r="B1717" s="52">
        <f>IF(O1717="",0,COUNTIF($O$7:O1717,O1717))</f>
        <v>0</v>
      </c>
      <c r="C1717" s="52" t="str">
        <f t="shared" si="264"/>
        <v>0</v>
      </c>
      <c r="D1717" s="52">
        <f>IF(U1717="",0,COUNTIF($U$7:U1717,U1717))</f>
        <v>0</v>
      </c>
      <c r="E1717" s="52" t="str">
        <f t="shared" si="265"/>
        <v>0</v>
      </c>
      <c r="F1717" s="52">
        <f>IF(V1717="",0,COUNTIF($V$7:V1717,V1717))</f>
        <v>0</v>
      </c>
      <c r="G1717" s="52" t="str">
        <f t="shared" si="266"/>
        <v>0</v>
      </c>
      <c r="H1717" s="53" t="str">
        <f t="shared" si="267"/>
        <v>-</v>
      </c>
      <c r="I1717" s="52">
        <f>IF(K1717="",0,COUNTIF($K$7:K1717,K1717))</f>
        <v>0</v>
      </c>
      <c r="J1717" s="53" t="str">
        <f t="shared" si="268"/>
        <v>0</v>
      </c>
      <c r="K1717" s="52" t="str">
        <f t="shared" si="269"/>
        <v/>
      </c>
      <c r="L1717" s="1"/>
      <c r="M1717" s="115"/>
      <c r="N1717" s="4"/>
      <c r="O1717" s="4"/>
      <c r="P1717" s="57" t="str">
        <f t="shared" si="270"/>
        <v/>
      </c>
      <c r="Q1717" s="54"/>
      <c r="R1717" s="58"/>
      <c r="S1717" s="58"/>
      <c r="T1717" s="229" t="str">
        <f t="shared" si="271"/>
        <v/>
      </c>
      <c r="U1717" s="55"/>
      <c r="V1717" s="55"/>
      <c r="W1717" s="58"/>
      <c r="X1717" s="58"/>
      <c r="Y1717" s="58"/>
      <c r="Z1717" s="230" t="str">
        <f t="shared" si="272"/>
        <v/>
      </c>
      <c r="AA1717" s="230" t="str">
        <f t="shared" si="273"/>
        <v/>
      </c>
      <c r="AB1717" s="56"/>
      <c r="AC1717" s="56"/>
      <c r="AD1717" s="1"/>
      <c r="AE1717" s="1"/>
    </row>
    <row r="1718" spans="1:31" ht="18.75" customHeight="1" x14ac:dyDescent="0.35">
      <c r="A1718" s="1"/>
      <c r="B1718" s="52">
        <f>IF(O1718="",0,COUNTIF($O$7:O1718,O1718))</f>
        <v>0</v>
      </c>
      <c r="C1718" s="52" t="str">
        <f t="shared" ref="C1718:C1781" si="274">B1718&amp;O1718</f>
        <v>0</v>
      </c>
      <c r="D1718" s="52">
        <f>IF(U1718="",0,COUNTIF($U$7:U1718,U1718))</f>
        <v>0</v>
      </c>
      <c r="E1718" s="52" t="str">
        <f t="shared" ref="E1718:E1781" si="275">D1718&amp;U1718</f>
        <v>0</v>
      </c>
      <c r="F1718" s="52">
        <f>IF(V1718="",0,COUNTIF($V$7:V1718,V1718))</f>
        <v>0</v>
      </c>
      <c r="G1718" s="52" t="str">
        <f t="shared" ref="G1718:G1781" si="276">F1718&amp;V1718</f>
        <v>0</v>
      </c>
      <c r="H1718" s="53" t="str">
        <f t="shared" ref="H1718:H1781" si="277">IF(O1718="","-",IF(M1718&lt;&gt;"",M1718,H1717))</f>
        <v>-</v>
      </c>
      <c r="I1718" s="52">
        <f>IF(K1718="",0,COUNTIF($K$7:K1718,K1718))</f>
        <v>0</v>
      </c>
      <c r="J1718" s="53" t="str">
        <f t="shared" ref="J1718:J1781" si="278">I1718&amp;K1718</f>
        <v>0</v>
      </c>
      <c r="K1718" s="52" t="str">
        <f t="shared" ref="K1718:K1781" si="279">IF(O1718="","",IF(N1718&lt;&gt;"",N1718,K1717))</f>
        <v/>
      </c>
      <c r="L1718" s="1"/>
      <c r="M1718" s="115"/>
      <c r="N1718" s="4"/>
      <c r="O1718" s="4"/>
      <c r="P1718" s="57" t="str">
        <f t="shared" ref="P1718:P1781" si="280">IF(O1718&lt;&gt;"",VLOOKUP(O1718,DP,2,FALSE),"")</f>
        <v/>
      </c>
      <c r="Q1718" s="54"/>
      <c r="R1718" s="58"/>
      <c r="S1718" s="58"/>
      <c r="T1718" s="229" t="str">
        <f t="shared" ref="T1718:T1781" si="281">IF(AND(O1718&lt;&gt;"",R1718&lt;&gt;""),$R1718*$S1718,"")</f>
        <v/>
      </c>
      <c r="U1718" s="55"/>
      <c r="V1718" s="55"/>
      <c r="W1718" s="58"/>
      <c r="X1718" s="58"/>
      <c r="Y1718" s="58"/>
      <c r="Z1718" s="230" t="str">
        <f t="shared" ref="Z1718:Z1781" si="282">IF(AND(O1718&lt;&gt;"",U1718&lt;&gt;""),$W1718*$X1718,"")</f>
        <v/>
      </c>
      <c r="AA1718" s="230" t="str">
        <f t="shared" ref="AA1718:AA1781" si="283">IF(AND(O1718&lt;&gt;"",U1718&lt;&gt;""),$W1718*$Y1718,"")</f>
        <v/>
      </c>
      <c r="AB1718" s="56"/>
      <c r="AC1718" s="56"/>
      <c r="AD1718" s="1"/>
      <c r="AE1718" s="1"/>
    </row>
    <row r="1719" spans="1:31" ht="18.75" customHeight="1" x14ac:dyDescent="0.35">
      <c r="A1719" s="1"/>
      <c r="B1719" s="52">
        <f>IF(O1719="",0,COUNTIF($O$7:O1719,O1719))</f>
        <v>0</v>
      </c>
      <c r="C1719" s="52" t="str">
        <f t="shared" si="274"/>
        <v>0</v>
      </c>
      <c r="D1719" s="52">
        <f>IF(U1719="",0,COUNTIF($U$7:U1719,U1719))</f>
        <v>0</v>
      </c>
      <c r="E1719" s="52" t="str">
        <f t="shared" si="275"/>
        <v>0</v>
      </c>
      <c r="F1719" s="52">
        <f>IF(V1719="",0,COUNTIF($V$7:V1719,V1719))</f>
        <v>0</v>
      </c>
      <c r="G1719" s="52" t="str">
        <f t="shared" si="276"/>
        <v>0</v>
      </c>
      <c r="H1719" s="53" t="str">
        <f t="shared" si="277"/>
        <v>-</v>
      </c>
      <c r="I1719" s="52">
        <f>IF(K1719="",0,COUNTIF($K$7:K1719,K1719))</f>
        <v>0</v>
      </c>
      <c r="J1719" s="53" t="str">
        <f t="shared" si="278"/>
        <v>0</v>
      </c>
      <c r="K1719" s="52" t="str">
        <f t="shared" si="279"/>
        <v/>
      </c>
      <c r="L1719" s="1"/>
      <c r="M1719" s="115"/>
      <c r="N1719" s="4"/>
      <c r="O1719" s="4"/>
      <c r="P1719" s="57" t="str">
        <f t="shared" si="280"/>
        <v/>
      </c>
      <c r="Q1719" s="54"/>
      <c r="R1719" s="58"/>
      <c r="S1719" s="58"/>
      <c r="T1719" s="229" t="str">
        <f t="shared" si="281"/>
        <v/>
      </c>
      <c r="U1719" s="55"/>
      <c r="V1719" s="55"/>
      <c r="W1719" s="58"/>
      <c r="X1719" s="58"/>
      <c r="Y1719" s="58"/>
      <c r="Z1719" s="230" t="str">
        <f t="shared" si="282"/>
        <v/>
      </c>
      <c r="AA1719" s="230" t="str">
        <f t="shared" si="283"/>
        <v/>
      </c>
      <c r="AB1719" s="56"/>
      <c r="AC1719" s="56"/>
      <c r="AD1719" s="1"/>
      <c r="AE1719" s="1"/>
    </row>
    <row r="1720" spans="1:31" ht="18.75" customHeight="1" x14ac:dyDescent="0.35">
      <c r="A1720" s="1"/>
      <c r="B1720" s="52">
        <f>IF(O1720="",0,COUNTIF($O$7:O1720,O1720))</f>
        <v>0</v>
      </c>
      <c r="C1720" s="52" t="str">
        <f t="shared" si="274"/>
        <v>0</v>
      </c>
      <c r="D1720" s="52">
        <f>IF(U1720="",0,COUNTIF($U$7:U1720,U1720))</f>
        <v>0</v>
      </c>
      <c r="E1720" s="52" t="str">
        <f t="shared" si="275"/>
        <v>0</v>
      </c>
      <c r="F1720" s="52">
        <f>IF(V1720="",0,COUNTIF($V$7:V1720,V1720))</f>
        <v>0</v>
      </c>
      <c r="G1720" s="52" t="str">
        <f t="shared" si="276"/>
        <v>0</v>
      </c>
      <c r="H1720" s="53" t="str">
        <f t="shared" si="277"/>
        <v>-</v>
      </c>
      <c r="I1720" s="52">
        <f>IF(K1720="",0,COUNTIF($K$7:K1720,K1720))</f>
        <v>0</v>
      </c>
      <c r="J1720" s="53" t="str">
        <f t="shared" si="278"/>
        <v>0</v>
      </c>
      <c r="K1720" s="52" t="str">
        <f t="shared" si="279"/>
        <v/>
      </c>
      <c r="L1720" s="1"/>
      <c r="M1720" s="115"/>
      <c r="N1720" s="4"/>
      <c r="O1720" s="4"/>
      <c r="P1720" s="57" t="str">
        <f t="shared" si="280"/>
        <v/>
      </c>
      <c r="Q1720" s="54"/>
      <c r="R1720" s="58"/>
      <c r="S1720" s="58"/>
      <c r="T1720" s="229" t="str">
        <f t="shared" si="281"/>
        <v/>
      </c>
      <c r="U1720" s="55"/>
      <c r="V1720" s="55"/>
      <c r="W1720" s="58"/>
      <c r="X1720" s="58"/>
      <c r="Y1720" s="58"/>
      <c r="Z1720" s="230" t="str">
        <f t="shared" si="282"/>
        <v/>
      </c>
      <c r="AA1720" s="230" t="str">
        <f t="shared" si="283"/>
        <v/>
      </c>
      <c r="AB1720" s="56"/>
      <c r="AC1720" s="56"/>
      <c r="AD1720" s="1"/>
      <c r="AE1720" s="1"/>
    </row>
    <row r="1721" spans="1:31" ht="18.75" customHeight="1" x14ac:dyDescent="0.35">
      <c r="A1721" s="1"/>
      <c r="B1721" s="52">
        <f>IF(O1721="",0,COUNTIF($O$7:O1721,O1721))</f>
        <v>0</v>
      </c>
      <c r="C1721" s="52" t="str">
        <f t="shared" si="274"/>
        <v>0</v>
      </c>
      <c r="D1721" s="52">
        <f>IF(U1721="",0,COUNTIF($U$7:U1721,U1721))</f>
        <v>0</v>
      </c>
      <c r="E1721" s="52" t="str">
        <f t="shared" si="275"/>
        <v>0</v>
      </c>
      <c r="F1721" s="52">
        <f>IF(V1721="",0,COUNTIF($V$7:V1721,V1721))</f>
        <v>0</v>
      </c>
      <c r="G1721" s="52" t="str">
        <f t="shared" si="276"/>
        <v>0</v>
      </c>
      <c r="H1721" s="53" t="str">
        <f t="shared" si="277"/>
        <v>-</v>
      </c>
      <c r="I1721" s="52">
        <f>IF(K1721="",0,COUNTIF($K$7:K1721,K1721))</f>
        <v>0</v>
      </c>
      <c r="J1721" s="53" t="str">
        <f t="shared" si="278"/>
        <v>0</v>
      </c>
      <c r="K1721" s="52" t="str">
        <f t="shared" si="279"/>
        <v/>
      </c>
      <c r="L1721" s="1"/>
      <c r="M1721" s="115"/>
      <c r="N1721" s="4"/>
      <c r="O1721" s="4"/>
      <c r="P1721" s="57" t="str">
        <f t="shared" si="280"/>
        <v/>
      </c>
      <c r="Q1721" s="54"/>
      <c r="R1721" s="58"/>
      <c r="S1721" s="58"/>
      <c r="T1721" s="229" t="str">
        <f t="shared" si="281"/>
        <v/>
      </c>
      <c r="U1721" s="55"/>
      <c r="V1721" s="55"/>
      <c r="W1721" s="58"/>
      <c r="X1721" s="58"/>
      <c r="Y1721" s="58"/>
      <c r="Z1721" s="230" t="str">
        <f t="shared" si="282"/>
        <v/>
      </c>
      <c r="AA1721" s="230" t="str">
        <f t="shared" si="283"/>
        <v/>
      </c>
      <c r="AB1721" s="56"/>
      <c r="AC1721" s="56"/>
      <c r="AD1721" s="1"/>
      <c r="AE1721" s="1"/>
    </row>
    <row r="1722" spans="1:31" ht="18.75" customHeight="1" x14ac:dyDescent="0.35">
      <c r="A1722" s="1"/>
      <c r="B1722" s="52">
        <f>IF(O1722="",0,COUNTIF($O$7:O1722,O1722))</f>
        <v>0</v>
      </c>
      <c r="C1722" s="52" t="str">
        <f t="shared" si="274"/>
        <v>0</v>
      </c>
      <c r="D1722" s="52">
        <f>IF(U1722="",0,COUNTIF($U$7:U1722,U1722))</f>
        <v>0</v>
      </c>
      <c r="E1722" s="52" t="str">
        <f t="shared" si="275"/>
        <v>0</v>
      </c>
      <c r="F1722" s="52">
        <f>IF(V1722="",0,COUNTIF($V$7:V1722,V1722))</f>
        <v>0</v>
      </c>
      <c r="G1722" s="52" t="str">
        <f t="shared" si="276"/>
        <v>0</v>
      </c>
      <c r="H1722" s="53" t="str">
        <f t="shared" si="277"/>
        <v>-</v>
      </c>
      <c r="I1722" s="52">
        <f>IF(K1722="",0,COUNTIF($K$7:K1722,K1722))</f>
        <v>0</v>
      </c>
      <c r="J1722" s="53" t="str">
        <f t="shared" si="278"/>
        <v>0</v>
      </c>
      <c r="K1722" s="52" t="str">
        <f t="shared" si="279"/>
        <v/>
      </c>
      <c r="L1722" s="1"/>
      <c r="M1722" s="115"/>
      <c r="N1722" s="4"/>
      <c r="O1722" s="4"/>
      <c r="P1722" s="57" t="str">
        <f t="shared" si="280"/>
        <v/>
      </c>
      <c r="Q1722" s="54"/>
      <c r="R1722" s="58"/>
      <c r="S1722" s="58"/>
      <c r="T1722" s="229" t="str">
        <f t="shared" si="281"/>
        <v/>
      </c>
      <c r="U1722" s="55"/>
      <c r="V1722" s="55"/>
      <c r="W1722" s="58"/>
      <c r="X1722" s="58"/>
      <c r="Y1722" s="58"/>
      <c r="Z1722" s="230" t="str">
        <f t="shared" si="282"/>
        <v/>
      </c>
      <c r="AA1722" s="230" t="str">
        <f t="shared" si="283"/>
        <v/>
      </c>
      <c r="AB1722" s="56"/>
      <c r="AC1722" s="56"/>
      <c r="AD1722" s="1"/>
      <c r="AE1722" s="1"/>
    </row>
    <row r="1723" spans="1:31" ht="18.75" customHeight="1" x14ac:dyDescent="0.35">
      <c r="A1723" s="1"/>
      <c r="B1723" s="52">
        <f>IF(O1723="",0,COUNTIF($O$7:O1723,O1723))</f>
        <v>0</v>
      </c>
      <c r="C1723" s="52" t="str">
        <f t="shared" si="274"/>
        <v>0</v>
      </c>
      <c r="D1723" s="52">
        <f>IF(U1723="",0,COUNTIF($U$7:U1723,U1723))</f>
        <v>0</v>
      </c>
      <c r="E1723" s="52" t="str">
        <f t="shared" si="275"/>
        <v>0</v>
      </c>
      <c r="F1723" s="52">
        <f>IF(V1723="",0,COUNTIF($V$7:V1723,V1723))</f>
        <v>0</v>
      </c>
      <c r="G1723" s="52" t="str">
        <f t="shared" si="276"/>
        <v>0</v>
      </c>
      <c r="H1723" s="53" t="str">
        <f t="shared" si="277"/>
        <v>-</v>
      </c>
      <c r="I1723" s="52">
        <f>IF(K1723="",0,COUNTIF($K$7:K1723,K1723))</f>
        <v>0</v>
      </c>
      <c r="J1723" s="53" t="str">
        <f t="shared" si="278"/>
        <v>0</v>
      </c>
      <c r="K1723" s="52" t="str">
        <f t="shared" si="279"/>
        <v/>
      </c>
      <c r="L1723" s="1"/>
      <c r="M1723" s="115"/>
      <c r="N1723" s="4"/>
      <c r="O1723" s="4"/>
      <c r="P1723" s="57" t="str">
        <f t="shared" si="280"/>
        <v/>
      </c>
      <c r="Q1723" s="54"/>
      <c r="R1723" s="58"/>
      <c r="S1723" s="58"/>
      <c r="T1723" s="229" t="str">
        <f t="shared" si="281"/>
        <v/>
      </c>
      <c r="U1723" s="55"/>
      <c r="V1723" s="55"/>
      <c r="W1723" s="58"/>
      <c r="X1723" s="58"/>
      <c r="Y1723" s="58"/>
      <c r="Z1723" s="230" t="str">
        <f t="shared" si="282"/>
        <v/>
      </c>
      <c r="AA1723" s="230" t="str">
        <f t="shared" si="283"/>
        <v/>
      </c>
      <c r="AB1723" s="56"/>
      <c r="AC1723" s="56"/>
      <c r="AD1723" s="1"/>
      <c r="AE1723" s="1"/>
    </row>
    <row r="1724" spans="1:31" ht="18.75" customHeight="1" x14ac:dyDescent="0.35">
      <c r="A1724" s="1"/>
      <c r="B1724" s="52">
        <f>IF(O1724="",0,COUNTIF($O$7:O1724,O1724))</f>
        <v>0</v>
      </c>
      <c r="C1724" s="52" t="str">
        <f t="shared" si="274"/>
        <v>0</v>
      </c>
      <c r="D1724" s="52">
        <f>IF(U1724="",0,COUNTIF($U$7:U1724,U1724))</f>
        <v>0</v>
      </c>
      <c r="E1724" s="52" t="str">
        <f t="shared" si="275"/>
        <v>0</v>
      </c>
      <c r="F1724" s="52">
        <f>IF(V1724="",0,COUNTIF($V$7:V1724,V1724))</f>
        <v>0</v>
      </c>
      <c r="G1724" s="52" t="str">
        <f t="shared" si="276"/>
        <v>0</v>
      </c>
      <c r="H1724" s="53" t="str">
        <f t="shared" si="277"/>
        <v>-</v>
      </c>
      <c r="I1724" s="52">
        <f>IF(K1724="",0,COUNTIF($K$7:K1724,K1724))</f>
        <v>0</v>
      </c>
      <c r="J1724" s="53" t="str">
        <f t="shared" si="278"/>
        <v>0</v>
      </c>
      <c r="K1724" s="52" t="str">
        <f t="shared" si="279"/>
        <v/>
      </c>
      <c r="L1724" s="1"/>
      <c r="M1724" s="115"/>
      <c r="N1724" s="4"/>
      <c r="O1724" s="4"/>
      <c r="P1724" s="57" t="str">
        <f t="shared" si="280"/>
        <v/>
      </c>
      <c r="Q1724" s="54"/>
      <c r="R1724" s="58"/>
      <c r="S1724" s="58"/>
      <c r="T1724" s="229" t="str">
        <f t="shared" si="281"/>
        <v/>
      </c>
      <c r="U1724" s="55"/>
      <c r="V1724" s="55"/>
      <c r="W1724" s="58"/>
      <c r="X1724" s="58"/>
      <c r="Y1724" s="58"/>
      <c r="Z1724" s="230" t="str">
        <f t="shared" si="282"/>
        <v/>
      </c>
      <c r="AA1724" s="230" t="str">
        <f t="shared" si="283"/>
        <v/>
      </c>
      <c r="AB1724" s="56"/>
      <c r="AC1724" s="56"/>
      <c r="AD1724" s="1"/>
      <c r="AE1724" s="1"/>
    </row>
    <row r="1725" spans="1:31" ht="18.75" customHeight="1" x14ac:dyDescent="0.35">
      <c r="A1725" s="1"/>
      <c r="B1725" s="52">
        <f>IF(O1725="",0,COUNTIF($O$7:O1725,O1725))</f>
        <v>0</v>
      </c>
      <c r="C1725" s="52" t="str">
        <f t="shared" si="274"/>
        <v>0</v>
      </c>
      <c r="D1725" s="52">
        <f>IF(U1725="",0,COUNTIF($U$7:U1725,U1725))</f>
        <v>0</v>
      </c>
      <c r="E1725" s="52" t="str">
        <f t="shared" si="275"/>
        <v>0</v>
      </c>
      <c r="F1725" s="52">
        <f>IF(V1725="",0,COUNTIF($V$7:V1725,V1725))</f>
        <v>0</v>
      </c>
      <c r="G1725" s="52" t="str">
        <f t="shared" si="276"/>
        <v>0</v>
      </c>
      <c r="H1725" s="53" t="str">
        <f t="shared" si="277"/>
        <v>-</v>
      </c>
      <c r="I1725" s="52">
        <f>IF(K1725="",0,COUNTIF($K$7:K1725,K1725))</f>
        <v>0</v>
      </c>
      <c r="J1725" s="53" t="str">
        <f t="shared" si="278"/>
        <v>0</v>
      </c>
      <c r="K1725" s="52" t="str">
        <f t="shared" si="279"/>
        <v/>
      </c>
      <c r="L1725" s="1"/>
      <c r="M1725" s="115"/>
      <c r="N1725" s="4"/>
      <c r="O1725" s="4"/>
      <c r="P1725" s="57" t="str">
        <f t="shared" si="280"/>
        <v/>
      </c>
      <c r="Q1725" s="54"/>
      <c r="R1725" s="58"/>
      <c r="S1725" s="58"/>
      <c r="T1725" s="229" t="str">
        <f t="shared" si="281"/>
        <v/>
      </c>
      <c r="U1725" s="55"/>
      <c r="V1725" s="55"/>
      <c r="W1725" s="58"/>
      <c r="X1725" s="58"/>
      <c r="Y1725" s="58"/>
      <c r="Z1725" s="230" t="str">
        <f t="shared" si="282"/>
        <v/>
      </c>
      <c r="AA1725" s="230" t="str">
        <f t="shared" si="283"/>
        <v/>
      </c>
      <c r="AB1725" s="56"/>
      <c r="AC1725" s="56"/>
      <c r="AD1725" s="1"/>
      <c r="AE1725" s="1"/>
    </row>
    <row r="1726" spans="1:31" ht="18.75" customHeight="1" x14ac:dyDescent="0.35">
      <c r="A1726" s="1"/>
      <c r="B1726" s="52">
        <f>IF(O1726="",0,COUNTIF($O$7:O1726,O1726))</f>
        <v>0</v>
      </c>
      <c r="C1726" s="52" t="str">
        <f t="shared" si="274"/>
        <v>0</v>
      </c>
      <c r="D1726" s="52">
        <f>IF(U1726="",0,COUNTIF($U$7:U1726,U1726))</f>
        <v>0</v>
      </c>
      <c r="E1726" s="52" t="str">
        <f t="shared" si="275"/>
        <v>0</v>
      </c>
      <c r="F1726" s="52">
        <f>IF(V1726="",0,COUNTIF($V$7:V1726,V1726))</f>
        <v>0</v>
      </c>
      <c r="G1726" s="52" t="str">
        <f t="shared" si="276"/>
        <v>0</v>
      </c>
      <c r="H1726" s="53" t="str">
        <f t="shared" si="277"/>
        <v>-</v>
      </c>
      <c r="I1726" s="52">
        <f>IF(K1726="",0,COUNTIF($K$7:K1726,K1726))</f>
        <v>0</v>
      </c>
      <c r="J1726" s="53" t="str">
        <f t="shared" si="278"/>
        <v>0</v>
      </c>
      <c r="K1726" s="52" t="str">
        <f t="shared" si="279"/>
        <v/>
      </c>
      <c r="L1726" s="1"/>
      <c r="M1726" s="115"/>
      <c r="N1726" s="4"/>
      <c r="O1726" s="4"/>
      <c r="P1726" s="57" t="str">
        <f t="shared" si="280"/>
        <v/>
      </c>
      <c r="Q1726" s="54"/>
      <c r="R1726" s="58"/>
      <c r="S1726" s="58"/>
      <c r="T1726" s="229" t="str">
        <f t="shared" si="281"/>
        <v/>
      </c>
      <c r="U1726" s="55"/>
      <c r="V1726" s="55"/>
      <c r="W1726" s="58"/>
      <c r="X1726" s="58"/>
      <c r="Y1726" s="58"/>
      <c r="Z1726" s="230" t="str">
        <f t="shared" si="282"/>
        <v/>
      </c>
      <c r="AA1726" s="230" t="str">
        <f t="shared" si="283"/>
        <v/>
      </c>
      <c r="AB1726" s="56"/>
      <c r="AC1726" s="56"/>
      <c r="AD1726" s="1"/>
      <c r="AE1726" s="1"/>
    </row>
    <row r="1727" spans="1:31" ht="18.75" customHeight="1" x14ac:dyDescent="0.35">
      <c r="A1727" s="1"/>
      <c r="B1727" s="52">
        <f>IF(O1727="",0,COUNTIF($O$7:O1727,O1727))</f>
        <v>0</v>
      </c>
      <c r="C1727" s="52" t="str">
        <f t="shared" si="274"/>
        <v>0</v>
      </c>
      <c r="D1727" s="52">
        <f>IF(U1727="",0,COUNTIF($U$7:U1727,U1727))</f>
        <v>0</v>
      </c>
      <c r="E1727" s="52" t="str">
        <f t="shared" si="275"/>
        <v>0</v>
      </c>
      <c r="F1727" s="52">
        <f>IF(V1727="",0,COUNTIF($V$7:V1727,V1727))</f>
        <v>0</v>
      </c>
      <c r="G1727" s="52" t="str">
        <f t="shared" si="276"/>
        <v>0</v>
      </c>
      <c r="H1727" s="53" t="str">
        <f t="shared" si="277"/>
        <v>-</v>
      </c>
      <c r="I1727" s="52">
        <f>IF(K1727="",0,COUNTIF($K$7:K1727,K1727))</f>
        <v>0</v>
      </c>
      <c r="J1727" s="53" t="str">
        <f t="shared" si="278"/>
        <v>0</v>
      </c>
      <c r="K1727" s="52" t="str">
        <f t="shared" si="279"/>
        <v/>
      </c>
      <c r="L1727" s="1"/>
      <c r="M1727" s="115"/>
      <c r="N1727" s="4"/>
      <c r="O1727" s="4"/>
      <c r="P1727" s="57" t="str">
        <f t="shared" si="280"/>
        <v/>
      </c>
      <c r="Q1727" s="54"/>
      <c r="R1727" s="58"/>
      <c r="S1727" s="58"/>
      <c r="T1727" s="229" t="str">
        <f t="shared" si="281"/>
        <v/>
      </c>
      <c r="U1727" s="55"/>
      <c r="V1727" s="55"/>
      <c r="W1727" s="58"/>
      <c r="X1727" s="58"/>
      <c r="Y1727" s="58"/>
      <c r="Z1727" s="230" t="str">
        <f t="shared" si="282"/>
        <v/>
      </c>
      <c r="AA1727" s="230" t="str">
        <f t="shared" si="283"/>
        <v/>
      </c>
      <c r="AB1727" s="56"/>
      <c r="AC1727" s="56"/>
      <c r="AD1727" s="1"/>
      <c r="AE1727" s="1"/>
    </row>
    <row r="1728" spans="1:31" ht="18.75" customHeight="1" x14ac:dyDescent="0.35">
      <c r="A1728" s="1"/>
      <c r="B1728" s="52">
        <f>IF(O1728="",0,COUNTIF($O$7:O1728,O1728))</f>
        <v>0</v>
      </c>
      <c r="C1728" s="52" t="str">
        <f t="shared" si="274"/>
        <v>0</v>
      </c>
      <c r="D1728" s="52">
        <f>IF(U1728="",0,COUNTIF($U$7:U1728,U1728))</f>
        <v>0</v>
      </c>
      <c r="E1728" s="52" t="str">
        <f t="shared" si="275"/>
        <v>0</v>
      </c>
      <c r="F1728" s="52">
        <f>IF(V1728="",0,COUNTIF($V$7:V1728,V1728))</f>
        <v>0</v>
      </c>
      <c r="G1728" s="52" t="str">
        <f t="shared" si="276"/>
        <v>0</v>
      </c>
      <c r="H1728" s="53" t="str">
        <f t="shared" si="277"/>
        <v>-</v>
      </c>
      <c r="I1728" s="52">
        <f>IF(K1728="",0,COUNTIF($K$7:K1728,K1728))</f>
        <v>0</v>
      </c>
      <c r="J1728" s="53" t="str">
        <f t="shared" si="278"/>
        <v>0</v>
      </c>
      <c r="K1728" s="52" t="str">
        <f t="shared" si="279"/>
        <v/>
      </c>
      <c r="L1728" s="1"/>
      <c r="M1728" s="115"/>
      <c r="N1728" s="4"/>
      <c r="O1728" s="4"/>
      <c r="P1728" s="57" t="str">
        <f t="shared" si="280"/>
        <v/>
      </c>
      <c r="Q1728" s="54"/>
      <c r="R1728" s="58"/>
      <c r="S1728" s="58"/>
      <c r="T1728" s="229" t="str">
        <f t="shared" si="281"/>
        <v/>
      </c>
      <c r="U1728" s="55"/>
      <c r="V1728" s="55"/>
      <c r="W1728" s="58"/>
      <c r="X1728" s="58"/>
      <c r="Y1728" s="58"/>
      <c r="Z1728" s="230" t="str">
        <f t="shared" si="282"/>
        <v/>
      </c>
      <c r="AA1728" s="230" t="str">
        <f t="shared" si="283"/>
        <v/>
      </c>
      <c r="AB1728" s="56"/>
      <c r="AC1728" s="56"/>
      <c r="AD1728" s="1"/>
      <c r="AE1728" s="1"/>
    </row>
    <row r="1729" spans="1:31" ht="18.75" customHeight="1" x14ac:dyDescent="0.35">
      <c r="A1729" s="1"/>
      <c r="B1729" s="52">
        <f>IF(O1729="",0,COUNTIF($O$7:O1729,O1729))</f>
        <v>0</v>
      </c>
      <c r="C1729" s="52" t="str">
        <f t="shared" si="274"/>
        <v>0</v>
      </c>
      <c r="D1729" s="52">
        <f>IF(U1729="",0,COUNTIF($U$7:U1729,U1729))</f>
        <v>0</v>
      </c>
      <c r="E1729" s="52" t="str">
        <f t="shared" si="275"/>
        <v>0</v>
      </c>
      <c r="F1729" s="52">
        <f>IF(V1729="",0,COUNTIF($V$7:V1729,V1729))</f>
        <v>0</v>
      </c>
      <c r="G1729" s="52" t="str">
        <f t="shared" si="276"/>
        <v>0</v>
      </c>
      <c r="H1729" s="53" t="str">
        <f t="shared" si="277"/>
        <v>-</v>
      </c>
      <c r="I1729" s="52">
        <f>IF(K1729="",0,COUNTIF($K$7:K1729,K1729))</f>
        <v>0</v>
      </c>
      <c r="J1729" s="53" t="str">
        <f t="shared" si="278"/>
        <v>0</v>
      </c>
      <c r="K1729" s="52" t="str">
        <f t="shared" si="279"/>
        <v/>
      </c>
      <c r="L1729" s="1"/>
      <c r="M1729" s="115"/>
      <c r="N1729" s="4"/>
      <c r="O1729" s="4"/>
      <c r="P1729" s="57" t="str">
        <f t="shared" si="280"/>
        <v/>
      </c>
      <c r="Q1729" s="54"/>
      <c r="R1729" s="58"/>
      <c r="S1729" s="58"/>
      <c r="T1729" s="229" t="str">
        <f t="shared" si="281"/>
        <v/>
      </c>
      <c r="U1729" s="55"/>
      <c r="V1729" s="55"/>
      <c r="W1729" s="58"/>
      <c r="X1729" s="58"/>
      <c r="Y1729" s="58"/>
      <c r="Z1729" s="230" t="str">
        <f t="shared" si="282"/>
        <v/>
      </c>
      <c r="AA1729" s="230" t="str">
        <f t="shared" si="283"/>
        <v/>
      </c>
      <c r="AB1729" s="56"/>
      <c r="AC1729" s="56"/>
      <c r="AD1729" s="1"/>
      <c r="AE1729" s="1"/>
    </row>
    <row r="1730" spans="1:31" ht="18.75" customHeight="1" x14ac:dyDescent="0.35">
      <c r="A1730" s="1"/>
      <c r="B1730" s="52">
        <f>IF(O1730="",0,COUNTIF($O$7:O1730,O1730))</f>
        <v>0</v>
      </c>
      <c r="C1730" s="52" t="str">
        <f t="shared" si="274"/>
        <v>0</v>
      </c>
      <c r="D1730" s="52">
        <f>IF(U1730="",0,COUNTIF($U$7:U1730,U1730))</f>
        <v>0</v>
      </c>
      <c r="E1730" s="52" t="str">
        <f t="shared" si="275"/>
        <v>0</v>
      </c>
      <c r="F1730" s="52">
        <f>IF(V1730="",0,COUNTIF($V$7:V1730,V1730))</f>
        <v>0</v>
      </c>
      <c r="G1730" s="52" t="str">
        <f t="shared" si="276"/>
        <v>0</v>
      </c>
      <c r="H1730" s="53" t="str">
        <f t="shared" si="277"/>
        <v>-</v>
      </c>
      <c r="I1730" s="52">
        <f>IF(K1730="",0,COUNTIF($K$7:K1730,K1730))</f>
        <v>0</v>
      </c>
      <c r="J1730" s="53" t="str">
        <f t="shared" si="278"/>
        <v>0</v>
      </c>
      <c r="K1730" s="52" t="str">
        <f t="shared" si="279"/>
        <v/>
      </c>
      <c r="L1730" s="1"/>
      <c r="M1730" s="115"/>
      <c r="N1730" s="4"/>
      <c r="O1730" s="4"/>
      <c r="P1730" s="57" t="str">
        <f t="shared" si="280"/>
        <v/>
      </c>
      <c r="Q1730" s="54"/>
      <c r="R1730" s="58"/>
      <c r="S1730" s="58"/>
      <c r="T1730" s="229" t="str">
        <f t="shared" si="281"/>
        <v/>
      </c>
      <c r="U1730" s="55"/>
      <c r="V1730" s="55"/>
      <c r="W1730" s="58"/>
      <c r="X1730" s="58"/>
      <c r="Y1730" s="58"/>
      <c r="Z1730" s="230" t="str">
        <f t="shared" si="282"/>
        <v/>
      </c>
      <c r="AA1730" s="230" t="str">
        <f t="shared" si="283"/>
        <v/>
      </c>
      <c r="AB1730" s="56"/>
      <c r="AC1730" s="56"/>
      <c r="AD1730" s="1"/>
      <c r="AE1730" s="1"/>
    </row>
    <row r="1731" spans="1:31" ht="18.75" customHeight="1" x14ac:dyDescent="0.35">
      <c r="A1731" s="1"/>
      <c r="B1731" s="52">
        <f>IF(O1731="",0,COUNTIF($O$7:O1731,O1731))</f>
        <v>0</v>
      </c>
      <c r="C1731" s="52" t="str">
        <f t="shared" si="274"/>
        <v>0</v>
      </c>
      <c r="D1731" s="52">
        <f>IF(U1731="",0,COUNTIF($U$7:U1731,U1731))</f>
        <v>0</v>
      </c>
      <c r="E1731" s="52" t="str">
        <f t="shared" si="275"/>
        <v>0</v>
      </c>
      <c r="F1731" s="52">
        <f>IF(V1731="",0,COUNTIF($V$7:V1731,V1731))</f>
        <v>0</v>
      </c>
      <c r="G1731" s="52" t="str">
        <f t="shared" si="276"/>
        <v>0</v>
      </c>
      <c r="H1731" s="53" t="str">
        <f t="shared" si="277"/>
        <v>-</v>
      </c>
      <c r="I1731" s="52">
        <f>IF(K1731="",0,COUNTIF($K$7:K1731,K1731))</f>
        <v>0</v>
      </c>
      <c r="J1731" s="53" t="str">
        <f t="shared" si="278"/>
        <v>0</v>
      </c>
      <c r="K1731" s="52" t="str">
        <f t="shared" si="279"/>
        <v/>
      </c>
      <c r="L1731" s="1"/>
      <c r="M1731" s="115"/>
      <c r="N1731" s="4"/>
      <c r="O1731" s="4"/>
      <c r="P1731" s="57" t="str">
        <f t="shared" si="280"/>
        <v/>
      </c>
      <c r="Q1731" s="54"/>
      <c r="R1731" s="58"/>
      <c r="S1731" s="58"/>
      <c r="T1731" s="229" t="str">
        <f t="shared" si="281"/>
        <v/>
      </c>
      <c r="U1731" s="55"/>
      <c r="V1731" s="55"/>
      <c r="W1731" s="58"/>
      <c r="X1731" s="58"/>
      <c r="Y1731" s="58"/>
      <c r="Z1731" s="230" t="str">
        <f t="shared" si="282"/>
        <v/>
      </c>
      <c r="AA1731" s="230" t="str">
        <f t="shared" si="283"/>
        <v/>
      </c>
      <c r="AB1731" s="56"/>
      <c r="AC1731" s="56"/>
      <c r="AD1731" s="1"/>
      <c r="AE1731" s="1"/>
    </row>
    <row r="1732" spans="1:31" ht="18.75" customHeight="1" x14ac:dyDescent="0.35">
      <c r="A1732" s="1"/>
      <c r="B1732" s="52">
        <f>IF(O1732="",0,COUNTIF($O$7:O1732,O1732))</f>
        <v>0</v>
      </c>
      <c r="C1732" s="52" t="str">
        <f t="shared" si="274"/>
        <v>0</v>
      </c>
      <c r="D1732" s="52">
        <f>IF(U1732="",0,COUNTIF($U$7:U1732,U1732))</f>
        <v>0</v>
      </c>
      <c r="E1732" s="52" t="str">
        <f t="shared" si="275"/>
        <v>0</v>
      </c>
      <c r="F1732" s="52">
        <f>IF(V1732="",0,COUNTIF($V$7:V1732,V1732))</f>
        <v>0</v>
      </c>
      <c r="G1732" s="52" t="str">
        <f t="shared" si="276"/>
        <v>0</v>
      </c>
      <c r="H1732" s="53" t="str">
        <f t="shared" si="277"/>
        <v>-</v>
      </c>
      <c r="I1732" s="52">
        <f>IF(K1732="",0,COUNTIF($K$7:K1732,K1732))</f>
        <v>0</v>
      </c>
      <c r="J1732" s="53" t="str">
        <f t="shared" si="278"/>
        <v>0</v>
      </c>
      <c r="K1732" s="52" t="str">
        <f t="shared" si="279"/>
        <v/>
      </c>
      <c r="L1732" s="1"/>
      <c r="M1732" s="115"/>
      <c r="N1732" s="4"/>
      <c r="O1732" s="4"/>
      <c r="P1732" s="57" t="str">
        <f t="shared" si="280"/>
        <v/>
      </c>
      <c r="Q1732" s="54"/>
      <c r="R1732" s="58"/>
      <c r="S1732" s="58"/>
      <c r="T1732" s="229" t="str">
        <f t="shared" si="281"/>
        <v/>
      </c>
      <c r="U1732" s="55"/>
      <c r="V1732" s="55"/>
      <c r="W1732" s="58"/>
      <c r="X1732" s="58"/>
      <c r="Y1732" s="58"/>
      <c r="Z1732" s="230" t="str">
        <f t="shared" si="282"/>
        <v/>
      </c>
      <c r="AA1732" s="230" t="str">
        <f t="shared" si="283"/>
        <v/>
      </c>
      <c r="AB1732" s="56"/>
      <c r="AC1732" s="56"/>
      <c r="AD1732" s="1"/>
      <c r="AE1732" s="1"/>
    </row>
    <row r="1733" spans="1:31" ht="18.75" customHeight="1" x14ac:dyDescent="0.35">
      <c r="A1733" s="1"/>
      <c r="B1733" s="52">
        <f>IF(O1733="",0,COUNTIF($O$7:O1733,O1733))</f>
        <v>0</v>
      </c>
      <c r="C1733" s="52" t="str">
        <f t="shared" si="274"/>
        <v>0</v>
      </c>
      <c r="D1733" s="52">
        <f>IF(U1733="",0,COUNTIF($U$7:U1733,U1733))</f>
        <v>0</v>
      </c>
      <c r="E1733" s="52" t="str">
        <f t="shared" si="275"/>
        <v>0</v>
      </c>
      <c r="F1733" s="52">
        <f>IF(V1733="",0,COUNTIF($V$7:V1733,V1733))</f>
        <v>0</v>
      </c>
      <c r="G1733" s="52" t="str">
        <f t="shared" si="276"/>
        <v>0</v>
      </c>
      <c r="H1733" s="53" t="str">
        <f t="shared" si="277"/>
        <v>-</v>
      </c>
      <c r="I1733" s="52">
        <f>IF(K1733="",0,COUNTIF($K$7:K1733,K1733))</f>
        <v>0</v>
      </c>
      <c r="J1733" s="53" t="str">
        <f t="shared" si="278"/>
        <v>0</v>
      </c>
      <c r="K1733" s="52" t="str">
        <f t="shared" si="279"/>
        <v/>
      </c>
      <c r="L1733" s="1"/>
      <c r="M1733" s="115"/>
      <c r="N1733" s="4"/>
      <c r="O1733" s="4"/>
      <c r="P1733" s="57" t="str">
        <f t="shared" si="280"/>
        <v/>
      </c>
      <c r="Q1733" s="54"/>
      <c r="R1733" s="58"/>
      <c r="S1733" s="58"/>
      <c r="T1733" s="229" t="str">
        <f t="shared" si="281"/>
        <v/>
      </c>
      <c r="U1733" s="55"/>
      <c r="V1733" s="55"/>
      <c r="W1733" s="58"/>
      <c r="X1733" s="58"/>
      <c r="Y1733" s="58"/>
      <c r="Z1733" s="230" t="str">
        <f t="shared" si="282"/>
        <v/>
      </c>
      <c r="AA1733" s="230" t="str">
        <f t="shared" si="283"/>
        <v/>
      </c>
      <c r="AB1733" s="56"/>
      <c r="AC1733" s="56"/>
      <c r="AD1733" s="1"/>
      <c r="AE1733" s="1"/>
    </row>
    <row r="1734" spans="1:31" ht="18.75" customHeight="1" x14ac:dyDescent="0.35">
      <c r="A1734" s="1"/>
      <c r="B1734" s="52">
        <f>IF(O1734="",0,COUNTIF($O$7:O1734,O1734))</f>
        <v>0</v>
      </c>
      <c r="C1734" s="52" t="str">
        <f t="shared" si="274"/>
        <v>0</v>
      </c>
      <c r="D1734" s="52">
        <f>IF(U1734="",0,COUNTIF($U$7:U1734,U1734))</f>
        <v>0</v>
      </c>
      <c r="E1734" s="52" t="str">
        <f t="shared" si="275"/>
        <v>0</v>
      </c>
      <c r="F1734" s="52">
        <f>IF(V1734="",0,COUNTIF($V$7:V1734,V1734))</f>
        <v>0</v>
      </c>
      <c r="G1734" s="52" t="str">
        <f t="shared" si="276"/>
        <v>0</v>
      </c>
      <c r="H1734" s="53" t="str">
        <f t="shared" si="277"/>
        <v>-</v>
      </c>
      <c r="I1734" s="52">
        <f>IF(K1734="",0,COUNTIF($K$7:K1734,K1734))</f>
        <v>0</v>
      </c>
      <c r="J1734" s="53" t="str">
        <f t="shared" si="278"/>
        <v>0</v>
      </c>
      <c r="K1734" s="52" t="str">
        <f t="shared" si="279"/>
        <v/>
      </c>
      <c r="L1734" s="1"/>
      <c r="M1734" s="115"/>
      <c r="N1734" s="4"/>
      <c r="O1734" s="4"/>
      <c r="P1734" s="57" t="str">
        <f t="shared" si="280"/>
        <v/>
      </c>
      <c r="Q1734" s="54"/>
      <c r="R1734" s="58"/>
      <c r="S1734" s="58"/>
      <c r="T1734" s="229" t="str">
        <f t="shared" si="281"/>
        <v/>
      </c>
      <c r="U1734" s="55"/>
      <c r="V1734" s="55"/>
      <c r="W1734" s="58"/>
      <c r="X1734" s="58"/>
      <c r="Y1734" s="58"/>
      <c r="Z1734" s="230" t="str">
        <f t="shared" si="282"/>
        <v/>
      </c>
      <c r="AA1734" s="230" t="str">
        <f t="shared" si="283"/>
        <v/>
      </c>
      <c r="AB1734" s="56"/>
      <c r="AC1734" s="56"/>
      <c r="AD1734" s="1"/>
      <c r="AE1734" s="1"/>
    </row>
    <row r="1735" spans="1:31" ht="18.75" customHeight="1" x14ac:dyDescent="0.35">
      <c r="A1735" s="1"/>
      <c r="B1735" s="52">
        <f>IF(O1735="",0,COUNTIF($O$7:O1735,O1735))</f>
        <v>0</v>
      </c>
      <c r="C1735" s="52" t="str">
        <f t="shared" si="274"/>
        <v>0</v>
      </c>
      <c r="D1735" s="52">
        <f>IF(U1735="",0,COUNTIF($U$7:U1735,U1735))</f>
        <v>0</v>
      </c>
      <c r="E1735" s="52" t="str">
        <f t="shared" si="275"/>
        <v>0</v>
      </c>
      <c r="F1735" s="52">
        <f>IF(V1735="",0,COUNTIF($V$7:V1735,V1735))</f>
        <v>0</v>
      </c>
      <c r="G1735" s="52" t="str">
        <f t="shared" si="276"/>
        <v>0</v>
      </c>
      <c r="H1735" s="53" t="str">
        <f t="shared" si="277"/>
        <v>-</v>
      </c>
      <c r="I1735" s="52">
        <f>IF(K1735="",0,COUNTIF($K$7:K1735,K1735))</f>
        <v>0</v>
      </c>
      <c r="J1735" s="53" t="str">
        <f t="shared" si="278"/>
        <v>0</v>
      </c>
      <c r="K1735" s="52" t="str">
        <f t="shared" si="279"/>
        <v/>
      </c>
      <c r="L1735" s="1"/>
      <c r="M1735" s="115"/>
      <c r="N1735" s="4"/>
      <c r="O1735" s="4"/>
      <c r="P1735" s="57" t="str">
        <f t="shared" si="280"/>
        <v/>
      </c>
      <c r="Q1735" s="54"/>
      <c r="R1735" s="58"/>
      <c r="S1735" s="58"/>
      <c r="T1735" s="229" t="str">
        <f t="shared" si="281"/>
        <v/>
      </c>
      <c r="U1735" s="55"/>
      <c r="V1735" s="55"/>
      <c r="W1735" s="58"/>
      <c r="X1735" s="58"/>
      <c r="Y1735" s="58"/>
      <c r="Z1735" s="230" t="str">
        <f t="shared" si="282"/>
        <v/>
      </c>
      <c r="AA1735" s="230" t="str">
        <f t="shared" si="283"/>
        <v/>
      </c>
      <c r="AB1735" s="56"/>
      <c r="AC1735" s="56"/>
      <c r="AD1735" s="1"/>
      <c r="AE1735" s="1"/>
    </row>
    <row r="1736" spans="1:31" ht="18.75" customHeight="1" x14ac:dyDescent="0.35">
      <c r="A1736" s="1"/>
      <c r="B1736" s="52">
        <f>IF(O1736="",0,COUNTIF($O$7:O1736,O1736))</f>
        <v>0</v>
      </c>
      <c r="C1736" s="52" t="str">
        <f t="shared" si="274"/>
        <v>0</v>
      </c>
      <c r="D1736" s="52">
        <f>IF(U1736="",0,COUNTIF($U$7:U1736,U1736))</f>
        <v>0</v>
      </c>
      <c r="E1736" s="52" t="str">
        <f t="shared" si="275"/>
        <v>0</v>
      </c>
      <c r="F1736" s="52">
        <f>IF(V1736="",0,COUNTIF($V$7:V1736,V1736))</f>
        <v>0</v>
      </c>
      <c r="G1736" s="52" t="str">
        <f t="shared" si="276"/>
        <v>0</v>
      </c>
      <c r="H1736" s="53" t="str">
        <f t="shared" si="277"/>
        <v>-</v>
      </c>
      <c r="I1736" s="52">
        <f>IF(K1736="",0,COUNTIF($K$7:K1736,K1736))</f>
        <v>0</v>
      </c>
      <c r="J1736" s="53" t="str">
        <f t="shared" si="278"/>
        <v>0</v>
      </c>
      <c r="K1736" s="52" t="str">
        <f t="shared" si="279"/>
        <v/>
      </c>
      <c r="L1736" s="1"/>
      <c r="M1736" s="115"/>
      <c r="N1736" s="4"/>
      <c r="O1736" s="4"/>
      <c r="P1736" s="57" t="str">
        <f t="shared" si="280"/>
        <v/>
      </c>
      <c r="Q1736" s="54"/>
      <c r="R1736" s="58"/>
      <c r="S1736" s="58"/>
      <c r="T1736" s="229" t="str">
        <f t="shared" si="281"/>
        <v/>
      </c>
      <c r="U1736" s="55"/>
      <c r="V1736" s="55"/>
      <c r="W1736" s="58"/>
      <c r="X1736" s="58"/>
      <c r="Y1736" s="58"/>
      <c r="Z1736" s="230" t="str">
        <f t="shared" si="282"/>
        <v/>
      </c>
      <c r="AA1736" s="230" t="str">
        <f t="shared" si="283"/>
        <v/>
      </c>
      <c r="AB1736" s="56"/>
      <c r="AC1736" s="56"/>
      <c r="AD1736" s="1"/>
      <c r="AE1736" s="1"/>
    </row>
    <row r="1737" spans="1:31" ht="18.75" customHeight="1" x14ac:dyDescent="0.35">
      <c r="A1737" s="1"/>
      <c r="B1737" s="52">
        <f>IF(O1737="",0,COUNTIF($O$7:O1737,O1737))</f>
        <v>0</v>
      </c>
      <c r="C1737" s="52" t="str">
        <f t="shared" si="274"/>
        <v>0</v>
      </c>
      <c r="D1737" s="52">
        <f>IF(U1737="",0,COUNTIF($U$7:U1737,U1737))</f>
        <v>0</v>
      </c>
      <c r="E1737" s="52" t="str">
        <f t="shared" si="275"/>
        <v>0</v>
      </c>
      <c r="F1737" s="52">
        <f>IF(V1737="",0,COUNTIF($V$7:V1737,V1737))</f>
        <v>0</v>
      </c>
      <c r="G1737" s="52" t="str">
        <f t="shared" si="276"/>
        <v>0</v>
      </c>
      <c r="H1737" s="53" t="str">
        <f t="shared" si="277"/>
        <v>-</v>
      </c>
      <c r="I1737" s="52">
        <f>IF(K1737="",0,COUNTIF($K$7:K1737,K1737))</f>
        <v>0</v>
      </c>
      <c r="J1737" s="53" t="str">
        <f t="shared" si="278"/>
        <v>0</v>
      </c>
      <c r="K1737" s="52" t="str">
        <f t="shared" si="279"/>
        <v/>
      </c>
      <c r="L1737" s="1"/>
      <c r="M1737" s="115"/>
      <c r="N1737" s="4"/>
      <c r="O1737" s="4"/>
      <c r="P1737" s="57" t="str">
        <f t="shared" si="280"/>
        <v/>
      </c>
      <c r="Q1737" s="54"/>
      <c r="R1737" s="58"/>
      <c r="S1737" s="58"/>
      <c r="T1737" s="229" t="str">
        <f t="shared" si="281"/>
        <v/>
      </c>
      <c r="U1737" s="55"/>
      <c r="V1737" s="55"/>
      <c r="W1737" s="58"/>
      <c r="X1737" s="58"/>
      <c r="Y1737" s="58"/>
      <c r="Z1737" s="230" t="str">
        <f t="shared" si="282"/>
        <v/>
      </c>
      <c r="AA1737" s="230" t="str">
        <f t="shared" si="283"/>
        <v/>
      </c>
      <c r="AB1737" s="56"/>
      <c r="AC1737" s="56"/>
      <c r="AD1737" s="1"/>
      <c r="AE1737" s="1"/>
    </row>
    <row r="1738" spans="1:31" ht="18.75" customHeight="1" x14ac:dyDescent="0.35">
      <c r="A1738" s="1"/>
      <c r="B1738" s="52">
        <f>IF(O1738="",0,COUNTIF($O$7:O1738,O1738))</f>
        <v>0</v>
      </c>
      <c r="C1738" s="52" t="str">
        <f t="shared" si="274"/>
        <v>0</v>
      </c>
      <c r="D1738" s="52">
        <f>IF(U1738="",0,COUNTIF($U$7:U1738,U1738))</f>
        <v>0</v>
      </c>
      <c r="E1738" s="52" t="str">
        <f t="shared" si="275"/>
        <v>0</v>
      </c>
      <c r="F1738" s="52">
        <f>IF(V1738="",0,COUNTIF($V$7:V1738,V1738))</f>
        <v>0</v>
      </c>
      <c r="G1738" s="52" t="str">
        <f t="shared" si="276"/>
        <v>0</v>
      </c>
      <c r="H1738" s="53" t="str">
        <f t="shared" si="277"/>
        <v>-</v>
      </c>
      <c r="I1738" s="52">
        <f>IF(K1738="",0,COUNTIF($K$7:K1738,K1738))</f>
        <v>0</v>
      </c>
      <c r="J1738" s="53" t="str">
        <f t="shared" si="278"/>
        <v>0</v>
      </c>
      <c r="K1738" s="52" t="str">
        <f t="shared" si="279"/>
        <v/>
      </c>
      <c r="L1738" s="1"/>
      <c r="M1738" s="115"/>
      <c r="N1738" s="4"/>
      <c r="O1738" s="4"/>
      <c r="P1738" s="57" t="str">
        <f t="shared" si="280"/>
        <v/>
      </c>
      <c r="Q1738" s="54"/>
      <c r="R1738" s="58"/>
      <c r="S1738" s="58"/>
      <c r="T1738" s="229" t="str">
        <f t="shared" si="281"/>
        <v/>
      </c>
      <c r="U1738" s="55"/>
      <c r="V1738" s="55"/>
      <c r="W1738" s="58"/>
      <c r="X1738" s="58"/>
      <c r="Y1738" s="58"/>
      <c r="Z1738" s="230" t="str">
        <f t="shared" si="282"/>
        <v/>
      </c>
      <c r="AA1738" s="230" t="str">
        <f t="shared" si="283"/>
        <v/>
      </c>
      <c r="AB1738" s="56"/>
      <c r="AC1738" s="56"/>
      <c r="AD1738" s="1"/>
      <c r="AE1738" s="1"/>
    </row>
    <row r="1739" spans="1:31" ht="18.75" customHeight="1" x14ac:dyDescent="0.35">
      <c r="A1739" s="1"/>
      <c r="B1739" s="52">
        <f>IF(O1739="",0,COUNTIF($O$7:O1739,O1739))</f>
        <v>0</v>
      </c>
      <c r="C1739" s="52" t="str">
        <f t="shared" si="274"/>
        <v>0</v>
      </c>
      <c r="D1739" s="52">
        <f>IF(U1739="",0,COUNTIF($U$7:U1739,U1739))</f>
        <v>0</v>
      </c>
      <c r="E1739" s="52" t="str">
        <f t="shared" si="275"/>
        <v>0</v>
      </c>
      <c r="F1739" s="52">
        <f>IF(V1739="",0,COUNTIF($V$7:V1739,V1739))</f>
        <v>0</v>
      </c>
      <c r="G1739" s="52" t="str">
        <f t="shared" si="276"/>
        <v>0</v>
      </c>
      <c r="H1739" s="53" t="str">
        <f t="shared" si="277"/>
        <v>-</v>
      </c>
      <c r="I1739" s="52">
        <f>IF(K1739="",0,COUNTIF($K$7:K1739,K1739))</f>
        <v>0</v>
      </c>
      <c r="J1739" s="53" t="str">
        <f t="shared" si="278"/>
        <v>0</v>
      </c>
      <c r="K1739" s="52" t="str">
        <f t="shared" si="279"/>
        <v/>
      </c>
      <c r="L1739" s="1"/>
      <c r="M1739" s="115"/>
      <c r="N1739" s="4"/>
      <c r="O1739" s="4"/>
      <c r="P1739" s="57" t="str">
        <f t="shared" si="280"/>
        <v/>
      </c>
      <c r="Q1739" s="54"/>
      <c r="R1739" s="58"/>
      <c r="S1739" s="58"/>
      <c r="T1739" s="229" t="str">
        <f t="shared" si="281"/>
        <v/>
      </c>
      <c r="U1739" s="55"/>
      <c r="V1739" s="55"/>
      <c r="W1739" s="58"/>
      <c r="X1739" s="58"/>
      <c r="Y1739" s="58"/>
      <c r="Z1739" s="230" t="str">
        <f t="shared" si="282"/>
        <v/>
      </c>
      <c r="AA1739" s="230" t="str">
        <f t="shared" si="283"/>
        <v/>
      </c>
      <c r="AB1739" s="56"/>
      <c r="AC1739" s="56"/>
      <c r="AD1739" s="1"/>
      <c r="AE1739" s="1"/>
    </row>
    <row r="1740" spans="1:31" ht="18.75" customHeight="1" x14ac:dyDescent="0.35">
      <c r="A1740" s="1"/>
      <c r="B1740" s="52">
        <f>IF(O1740="",0,COUNTIF($O$7:O1740,O1740))</f>
        <v>0</v>
      </c>
      <c r="C1740" s="52" t="str">
        <f t="shared" si="274"/>
        <v>0</v>
      </c>
      <c r="D1740" s="52">
        <f>IF(U1740="",0,COUNTIF($U$7:U1740,U1740))</f>
        <v>0</v>
      </c>
      <c r="E1740" s="52" t="str">
        <f t="shared" si="275"/>
        <v>0</v>
      </c>
      <c r="F1740" s="52">
        <f>IF(V1740="",0,COUNTIF($V$7:V1740,V1740))</f>
        <v>0</v>
      </c>
      <c r="G1740" s="52" t="str">
        <f t="shared" si="276"/>
        <v>0</v>
      </c>
      <c r="H1740" s="53" t="str">
        <f t="shared" si="277"/>
        <v>-</v>
      </c>
      <c r="I1740" s="52">
        <f>IF(K1740="",0,COUNTIF($K$7:K1740,K1740))</f>
        <v>0</v>
      </c>
      <c r="J1740" s="53" t="str">
        <f t="shared" si="278"/>
        <v>0</v>
      </c>
      <c r="K1740" s="52" t="str">
        <f t="shared" si="279"/>
        <v/>
      </c>
      <c r="L1740" s="1"/>
      <c r="M1740" s="115"/>
      <c r="N1740" s="4"/>
      <c r="O1740" s="4"/>
      <c r="P1740" s="57" t="str">
        <f t="shared" si="280"/>
        <v/>
      </c>
      <c r="Q1740" s="54"/>
      <c r="R1740" s="58"/>
      <c r="S1740" s="58"/>
      <c r="T1740" s="229" t="str">
        <f t="shared" si="281"/>
        <v/>
      </c>
      <c r="U1740" s="55"/>
      <c r="V1740" s="55"/>
      <c r="W1740" s="58"/>
      <c r="X1740" s="58"/>
      <c r="Y1740" s="58"/>
      <c r="Z1740" s="230" t="str">
        <f t="shared" si="282"/>
        <v/>
      </c>
      <c r="AA1740" s="230" t="str">
        <f t="shared" si="283"/>
        <v/>
      </c>
      <c r="AB1740" s="56"/>
      <c r="AC1740" s="56"/>
      <c r="AD1740" s="1"/>
      <c r="AE1740" s="1"/>
    </row>
    <row r="1741" spans="1:31" ht="18.75" customHeight="1" x14ac:dyDescent="0.35">
      <c r="A1741" s="1"/>
      <c r="B1741" s="52">
        <f>IF(O1741="",0,COUNTIF($O$7:O1741,O1741))</f>
        <v>0</v>
      </c>
      <c r="C1741" s="52" t="str">
        <f t="shared" si="274"/>
        <v>0</v>
      </c>
      <c r="D1741" s="52">
        <f>IF(U1741="",0,COUNTIF($U$7:U1741,U1741))</f>
        <v>0</v>
      </c>
      <c r="E1741" s="52" t="str">
        <f t="shared" si="275"/>
        <v>0</v>
      </c>
      <c r="F1741" s="52">
        <f>IF(V1741="",0,COUNTIF($V$7:V1741,V1741))</f>
        <v>0</v>
      </c>
      <c r="G1741" s="52" t="str">
        <f t="shared" si="276"/>
        <v>0</v>
      </c>
      <c r="H1741" s="53" t="str">
        <f t="shared" si="277"/>
        <v>-</v>
      </c>
      <c r="I1741" s="52">
        <f>IF(K1741="",0,COUNTIF($K$7:K1741,K1741))</f>
        <v>0</v>
      </c>
      <c r="J1741" s="53" t="str">
        <f t="shared" si="278"/>
        <v>0</v>
      </c>
      <c r="K1741" s="52" t="str">
        <f t="shared" si="279"/>
        <v/>
      </c>
      <c r="L1741" s="1"/>
      <c r="M1741" s="115"/>
      <c r="N1741" s="4"/>
      <c r="O1741" s="4"/>
      <c r="P1741" s="57" t="str">
        <f t="shared" si="280"/>
        <v/>
      </c>
      <c r="Q1741" s="54"/>
      <c r="R1741" s="58"/>
      <c r="S1741" s="58"/>
      <c r="T1741" s="229" t="str">
        <f t="shared" si="281"/>
        <v/>
      </c>
      <c r="U1741" s="55"/>
      <c r="V1741" s="55"/>
      <c r="W1741" s="58"/>
      <c r="X1741" s="58"/>
      <c r="Y1741" s="58"/>
      <c r="Z1741" s="230" t="str">
        <f t="shared" si="282"/>
        <v/>
      </c>
      <c r="AA1741" s="230" t="str">
        <f t="shared" si="283"/>
        <v/>
      </c>
      <c r="AB1741" s="56"/>
      <c r="AC1741" s="56"/>
      <c r="AD1741" s="1"/>
      <c r="AE1741" s="1"/>
    </row>
    <row r="1742" spans="1:31" ht="18.75" customHeight="1" x14ac:dyDescent="0.35">
      <c r="A1742" s="1"/>
      <c r="B1742" s="52">
        <f>IF(O1742="",0,COUNTIF($O$7:O1742,O1742))</f>
        <v>0</v>
      </c>
      <c r="C1742" s="52" t="str">
        <f t="shared" si="274"/>
        <v>0</v>
      </c>
      <c r="D1742" s="52">
        <f>IF(U1742="",0,COUNTIF($U$7:U1742,U1742))</f>
        <v>0</v>
      </c>
      <c r="E1742" s="52" t="str">
        <f t="shared" si="275"/>
        <v>0</v>
      </c>
      <c r="F1742" s="52">
        <f>IF(V1742="",0,COUNTIF($V$7:V1742,V1742))</f>
        <v>0</v>
      </c>
      <c r="G1742" s="52" t="str">
        <f t="shared" si="276"/>
        <v>0</v>
      </c>
      <c r="H1742" s="53" t="str">
        <f t="shared" si="277"/>
        <v>-</v>
      </c>
      <c r="I1742" s="52">
        <f>IF(K1742="",0,COUNTIF($K$7:K1742,K1742))</f>
        <v>0</v>
      </c>
      <c r="J1742" s="53" t="str">
        <f t="shared" si="278"/>
        <v>0</v>
      </c>
      <c r="K1742" s="52" t="str">
        <f t="shared" si="279"/>
        <v/>
      </c>
      <c r="L1742" s="1"/>
      <c r="M1742" s="115"/>
      <c r="N1742" s="4"/>
      <c r="O1742" s="4"/>
      <c r="P1742" s="57" t="str">
        <f t="shared" si="280"/>
        <v/>
      </c>
      <c r="Q1742" s="54"/>
      <c r="R1742" s="58"/>
      <c r="S1742" s="58"/>
      <c r="T1742" s="229" t="str">
        <f t="shared" si="281"/>
        <v/>
      </c>
      <c r="U1742" s="55"/>
      <c r="V1742" s="55"/>
      <c r="W1742" s="58"/>
      <c r="X1742" s="58"/>
      <c r="Y1742" s="58"/>
      <c r="Z1742" s="230" t="str">
        <f t="shared" si="282"/>
        <v/>
      </c>
      <c r="AA1742" s="230" t="str">
        <f t="shared" si="283"/>
        <v/>
      </c>
      <c r="AB1742" s="56"/>
      <c r="AC1742" s="56"/>
      <c r="AD1742" s="1"/>
      <c r="AE1742" s="1"/>
    </row>
    <row r="1743" spans="1:31" ht="18.75" customHeight="1" x14ac:dyDescent="0.35">
      <c r="A1743" s="1"/>
      <c r="B1743" s="52">
        <f>IF(O1743="",0,COUNTIF($O$7:O1743,O1743))</f>
        <v>0</v>
      </c>
      <c r="C1743" s="52" t="str">
        <f t="shared" si="274"/>
        <v>0</v>
      </c>
      <c r="D1743" s="52">
        <f>IF(U1743="",0,COUNTIF($U$7:U1743,U1743))</f>
        <v>0</v>
      </c>
      <c r="E1743" s="52" t="str">
        <f t="shared" si="275"/>
        <v>0</v>
      </c>
      <c r="F1743" s="52">
        <f>IF(V1743="",0,COUNTIF($V$7:V1743,V1743))</f>
        <v>0</v>
      </c>
      <c r="G1743" s="52" t="str">
        <f t="shared" si="276"/>
        <v>0</v>
      </c>
      <c r="H1743" s="53" t="str">
        <f t="shared" si="277"/>
        <v>-</v>
      </c>
      <c r="I1743" s="52">
        <f>IF(K1743="",0,COUNTIF($K$7:K1743,K1743))</f>
        <v>0</v>
      </c>
      <c r="J1743" s="53" t="str">
        <f t="shared" si="278"/>
        <v>0</v>
      </c>
      <c r="K1743" s="52" t="str">
        <f t="shared" si="279"/>
        <v/>
      </c>
      <c r="L1743" s="1"/>
      <c r="M1743" s="115"/>
      <c r="N1743" s="4"/>
      <c r="O1743" s="4"/>
      <c r="P1743" s="57" t="str">
        <f t="shared" si="280"/>
        <v/>
      </c>
      <c r="Q1743" s="54"/>
      <c r="R1743" s="58"/>
      <c r="S1743" s="58"/>
      <c r="T1743" s="229" t="str">
        <f t="shared" si="281"/>
        <v/>
      </c>
      <c r="U1743" s="55"/>
      <c r="V1743" s="55"/>
      <c r="W1743" s="58"/>
      <c r="X1743" s="58"/>
      <c r="Y1743" s="58"/>
      <c r="Z1743" s="230" t="str">
        <f t="shared" si="282"/>
        <v/>
      </c>
      <c r="AA1743" s="230" t="str">
        <f t="shared" si="283"/>
        <v/>
      </c>
      <c r="AB1743" s="56"/>
      <c r="AC1743" s="56"/>
      <c r="AD1743" s="1"/>
      <c r="AE1743" s="1"/>
    </row>
    <row r="1744" spans="1:31" ht="18.75" customHeight="1" x14ac:dyDescent="0.35">
      <c r="A1744" s="1"/>
      <c r="B1744" s="52">
        <f>IF(O1744="",0,COUNTIF($O$7:O1744,O1744))</f>
        <v>0</v>
      </c>
      <c r="C1744" s="52" t="str">
        <f t="shared" si="274"/>
        <v>0</v>
      </c>
      <c r="D1744" s="52">
        <f>IF(U1744="",0,COUNTIF($U$7:U1744,U1744))</f>
        <v>0</v>
      </c>
      <c r="E1744" s="52" t="str">
        <f t="shared" si="275"/>
        <v>0</v>
      </c>
      <c r="F1744" s="52">
        <f>IF(V1744="",0,COUNTIF($V$7:V1744,V1744))</f>
        <v>0</v>
      </c>
      <c r="G1744" s="52" t="str">
        <f t="shared" si="276"/>
        <v>0</v>
      </c>
      <c r="H1744" s="53" t="str">
        <f t="shared" si="277"/>
        <v>-</v>
      </c>
      <c r="I1744" s="52">
        <f>IF(K1744="",0,COUNTIF($K$7:K1744,K1744))</f>
        <v>0</v>
      </c>
      <c r="J1744" s="53" t="str">
        <f t="shared" si="278"/>
        <v>0</v>
      </c>
      <c r="K1744" s="52" t="str">
        <f t="shared" si="279"/>
        <v/>
      </c>
      <c r="L1744" s="1"/>
      <c r="M1744" s="115"/>
      <c r="N1744" s="4"/>
      <c r="O1744" s="4"/>
      <c r="P1744" s="57" t="str">
        <f t="shared" si="280"/>
        <v/>
      </c>
      <c r="Q1744" s="54"/>
      <c r="R1744" s="58"/>
      <c r="S1744" s="58"/>
      <c r="T1744" s="229" t="str">
        <f t="shared" si="281"/>
        <v/>
      </c>
      <c r="U1744" s="55"/>
      <c r="V1744" s="55"/>
      <c r="W1744" s="58"/>
      <c r="X1744" s="58"/>
      <c r="Y1744" s="58"/>
      <c r="Z1744" s="230" t="str">
        <f t="shared" si="282"/>
        <v/>
      </c>
      <c r="AA1744" s="230" t="str">
        <f t="shared" si="283"/>
        <v/>
      </c>
      <c r="AB1744" s="56"/>
      <c r="AC1744" s="56"/>
      <c r="AD1744" s="1"/>
      <c r="AE1744" s="1"/>
    </row>
    <row r="1745" spans="1:31" ht="18.75" customHeight="1" x14ac:dyDescent="0.35">
      <c r="A1745" s="1"/>
      <c r="B1745" s="52">
        <f>IF(O1745="",0,COUNTIF($O$7:O1745,O1745))</f>
        <v>0</v>
      </c>
      <c r="C1745" s="52" t="str">
        <f t="shared" si="274"/>
        <v>0</v>
      </c>
      <c r="D1745" s="52">
        <f>IF(U1745="",0,COUNTIF($U$7:U1745,U1745))</f>
        <v>0</v>
      </c>
      <c r="E1745" s="52" t="str">
        <f t="shared" si="275"/>
        <v>0</v>
      </c>
      <c r="F1745" s="52">
        <f>IF(V1745="",0,COUNTIF($V$7:V1745,V1745))</f>
        <v>0</v>
      </c>
      <c r="G1745" s="52" t="str">
        <f t="shared" si="276"/>
        <v>0</v>
      </c>
      <c r="H1745" s="53" t="str">
        <f t="shared" si="277"/>
        <v>-</v>
      </c>
      <c r="I1745" s="52">
        <f>IF(K1745="",0,COUNTIF($K$7:K1745,K1745))</f>
        <v>0</v>
      </c>
      <c r="J1745" s="53" t="str">
        <f t="shared" si="278"/>
        <v>0</v>
      </c>
      <c r="K1745" s="52" t="str">
        <f t="shared" si="279"/>
        <v/>
      </c>
      <c r="L1745" s="1"/>
      <c r="M1745" s="115"/>
      <c r="N1745" s="4"/>
      <c r="O1745" s="4"/>
      <c r="P1745" s="57" t="str">
        <f t="shared" si="280"/>
        <v/>
      </c>
      <c r="Q1745" s="54"/>
      <c r="R1745" s="58"/>
      <c r="S1745" s="58"/>
      <c r="T1745" s="229" t="str">
        <f t="shared" si="281"/>
        <v/>
      </c>
      <c r="U1745" s="55"/>
      <c r="V1745" s="55"/>
      <c r="W1745" s="58"/>
      <c r="X1745" s="58"/>
      <c r="Y1745" s="58"/>
      <c r="Z1745" s="230" t="str">
        <f t="shared" si="282"/>
        <v/>
      </c>
      <c r="AA1745" s="230" t="str">
        <f t="shared" si="283"/>
        <v/>
      </c>
      <c r="AB1745" s="56"/>
      <c r="AC1745" s="56"/>
      <c r="AD1745" s="1"/>
      <c r="AE1745" s="1"/>
    </row>
    <row r="1746" spans="1:31" ht="18.75" customHeight="1" x14ac:dyDescent="0.35">
      <c r="A1746" s="1"/>
      <c r="B1746" s="52">
        <f>IF(O1746="",0,COUNTIF($O$7:O1746,O1746))</f>
        <v>0</v>
      </c>
      <c r="C1746" s="52" t="str">
        <f t="shared" si="274"/>
        <v>0</v>
      </c>
      <c r="D1746" s="52">
        <f>IF(U1746="",0,COUNTIF($U$7:U1746,U1746))</f>
        <v>0</v>
      </c>
      <c r="E1746" s="52" t="str">
        <f t="shared" si="275"/>
        <v>0</v>
      </c>
      <c r="F1746" s="52">
        <f>IF(V1746="",0,COUNTIF($V$7:V1746,V1746))</f>
        <v>0</v>
      </c>
      <c r="G1746" s="52" t="str">
        <f t="shared" si="276"/>
        <v>0</v>
      </c>
      <c r="H1746" s="53" t="str">
        <f t="shared" si="277"/>
        <v>-</v>
      </c>
      <c r="I1746" s="52">
        <f>IF(K1746="",0,COUNTIF($K$7:K1746,K1746))</f>
        <v>0</v>
      </c>
      <c r="J1746" s="53" t="str">
        <f t="shared" si="278"/>
        <v>0</v>
      </c>
      <c r="K1746" s="52" t="str">
        <f t="shared" si="279"/>
        <v/>
      </c>
      <c r="L1746" s="1"/>
      <c r="M1746" s="115"/>
      <c r="N1746" s="4"/>
      <c r="O1746" s="4"/>
      <c r="P1746" s="57" t="str">
        <f t="shared" si="280"/>
        <v/>
      </c>
      <c r="Q1746" s="54"/>
      <c r="R1746" s="58"/>
      <c r="S1746" s="58"/>
      <c r="T1746" s="229" t="str">
        <f t="shared" si="281"/>
        <v/>
      </c>
      <c r="U1746" s="55"/>
      <c r="V1746" s="55"/>
      <c r="W1746" s="58"/>
      <c r="X1746" s="58"/>
      <c r="Y1746" s="58"/>
      <c r="Z1746" s="230" t="str">
        <f t="shared" si="282"/>
        <v/>
      </c>
      <c r="AA1746" s="230" t="str">
        <f t="shared" si="283"/>
        <v/>
      </c>
      <c r="AB1746" s="56"/>
      <c r="AC1746" s="56"/>
      <c r="AD1746" s="1"/>
      <c r="AE1746" s="1"/>
    </row>
    <row r="1747" spans="1:31" ht="18.75" customHeight="1" x14ac:dyDescent="0.35">
      <c r="A1747" s="1"/>
      <c r="B1747" s="52">
        <f>IF(O1747="",0,COUNTIF($O$7:O1747,O1747))</f>
        <v>0</v>
      </c>
      <c r="C1747" s="52" t="str">
        <f t="shared" si="274"/>
        <v>0</v>
      </c>
      <c r="D1747" s="52">
        <f>IF(U1747="",0,COUNTIF($U$7:U1747,U1747))</f>
        <v>0</v>
      </c>
      <c r="E1747" s="52" t="str">
        <f t="shared" si="275"/>
        <v>0</v>
      </c>
      <c r="F1747" s="52">
        <f>IF(V1747="",0,COUNTIF($V$7:V1747,V1747))</f>
        <v>0</v>
      </c>
      <c r="G1747" s="52" t="str">
        <f t="shared" si="276"/>
        <v>0</v>
      </c>
      <c r="H1747" s="53" t="str">
        <f t="shared" si="277"/>
        <v>-</v>
      </c>
      <c r="I1747" s="52">
        <f>IF(K1747="",0,COUNTIF($K$7:K1747,K1747))</f>
        <v>0</v>
      </c>
      <c r="J1747" s="53" t="str">
        <f t="shared" si="278"/>
        <v>0</v>
      </c>
      <c r="K1747" s="52" t="str">
        <f t="shared" si="279"/>
        <v/>
      </c>
      <c r="L1747" s="1"/>
      <c r="M1747" s="115"/>
      <c r="N1747" s="4"/>
      <c r="O1747" s="4"/>
      <c r="P1747" s="57" t="str">
        <f t="shared" si="280"/>
        <v/>
      </c>
      <c r="Q1747" s="54"/>
      <c r="R1747" s="58"/>
      <c r="S1747" s="58"/>
      <c r="T1747" s="229" t="str">
        <f t="shared" si="281"/>
        <v/>
      </c>
      <c r="U1747" s="55"/>
      <c r="V1747" s="55"/>
      <c r="W1747" s="58"/>
      <c r="X1747" s="58"/>
      <c r="Y1747" s="58"/>
      <c r="Z1747" s="230" t="str">
        <f t="shared" si="282"/>
        <v/>
      </c>
      <c r="AA1747" s="230" t="str">
        <f t="shared" si="283"/>
        <v/>
      </c>
      <c r="AB1747" s="56"/>
      <c r="AC1747" s="56"/>
      <c r="AD1747" s="1"/>
      <c r="AE1747" s="1"/>
    </row>
    <row r="1748" spans="1:31" ht="18.75" customHeight="1" x14ac:dyDescent="0.35">
      <c r="A1748" s="1"/>
      <c r="B1748" s="52">
        <f>IF(O1748="",0,COUNTIF($O$7:O1748,O1748))</f>
        <v>0</v>
      </c>
      <c r="C1748" s="52" t="str">
        <f t="shared" si="274"/>
        <v>0</v>
      </c>
      <c r="D1748" s="52">
        <f>IF(U1748="",0,COUNTIF($U$7:U1748,U1748))</f>
        <v>0</v>
      </c>
      <c r="E1748" s="52" t="str">
        <f t="shared" si="275"/>
        <v>0</v>
      </c>
      <c r="F1748" s="52">
        <f>IF(V1748="",0,COUNTIF($V$7:V1748,V1748))</f>
        <v>0</v>
      </c>
      <c r="G1748" s="52" t="str">
        <f t="shared" si="276"/>
        <v>0</v>
      </c>
      <c r="H1748" s="53" t="str">
        <f t="shared" si="277"/>
        <v>-</v>
      </c>
      <c r="I1748" s="52">
        <f>IF(K1748="",0,COUNTIF($K$7:K1748,K1748))</f>
        <v>0</v>
      </c>
      <c r="J1748" s="53" t="str">
        <f t="shared" si="278"/>
        <v>0</v>
      </c>
      <c r="K1748" s="52" t="str">
        <f t="shared" si="279"/>
        <v/>
      </c>
      <c r="L1748" s="1"/>
      <c r="M1748" s="115"/>
      <c r="N1748" s="4"/>
      <c r="O1748" s="4"/>
      <c r="P1748" s="57" t="str">
        <f t="shared" si="280"/>
        <v/>
      </c>
      <c r="Q1748" s="54"/>
      <c r="R1748" s="58"/>
      <c r="S1748" s="58"/>
      <c r="T1748" s="229" t="str">
        <f t="shared" si="281"/>
        <v/>
      </c>
      <c r="U1748" s="55"/>
      <c r="V1748" s="55"/>
      <c r="W1748" s="58"/>
      <c r="X1748" s="58"/>
      <c r="Y1748" s="58"/>
      <c r="Z1748" s="230" t="str">
        <f t="shared" si="282"/>
        <v/>
      </c>
      <c r="AA1748" s="230" t="str">
        <f t="shared" si="283"/>
        <v/>
      </c>
      <c r="AB1748" s="56"/>
      <c r="AC1748" s="56"/>
      <c r="AD1748" s="1"/>
      <c r="AE1748" s="1"/>
    </row>
    <row r="1749" spans="1:31" ht="18.75" customHeight="1" x14ac:dyDescent="0.35">
      <c r="A1749" s="1"/>
      <c r="B1749" s="52">
        <f>IF(O1749="",0,COUNTIF($O$7:O1749,O1749))</f>
        <v>0</v>
      </c>
      <c r="C1749" s="52" t="str">
        <f t="shared" si="274"/>
        <v>0</v>
      </c>
      <c r="D1749" s="52">
        <f>IF(U1749="",0,COUNTIF($U$7:U1749,U1749))</f>
        <v>0</v>
      </c>
      <c r="E1749" s="52" t="str">
        <f t="shared" si="275"/>
        <v>0</v>
      </c>
      <c r="F1749" s="52">
        <f>IF(V1749="",0,COUNTIF($V$7:V1749,V1749))</f>
        <v>0</v>
      </c>
      <c r="G1749" s="52" t="str">
        <f t="shared" si="276"/>
        <v>0</v>
      </c>
      <c r="H1749" s="53" t="str">
        <f t="shared" si="277"/>
        <v>-</v>
      </c>
      <c r="I1749" s="52">
        <f>IF(K1749="",0,COUNTIF($K$7:K1749,K1749))</f>
        <v>0</v>
      </c>
      <c r="J1749" s="53" t="str">
        <f t="shared" si="278"/>
        <v>0</v>
      </c>
      <c r="K1749" s="52" t="str">
        <f t="shared" si="279"/>
        <v/>
      </c>
      <c r="L1749" s="1"/>
      <c r="M1749" s="115"/>
      <c r="N1749" s="4"/>
      <c r="O1749" s="4"/>
      <c r="P1749" s="57" t="str">
        <f t="shared" si="280"/>
        <v/>
      </c>
      <c r="Q1749" s="54"/>
      <c r="R1749" s="58"/>
      <c r="S1749" s="58"/>
      <c r="T1749" s="229" t="str">
        <f t="shared" si="281"/>
        <v/>
      </c>
      <c r="U1749" s="55"/>
      <c r="V1749" s="55"/>
      <c r="W1749" s="58"/>
      <c r="X1749" s="58"/>
      <c r="Y1749" s="58"/>
      <c r="Z1749" s="230" t="str">
        <f t="shared" si="282"/>
        <v/>
      </c>
      <c r="AA1749" s="230" t="str">
        <f t="shared" si="283"/>
        <v/>
      </c>
      <c r="AB1749" s="56"/>
      <c r="AC1749" s="56"/>
      <c r="AD1749" s="1"/>
      <c r="AE1749" s="1"/>
    </row>
    <row r="1750" spans="1:31" ht="18.75" customHeight="1" x14ac:dyDescent="0.35">
      <c r="A1750" s="1"/>
      <c r="B1750" s="52">
        <f>IF(O1750="",0,COUNTIF($O$7:O1750,O1750))</f>
        <v>0</v>
      </c>
      <c r="C1750" s="52" t="str">
        <f t="shared" si="274"/>
        <v>0</v>
      </c>
      <c r="D1750" s="52">
        <f>IF(U1750="",0,COUNTIF($U$7:U1750,U1750))</f>
        <v>0</v>
      </c>
      <c r="E1750" s="52" t="str">
        <f t="shared" si="275"/>
        <v>0</v>
      </c>
      <c r="F1750" s="52">
        <f>IF(V1750="",0,COUNTIF($V$7:V1750,V1750))</f>
        <v>0</v>
      </c>
      <c r="G1750" s="52" t="str">
        <f t="shared" si="276"/>
        <v>0</v>
      </c>
      <c r="H1750" s="53" t="str">
        <f t="shared" si="277"/>
        <v>-</v>
      </c>
      <c r="I1750" s="52">
        <f>IF(K1750="",0,COUNTIF($K$7:K1750,K1750))</f>
        <v>0</v>
      </c>
      <c r="J1750" s="53" t="str">
        <f t="shared" si="278"/>
        <v>0</v>
      </c>
      <c r="K1750" s="52" t="str">
        <f t="shared" si="279"/>
        <v/>
      </c>
      <c r="L1750" s="1"/>
      <c r="M1750" s="115"/>
      <c r="N1750" s="4"/>
      <c r="O1750" s="4"/>
      <c r="P1750" s="57" t="str">
        <f t="shared" si="280"/>
        <v/>
      </c>
      <c r="Q1750" s="54"/>
      <c r="R1750" s="58"/>
      <c r="S1750" s="58"/>
      <c r="T1750" s="229" t="str">
        <f t="shared" si="281"/>
        <v/>
      </c>
      <c r="U1750" s="55"/>
      <c r="V1750" s="55"/>
      <c r="W1750" s="58"/>
      <c r="X1750" s="58"/>
      <c r="Y1750" s="58"/>
      <c r="Z1750" s="230" t="str">
        <f t="shared" si="282"/>
        <v/>
      </c>
      <c r="AA1750" s="230" t="str">
        <f t="shared" si="283"/>
        <v/>
      </c>
      <c r="AB1750" s="56"/>
      <c r="AC1750" s="56"/>
      <c r="AD1750" s="1"/>
      <c r="AE1750" s="1"/>
    </row>
    <row r="1751" spans="1:31" ht="18.75" customHeight="1" x14ac:dyDescent="0.35">
      <c r="A1751" s="1"/>
      <c r="B1751" s="52">
        <f>IF(O1751="",0,COUNTIF($O$7:O1751,O1751))</f>
        <v>0</v>
      </c>
      <c r="C1751" s="52" t="str">
        <f t="shared" si="274"/>
        <v>0</v>
      </c>
      <c r="D1751" s="52">
        <f>IF(U1751="",0,COUNTIF($U$7:U1751,U1751))</f>
        <v>0</v>
      </c>
      <c r="E1751" s="52" t="str">
        <f t="shared" si="275"/>
        <v>0</v>
      </c>
      <c r="F1751" s="52">
        <f>IF(V1751="",0,COUNTIF($V$7:V1751,V1751))</f>
        <v>0</v>
      </c>
      <c r="G1751" s="52" t="str">
        <f t="shared" si="276"/>
        <v>0</v>
      </c>
      <c r="H1751" s="53" t="str">
        <f t="shared" si="277"/>
        <v>-</v>
      </c>
      <c r="I1751" s="52">
        <f>IF(K1751="",0,COUNTIF($K$7:K1751,K1751))</f>
        <v>0</v>
      </c>
      <c r="J1751" s="53" t="str">
        <f t="shared" si="278"/>
        <v>0</v>
      </c>
      <c r="K1751" s="52" t="str">
        <f t="shared" si="279"/>
        <v/>
      </c>
      <c r="L1751" s="1"/>
      <c r="M1751" s="115"/>
      <c r="N1751" s="4"/>
      <c r="O1751" s="4"/>
      <c r="P1751" s="57" t="str">
        <f t="shared" si="280"/>
        <v/>
      </c>
      <c r="Q1751" s="54"/>
      <c r="R1751" s="58"/>
      <c r="S1751" s="58"/>
      <c r="T1751" s="229" t="str">
        <f t="shared" si="281"/>
        <v/>
      </c>
      <c r="U1751" s="55"/>
      <c r="V1751" s="55"/>
      <c r="W1751" s="58"/>
      <c r="X1751" s="58"/>
      <c r="Y1751" s="58"/>
      <c r="Z1751" s="230" t="str">
        <f t="shared" si="282"/>
        <v/>
      </c>
      <c r="AA1751" s="230" t="str">
        <f t="shared" si="283"/>
        <v/>
      </c>
      <c r="AB1751" s="56"/>
      <c r="AC1751" s="56"/>
      <c r="AD1751" s="1"/>
      <c r="AE1751" s="1"/>
    </row>
    <row r="1752" spans="1:31" ht="18.75" customHeight="1" x14ac:dyDescent="0.35">
      <c r="A1752" s="1"/>
      <c r="B1752" s="52">
        <f>IF(O1752="",0,COUNTIF($O$7:O1752,O1752))</f>
        <v>0</v>
      </c>
      <c r="C1752" s="52" t="str">
        <f t="shared" si="274"/>
        <v>0</v>
      </c>
      <c r="D1752" s="52">
        <f>IF(U1752="",0,COUNTIF($U$7:U1752,U1752))</f>
        <v>0</v>
      </c>
      <c r="E1752" s="52" t="str">
        <f t="shared" si="275"/>
        <v>0</v>
      </c>
      <c r="F1752" s="52">
        <f>IF(V1752="",0,COUNTIF($V$7:V1752,V1752))</f>
        <v>0</v>
      </c>
      <c r="G1752" s="52" t="str">
        <f t="shared" si="276"/>
        <v>0</v>
      </c>
      <c r="H1752" s="53" t="str">
        <f t="shared" si="277"/>
        <v>-</v>
      </c>
      <c r="I1752" s="52">
        <f>IF(K1752="",0,COUNTIF($K$7:K1752,K1752))</f>
        <v>0</v>
      </c>
      <c r="J1752" s="53" t="str">
        <f t="shared" si="278"/>
        <v>0</v>
      </c>
      <c r="K1752" s="52" t="str">
        <f t="shared" si="279"/>
        <v/>
      </c>
      <c r="L1752" s="1"/>
      <c r="M1752" s="115"/>
      <c r="N1752" s="4"/>
      <c r="O1752" s="4"/>
      <c r="P1752" s="57" t="str">
        <f t="shared" si="280"/>
        <v/>
      </c>
      <c r="Q1752" s="54"/>
      <c r="R1752" s="58"/>
      <c r="S1752" s="58"/>
      <c r="T1752" s="229" t="str">
        <f t="shared" si="281"/>
        <v/>
      </c>
      <c r="U1752" s="55"/>
      <c r="V1752" s="55"/>
      <c r="W1752" s="58"/>
      <c r="X1752" s="58"/>
      <c r="Y1752" s="58"/>
      <c r="Z1752" s="230" t="str">
        <f t="shared" si="282"/>
        <v/>
      </c>
      <c r="AA1752" s="230" t="str">
        <f t="shared" si="283"/>
        <v/>
      </c>
      <c r="AB1752" s="56"/>
      <c r="AC1752" s="56"/>
      <c r="AD1752" s="1"/>
      <c r="AE1752" s="1"/>
    </row>
    <row r="1753" spans="1:31" ht="18.75" customHeight="1" x14ac:dyDescent="0.35">
      <c r="A1753" s="1"/>
      <c r="B1753" s="52">
        <f>IF(O1753="",0,COUNTIF($O$7:O1753,O1753))</f>
        <v>0</v>
      </c>
      <c r="C1753" s="52" t="str">
        <f t="shared" si="274"/>
        <v>0</v>
      </c>
      <c r="D1753" s="52">
        <f>IF(U1753="",0,COUNTIF($U$7:U1753,U1753))</f>
        <v>0</v>
      </c>
      <c r="E1753" s="52" t="str">
        <f t="shared" si="275"/>
        <v>0</v>
      </c>
      <c r="F1753" s="52">
        <f>IF(V1753="",0,COUNTIF($V$7:V1753,V1753))</f>
        <v>0</v>
      </c>
      <c r="G1753" s="52" t="str">
        <f t="shared" si="276"/>
        <v>0</v>
      </c>
      <c r="H1753" s="53" t="str">
        <f t="shared" si="277"/>
        <v>-</v>
      </c>
      <c r="I1753" s="52">
        <f>IF(K1753="",0,COUNTIF($K$7:K1753,K1753))</f>
        <v>0</v>
      </c>
      <c r="J1753" s="53" t="str">
        <f t="shared" si="278"/>
        <v>0</v>
      </c>
      <c r="K1753" s="52" t="str">
        <f t="shared" si="279"/>
        <v/>
      </c>
      <c r="L1753" s="1"/>
      <c r="M1753" s="115"/>
      <c r="N1753" s="4"/>
      <c r="O1753" s="4"/>
      <c r="P1753" s="57" t="str">
        <f t="shared" si="280"/>
        <v/>
      </c>
      <c r="Q1753" s="54"/>
      <c r="R1753" s="58"/>
      <c r="S1753" s="58"/>
      <c r="T1753" s="229" t="str">
        <f t="shared" si="281"/>
        <v/>
      </c>
      <c r="U1753" s="55"/>
      <c r="V1753" s="55"/>
      <c r="W1753" s="58"/>
      <c r="X1753" s="58"/>
      <c r="Y1753" s="58"/>
      <c r="Z1753" s="230" t="str">
        <f t="shared" si="282"/>
        <v/>
      </c>
      <c r="AA1753" s="230" t="str">
        <f t="shared" si="283"/>
        <v/>
      </c>
      <c r="AB1753" s="56"/>
      <c r="AC1753" s="56"/>
      <c r="AD1753" s="1"/>
      <c r="AE1753" s="1"/>
    </row>
    <row r="1754" spans="1:31" ht="18.75" customHeight="1" x14ac:dyDescent="0.35">
      <c r="A1754" s="1"/>
      <c r="B1754" s="52">
        <f>IF(O1754="",0,COUNTIF($O$7:O1754,O1754))</f>
        <v>0</v>
      </c>
      <c r="C1754" s="52" t="str">
        <f t="shared" si="274"/>
        <v>0</v>
      </c>
      <c r="D1754" s="52">
        <f>IF(U1754="",0,COUNTIF($U$7:U1754,U1754))</f>
        <v>0</v>
      </c>
      <c r="E1754" s="52" t="str">
        <f t="shared" si="275"/>
        <v>0</v>
      </c>
      <c r="F1754" s="52">
        <f>IF(V1754="",0,COUNTIF($V$7:V1754,V1754))</f>
        <v>0</v>
      </c>
      <c r="G1754" s="52" t="str">
        <f t="shared" si="276"/>
        <v>0</v>
      </c>
      <c r="H1754" s="53" t="str">
        <f t="shared" si="277"/>
        <v>-</v>
      </c>
      <c r="I1754" s="52">
        <f>IF(K1754="",0,COUNTIF($K$7:K1754,K1754))</f>
        <v>0</v>
      </c>
      <c r="J1754" s="53" t="str">
        <f t="shared" si="278"/>
        <v>0</v>
      </c>
      <c r="K1754" s="52" t="str">
        <f t="shared" si="279"/>
        <v/>
      </c>
      <c r="L1754" s="1"/>
      <c r="M1754" s="115"/>
      <c r="N1754" s="4"/>
      <c r="O1754" s="4"/>
      <c r="P1754" s="57" t="str">
        <f t="shared" si="280"/>
        <v/>
      </c>
      <c r="Q1754" s="54"/>
      <c r="R1754" s="58"/>
      <c r="S1754" s="58"/>
      <c r="T1754" s="229" t="str">
        <f t="shared" si="281"/>
        <v/>
      </c>
      <c r="U1754" s="55"/>
      <c r="V1754" s="55"/>
      <c r="W1754" s="58"/>
      <c r="X1754" s="58"/>
      <c r="Y1754" s="58"/>
      <c r="Z1754" s="230" t="str">
        <f t="shared" si="282"/>
        <v/>
      </c>
      <c r="AA1754" s="230" t="str">
        <f t="shared" si="283"/>
        <v/>
      </c>
      <c r="AB1754" s="56"/>
      <c r="AC1754" s="56"/>
      <c r="AD1754" s="1"/>
      <c r="AE1754" s="1"/>
    </row>
    <row r="1755" spans="1:31" ht="18.75" customHeight="1" x14ac:dyDescent="0.35">
      <c r="A1755" s="1"/>
      <c r="B1755" s="52">
        <f>IF(O1755="",0,COUNTIF($O$7:O1755,O1755))</f>
        <v>0</v>
      </c>
      <c r="C1755" s="52" t="str">
        <f t="shared" si="274"/>
        <v>0</v>
      </c>
      <c r="D1755" s="52">
        <f>IF(U1755="",0,COUNTIF($U$7:U1755,U1755))</f>
        <v>0</v>
      </c>
      <c r="E1755" s="52" t="str">
        <f t="shared" si="275"/>
        <v>0</v>
      </c>
      <c r="F1755" s="52">
        <f>IF(V1755="",0,COUNTIF($V$7:V1755,V1755))</f>
        <v>0</v>
      </c>
      <c r="G1755" s="52" t="str">
        <f t="shared" si="276"/>
        <v>0</v>
      </c>
      <c r="H1755" s="53" t="str">
        <f t="shared" si="277"/>
        <v>-</v>
      </c>
      <c r="I1755" s="52">
        <f>IF(K1755="",0,COUNTIF($K$7:K1755,K1755))</f>
        <v>0</v>
      </c>
      <c r="J1755" s="53" t="str">
        <f t="shared" si="278"/>
        <v>0</v>
      </c>
      <c r="K1755" s="52" t="str">
        <f t="shared" si="279"/>
        <v/>
      </c>
      <c r="L1755" s="1"/>
      <c r="M1755" s="115"/>
      <c r="N1755" s="4"/>
      <c r="O1755" s="4"/>
      <c r="P1755" s="57" t="str">
        <f t="shared" si="280"/>
        <v/>
      </c>
      <c r="Q1755" s="54"/>
      <c r="R1755" s="58"/>
      <c r="S1755" s="58"/>
      <c r="T1755" s="229" t="str">
        <f t="shared" si="281"/>
        <v/>
      </c>
      <c r="U1755" s="55"/>
      <c r="V1755" s="55"/>
      <c r="W1755" s="58"/>
      <c r="X1755" s="58"/>
      <c r="Y1755" s="58"/>
      <c r="Z1755" s="230" t="str">
        <f t="shared" si="282"/>
        <v/>
      </c>
      <c r="AA1755" s="230" t="str">
        <f t="shared" si="283"/>
        <v/>
      </c>
      <c r="AB1755" s="56"/>
      <c r="AC1755" s="56"/>
      <c r="AD1755" s="1"/>
      <c r="AE1755" s="1"/>
    </row>
    <row r="1756" spans="1:31" ht="18.75" customHeight="1" x14ac:dyDescent="0.35">
      <c r="A1756" s="1"/>
      <c r="B1756" s="52">
        <f>IF(O1756="",0,COUNTIF($O$7:O1756,O1756))</f>
        <v>0</v>
      </c>
      <c r="C1756" s="52" t="str">
        <f t="shared" si="274"/>
        <v>0</v>
      </c>
      <c r="D1756" s="52">
        <f>IF(U1756="",0,COUNTIF($U$7:U1756,U1756))</f>
        <v>0</v>
      </c>
      <c r="E1756" s="52" t="str">
        <f t="shared" si="275"/>
        <v>0</v>
      </c>
      <c r="F1756" s="52">
        <f>IF(V1756="",0,COUNTIF($V$7:V1756,V1756))</f>
        <v>0</v>
      </c>
      <c r="G1756" s="52" t="str">
        <f t="shared" si="276"/>
        <v>0</v>
      </c>
      <c r="H1756" s="53" t="str">
        <f t="shared" si="277"/>
        <v>-</v>
      </c>
      <c r="I1756" s="52">
        <f>IF(K1756="",0,COUNTIF($K$7:K1756,K1756))</f>
        <v>0</v>
      </c>
      <c r="J1756" s="53" t="str">
        <f t="shared" si="278"/>
        <v>0</v>
      </c>
      <c r="K1756" s="52" t="str">
        <f t="shared" si="279"/>
        <v/>
      </c>
      <c r="L1756" s="1"/>
      <c r="M1756" s="115"/>
      <c r="N1756" s="4"/>
      <c r="O1756" s="4"/>
      <c r="P1756" s="57" t="str">
        <f t="shared" si="280"/>
        <v/>
      </c>
      <c r="Q1756" s="54"/>
      <c r="R1756" s="58"/>
      <c r="S1756" s="58"/>
      <c r="T1756" s="229" t="str">
        <f t="shared" si="281"/>
        <v/>
      </c>
      <c r="U1756" s="55"/>
      <c r="V1756" s="55"/>
      <c r="W1756" s="58"/>
      <c r="X1756" s="58"/>
      <c r="Y1756" s="58"/>
      <c r="Z1756" s="230" t="str">
        <f t="shared" si="282"/>
        <v/>
      </c>
      <c r="AA1756" s="230" t="str">
        <f t="shared" si="283"/>
        <v/>
      </c>
      <c r="AB1756" s="56"/>
      <c r="AC1756" s="56"/>
      <c r="AD1756" s="1"/>
      <c r="AE1756" s="1"/>
    </row>
    <row r="1757" spans="1:31" ht="18.75" customHeight="1" x14ac:dyDescent="0.35">
      <c r="A1757" s="1"/>
      <c r="B1757" s="52">
        <f>IF(O1757="",0,COUNTIF($O$7:O1757,O1757))</f>
        <v>0</v>
      </c>
      <c r="C1757" s="52" t="str">
        <f t="shared" si="274"/>
        <v>0</v>
      </c>
      <c r="D1757" s="52">
        <f>IF(U1757="",0,COUNTIF($U$7:U1757,U1757))</f>
        <v>0</v>
      </c>
      <c r="E1757" s="52" t="str">
        <f t="shared" si="275"/>
        <v>0</v>
      </c>
      <c r="F1757" s="52">
        <f>IF(V1757="",0,COUNTIF($V$7:V1757,V1757))</f>
        <v>0</v>
      </c>
      <c r="G1757" s="52" t="str">
        <f t="shared" si="276"/>
        <v>0</v>
      </c>
      <c r="H1757" s="53" t="str">
        <f t="shared" si="277"/>
        <v>-</v>
      </c>
      <c r="I1757" s="52">
        <f>IF(K1757="",0,COUNTIF($K$7:K1757,K1757))</f>
        <v>0</v>
      </c>
      <c r="J1757" s="53" t="str">
        <f t="shared" si="278"/>
        <v>0</v>
      </c>
      <c r="K1757" s="52" t="str">
        <f t="shared" si="279"/>
        <v/>
      </c>
      <c r="L1757" s="1"/>
      <c r="M1757" s="115"/>
      <c r="N1757" s="4"/>
      <c r="O1757" s="4"/>
      <c r="P1757" s="57" t="str">
        <f t="shared" si="280"/>
        <v/>
      </c>
      <c r="Q1757" s="54"/>
      <c r="R1757" s="58"/>
      <c r="S1757" s="58"/>
      <c r="T1757" s="229" t="str">
        <f t="shared" si="281"/>
        <v/>
      </c>
      <c r="U1757" s="55"/>
      <c r="V1757" s="55"/>
      <c r="W1757" s="58"/>
      <c r="X1757" s="58"/>
      <c r="Y1757" s="58"/>
      <c r="Z1757" s="230" t="str">
        <f t="shared" si="282"/>
        <v/>
      </c>
      <c r="AA1757" s="230" t="str">
        <f t="shared" si="283"/>
        <v/>
      </c>
      <c r="AB1757" s="56"/>
      <c r="AC1757" s="56"/>
      <c r="AD1757" s="1"/>
      <c r="AE1757" s="1"/>
    </row>
    <row r="1758" spans="1:31" ht="18.75" customHeight="1" x14ac:dyDescent="0.35">
      <c r="A1758" s="1"/>
      <c r="B1758" s="52">
        <f>IF(O1758="",0,COUNTIF($O$7:O1758,O1758))</f>
        <v>0</v>
      </c>
      <c r="C1758" s="52" t="str">
        <f t="shared" si="274"/>
        <v>0</v>
      </c>
      <c r="D1758" s="52">
        <f>IF(U1758="",0,COUNTIF($U$7:U1758,U1758))</f>
        <v>0</v>
      </c>
      <c r="E1758" s="52" t="str">
        <f t="shared" si="275"/>
        <v>0</v>
      </c>
      <c r="F1758" s="52">
        <f>IF(V1758="",0,COUNTIF($V$7:V1758,V1758))</f>
        <v>0</v>
      </c>
      <c r="G1758" s="52" t="str">
        <f t="shared" si="276"/>
        <v>0</v>
      </c>
      <c r="H1758" s="53" t="str">
        <f t="shared" si="277"/>
        <v>-</v>
      </c>
      <c r="I1758" s="52">
        <f>IF(K1758="",0,COUNTIF($K$7:K1758,K1758))</f>
        <v>0</v>
      </c>
      <c r="J1758" s="53" t="str">
        <f t="shared" si="278"/>
        <v>0</v>
      </c>
      <c r="K1758" s="52" t="str">
        <f t="shared" si="279"/>
        <v/>
      </c>
      <c r="L1758" s="1"/>
      <c r="M1758" s="115"/>
      <c r="N1758" s="4"/>
      <c r="O1758" s="4"/>
      <c r="P1758" s="57" t="str">
        <f t="shared" si="280"/>
        <v/>
      </c>
      <c r="Q1758" s="54"/>
      <c r="R1758" s="58"/>
      <c r="S1758" s="58"/>
      <c r="T1758" s="229" t="str">
        <f t="shared" si="281"/>
        <v/>
      </c>
      <c r="U1758" s="55"/>
      <c r="V1758" s="55"/>
      <c r="W1758" s="58"/>
      <c r="X1758" s="58"/>
      <c r="Y1758" s="58"/>
      <c r="Z1758" s="230" t="str">
        <f t="shared" si="282"/>
        <v/>
      </c>
      <c r="AA1758" s="230" t="str">
        <f t="shared" si="283"/>
        <v/>
      </c>
      <c r="AB1758" s="56"/>
      <c r="AC1758" s="56"/>
      <c r="AD1758" s="1"/>
      <c r="AE1758" s="1"/>
    </row>
    <row r="1759" spans="1:31" ht="18.75" customHeight="1" x14ac:dyDescent="0.35">
      <c r="A1759" s="1"/>
      <c r="B1759" s="52">
        <f>IF(O1759="",0,COUNTIF($O$7:O1759,O1759))</f>
        <v>0</v>
      </c>
      <c r="C1759" s="52" t="str">
        <f t="shared" si="274"/>
        <v>0</v>
      </c>
      <c r="D1759" s="52">
        <f>IF(U1759="",0,COUNTIF($U$7:U1759,U1759))</f>
        <v>0</v>
      </c>
      <c r="E1759" s="52" t="str">
        <f t="shared" si="275"/>
        <v>0</v>
      </c>
      <c r="F1759" s="52">
        <f>IF(V1759="",0,COUNTIF($V$7:V1759,V1759))</f>
        <v>0</v>
      </c>
      <c r="G1759" s="52" t="str">
        <f t="shared" si="276"/>
        <v>0</v>
      </c>
      <c r="H1759" s="53" t="str">
        <f t="shared" si="277"/>
        <v>-</v>
      </c>
      <c r="I1759" s="52">
        <f>IF(K1759="",0,COUNTIF($K$7:K1759,K1759))</f>
        <v>0</v>
      </c>
      <c r="J1759" s="53" t="str">
        <f t="shared" si="278"/>
        <v>0</v>
      </c>
      <c r="K1759" s="52" t="str">
        <f t="shared" si="279"/>
        <v/>
      </c>
      <c r="L1759" s="1"/>
      <c r="M1759" s="115"/>
      <c r="N1759" s="4"/>
      <c r="O1759" s="4"/>
      <c r="P1759" s="57" t="str">
        <f t="shared" si="280"/>
        <v/>
      </c>
      <c r="Q1759" s="54"/>
      <c r="R1759" s="58"/>
      <c r="S1759" s="58"/>
      <c r="T1759" s="229" t="str">
        <f t="shared" si="281"/>
        <v/>
      </c>
      <c r="U1759" s="55"/>
      <c r="V1759" s="55"/>
      <c r="W1759" s="58"/>
      <c r="X1759" s="58"/>
      <c r="Y1759" s="58"/>
      <c r="Z1759" s="230" t="str">
        <f t="shared" si="282"/>
        <v/>
      </c>
      <c r="AA1759" s="230" t="str">
        <f t="shared" si="283"/>
        <v/>
      </c>
      <c r="AB1759" s="56"/>
      <c r="AC1759" s="56"/>
      <c r="AD1759" s="1"/>
      <c r="AE1759" s="1"/>
    </row>
    <row r="1760" spans="1:31" ht="18.75" customHeight="1" x14ac:dyDescent="0.35">
      <c r="A1760" s="1"/>
      <c r="B1760" s="52">
        <f>IF(O1760="",0,COUNTIF($O$7:O1760,O1760))</f>
        <v>0</v>
      </c>
      <c r="C1760" s="52" t="str">
        <f t="shared" si="274"/>
        <v>0</v>
      </c>
      <c r="D1760" s="52">
        <f>IF(U1760="",0,COUNTIF($U$7:U1760,U1760))</f>
        <v>0</v>
      </c>
      <c r="E1760" s="52" t="str">
        <f t="shared" si="275"/>
        <v>0</v>
      </c>
      <c r="F1760" s="52">
        <f>IF(V1760="",0,COUNTIF($V$7:V1760,V1760))</f>
        <v>0</v>
      </c>
      <c r="G1760" s="52" t="str">
        <f t="shared" si="276"/>
        <v>0</v>
      </c>
      <c r="H1760" s="53" t="str">
        <f t="shared" si="277"/>
        <v>-</v>
      </c>
      <c r="I1760" s="52">
        <f>IF(K1760="",0,COUNTIF($K$7:K1760,K1760))</f>
        <v>0</v>
      </c>
      <c r="J1760" s="53" t="str">
        <f t="shared" si="278"/>
        <v>0</v>
      </c>
      <c r="K1760" s="52" t="str">
        <f t="shared" si="279"/>
        <v/>
      </c>
      <c r="L1760" s="1"/>
      <c r="M1760" s="115"/>
      <c r="N1760" s="4"/>
      <c r="O1760" s="4"/>
      <c r="P1760" s="57" t="str">
        <f t="shared" si="280"/>
        <v/>
      </c>
      <c r="Q1760" s="54"/>
      <c r="R1760" s="58"/>
      <c r="S1760" s="58"/>
      <c r="T1760" s="229" t="str">
        <f t="shared" si="281"/>
        <v/>
      </c>
      <c r="U1760" s="55"/>
      <c r="V1760" s="55"/>
      <c r="W1760" s="58"/>
      <c r="X1760" s="58"/>
      <c r="Y1760" s="58"/>
      <c r="Z1760" s="230" t="str">
        <f t="shared" si="282"/>
        <v/>
      </c>
      <c r="AA1760" s="230" t="str">
        <f t="shared" si="283"/>
        <v/>
      </c>
      <c r="AB1760" s="56"/>
      <c r="AC1760" s="56"/>
      <c r="AD1760" s="1"/>
      <c r="AE1760" s="1"/>
    </row>
    <row r="1761" spans="1:31" ht="18.75" customHeight="1" x14ac:dyDescent="0.35">
      <c r="A1761" s="1"/>
      <c r="B1761" s="52">
        <f>IF(O1761="",0,COUNTIF($O$7:O1761,O1761))</f>
        <v>0</v>
      </c>
      <c r="C1761" s="52" t="str">
        <f t="shared" si="274"/>
        <v>0</v>
      </c>
      <c r="D1761" s="52">
        <f>IF(U1761="",0,COUNTIF($U$7:U1761,U1761))</f>
        <v>0</v>
      </c>
      <c r="E1761" s="52" t="str">
        <f t="shared" si="275"/>
        <v>0</v>
      </c>
      <c r="F1761" s="52">
        <f>IF(V1761="",0,COUNTIF($V$7:V1761,V1761))</f>
        <v>0</v>
      </c>
      <c r="G1761" s="52" t="str">
        <f t="shared" si="276"/>
        <v>0</v>
      </c>
      <c r="H1761" s="53" t="str">
        <f t="shared" si="277"/>
        <v>-</v>
      </c>
      <c r="I1761" s="52">
        <f>IF(K1761="",0,COUNTIF($K$7:K1761,K1761))</f>
        <v>0</v>
      </c>
      <c r="J1761" s="53" t="str">
        <f t="shared" si="278"/>
        <v>0</v>
      </c>
      <c r="K1761" s="52" t="str">
        <f t="shared" si="279"/>
        <v/>
      </c>
      <c r="L1761" s="1"/>
      <c r="M1761" s="115"/>
      <c r="N1761" s="4"/>
      <c r="O1761" s="4"/>
      <c r="P1761" s="57" t="str">
        <f t="shared" si="280"/>
        <v/>
      </c>
      <c r="Q1761" s="54"/>
      <c r="R1761" s="58"/>
      <c r="S1761" s="58"/>
      <c r="T1761" s="229" t="str">
        <f t="shared" si="281"/>
        <v/>
      </c>
      <c r="U1761" s="55"/>
      <c r="V1761" s="55"/>
      <c r="W1761" s="58"/>
      <c r="X1761" s="58"/>
      <c r="Y1761" s="58"/>
      <c r="Z1761" s="230" t="str">
        <f t="shared" si="282"/>
        <v/>
      </c>
      <c r="AA1761" s="230" t="str">
        <f t="shared" si="283"/>
        <v/>
      </c>
      <c r="AB1761" s="56"/>
      <c r="AC1761" s="56"/>
      <c r="AD1761" s="1"/>
      <c r="AE1761" s="1"/>
    </row>
    <row r="1762" spans="1:31" ht="18.75" customHeight="1" x14ac:dyDescent="0.35">
      <c r="A1762" s="1"/>
      <c r="B1762" s="52">
        <f>IF(O1762="",0,COUNTIF($O$7:O1762,O1762))</f>
        <v>0</v>
      </c>
      <c r="C1762" s="52" t="str">
        <f t="shared" si="274"/>
        <v>0</v>
      </c>
      <c r="D1762" s="52">
        <f>IF(U1762="",0,COUNTIF($U$7:U1762,U1762))</f>
        <v>0</v>
      </c>
      <c r="E1762" s="52" t="str">
        <f t="shared" si="275"/>
        <v>0</v>
      </c>
      <c r="F1762" s="52">
        <f>IF(V1762="",0,COUNTIF($V$7:V1762,V1762))</f>
        <v>0</v>
      </c>
      <c r="G1762" s="52" t="str">
        <f t="shared" si="276"/>
        <v>0</v>
      </c>
      <c r="H1762" s="53" t="str">
        <f t="shared" si="277"/>
        <v>-</v>
      </c>
      <c r="I1762" s="52">
        <f>IF(K1762="",0,COUNTIF($K$7:K1762,K1762))</f>
        <v>0</v>
      </c>
      <c r="J1762" s="53" t="str">
        <f t="shared" si="278"/>
        <v>0</v>
      </c>
      <c r="K1762" s="52" t="str">
        <f t="shared" si="279"/>
        <v/>
      </c>
      <c r="L1762" s="1"/>
      <c r="M1762" s="115"/>
      <c r="N1762" s="4"/>
      <c r="O1762" s="4"/>
      <c r="P1762" s="57" t="str">
        <f t="shared" si="280"/>
        <v/>
      </c>
      <c r="Q1762" s="54"/>
      <c r="R1762" s="58"/>
      <c r="S1762" s="58"/>
      <c r="T1762" s="229" t="str">
        <f t="shared" si="281"/>
        <v/>
      </c>
      <c r="U1762" s="55"/>
      <c r="V1762" s="55"/>
      <c r="W1762" s="58"/>
      <c r="X1762" s="58"/>
      <c r="Y1762" s="58"/>
      <c r="Z1762" s="230" t="str">
        <f t="shared" si="282"/>
        <v/>
      </c>
      <c r="AA1762" s="230" t="str">
        <f t="shared" si="283"/>
        <v/>
      </c>
      <c r="AB1762" s="56"/>
      <c r="AC1762" s="56"/>
      <c r="AD1762" s="1"/>
      <c r="AE1762" s="1"/>
    </row>
    <row r="1763" spans="1:31" ht="18.75" customHeight="1" x14ac:dyDescent="0.35">
      <c r="A1763" s="1"/>
      <c r="B1763" s="52">
        <f>IF(O1763="",0,COUNTIF($O$7:O1763,O1763))</f>
        <v>0</v>
      </c>
      <c r="C1763" s="52" t="str">
        <f t="shared" si="274"/>
        <v>0</v>
      </c>
      <c r="D1763" s="52">
        <f>IF(U1763="",0,COUNTIF($U$7:U1763,U1763))</f>
        <v>0</v>
      </c>
      <c r="E1763" s="52" t="str">
        <f t="shared" si="275"/>
        <v>0</v>
      </c>
      <c r="F1763" s="52">
        <f>IF(V1763="",0,COUNTIF($V$7:V1763,V1763))</f>
        <v>0</v>
      </c>
      <c r="G1763" s="52" t="str">
        <f t="shared" si="276"/>
        <v>0</v>
      </c>
      <c r="H1763" s="53" t="str">
        <f t="shared" si="277"/>
        <v>-</v>
      </c>
      <c r="I1763" s="52">
        <f>IF(K1763="",0,COUNTIF($K$7:K1763,K1763))</f>
        <v>0</v>
      </c>
      <c r="J1763" s="53" t="str">
        <f t="shared" si="278"/>
        <v>0</v>
      </c>
      <c r="K1763" s="52" t="str">
        <f t="shared" si="279"/>
        <v/>
      </c>
      <c r="L1763" s="1"/>
      <c r="M1763" s="115"/>
      <c r="N1763" s="4"/>
      <c r="O1763" s="4"/>
      <c r="P1763" s="57" t="str">
        <f t="shared" si="280"/>
        <v/>
      </c>
      <c r="Q1763" s="54"/>
      <c r="R1763" s="58"/>
      <c r="S1763" s="58"/>
      <c r="T1763" s="229" t="str">
        <f t="shared" si="281"/>
        <v/>
      </c>
      <c r="U1763" s="55"/>
      <c r="V1763" s="55"/>
      <c r="W1763" s="58"/>
      <c r="X1763" s="58"/>
      <c r="Y1763" s="58"/>
      <c r="Z1763" s="230" t="str">
        <f t="shared" si="282"/>
        <v/>
      </c>
      <c r="AA1763" s="230" t="str">
        <f t="shared" si="283"/>
        <v/>
      </c>
      <c r="AB1763" s="56"/>
      <c r="AC1763" s="56"/>
      <c r="AD1763" s="1"/>
      <c r="AE1763" s="1"/>
    </row>
    <row r="1764" spans="1:31" ht="18.75" customHeight="1" x14ac:dyDescent="0.35">
      <c r="A1764" s="1"/>
      <c r="B1764" s="52">
        <f>IF(O1764="",0,COUNTIF($O$7:O1764,O1764))</f>
        <v>0</v>
      </c>
      <c r="C1764" s="52" t="str">
        <f t="shared" si="274"/>
        <v>0</v>
      </c>
      <c r="D1764" s="52">
        <f>IF(U1764="",0,COUNTIF($U$7:U1764,U1764))</f>
        <v>0</v>
      </c>
      <c r="E1764" s="52" t="str">
        <f t="shared" si="275"/>
        <v>0</v>
      </c>
      <c r="F1764" s="52">
        <f>IF(V1764="",0,COUNTIF($V$7:V1764,V1764))</f>
        <v>0</v>
      </c>
      <c r="G1764" s="52" t="str">
        <f t="shared" si="276"/>
        <v>0</v>
      </c>
      <c r="H1764" s="53" t="str">
        <f t="shared" si="277"/>
        <v>-</v>
      </c>
      <c r="I1764" s="52">
        <f>IF(K1764="",0,COUNTIF($K$7:K1764,K1764))</f>
        <v>0</v>
      </c>
      <c r="J1764" s="53" t="str">
        <f t="shared" si="278"/>
        <v>0</v>
      </c>
      <c r="K1764" s="52" t="str">
        <f t="shared" si="279"/>
        <v/>
      </c>
      <c r="L1764" s="1"/>
      <c r="M1764" s="115"/>
      <c r="N1764" s="4"/>
      <c r="O1764" s="4"/>
      <c r="P1764" s="57" t="str">
        <f t="shared" si="280"/>
        <v/>
      </c>
      <c r="Q1764" s="54"/>
      <c r="R1764" s="58"/>
      <c r="S1764" s="58"/>
      <c r="T1764" s="229" t="str">
        <f t="shared" si="281"/>
        <v/>
      </c>
      <c r="U1764" s="55"/>
      <c r="V1764" s="55"/>
      <c r="W1764" s="58"/>
      <c r="X1764" s="58"/>
      <c r="Y1764" s="58"/>
      <c r="Z1764" s="230" t="str">
        <f t="shared" si="282"/>
        <v/>
      </c>
      <c r="AA1764" s="230" t="str">
        <f t="shared" si="283"/>
        <v/>
      </c>
      <c r="AB1764" s="56"/>
      <c r="AC1764" s="56"/>
      <c r="AD1764" s="1"/>
      <c r="AE1764" s="1"/>
    </row>
    <row r="1765" spans="1:31" ht="18.75" customHeight="1" x14ac:dyDescent="0.35">
      <c r="A1765" s="1"/>
      <c r="B1765" s="52">
        <f>IF(O1765="",0,COUNTIF($O$7:O1765,O1765))</f>
        <v>0</v>
      </c>
      <c r="C1765" s="52" t="str">
        <f t="shared" si="274"/>
        <v>0</v>
      </c>
      <c r="D1765" s="52">
        <f>IF(U1765="",0,COUNTIF($U$7:U1765,U1765))</f>
        <v>0</v>
      </c>
      <c r="E1765" s="52" t="str">
        <f t="shared" si="275"/>
        <v>0</v>
      </c>
      <c r="F1765" s="52">
        <f>IF(V1765="",0,COUNTIF($V$7:V1765,V1765))</f>
        <v>0</v>
      </c>
      <c r="G1765" s="52" t="str">
        <f t="shared" si="276"/>
        <v>0</v>
      </c>
      <c r="H1765" s="53" t="str">
        <f t="shared" si="277"/>
        <v>-</v>
      </c>
      <c r="I1765" s="52">
        <f>IF(K1765="",0,COUNTIF($K$7:K1765,K1765))</f>
        <v>0</v>
      </c>
      <c r="J1765" s="53" t="str">
        <f t="shared" si="278"/>
        <v>0</v>
      </c>
      <c r="K1765" s="52" t="str">
        <f t="shared" si="279"/>
        <v/>
      </c>
      <c r="L1765" s="1"/>
      <c r="M1765" s="115"/>
      <c r="N1765" s="4"/>
      <c r="O1765" s="4"/>
      <c r="P1765" s="57" t="str">
        <f t="shared" si="280"/>
        <v/>
      </c>
      <c r="Q1765" s="54"/>
      <c r="R1765" s="58"/>
      <c r="S1765" s="58"/>
      <c r="T1765" s="229" t="str">
        <f t="shared" si="281"/>
        <v/>
      </c>
      <c r="U1765" s="55"/>
      <c r="V1765" s="55"/>
      <c r="W1765" s="58"/>
      <c r="X1765" s="58"/>
      <c r="Y1765" s="58"/>
      <c r="Z1765" s="230" t="str">
        <f t="shared" si="282"/>
        <v/>
      </c>
      <c r="AA1765" s="230" t="str">
        <f t="shared" si="283"/>
        <v/>
      </c>
      <c r="AB1765" s="56"/>
      <c r="AC1765" s="56"/>
      <c r="AD1765" s="1"/>
      <c r="AE1765" s="1"/>
    </row>
    <row r="1766" spans="1:31" ht="18.75" customHeight="1" x14ac:dyDescent="0.35">
      <c r="A1766" s="1"/>
      <c r="B1766" s="52">
        <f>IF(O1766="",0,COUNTIF($O$7:O1766,O1766))</f>
        <v>0</v>
      </c>
      <c r="C1766" s="52" t="str">
        <f t="shared" si="274"/>
        <v>0</v>
      </c>
      <c r="D1766" s="52">
        <f>IF(U1766="",0,COUNTIF($U$7:U1766,U1766))</f>
        <v>0</v>
      </c>
      <c r="E1766" s="52" t="str">
        <f t="shared" si="275"/>
        <v>0</v>
      </c>
      <c r="F1766" s="52">
        <f>IF(V1766="",0,COUNTIF($V$7:V1766,V1766))</f>
        <v>0</v>
      </c>
      <c r="G1766" s="52" t="str">
        <f t="shared" si="276"/>
        <v>0</v>
      </c>
      <c r="H1766" s="53" t="str">
        <f t="shared" si="277"/>
        <v>-</v>
      </c>
      <c r="I1766" s="52">
        <f>IF(K1766="",0,COUNTIF($K$7:K1766,K1766))</f>
        <v>0</v>
      </c>
      <c r="J1766" s="53" t="str">
        <f t="shared" si="278"/>
        <v>0</v>
      </c>
      <c r="K1766" s="52" t="str">
        <f t="shared" si="279"/>
        <v/>
      </c>
      <c r="L1766" s="1"/>
      <c r="M1766" s="115"/>
      <c r="N1766" s="4"/>
      <c r="O1766" s="4"/>
      <c r="P1766" s="57" t="str">
        <f t="shared" si="280"/>
        <v/>
      </c>
      <c r="Q1766" s="54"/>
      <c r="R1766" s="58"/>
      <c r="S1766" s="58"/>
      <c r="T1766" s="229" t="str">
        <f t="shared" si="281"/>
        <v/>
      </c>
      <c r="U1766" s="55"/>
      <c r="V1766" s="55"/>
      <c r="W1766" s="58"/>
      <c r="X1766" s="58"/>
      <c r="Y1766" s="58"/>
      <c r="Z1766" s="230" t="str">
        <f t="shared" si="282"/>
        <v/>
      </c>
      <c r="AA1766" s="230" t="str">
        <f t="shared" si="283"/>
        <v/>
      </c>
      <c r="AB1766" s="56"/>
      <c r="AC1766" s="56"/>
      <c r="AD1766" s="1"/>
      <c r="AE1766" s="1"/>
    </row>
    <row r="1767" spans="1:31" ht="18.75" customHeight="1" x14ac:dyDescent="0.35">
      <c r="A1767" s="1"/>
      <c r="B1767" s="52">
        <f>IF(O1767="",0,COUNTIF($O$7:O1767,O1767))</f>
        <v>0</v>
      </c>
      <c r="C1767" s="52" t="str">
        <f t="shared" si="274"/>
        <v>0</v>
      </c>
      <c r="D1767" s="52">
        <f>IF(U1767="",0,COUNTIF($U$7:U1767,U1767))</f>
        <v>0</v>
      </c>
      <c r="E1767" s="52" t="str">
        <f t="shared" si="275"/>
        <v>0</v>
      </c>
      <c r="F1767" s="52">
        <f>IF(V1767="",0,COUNTIF($V$7:V1767,V1767))</f>
        <v>0</v>
      </c>
      <c r="G1767" s="52" t="str">
        <f t="shared" si="276"/>
        <v>0</v>
      </c>
      <c r="H1767" s="53" t="str">
        <f t="shared" si="277"/>
        <v>-</v>
      </c>
      <c r="I1767" s="52">
        <f>IF(K1767="",0,COUNTIF($K$7:K1767,K1767))</f>
        <v>0</v>
      </c>
      <c r="J1767" s="53" t="str">
        <f t="shared" si="278"/>
        <v>0</v>
      </c>
      <c r="K1767" s="52" t="str">
        <f t="shared" si="279"/>
        <v/>
      </c>
      <c r="L1767" s="1"/>
      <c r="M1767" s="115"/>
      <c r="N1767" s="4"/>
      <c r="O1767" s="4"/>
      <c r="P1767" s="57" t="str">
        <f t="shared" si="280"/>
        <v/>
      </c>
      <c r="Q1767" s="54"/>
      <c r="R1767" s="58"/>
      <c r="S1767" s="58"/>
      <c r="T1767" s="229" t="str">
        <f t="shared" si="281"/>
        <v/>
      </c>
      <c r="U1767" s="55"/>
      <c r="V1767" s="55"/>
      <c r="W1767" s="58"/>
      <c r="X1767" s="58"/>
      <c r="Y1767" s="58"/>
      <c r="Z1767" s="230" t="str">
        <f t="shared" si="282"/>
        <v/>
      </c>
      <c r="AA1767" s="230" t="str">
        <f t="shared" si="283"/>
        <v/>
      </c>
      <c r="AB1767" s="56"/>
      <c r="AC1767" s="56"/>
      <c r="AD1767" s="1"/>
      <c r="AE1767" s="1"/>
    </row>
    <row r="1768" spans="1:31" ht="18.75" customHeight="1" x14ac:dyDescent="0.35">
      <c r="A1768" s="1"/>
      <c r="B1768" s="52">
        <f>IF(O1768="",0,COUNTIF($O$7:O1768,O1768))</f>
        <v>0</v>
      </c>
      <c r="C1768" s="52" t="str">
        <f t="shared" si="274"/>
        <v>0</v>
      </c>
      <c r="D1768" s="52">
        <f>IF(U1768="",0,COUNTIF($U$7:U1768,U1768))</f>
        <v>0</v>
      </c>
      <c r="E1768" s="52" t="str">
        <f t="shared" si="275"/>
        <v>0</v>
      </c>
      <c r="F1768" s="52">
        <f>IF(V1768="",0,COUNTIF($V$7:V1768,V1768))</f>
        <v>0</v>
      </c>
      <c r="G1768" s="52" t="str">
        <f t="shared" si="276"/>
        <v>0</v>
      </c>
      <c r="H1768" s="53" t="str">
        <f t="shared" si="277"/>
        <v>-</v>
      </c>
      <c r="I1768" s="52">
        <f>IF(K1768="",0,COUNTIF($K$7:K1768,K1768))</f>
        <v>0</v>
      </c>
      <c r="J1768" s="53" t="str">
        <f t="shared" si="278"/>
        <v>0</v>
      </c>
      <c r="K1768" s="52" t="str">
        <f t="shared" si="279"/>
        <v/>
      </c>
      <c r="L1768" s="1"/>
      <c r="M1768" s="115"/>
      <c r="N1768" s="4"/>
      <c r="O1768" s="4"/>
      <c r="P1768" s="57" t="str">
        <f t="shared" si="280"/>
        <v/>
      </c>
      <c r="Q1768" s="54"/>
      <c r="R1768" s="58"/>
      <c r="S1768" s="58"/>
      <c r="T1768" s="229" t="str">
        <f t="shared" si="281"/>
        <v/>
      </c>
      <c r="U1768" s="55"/>
      <c r="V1768" s="55"/>
      <c r="W1768" s="58"/>
      <c r="X1768" s="58"/>
      <c r="Y1768" s="58"/>
      <c r="Z1768" s="230" t="str">
        <f t="shared" si="282"/>
        <v/>
      </c>
      <c r="AA1768" s="230" t="str">
        <f t="shared" si="283"/>
        <v/>
      </c>
      <c r="AB1768" s="56"/>
      <c r="AC1768" s="56"/>
      <c r="AD1768" s="1"/>
      <c r="AE1768" s="1"/>
    </row>
    <row r="1769" spans="1:31" ht="18.75" customHeight="1" x14ac:dyDescent="0.35">
      <c r="A1769" s="1"/>
      <c r="B1769" s="52">
        <f>IF(O1769="",0,COUNTIF($O$7:O1769,O1769))</f>
        <v>0</v>
      </c>
      <c r="C1769" s="52" t="str">
        <f t="shared" si="274"/>
        <v>0</v>
      </c>
      <c r="D1769" s="52">
        <f>IF(U1769="",0,COUNTIF($U$7:U1769,U1769))</f>
        <v>0</v>
      </c>
      <c r="E1769" s="52" t="str">
        <f t="shared" si="275"/>
        <v>0</v>
      </c>
      <c r="F1769" s="52">
        <f>IF(V1769="",0,COUNTIF($V$7:V1769,V1769))</f>
        <v>0</v>
      </c>
      <c r="G1769" s="52" t="str">
        <f t="shared" si="276"/>
        <v>0</v>
      </c>
      <c r="H1769" s="53" t="str">
        <f t="shared" si="277"/>
        <v>-</v>
      </c>
      <c r="I1769" s="52">
        <f>IF(K1769="",0,COUNTIF($K$7:K1769,K1769))</f>
        <v>0</v>
      </c>
      <c r="J1769" s="53" t="str">
        <f t="shared" si="278"/>
        <v>0</v>
      </c>
      <c r="K1769" s="52" t="str">
        <f t="shared" si="279"/>
        <v/>
      </c>
      <c r="L1769" s="1"/>
      <c r="M1769" s="115"/>
      <c r="N1769" s="4"/>
      <c r="O1769" s="4"/>
      <c r="P1769" s="57" t="str">
        <f t="shared" si="280"/>
        <v/>
      </c>
      <c r="Q1769" s="54"/>
      <c r="R1769" s="58"/>
      <c r="S1769" s="58"/>
      <c r="T1769" s="229" t="str">
        <f t="shared" si="281"/>
        <v/>
      </c>
      <c r="U1769" s="55"/>
      <c r="V1769" s="55"/>
      <c r="W1769" s="58"/>
      <c r="X1769" s="58"/>
      <c r="Y1769" s="58"/>
      <c r="Z1769" s="230" t="str">
        <f t="shared" si="282"/>
        <v/>
      </c>
      <c r="AA1769" s="230" t="str">
        <f t="shared" si="283"/>
        <v/>
      </c>
      <c r="AB1769" s="56"/>
      <c r="AC1769" s="56"/>
      <c r="AD1769" s="1"/>
      <c r="AE1769" s="1"/>
    </row>
    <row r="1770" spans="1:31" ht="18.75" customHeight="1" x14ac:dyDescent="0.35">
      <c r="A1770" s="1"/>
      <c r="B1770" s="52">
        <f>IF(O1770="",0,COUNTIF($O$7:O1770,O1770))</f>
        <v>0</v>
      </c>
      <c r="C1770" s="52" t="str">
        <f t="shared" si="274"/>
        <v>0</v>
      </c>
      <c r="D1770" s="52">
        <f>IF(U1770="",0,COUNTIF($U$7:U1770,U1770))</f>
        <v>0</v>
      </c>
      <c r="E1770" s="52" t="str">
        <f t="shared" si="275"/>
        <v>0</v>
      </c>
      <c r="F1770" s="52">
        <f>IF(V1770="",0,COUNTIF($V$7:V1770,V1770))</f>
        <v>0</v>
      </c>
      <c r="G1770" s="52" t="str">
        <f t="shared" si="276"/>
        <v>0</v>
      </c>
      <c r="H1770" s="53" t="str">
        <f t="shared" si="277"/>
        <v>-</v>
      </c>
      <c r="I1770" s="52">
        <f>IF(K1770="",0,COUNTIF($K$7:K1770,K1770))</f>
        <v>0</v>
      </c>
      <c r="J1770" s="53" t="str">
        <f t="shared" si="278"/>
        <v>0</v>
      </c>
      <c r="K1770" s="52" t="str">
        <f t="shared" si="279"/>
        <v/>
      </c>
      <c r="L1770" s="1"/>
      <c r="M1770" s="115"/>
      <c r="N1770" s="4"/>
      <c r="O1770" s="4"/>
      <c r="P1770" s="57" t="str">
        <f t="shared" si="280"/>
        <v/>
      </c>
      <c r="Q1770" s="54"/>
      <c r="R1770" s="58"/>
      <c r="S1770" s="58"/>
      <c r="T1770" s="229" t="str">
        <f t="shared" si="281"/>
        <v/>
      </c>
      <c r="U1770" s="55"/>
      <c r="V1770" s="55"/>
      <c r="W1770" s="58"/>
      <c r="X1770" s="58"/>
      <c r="Y1770" s="58"/>
      <c r="Z1770" s="230" t="str">
        <f t="shared" si="282"/>
        <v/>
      </c>
      <c r="AA1770" s="230" t="str">
        <f t="shared" si="283"/>
        <v/>
      </c>
      <c r="AB1770" s="56"/>
      <c r="AC1770" s="56"/>
      <c r="AD1770" s="1"/>
      <c r="AE1770" s="1"/>
    </row>
    <row r="1771" spans="1:31" ht="18.75" customHeight="1" x14ac:dyDescent="0.35">
      <c r="A1771" s="1"/>
      <c r="B1771" s="52">
        <f>IF(O1771="",0,COUNTIF($O$7:O1771,O1771))</f>
        <v>0</v>
      </c>
      <c r="C1771" s="52" t="str">
        <f t="shared" si="274"/>
        <v>0</v>
      </c>
      <c r="D1771" s="52">
        <f>IF(U1771="",0,COUNTIF($U$7:U1771,U1771))</f>
        <v>0</v>
      </c>
      <c r="E1771" s="52" t="str">
        <f t="shared" si="275"/>
        <v>0</v>
      </c>
      <c r="F1771" s="52">
        <f>IF(V1771="",0,COUNTIF($V$7:V1771,V1771))</f>
        <v>0</v>
      </c>
      <c r="G1771" s="52" t="str">
        <f t="shared" si="276"/>
        <v>0</v>
      </c>
      <c r="H1771" s="53" t="str">
        <f t="shared" si="277"/>
        <v>-</v>
      </c>
      <c r="I1771" s="52">
        <f>IF(K1771="",0,COUNTIF($K$7:K1771,K1771))</f>
        <v>0</v>
      </c>
      <c r="J1771" s="53" t="str">
        <f t="shared" si="278"/>
        <v>0</v>
      </c>
      <c r="K1771" s="52" t="str">
        <f t="shared" si="279"/>
        <v/>
      </c>
      <c r="L1771" s="1"/>
      <c r="M1771" s="115"/>
      <c r="N1771" s="4"/>
      <c r="O1771" s="4"/>
      <c r="P1771" s="57" t="str">
        <f t="shared" si="280"/>
        <v/>
      </c>
      <c r="Q1771" s="54"/>
      <c r="R1771" s="58"/>
      <c r="S1771" s="58"/>
      <c r="T1771" s="229" t="str">
        <f t="shared" si="281"/>
        <v/>
      </c>
      <c r="U1771" s="55"/>
      <c r="V1771" s="55"/>
      <c r="W1771" s="58"/>
      <c r="X1771" s="58"/>
      <c r="Y1771" s="58"/>
      <c r="Z1771" s="230" t="str">
        <f t="shared" si="282"/>
        <v/>
      </c>
      <c r="AA1771" s="230" t="str">
        <f t="shared" si="283"/>
        <v/>
      </c>
      <c r="AB1771" s="56"/>
      <c r="AC1771" s="56"/>
      <c r="AD1771" s="1"/>
      <c r="AE1771" s="1"/>
    </row>
    <row r="1772" spans="1:31" ht="18.75" customHeight="1" x14ac:dyDescent="0.35">
      <c r="A1772" s="1"/>
      <c r="B1772" s="52">
        <f>IF(O1772="",0,COUNTIF($O$7:O1772,O1772))</f>
        <v>0</v>
      </c>
      <c r="C1772" s="52" t="str">
        <f t="shared" si="274"/>
        <v>0</v>
      </c>
      <c r="D1772" s="52">
        <f>IF(U1772="",0,COUNTIF($U$7:U1772,U1772))</f>
        <v>0</v>
      </c>
      <c r="E1772" s="52" t="str">
        <f t="shared" si="275"/>
        <v>0</v>
      </c>
      <c r="F1772" s="52">
        <f>IF(V1772="",0,COUNTIF($V$7:V1772,V1772))</f>
        <v>0</v>
      </c>
      <c r="G1772" s="52" t="str">
        <f t="shared" si="276"/>
        <v>0</v>
      </c>
      <c r="H1772" s="53" t="str">
        <f t="shared" si="277"/>
        <v>-</v>
      </c>
      <c r="I1772" s="52">
        <f>IF(K1772="",0,COUNTIF($K$7:K1772,K1772))</f>
        <v>0</v>
      </c>
      <c r="J1772" s="53" t="str">
        <f t="shared" si="278"/>
        <v>0</v>
      </c>
      <c r="K1772" s="52" t="str">
        <f t="shared" si="279"/>
        <v/>
      </c>
      <c r="L1772" s="1"/>
      <c r="M1772" s="115"/>
      <c r="N1772" s="4"/>
      <c r="O1772" s="4"/>
      <c r="P1772" s="57" t="str">
        <f t="shared" si="280"/>
        <v/>
      </c>
      <c r="Q1772" s="54"/>
      <c r="R1772" s="58"/>
      <c r="S1772" s="58"/>
      <c r="T1772" s="229" t="str">
        <f t="shared" si="281"/>
        <v/>
      </c>
      <c r="U1772" s="55"/>
      <c r="V1772" s="55"/>
      <c r="W1772" s="58"/>
      <c r="X1772" s="58"/>
      <c r="Y1772" s="58"/>
      <c r="Z1772" s="230" t="str">
        <f t="shared" si="282"/>
        <v/>
      </c>
      <c r="AA1772" s="230" t="str">
        <f t="shared" si="283"/>
        <v/>
      </c>
      <c r="AB1772" s="56"/>
      <c r="AC1772" s="56"/>
      <c r="AD1772" s="1"/>
      <c r="AE1772" s="1"/>
    </row>
    <row r="1773" spans="1:31" ht="18.75" customHeight="1" x14ac:dyDescent="0.35">
      <c r="A1773" s="1"/>
      <c r="B1773" s="52">
        <f>IF(O1773="",0,COUNTIF($O$7:O1773,O1773))</f>
        <v>0</v>
      </c>
      <c r="C1773" s="52" t="str">
        <f t="shared" si="274"/>
        <v>0</v>
      </c>
      <c r="D1773" s="52">
        <f>IF(U1773="",0,COUNTIF($U$7:U1773,U1773))</f>
        <v>0</v>
      </c>
      <c r="E1773" s="52" t="str">
        <f t="shared" si="275"/>
        <v>0</v>
      </c>
      <c r="F1773" s="52">
        <f>IF(V1773="",0,COUNTIF($V$7:V1773,V1773))</f>
        <v>0</v>
      </c>
      <c r="G1773" s="52" t="str">
        <f t="shared" si="276"/>
        <v>0</v>
      </c>
      <c r="H1773" s="53" t="str">
        <f t="shared" si="277"/>
        <v>-</v>
      </c>
      <c r="I1773" s="52">
        <f>IF(K1773="",0,COUNTIF($K$7:K1773,K1773))</f>
        <v>0</v>
      </c>
      <c r="J1773" s="53" t="str">
        <f t="shared" si="278"/>
        <v>0</v>
      </c>
      <c r="K1773" s="52" t="str">
        <f t="shared" si="279"/>
        <v/>
      </c>
      <c r="L1773" s="1"/>
      <c r="M1773" s="115"/>
      <c r="N1773" s="4"/>
      <c r="O1773" s="4"/>
      <c r="P1773" s="57" t="str">
        <f t="shared" si="280"/>
        <v/>
      </c>
      <c r="Q1773" s="54"/>
      <c r="R1773" s="58"/>
      <c r="S1773" s="58"/>
      <c r="T1773" s="229" t="str">
        <f t="shared" si="281"/>
        <v/>
      </c>
      <c r="U1773" s="55"/>
      <c r="V1773" s="55"/>
      <c r="W1773" s="58"/>
      <c r="X1773" s="58"/>
      <c r="Y1773" s="58"/>
      <c r="Z1773" s="230" t="str">
        <f t="shared" si="282"/>
        <v/>
      </c>
      <c r="AA1773" s="230" t="str">
        <f t="shared" si="283"/>
        <v/>
      </c>
      <c r="AB1773" s="56"/>
      <c r="AC1773" s="56"/>
      <c r="AD1773" s="1"/>
      <c r="AE1773" s="1"/>
    </row>
    <row r="1774" spans="1:31" ht="18.75" customHeight="1" x14ac:dyDescent="0.35">
      <c r="A1774" s="1"/>
      <c r="B1774" s="52">
        <f>IF(O1774="",0,COUNTIF($O$7:O1774,O1774))</f>
        <v>0</v>
      </c>
      <c r="C1774" s="52" t="str">
        <f t="shared" si="274"/>
        <v>0</v>
      </c>
      <c r="D1774" s="52">
        <f>IF(U1774="",0,COUNTIF($U$7:U1774,U1774))</f>
        <v>0</v>
      </c>
      <c r="E1774" s="52" t="str">
        <f t="shared" si="275"/>
        <v>0</v>
      </c>
      <c r="F1774" s="52">
        <f>IF(V1774="",0,COUNTIF($V$7:V1774,V1774))</f>
        <v>0</v>
      </c>
      <c r="G1774" s="52" t="str">
        <f t="shared" si="276"/>
        <v>0</v>
      </c>
      <c r="H1774" s="53" t="str">
        <f t="shared" si="277"/>
        <v>-</v>
      </c>
      <c r="I1774" s="52">
        <f>IF(K1774="",0,COUNTIF($K$7:K1774,K1774))</f>
        <v>0</v>
      </c>
      <c r="J1774" s="53" t="str">
        <f t="shared" si="278"/>
        <v>0</v>
      </c>
      <c r="K1774" s="52" t="str">
        <f t="shared" si="279"/>
        <v/>
      </c>
      <c r="L1774" s="1"/>
      <c r="M1774" s="115"/>
      <c r="N1774" s="4"/>
      <c r="O1774" s="4"/>
      <c r="P1774" s="57" t="str">
        <f t="shared" si="280"/>
        <v/>
      </c>
      <c r="Q1774" s="54"/>
      <c r="R1774" s="58"/>
      <c r="S1774" s="58"/>
      <c r="T1774" s="229" t="str">
        <f t="shared" si="281"/>
        <v/>
      </c>
      <c r="U1774" s="55"/>
      <c r="V1774" s="55"/>
      <c r="W1774" s="58"/>
      <c r="X1774" s="58"/>
      <c r="Y1774" s="58"/>
      <c r="Z1774" s="230" t="str">
        <f t="shared" si="282"/>
        <v/>
      </c>
      <c r="AA1774" s="230" t="str">
        <f t="shared" si="283"/>
        <v/>
      </c>
      <c r="AB1774" s="56"/>
      <c r="AC1774" s="56"/>
      <c r="AD1774" s="1"/>
      <c r="AE1774" s="1"/>
    </row>
    <row r="1775" spans="1:31" ht="18.75" customHeight="1" x14ac:dyDescent="0.35">
      <c r="A1775" s="1"/>
      <c r="B1775" s="52">
        <f>IF(O1775="",0,COUNTIF($O$7:O1775,O1775))</f>
        <v>0</v>
      </c>
      <c r="C1775" s="52" t="str">
        <f t="shared" si="274"/>
        <v>0</v>
      </c>
      <c r="D1775" s="52">
        <f>IF(U1775="",0,COUNTIF($U$7:U1775,U1775))</f>
        <v>0</v>
      </c>
      <c r="E1775" s="52" t="str">
        <f t="shared" si="275"/>
        <v>0</v>
      </c>
      <c r="F1775" s="52">
        <f>IF(V1775="",0,COUNTIF($V$7:V1775,V1775))</f>
        <v>0</v>
      </c>
      <c r="G1775" s="52" t="str">
        <f t="shared" si="276"/>
        <v>0</v>
      </c>
      <c r="H1775" s="53" t="str">
        <f t="shared" si="277"/>
        <v>-</v>
      </c>
      <c r="I1775" s="52">
        <f>IF(K1775="",0,COUNTIF($K$7:K1775,K1775))</f>
        <v>0</v>
      </c>
      <c r="J1775" s="53" t="str">
        <f t="shared" si="278"/>
        <v>0</v>
      </c>
      <c r="K1775" s="52" t="str">
        <f t="shared" si="279"/>
        <v/>
      </c>
      <c r="L1775" s="1"/>
      <c r="M1775" s="115"/>
      <c r="N1775" s="4"/>
      <c r="O1775" s="4"/>
      <c r="P1775" s="57" t="str">
        <f t="shared" si="280"/>
        <v/>
      </c>
      <c r="Q1775" s="54"/>
      <c r="R1775" s="58"/>
      <c r="S1775" s="58"/>
      <c r="T1775" s="229" t="str">
        <f t="shared" si="281"/>
        <v/>
      </c>
      <c r="U1775" s="55"/>
      <c r="V1775" s="55"/>
      <c r="W1775" s="58"/>
      <c r="X1775" s="58"/>
      <c r="Y1775" s="58"/>
      <c r="Z1775" s="230" t="str">
        <f t="shared" si="282"/>
        <v/>
      </c>
      <c r="AA1775" s="230" t="str">
        <f t="shared" si="283"/>
        <v/>
      </c>
      <c r="AB1775" s="56"/>
      <c r="AC1775" s="56"/>
      <c r="AD1775" s="1"/>
      <c r="AE1775" s="1"/>
    </row>
    <row r="1776" spans="1:31" ht="18.75" customHeight="1" x14ac:dyDescent="0.35">
      <c r="A1776" s="1"/>
      <c r="B1776" s="52">
        <f>IF(O1776="",0,COUNTIF($O$7:O1776,O1776))</f>
        <v>0</v>
      </c>
      <c r="C1776" s="52" t="str">
        <f t="shared" si="274"/>
        <v>0</v>
      </c>
      <c r="D1776" s="52">
        <f>IF(U1776="",0,COUNTIF($U$7:U1776,U1776))</f>
        <v>0</v>
      </c>
      <c r="E1776" s="52" t="str">
        <f t="shared" si="275"/>
        <v>0</v>
      </c>
      <c r="F1776" s="52">
        <f>IF(V1776="",0,COUNTIF($V$7:V1776,V1776))</f>
        <v>0</v>
      </c>
      <c r="G1776" s="52" t="str">
        <f t="shared" si="276"/>
        <v>0</v>
      </c>
      <c r="H1776" s="53" t="str">
        <f t="shared" si="277"/>
        <v>-</v>
      </c>
      <c r="I1776" s="52">
        <f>IF(K1776="",0,COUNTIF($K$7:K1776,K1776))</f>
        <v>0</v>
      </c>
      <c r="J1776" s="53" t="str">
        <f t="shared" si="278"/>
        <v>0</v>
      </c>
      <c r="K1776" s="52" t="str">
        <f t="shared" si="279"/>
        <v/>
      </c>
      <c r="L1776" s="1"/>
      <c r="M1776" s="115"/>
      <c r="N1776" s="4"/>
      <c r="O1776" s="4"/>
      <c r="P1776" s="57" t="str">
        <f t="shared" si="280"/>
        <v/>
      </c>
      <c r="Q1776" s="54"/>
      <c r="R1776" s="58"/>
      <c r="S1776" s="58"/>
      <c r="T1776" s="229" t="str">
        <f t="shared" si="281"/>
        <v/>
      </c>
      <c r="U1776" s="55"/>
      <c r="V1776" s="55"/>
      <c r="W1776" s="58"/>
      <c r="X1776" s="58"/>
      <c r="Y1776" s="58"/>
      <c r="Z1776" s="230" t="str">
        <f t="shared" si="282"/>
        <v/>
      </c>
      <c r="AA1776" s="230" t="str">
        <f t="shared" si="283"/>
        <v/>
      </c>
      <c r="AB1776" s="56"/>
      <c r="AC1776" s="56"/>
      <c r="AD1776" s="1"/>
      <c r="AE1776" s="1"/>
    </row>
    <row r="1777" spans="1:31" ht="18.75" customHeight="1" x14ac:dyDescent="0.35">
      <c r="A1777" s="1"/>
      <c r="B1777" s="52">
        <f>IF(O1777="",0,COUNTIF($O$7:O1777,O1777))</f>
        <v>0</v>
      </c>
      <c r="C1777" s="52" t="str">
        <f t="shared" si="274"/>
        <v>0</v>
      </c>
      <c r="D1777" s="52">
        <f>IF(U1777="",0,COUNTIF($U$7:U1777,U1777))</f>
        <v>0</v>
      </c>
      <c r="E1777" s="52" t="str">
        <f t="shared" si="275"/>
        <v>0</v>
      </c>
      <c r="F1777" s="52">
        <f>IF(V1777="",0,COUNTIF($V$7:V1777,V1777))</f>
        <v>0</v>
      </c>
      <c r="G1777" s="52" t="str">
        <f t="shared" si="276"/>
        <v>0</v>
      </c>
      <c r="H1777" s="53" t="str">
        <f t="shared" si="277"/>
        <v>-</v>
      </c>
      <c r="I1777" s="52">
        <f>IF(K1777="",0,COUNTIF($K$7:K1777,K1777))</f>
        <v>0</v>
      </c>
      <c r="J1777" s="53" t="str">
        <f t="shared" si="278"/>
        <v>0</v>
      </c>
      <c r="K1777" s="52" t="str">
        <f t="shared" si="279"/>
        <v/>
      </c>
      <c r="L1777" s="1"/>
      <c r="M1777" s="115"/>
      <c r="N1777" s="4"/>
      <c r="O1777" s="4"/>
      <c r="P1777" s="57" t="str">
        <f t="shared" si="280"/>
        <v/>
      </c>
      <c r="Q1777" s="54"/>
      <c r="R1777" s="58"/>
      <c r="S1777" s="58"/>
      <c r="T1777" s="229" t="str">
        <f t="shared" si="281"/>
        <v/>
      </c>
      <c r="U1777" s="55"/>
      <c r="V1777" s="55"/>
      <c r="W1777" s="58"/>
      <c r="X1777" s="58"/>
      <c r="Y1777" s="58"/>
      <c r="Z1777" s="230" t="str">
        <f t="shared" si="282"/>
        <v/>
      </c>
      <c r="AA1777" s="230" t="str">
        <f t="shared" si="283"/>
        <v/>
      </c>
      <c r="AB1777" s="56"/>
      <c r="AC1777" s="56"/>
      <c r="AD1777" s="1"/>
      <c r="AE1777" s="1"/>
    </row>
    <row r="1778" spans="1:31" ht="18.75" customHeight="1" x14ac:dyDescent="0.35">
      <c r="A1778" s="1"/>
      <c r="B1778" s="52">
        <f>IF(O1778="",0,COUNTIF($O$7:O1778,O1778))</f>
        <v>0</v>
      </c>
      <c r="C1778" s="52" t="str">
        <f t="shared" si="274"/>
        <v>0</v>
      </c>
      <c r="D1778" s="52">
        <f>IF(U1778="",0,COUNTIF($U$7:U1778,U1778))</f>
        <v>0</v>
      </c>
      <c r="E1778" s="52" t="str">
        <f t="shared" si="275"/>
        <v>0</v>
      </c>
      <c r="F1778" s="52">
        <f>IF(V1778="",0,COUNTIF($V$7:V1778,V1778))</f>
        <v>0</v>
      </c>
      <c r="G1778" s="52" t="str">
        <f t="shared" si="276"/>
        <v>0</v>
      </c>
      <c r="H1778" s="53" t="str">
        <f t="shared" si="277"/>
        <v>-</v>
      </c>
      <c r="I1778" s="52">
        <f>IF(K1778="",0,COUNTIF($K$7:K1778,K1778))</f>
        <v>0</v>
      </c>
      <c r="J1778" s="53" t="str">
        <f t="shared" si="278"/>
        <v>0</v>
      </c>
      <c r="K1778" s="52" t="str">
        <f t="shared" si="279"/>
        <v/>
      </c>
      <c r="L1778" s="1"/>
      <c r="M1778" s="115"/>
      <c r="N1778" s="4"/>
      <c r="O1778" s="4"/>
      <c r="P1778" s="57" t="str">
        <f t="shared" si="280"/>
        <v/>
      </c>
      <c r="Q1778" s="54"/>
      <c r="R1778" s="58"/>
      <c r="S1778" s="58"/>
      <c r="T1778" s="229" t="str">
        <f t="shared" si="281"/>
        <v/>
      </c>
      <c r="U1778" s="55"/>
      <c r="V1778" s="55"/>
      <c r="W1778" s="58"/>
      <c r="X1778" s="58"/>
      <c r="Y1778" s="58"/>
      <c r="Z1778" s="230" t="str">
        <f t="shared" si="282"/>
        <v/>
      </c>
      <c r="AA1778" s="230" t="str">
        <f t="shared" si="283"/>
        <v/>
      </c>
      <c r="AB1778" s="56"/>
      <c r="AC1778" s="56"/>
      <c r="AD1778" s="1"/>
      <c r="AE1778" s="1"/>
    </row>
    <row r="1779" spans="1:31" ht="18.75" customHeight="1" x14ac:dyDescent="0.35">
      <c r="A1779" s="1"/>
      <c r="B1779" s="52">
        <f>IF(O1779="",0,COUNTIF($O$7:O1779,O1779))</f>
        <v>0</v>
      </c>
      <c r="C1779" s="52" t="str">
        <f t="shared" si="274"/>
        <v>0</v>
      </c>
      <c r="D1779" s="52">
        <f>IF(U1779="",0,COUNTIF($U$7:U1779,U1779))</f>
        <v>0</v>
      </c>
      <c r="E1779" s="52" t="str">
        <f t="shared" si="275"/>
        <v>0</v>
      </c>
      <c r="F1779" s="52">
        <f>IF(V1779="",0,COUNTIF($V$7:V1779,V1779))</f>
        <v>0</v>
      </c>
      <c r="G1779" s="52" t="str">
        <f t="shared" si="276"/>
        <v>0</v>
      </c>
      <c r="H1779" s="53" t="str">
        <f t="shared" si="277"/>
        <v>-</v>
      </c>
      <c r="I1779" s="52">
        <f>IF(K1779="",0,COUNTIF($K$7:K1779,K1779))</f>
        <v>0</v>
      </c>
      <c r="J1779" s="53" t="str">
        <f t="shared" si="278"/>
        <v>0</v>
      </c>
      <c r="K1779" s="52" t="str">
        <f t="shared" si="279"/>
        <v/>
      </c>
      <c r="L1779" s="1"/>
      <c r="M1779" s="115"/>
      <c r="N1779" s="4"/>
      <c r="O1779" s="4"/>
      <c r="P1779" s="57" t="str">
        <f t="shared" si="280"/>
        <v/>
      </c>
      <c r="Q1779" s="54"/>
      <c r="R1779" s="58"/>
      <c r="S1779" s="58"/>
      <c r="T1779" s="229" t="str">
        <f t="shared" si="281"/>
        <v/>
      </c>
      <c r="U1779" s="55"/>
      <c r="V1779" s="55"/>
      <c r="W1779" s="58"/>
      <c r="X1779" s="58"/>
      <c r="Y1779" s="58"/>
      <c r="Z1779" s="230" t="str">
        <f t="shared" si="282"/>
        <v/>
      </c>
      <c r="AA1779" s="230" t="str">
        <f t="shared" si="283"/>
        <v/>
      </c>
      <c r="AB1779" s="56"/>
      <c r="AC1779" s="56"/>
      <c r="AD1779" s="1"/>
      <c r="AE1779" s="1"/>
    </row>
    <row r="1780" spans="1:31" ht="18.75" customHeight="1" x14ac:dyDescent="0.35">
      <c r="A1780" s="1"/>
      <c r="B1780" s="52">
        <f>IF(O1780="",0,COUNTIF($O$7:O1780,O1780))</f>
        <v>0</v>
      </c>
      <c r="C1780" s="52" t="str">
        <f t="shared" si="274"/>
        <v>0</v>
      </c>
      <c r="D1780" s="52">
        <f>IF(U1780="",0,COUNTIF($U$7:U1780,U1780))</f>
        <v>0</v>
      </c>
      <c r="E1780" s="52" t="str">
        <f t="shared" si="275"/>
        <v>0</v>
      </c>
      <c r="F1780" s="52">
        <f>IF(V1780="",0,COUNTIF($V$7:V1780,V1780))</f>
        <v>0</v>
      </c>
      <c r="G1780" s="52" t="str">
        <f t="shared" si="276"/>
        <v>0</v>
      </c>
      <c r="H1780" s="53" t="str">
        <f t="shared" si="277"/>
        <v>-</v>
      </c>
      <c r="I1780" s="52">
        <f>IF(K1780="",0,COUNTIF($K$7:K1780,K1780))</f>
        <v>0</v>
      </c>
      <c r="J1780" s="53" t="str">
        <f t="shared" si="278"/>
        <v>0</v>
      </c>
      <c r="K1780" s="52" t="str">
        <f t="shared" si="279"/>
        <v/>
      </c>
      <c r="L1780" s="1"/>
      <c r="M1780" s="115"/>
      <c r="N1780" s="4"/>
      <c r="O1780" s="4"/>
      <c r="P1780" s="57" t="str">
        <f t="shared" si="280"/>
        <v/>
      </c>
      <c r="Q1780" s="54"/>
      <c r="R1780" s="58"/>
      <c r="S1780" s="58"/>
      <c r="T1780" s="229" t="str">
        <f t="shared" si="281"/>
        <v/>
      </c>
      <c r="U1780" s="55"/>
      <c r="V1780" s="55"/>
      <c r="W1780" s="58"/>
      <c r="X1780" s="58"/>
      <c r="Y1780" s="58"/>
      <c r="Z1780" s="230" t="str">
        <f t="shared" si="282"/>
        <v/>
      </c>
      <c r="AA1780" s="230" t="str">
        <f t="shared" si="283"/>
        <v/>
      </c>
      <c r="AB1780" s="56"/>
      <c r="AC1780" s="56"/>
      <c r="AD1780" s="1"/>
      <c r="AE1780" s="1"/>
    </row>
    <row r="1781" spans="1:31" ht="18.75" customHeight="1" x14ac:dyDescent="0.35">
      <c r="A1781" s="1"/>
      <c r="B1781" s="52">
        <f>IF(O1781="",0,COUNTIF($O$7:O1781,O1781))</f>
        <v>0</v>
      </c>
      <c r="C1781" s="52" t="str">
        <f t="shared" si="274"/>
        <v>0</v>
      </c>
      <c r="D1781" s="52">
        <f>IF(U1781="",0,COUNTIF($U$7:U1781,U1781))</f>
        <v>0</v>
      </c>
      <c r="E1781" s="52" t="str">
        <f t="shared" si="275"/>
        <v>0</v>
      </c>
      <c r="F1781" s="52">
        <f>IF(V1781="",0,COUNTIF($V$7:V1781,V1781))</f>
        <v>0</v>
      </c>
      <c r="G1781" s="52" t="str">
        <f t="shared" si="276"/>
        <v>0</v>
      </c>
      <c r="H1781" s="53" t="str">
        <f t="shared" si="277"/>
        <v>-</v>
      </c>
      <c r="I1781" s="52">
        <f>IF(K1781="",0,COUNTIF($K$7:K1781,K1781))</f>
        <v>0</v>
      </c>
      <c r="J1781" s="53" t="str">
        <f t="shared" si="278"/>
        <v>0</v>
      </c>
      <c r="K1781" s="52" t="str">
        <f t="shared" si="279"/>
        <v/>
      </c>
      <c r="L1781" s="1"/>
      <c r="M1781" s="115"/>
      <c r="N1781" s="4"/>
      <c r="O1781" s="4"/>
      <c r="P1781" s="57" t="str">
        <f t="shared" si="280"/>
        <v/>
      </c>
      <c r="Q1781" s="54"/>
      <c r="R1781" s="58"/>
      <c r="S1781" s="58"/>
      <c r="T1781" s="229" t="str">
        <f t="shared" si="281"/>
        <v/>
      </c>
      <c r="U1781" s="55"/>
      <c r="V1781" s="55"/>
      <c r="W1781" s="58"/>
      <c r="X1781" s="58"/>
      <c r="Y1781" s="58"/>
      <c r="Z1781" s="230" t="str">
        <f t="shared" si="282"/>
        <v/>
      </c>
      <c r="AA1781" s="230" t="str">
        <f t="shared" si="283"/>
        <v/>
      </c>
      <c r="AB1781" s="56"/>
      <c r="AC1781" s="56"/>
      <c r="AD1781" s="1"/>
      <c r="AE1781" s="1"/>
    </row>
    <row r="1782" spans="1:31" ht="18.75" customHeight="1" x14ac:dyDescent="0.35">
      <c r="A1782" s="1"/>
      <c r="B1782" s="52">
        <f>IF(O1782="",0,COUNTIF($O$7:O1782,O1782))</f>
        <v>0</v>
      </c>
      <c r="C1782" s="52" t="str">
        <f t="shared" ref="C1782:C1845" si="284">B1782&amp;O1782</f>
        <v>0</v>
      </c>
      <c r="D1782" s="52">
        <f>IF(U1782="",0,COUNTIF($U$7:U1782,U1782))</f>
        <v>0</v>
      </c>
      <c r="E1782" s="52" t="str">
        <f t="shared" ref="E1782:E1845" si="285">D1782&amp;U1782</f>
        <v>0</v>
      </c>
      <c r="F1782" s="52">
        <f>IF(V1782="",0,COUNTIF($V$7:V1782,V1782))</f>
        <v>0</v>
      </c>
      <c r="G1782" s="52" t="str">
        <f t="shared" ref="G1782:G1845" si="286">F1782&amp;V1782</f>
        <v>0</v>
      </c>
      <c r="H1782" s="53" t="str">
        <f t="shared" ref="H1782:H1845" si="287">IF(O1782="","-",IF(M1782&lt;&gt;"",M1782,H1781))</f>
        <v>-</v>
      </c>
      <c r="I1782" s="52">
        <f>IF(K1782="",0,COUNTIF($K$7:K1782,K1782))</f>
        <v>0</v>
      </c>
      <c r="J1782" s="53" t="str">
        <f t="shared" ref="J1782:J1845" si="288">I1782&amp;K1782</f>
        <v>0</v>
      </c>
      <c r="K1782" s="52" t="str">
        <f t="shared" ref="K1782:K1845" si="289">IF(O1782="","",IF(N1782&lt;&gt;"",N1782,K1781))</f>
        <v/>
      </c>
      <c r="L1782" s="1"/>
      <c r="M1782" s="115"/>
      <c r="N1782" s="4"/>
      <c r="O1782" s="4"/>
      <c r="P1782" s="57" t="str">
        <f t="shared" ref="P1782:P1845" si="290">IF(O1782&lt;&gt;"",VLOOKUP(O1782,DP,2,FALSE),"")</f>
        <v/>
      </c>
      <c r="Q1782" s="54"/>
      <c r="R1782" s="58"/>
      <c r="S1782" s="58"/>
      <c r="T1782" s="229" t="str">
        <f t="shared" ref="T1782:T1845" si="291">IF(AND(O1782&lt;&gt;"",R1782&lt;&gt;""),$R1782*$S1782,"")</f>
        <v/>
      </c>
      <c r="U1782" s="55"/>
      <c r="V1782" s="55"/>
      <c r="W1782" s="58"/>
      <c r="X1782" s="58"/>
      <c r="Y1782" s="58"/>
      <c r="Z1782" s="230" t="str">
        <f t="shared" ref="Z1782:Z1845" si="292">IF(AND(O1782&lt;&gt;"",U1782&lt;&gt;""),$W1782*$X1782,"")</f>
        <v/>
      </c>
      <c r="AA1782" s="230" t="str">
        <f t="shared" ref="AA1782:AA1845" si="293">IF(AND(O1782&lt;&gt;"",U1782&lt;&gt;""),$W1782*$Y1782,"")</f>
        <v/>
      </c>
      <c r="AB1782" s="56"/>
      <c r="AC1782" s="56"/>
      <c r="AD1782" s="1"/>
      <c r="AE1782" s="1"/>
    </row>
    <row r="1783" spans="1:31" ht="18.75" customHeight="1" x14ac:dyDescent="0.35">
      <c r="A1783" s="1"/>
      <c r="B1783" s="52">
        <f>IF(O1783="",0,COUNTIF($O$7:O1783,O1783))</f>
        <v>0</v>
      </c>
      <c r="C1783" s="52" t="str">
        <f t="shared" si="284"/>
        <v>0</v>
      </c>
      <c r="D1783" s="52">
        <f>IF(U1783="",0,COUNTIF($U$7:U1783,U1783))</f>
        <v>0</v>
      </c>
      <c r="E1783" s="52" t="str">
        <f t="shared" si="285"/>
        <v>0</v>
      </c>
      <c r="F1783" s="52">
        <f>IF(V1783="",0,COUNTIF($V$7:V1783,V1783))</f>
        <v>0</v>
      </c>
      <c r="G1783" s="52" t="str">
        <f t="shared" si="286"/>
        <v>0</v>
      </c>
      <c r="H1783" s="53" t="str">
        <f t="shared" si="287"/>
        <v>-</v>
      </c>
      <c r="I1783" s="52">
        <f>IF(K1783="",0,COUNTIF($K$7:K1783,K1783))</f>
        <v>0</v>
      </c>
      <c r="J1783" s="53" t="str">
        <f t="shared" si="288"/>
        <v>0</v>
      </c>
      <c r="K1783" s="52" t="str">
        <f t="shared" si="289"/>
        <v/>
      </c>
      <c r="L1783" s="1"/>
      <c r="M1783" s="115"/>
      <c r="N1783" s="4"/>
      <c r="O1783" s="4"/>
      <c r="P1783" s="57" t="str">
        <f t="shared" si="290"/>
        <v/>
      </c>
      <c r="Q1783" s="54"/>
      <c r="R1783" s="58"/>
      <c r="S1783" s="58"/>
      <c r="T1783" s="229" t="str">
        <f t="shared" si="291"/>
        <v/>
      </c>
      <c r="U1783" s="55"/>
      <c r="V1783" s="55"/>
      <c r="W1783" s="58"/>
      <c r="X1783" s="58"/>
      <c r="Y1783" s="58"/>
      <c r="Z1783" s="230" t="str">
        <f t="shared" si="292"/>
        <v/>
      </c>
      <c r="AA1783" s="230" t="str">
        <f t="shared" si="293"/>
        <v/>
      </c>
      <c r="AB1783" s="56"/>
      <c r="AC1783" s="56"/>
      <c r="AD1783" s="1"/>
      <c r="AE1783" s="1"/>
    </row>
    <row r="1784" spans="1:31" ht="18.75" customHeight="1" x14ac:dyDescent="0.35">
      <c r="A1784" s="1"/>
      <c r="B1784" s="52">
        <f>IF(O1784="",0,COUNTIF($O$7:O1784,O1784))</f>
        <v>0</v>
      </c>
      <c r="C1784" s="52" t="str">
        <f t="shared" si="284"/>
        <v>0</v>
      </c>
      <c r="D1784" s="52">
        <f>IF(U1784="",0,COUNTIF($U$7:U1784,U1784))</f>
        <v>0</v>
      </c>
      <c r="E1784" s="52" t="str">
        <f t="shared" si="285"/>
        <v>0</v>
      </c>
      <c r="F1784" s="52">
        <f>IF(V1784="",0,COUNTIF($V$7:V1784,V1784))</f>
        <v>0</v>
      </c>
      <c r="G1784" s="52" t="str">
        <f t="shared" si="286"/>
        <v>0</v>
      </c>
      <c r="H1784" s="53" t="str">
        <f t="shared" si="287"/>
        <v>-</v>
      </c>
      <c r="I1784" s="52">
        <f>IF(K1784="",0,COUNTIF($K$7:K1784,K1784))</f>
        <v>0</v>
      </c>
      <c r="J1784" s="53" t="str">
        <f t="shared" si="288"/>
        <v>0</v>
      </c>
      <c r="K1784" s="52" t="str">
        <f t="shared" si="289"/>
        <v/>
      </c>
      <c r="L1784" s="1"/>
      <c r="M1784" s="115"/>
      <c r="N1784" s="4"/>
      <c r="O1784" s="4"/>
      <c r="P1784" s="57" t="str">
        <f t="shared" si="290"/>
        <v/>
      </c>
      <c r="Q1784" s="54"/>
      <c r="R1784" s="58"/>
      <c r="S1784" s="58"/>
      <c r="T1784" s="229" t="str">
        <f t="shared" si="291"/>
        <v/>
      </c>
      <c r="U1784" s="55"/>
      <c r="V1784" s="55"/>
      <c r="W1784" s="58"/>
      <c r="X1784" s="58"/>
      <c r="Y1784" s="58"/>
      <c r="Z1784" s="230" t="str">
        <f t="shared" si="292"/>
        <v/>
      </c>
      <c r="AA1784" s="230" t="str">
        <f t="shared" si="293"/>
        <v/>
      </c>
      <c r="AB1784" s="56"/>
      <c r="AC1784" s="56"/>
      <c r="AD1784" s="1"/>
      <c r="AE1784" s="1"/>
    </row>
    <row r="1785" spans="1:31" ht="18.75" customHeight="1" x14ac:dyDescent="0.35">
      <c r="A1785" s="1"/>
      <c r="B1785" s="52">
        <f>IF(O1785="",0,COUNTIF($O$7:O1785,O1785))</f>
        <v>0</v>
      </c>
      <c r="C1785" s="52" t="str">
        <f t="shared" si="284"/>
        <v>0</v>
      </c>
      <c r="D1785" s="52">
        <f>IF(U1785="",0,COUNTIF($U$7:U1785,U1785))</f>
        <v>0</v>
      </c>
      <c r="E1785" s="52" t="str">
        <f t="shared" si="285"/>
        <v>0</v>
      </c>
      <c r="F1785" s="52">
        <f>IF(V1785="",0,COUNTIF($V$7:V1785,V1785))</f>
        <v>0</v>
      </c>
      <c r="G1785" s="52" t="str">
        <f t="shared" si="286"/>
        <v>0</v>
      </c>
      <c r="H1785" s="53" t="str">
        <f t="shared" si="287"/>
        <v>-</v>
      </c>
      <c r="I1785" s="52">
        <f>IF(K1785="",0,COUNTIF($K$7:K1785,K1785))</f>
        <v>0</v>
      </c>
      <c r="J1785" s="53" t="str">
        <f t="shared" si="288"/>
        <v>0</v>
      </c>
      <c r="K1785" s="52" t="str">
        <f t="shared" si="289"/>
        <v/>
      </c>
      <c r="L1785" s="1"/>
      <c r="M1785" s="115"/>
      <c r="N1785" s="4"/>
      <c r="O1785" s="4"/>
      <c r="P1785" s="57" t="str">
        <f t="shared" si="290"/>
        <v/>
      </c>
      <c r="Q1785" s="54"/>
      <c r="R1785" s="58"/>
      <c r="S1785" s="58"/>
      <c r="T1785" s="229" t="str">
        <f t="shared" si="291"/>
        <v/>
      </c>
      <c r="U1785" s="55"/>
      <c r="V1785" s="55"/>
      <c r="W1785" s="58"/>
      <c r="X1785" s="58"/>
      <c r="Y1785" s="58"/>
      <c r="Z1785" s="230" t="str">
        <f t="shared" si="292"/>
        <v/>
      </c>
      <c r="AA1785" s="230" t="str">
        <f t="shared" si="293"/>
        <v/>
      </c>
      <c r="AB1785" s="56"/>
      <c r="AC1785" s="56"/>
      <c r="AD1785" s="1"/>
      <c r="AE1785" s="1"/>
    </row>
    <row r="1786" spans="1:31" ht="18.75" customHeight="1" x14ac:dyDescent="0.35">
      <c r="A1786" s="1"/>
      <c r="B1786" s="52">
        <f>IF(O1786="",0,COUNTIF($O$7:O1786,O1786))</f>
        <v>0</v>
      </c>
      <c r="C1786" s="52" t="str">
        <f t="shared" si="284"/>
        <v>0</v>
      </c>
      <c r="D1786" s="52">
        <f>IF(U1786="",0,COUNTIF($U$7:U1786,U1786))</f>
        <v>0</v>
      </c>
      <c r="E1786" s="52" t="str">
        <f t="shared" si="285"/>
        <v>0</v>
      </c>
      <c r="F1786" s="52">
        <f>IF(V1786="",0,COUNTIF($V$7:V1786,V1786))</f>
        <v>0</v>
      </c>
      <c r="G1786" s="52" t="str">
        <f t="shared" si="286"/>
        <v>0</v>
      </c>
      <c r="H1786" s="53" t="str">
        <f t="shared" si="287"/>
        <v>-</v>
      </c>
      <c r="I1786" s="52">
        <f>IF(K1786="",0,COUNTIF($K$7:K1786,K1786))</f>
        <v>0</v>
      </c>
      <c r="J1786" s="53" t="str">
        <f t="shared" si="288"/>
        <v>0</v>
      </c>
      <c r="K1786" s="52" t="str">
        <f t="shared" si="289"/>
        <v/>
      </c>
      <c r="L1786" s="1"/>
      <c r="M1786" s="115"/>
      <c r="N1786" s="4"/>
      <c r="O1786" s="4"/>
      <c r="P1786" s="57" t="str">
        <f t="shared" si="290"/>
        <v/>
      </c>
      <c r="Q1786" s="54"/>
      <c r="R1786" s="58"/>
      <c r="S1786" s="58"/>
      <c r="T1786" s="229" t="str">
        <f t="shared" si="291"/>
        <v/>
      </c>
      <c r="U1786" s="55"/>
      <c r="V1786" s="55"/>
      <c r="W1786" s="58"/>
      <c r="X1786" s="58"/>
      <c r="Y1786" s="58"/>
      <c r="Z1786" s="230" t="str">
        <f t="shared" si="292"/>
        <v/>
      </c>
      <c r="AA1786" s="230" t="str">
        <f t="shared" si="293"/>
        <v/>
      </c>
      <c r="AB1786" s="56"/>
      <c r="AC1786" s="56"/>
      <c r="AD1786" s="1"/>
      <c r="AE1786" s="1"/>
    </row>
    <row r="1787" spans="1:31" ht="18.75" customHeight="1" x14ac:dyDescent="0.35">
      <c r="A1787" s="1"/>
      <c r="B1787" s="52">
        <f>IF(O1787="",0,COUNTIF($O$7:O1787,O1787))</f>
        <v>0</v>
      </c>
      <c r="C1787" s="52" t="str">
        <f t="shared" si="284"/>
        <v>0</v>
      </c>
      <c r="D1787" s="52">
        <f>IF(U1787="",0,COUNTIF($U$7:U1787,U1787))</f>
        <v>0</v>
      </c>
      <c r="E1787" s="52" t="str">
        <f t="shared" si="285"/>
        <v>0</v>
      </c>
      <c r="F1787" s="52">
        <f>IF(V1787="",0,COUNTIF($V$7:V1787,V1787))</f>
        <v>0</v>
      </c>
      <c r="G1787" s="52" t="str">
        <f t="shared" si="286"/>
        <v>0</v>
      </c>
      <c r="H1787" s="53" t="str">
        <f t="shared" si="287"/>
        <v>-</v>
      </c>
      <c r="I1787" s="52">
        <f>IF(K1787="",0,COUNTIF($K$7:K1787,K1787))</f>
        <v>0</v>
      </c>
      <c r="J1787" s="53" t="str">
        <f t="shared" si="288"/>
        <v>0</v>
      </c>
      <c r="K1787" s="52" t="str">
        <f t="shared" si="289"/>
        <v/>
      </c>
      <c r="L1787" s="1"/>
      <c r="M1787" s="115"/>
      <c r="N1787" s="4"/>
      <c r="O1787" s="4"/>
      <c r="P1787" s="57" t="str">
        <f t="shared" si="290"/>
        <v/>
      </c>
      <c r="Q1787" s="54"/>
      <c r="R1787" s="58"/>
      <c r="S1787" s="58"/>
      <c r="T1787" s="229" t="str">
        <f t="shared" si="291"/>
        <v/>
      </c>
      <c r="U1787" s="55"/>
      <c r="V1787" s="55"/>
      <c r="W1787" s="58"/>
      <c r="X1787" s="58"/>
      <c r="Y1787" s="58"/>
      <c r="Z1787" s="230" t="str">
        <f t="shared" si="292"/>
        <v/>
      </c>
      <c r="AA1787" s="230" t="str">
        <f t="shared" si="293"/>
        <v/>
      </c>
      <c r="AB1787" s="56"/>
      <c r="AC1787" s="56"/>
      <c r="AD1787" s="1"/>
      <c r="AE1787" s="1"/>
    </row>
    <row r="1788" spans="1:31" ht="18.75" customHeight="1" x14ac:dyDescent="0.35">
      <c r="A1788" s="1"/>
      <c r="B1788" s="52">
        <f>IF(O1788="",0,COUNTIF($O$7:O1788,O1788))</f>
        <v>0</v>
      </c>
      <c r="C1788" s="52" t="str">
        <f t="shared" si="284"/>
        <v>0</v>
      </c>
      <c r="D1788" s="52">
        <f>IF(U1788="",0,COUNTIF($U$7:U1788,U1788))</f>
        <v>0</v>
      </c>
      <c r="E1788" s="52" t="str">
        <f t="shared" si="285"/>
        <v>0</v>
      </c>
      <c r="F1788" s="52">
        <f>IF(V1788="",0,COUNTIF($V$7:V1788,V1788))</f>
        <v>0</v>
      </c>
      <c r="G1788" s="52" t="str">
        <f t="shared" si="286"/>
        <v>0</v>
      </c>
      <c r="H1788" s="53" t="str">
        <f t="shared" si="287"/>
        <v>-</v>
      </c>
      <c r="I1788" s="52">
        <f>IF(K1788="",0,COUNTIF($K$7:K1788,K1788))</f>
        <v>0</v>
      </c>
      <c r="J1788" s="53" t="str">
        <f t="shared" si="288"/>
        <v>0</v>
      </c>
      <c r="K1788" s="52" t="str">
        <f t="shared" si="289"/>
        <v/>
      </c>
      <c r="L1788" s="1"/>
      <c r="M1788" s="115"/>
      <c r="N1788" s="4"/>
      <c r="O1788" s="4"/>
      <c r="P1788" s="57" t="str">
        <f t="shared" si="290"/>
        <v/>
      </c>
      <c r="Q1788" s="54"/>
      <c r="R1788" s="58"/>
      <c r="S1788" s="58"/>
      <c r="T1788" s="229" t="str">
        <f t="shared" si="291"/>
        <v/>
      </c>
      <c r="U1788" s="55"/>
      <c r="V1788" s="55"/>
      <c r="W1788" s="58"/>
      <c r="X1788" s="58"/>
      <c r="Y1788" s="58"/>
      <c r="Z1788" s="230" t="str">
        <f t="shared" si="292"/>
        <v/>
      </c>
      <c r="AA1788" s="230" t="str">
        <f t="shared" si="293"/>
        <v/>
      </c>
      <c r="AB1788" s="56"/>
      <c r="AC1788" s="56"/>
      <c r="AD1788" s="1"/>
      <c r="AE1788" s="1"/>
    </row>
    <row r="1789" spans="1:31" ht="18.75" customHeight="1" x14ac:dyDescent="0.35">
      <c r="A1789" s="1"/>
      <c r="B1789" s="52">
        <f>IF(O1789="",0,COUNTIF($O$7:O1789,O1789))</f>
        <v>0</v>
      </c>
      <c r="C1789" s="52" t="str">
        <f t="shared" si="284"/>
        <v>0</v>
      </c>
      <c r="D1789" s="52">
        <f>IF(U1789="",0,COUNTIF($U$7:U1789,U1789))</f>
        <v>0</v>
      </c>
      <c r="E1789" s="52" t="str">
        <f t="shared" si="285"/>
        <v>0</v>
      </c>
      <c r="F1789" s="52">
        <f>IF(V1789="",0,COUNTIF($V$7:V1789,V1789))</f>
        <v>0</v>
      </c>
      <c r="G1789" s="52" t="str">
        <f t="shared" si="286"/>
        <v>0</v>
      </c>
      <c r="H1789" s="53" t="str">
        <f t="shared" si="287"/>
        <v>-</v>
      </c>
      <c r="I1789" s="52">
        <f>IF(K1789="",0,COUNTIF($K$7:K1789,K1789))</f>
        <v>0</v>
      </c>
      <c r="J1789" s="53" t="str">
        <f t="shared" si="288"/>
        <v>0</v>
      </c>
      <c r="K1789" s="52" t="str">
        <f t="shared" si="289"/>
        <v/>
      </c>
      <c r="L1789" s="1"/>
      <c r="M1789" s="115"/>
      <c r="N1789" s="4"/>
      <c r="O1789" s="4"/>
      <c r="P1789" s="57" t="str">
        <f t="shared" si="290"/>
        <v/>
      </c>
      <c r="Q1789" s="54"/>
      <c r="R1789" s="58"/>
      <c r="S1789" s="58"/>
      <c r="T1789" s="229" t="str">
        <f t="shared" si="291"/>
        <v/>
      </c>
      <c r="U1789" s="55"/>
      <c r="V1789" s="55"/>
      <c r="W1789" s="58"/>
      <c r="X1789" s="58"/>
      <c r="Y1789" s="58"/>
      <c r="Z1789" s="230" t="str">
        <f t="shared" si="292"/>
        <v/>
      </c>
      <c r="AA1789" s="230" t="str">
        <f t="shared" si="293"/>
        <v/>
      </c>
      <c r="AB1789" s="56"/>
      <c r="AC1789" s="56"/>
      <c r="AD1789" s="1"/>
      <c r="AE1789" s="1"/>
    </row>
    <row r="1790" spans="1:31" ht="18.75" customHeight="1" x14ac:dyDescent="0.35">
      <c r="A1790" s="1"/>
      <c r="B1790" s="52">
        <f>IF(O1790="",0,COUNTIF($O$7:O1790,O1790))</f>
        <v>0</v>
      </c>
      <c r="C1790" s="52" t="str">
        <f t="shared" si="284"/>
        <v>0</v>
      </c>
      <c r="D1790" s="52">
        <f>IF(U1790="",0,COUNTIF($U$7:U1790,U1790))</f>
        <v>0</v>
      </c>
      <c r="E1790" s="52" t="str">
        <f t="shared" si="285"/>
        <v>0</v>
      </c>
      <c r="F1790" s="52">
        <f>IF(V1790="",0,COUNTIF($V$7:V1790,V1790))</f>
        <v>0</v>
      </c>
      <c r="G1790" s="52" t="str">
        <f t="shared" si="286"/>
        <v>0</v>
      </c>
      <c r="H1790" s="53" t="str">
        <f t="shared" si="287"/>
        <v>-</v>
      </c>
      <c r="I1790" s="52">
        <f>IF(K1790="",0,COUNTIF($K$7:K1790,K1790))</f>
        <v>0</v>
      </c>
      <c r="J1790" s="53" t="str">
        <f t="shared" si="288"/>
        <v>0</v>
      </c>
      <c r="K1790" s="52" t="str">
        <f t="shared" si="289"/>
        <v/>
      </c>
      <c r="L1790" s="1"/>
      <c r="M1790" s="115"/>
      <c r="N1790" s="4"/>
      <c r="O1790" s="4"/>
      <c r="P1790" s="57" t="str">
        <f t="shared" si="290"/>
        <v/>
      </c>
      <c r="Q1790" s="54"/>
      <c r="R1790" s="58"/>
      <c r="S1790" s="58"/>
      <c r="T1790" s="229" t="str">
        <f t="shared" si="291"/>
        <v/>
      </c>
      <c r="U1790" s="55"/>
      <c r="V1790" s="55"/>
      <c r="W1790" s="58"/>
      <c r="X1790" s="58"/>
      <c r="Y1790" s="58"/>
      <c r="Z1790" s="230" t="str">
        <f t="shared" si="292"/>
        <v/>
      </c>
      <c r="AA1790" s="230" t="str">
        <f t="shared" si="293"/>
        <v/>
      </c>
      <c r="AB1790" s="56"/>
      <c r="AC1790" s="56"/>
      <c r="AD1790" s="1"/>
      <c r="AE1790" s="1"/>
    </row>
    <row r="1791" spans="1:31" ht="18.75" customHeight="1" x14ac:dyDescent="0.35">
      <c r="A1791" s="1"/>
      <c r="B1791" s="52">
        <f>IF(O1791="",0,COUNTIF($O$7:O1791,O1791))</f>
        <v>0</v>
      </c>
      <c r="C1791" s="52" t="str">
        <f t="shared" si="284"/>
        <v>0</v>
      </c>
      <c r="D1791" s="52">
        <f>IF(U1791="",0,COUNTIF($U$7:U1791,U1791))</f>
        <v>0</v>
      </c>
      <c r="E1791" s="52" t="str">
        <f t="shared" si="285"/>
        <v>0</v>
      </c>
      <c r="F1791" s="52">
        <f>IF(V1791="",0,COUNTIF($V$7:V1791,V1791))</f>
        <v>0</v>
      </c>
      <c r="G1791" s="52" t="str">
        <f t="shared" si="286"/>
        <v>0</v>
      </c>
      <c r="H1791" s="53" t="str">
        <f t="shared" si="287"/>
        <v>-</v>
      </c>
      <c r="I1791" s="52">
        <f>IF(K1791="",0,COUNTIF($K$7:K1791,K1791))</f>
        <v>0</v>
      </c>
      <c r="J1791" s="53" t="str">
        <f t="shared" si="288"/>
        <v>0</v>
      </c>
      <c r="K1791" s="52" t="str">
        <f t="shared" si="289"/>
        <v/>
      </c>
      <c r="L1791" s="1"/>
      <c r="M1791" s="115"/>
      <c r="N1791" s="4"/>
      <c r="O1791" s="4"/>
      <c r="P1791" s="57" t="str">
        <f t="shared" si="290"/>
        <v/>
      </c>
      <c r="Q1791" s="54"/>
      <c r="R1791" s="58"/>
      <c r="S1791" s="58"/>
      <c r="T1791" s="229" t="str">
        <f t="shared" si="291"/>
        <v/>
      </c>
      <c r="U1791" s="55"/>
      <c r="V1791" s="55"/>
      <c r="W1791" s="58"/>
      <c r="X1791" s="58"/>
      <c r="Y1791" s="58"/>
      <c r="Z1791" s="230" t="str">
        <f t="shared" si="292"/>
        <v/>
      </c>
      <c r="AA1791" s="230" t="str">
        <f t="shared" si="293"/>
        <v/>
      </c>
      <c r="AB1791" s="56"/>
      <c r="AC1791" s="56"/>
      <c r="AD1791" s="1"/>
      <c r="AE1791" s="1"/>
    </row>
    <row r="1792" spans="1:31" ht="18.75" customHeight="1" x14ac:dyDescent="0.35">
      <c r="A1792" s="1"/>
      <c r="B1792" s="52">
        <f>IF(O1792="",0,COUNTIF($O$7:O1792,O1792))</f>
        <v>0</v>
      </c>
      <c r="C1792" s="52" t="str">
        <f t="shared" si="284"/>
        <v>0</v>
      </c>
      <c r="D1792" s="52">
        <f>IF(U1792="",0,COUNTIF($U$7:U1792,U1792))</f>
        <v>0</v>
      </c>
      <c r="E1792" s="52" t="str">
        <f t="shared" si="285"/>
        <v>0</v>
      </c>
      <c r="F1792" s="52">
        <f>IF(V1792="",0,COUNTIF($V$7:V1792,V1792))</f>
        <v>0</v>
      </c>
      <c r="G1792" s="52" t="str">
        <f t="shared" si="286"/>
        <v>0</v>
      </c>
      <c r="H1792" s="53" t="str">
        <f t="shared" si="287"/>
        <v>-</v>
      </c>
      <c r="I1792" s="52">
        <f>IF(K1792="",0,COUNTIF($K$7:K1792,K1792))</f>
        <v>0</v>
      </c>
      <c r="J1792" s="53" t="str">
        <f t="shared" si="288"/>
        <v>0</v>
      </c>
      <c r="K1792" s="52" t="str">
        <f t="shared" si="289"/>
        <v/>
      </c>
      <c r="L1792" s="1"/>
      <c r="M1792" s="115"/>
      <c r="N1792" s="4"/>
      <c r="O1792" s="4"/>
      <c r="P1792" s="57" t="str">
        <f t="shared" si="290"/>
        <v/>
      </c>
      <c r="Q1792" s="54"/>
      <c r="R1792" s="58"/>
      <c r="S1792" s="58"/>
      <c r="T1792" s="229" t="str">
        <f t="shared" si="291"/>
        <v/>
      </c>
      <c r="U1792" s="55"/>
      <c r="V1792" s="55"/>
      <c r="W1792" s="58"/>
      <c r="X1792" s="58"/>
      <c r="Y1792" s="58"/>
      <c r="Z1792" s="230" t="str">
        <f t="shared" si="292"/>
        <v/>
      </c>
      <c r="AA1792" s="230" t="str">
        <f t="shared" si="293"/>
        <v/>
      </c>
      <c r="AB1792" s="56"/>
      <c r="AC1792" s="56"/>
      <c r="AD1792" s="1"/>
      <c r="AE1792" s="1"/>
    </row>
    <row r="1793" spans="1:31" ht="18.75" customHeight="1" x14ac:dyDescent="0.35">
      <c r="A1793" s="1"/>
      <c r="B1793" s="52">
        <f>IF(O1793="",0,COUNTIF($O$7:O1793,O1793))</f>
        <v>0</v>
      </c>
      <c r="C1793" s="52" t="str">
        <f t="shared" si="284"/>
        <v>0</v>
      </c>
      <c r="D1793" s="52">
        <f>IF(U1793="",0,COUNTIF($U$7:U1793,U1793))</f>
        <v>0</v>
      </c>
      <c r="E1793" s="52" t="str">
        <f t="shared" si="285"/>
        <v>0</v>
      </c>
      <c r="F1793" s="52">
        <f>IF(V1793="",0,COUNTIF($V$7:V1793,V1793))</f>
        <v>0</v>
      </c>
      <c r="G1793" s="52" t="str">
        <f t="shared" si="286"/>
        <v>0</v>
      </c>
      <c r="H1793" s="53" t="str">
        <f t="shared" si="287"/>
        <v>-</v>
      </c>
      <c r="I1793" s="52">
        <f>IF(K1793="",0,COUNTIF($K$7:K1793,K1793))</f>
        <v>0</v>
      </c>
      <c r="J1793" s="53" t="str">
        <f t="shared" si="288"/>
        <v>0</v>
      </c>
      <c r="K1793" s="52" t="str">
        <f t="shared" si="289"/>
        <v/>
      </c>
      <c r="L1793" s="1"/>
      <c r="M1793" s="115"/>
      <c r="N1793" s="4"/>
      <c r="O1793" s="4"/>
      <c r="P1793" s="57" t="str">
        <f t="shared" si="290"/>
        <v/>
      </c>
      <c r="Q1793" s="54"/>
      <c r="R1793" s="58"/>
      <c r="S1793" s="58"/>
      <c r="T1793" s="229" t="str">
        <f t="shared" si="291"/>
        <v/>
      </c>
      <c r="U1793" s="55"/>
      <c r="V1793" s="55"/>
      <c r="W1793" s="58"/>
      <c r="X1793" s="58"/>
      <c r="Y1793" s="58"/>
      <c r="Z1793" s="230" t="str">
        <f t="shared" si="292"/>
        <v/>
      </c>
      <c r="AA1793" s="230" t="str">
        <f t="shared" si="293"/>
        <v/>
      </c>
      <c r="AB1793" s="56"/>
      <c r="AC1793" s="56"/>
      <c r="AD1793" s="1"/>
      <c r="AE1793" s="1"/>
    </row>
    <row r="1794" spans="1:31" ht="18.75" customHeight="1" x14ac:dyDescent="0.35">
      <c r="A1794" s="1"/>
      <c r="B1794" s="52">
        <f>IF(O1794="",0,COUNTIF($O$7:O1794,O1794))</f>
        <v>0</v>
      </c>
      <c r="C1794" s="52" t="str">
        <f t="shared" si="284"/>
        <v>0</v>
      </c>
      <c r="D1794" s="52">
        <f>IF(U1794="",0,COUNTIF($U$7:U1794,U1794))</f>
        <v>0</v>
      </c>
      <c r="E1794" s="52" t="str">
        <f t="shared" si="285"/>
        <v>0</v>
      </c>
      <c r="F1794" s="52">
        <f>IF(V1794="",0,COUNTIF($V$7:V1794,V1794))</f>
        <v>0</v>
      </c>
      <c r="G1794" s="52" t="str">
        <f t="shared" si="286"/>
        <v>0</v>
      </c>
      <c r="H1794" s="53" t="str">
        <f t="shared" si="287"/>
        <v>-</v>
      </c>
      <c r="I1794" s="52">
        <f>IF(K1794="",0,COUNTIF($K$7:K1794,K1794))</f>
        <v>0</v>
      </c>
      <c r="J1794" s="53" t="str">
        <f t="shared" si="288"/>
        <v>0</v>
      </c>
      <c r="K1794" s="52" t="str">
        <f t="shared" si="289"/>
        <v/>
      </c>
      <c r="L1794" s="1"/>
      <c r="M1794" s="115"/>
      <c r="N1794" s="4"/>
      <c r="O1794" s="4"/>
      <c r="P1794" s="57" t="str">
        <f t="shared" si="290"/>
        <v/>
      </c>
      <c r="Q1794" s="54"/>
      <c r="R1794" s="58"/>
      <c r="S1794" s="58"/>
      <c r="T1794" s="229" t="str">
        <f t="shared" si="291"/>
        <v/>
      </c>
      <c r="U1794" s="55"/>
      <c r="V1794" s="55"/>
      <c r="W1794" s="58"/>
      <c r="X1794" s="58"/>
      <c r="Y1794" s="58"/>
      <c r="Z1794" s="230" t="str">
        <f t="shared" si="292"/>
        <v/>
      </c>
      <c r="AA1794" s="230" t="str">
        <f t="shared" si="293"/>
        <v/>
      </c>
      <c r="AB1794" s="56"/>
      <c r="AC1794" s="56"/>
      <c r="AD1794" s="1"/>
      <c r="AE1794" s="1"/>
    </row>
    <row r="1795" spans="1:31" ht="18.75" customHeight="1" x14ac:dyDescent="0.35">
      <c r="A1795" s="1"/>
      <c r="B1795" s="52">
        <f>IF(O1795="",0,COUNTIF($O$7:O1795,O1795))</f>
        <v>0</v>
      </c>
      <c r="C1795" s="52" t="str">
        <f t="shared" si="284"/>
        <v>0</v>
      </c>
      <c r="D1795" s="52">
        <f>IF(U1795="",0,COUNTIF($U$7:U1795,U1795))</f>
        <v>0</v>
      </c>
      <c r="E1795" s="52" t="str">
        <f t="shared" si="285"/>
        <v>0</v>
      </c>
      <c r="F1795" s="52">
        <f>IF(V1795="",0,COUNTIF($V$7:V1795,V1795))</f>
        <v>0</v>
      </c>
      <c r="G1795" s="52" t="str">
        <f t="shared" si="286"/>
        <v>0</v>
      </c>
      <c r="H1795" s="53" t="str">
        <f t="shared" si="287"/>
        <v>-</v>
      </c>
      <c r="I1795" s="52">
        <f>IF(K1795="",0,COUNTIF($K$7:K1795,K1795))</f>
        <v>0</v>
      </c>
      <c r="J1795" s="53" t="str">
        <f t="shared" si="288"/>
        <v>0</v>
      </c>
      <c r="K1795" s="52" t="str">
        <f t="shared" si="289"/>
        <v/>
      </c>
      <c r="L1795" s="1"/>
      <c r="M1795" s="115"/>
      <c r="N1795" s="4"/>
      <c r="O1795" s="4"/>
      <c r="P1795" s="57" t="str">
        <f t="shared" si="290"/>
        <v/>
      </c>
      <c r="Q1795" s="54"/>
      <c r="R1795" s="58"/>
      <c r="S1795" s="58"/>
      <c r="T1795" s="229" t="str">
        <f t="shared" si="291"/>
        <v/>
      </c>
      <c r="U1795" s="55"/>
      <c r="V1795" s="55"/>
      <c r="W1795" s="58"/>
      <c r="X1795" s="58"/>
      <c r="Y1795" s="58"/>
      <c r="Z1795" s="230" t="str">
        <f t="shared" si="292"/>
        <v/>
      </c>
      <c r="AA1795" s="230" t="str">
        <f t="shared" si="293"/>
        <v/>
      </c>
      <c r="AB1795" s="56"/>
      <c r="AC1795" s="56"/>
      <c r="AD1795" s="1"/>
      <c r="AE1795" s="1"/>
    </row>
    <row r="1796" spans="1:31" ht="18.75" customHeight="1" x14ac:dyDescent="0.35">
      <c r="A1796" s="1"/>
      <c r="B1796" s="52">
        <f>IF(O1796="",0,COUNTIF($O$7:O1796,O1796))</f>
        <v>0</v>
      </c>
      <c r="C1796" s="52" t="str">
        <f t="shared" si="284"/>
        <v>0</v>
      </c>
      <c r="D1796" s="52">
        <f>IF(U1796="",0,COUNTIF($U$7:U1796,U1796))</f>
        <v>0</v>
      </c>
      <c r="E1796" s="52" t="str">
        <f t="shared" si="285"/>
        <v>0</v>
      </c>
      <c r="F1796" s="52">
        <f>IF(V1796="",0,COUNTIF($V$7:V1796,V1796))</f>
        <v>0</v>
      </c>
      <c r="G1796" s="52" t="str">
        <f t="shared" si="286"/>
        <v>0</v>
      </c>
      <c r="H1796" s="53" t="str">
        <f t="shared" si="287"/>
        <v>-</v>
      </c>
      <c r="I1796" s="52">
        <f>IF(K1796="",0,COUNTIF($K$7:K1796,K1796))</f>
        <v>0</v>
      </c>
      <c r="J1796" s="53" t="str">
        <f t="shared" si="288"/>
        <v>0</v>
      </c>
      <c r="K1796" s="52" t="str">
        <f t="shared" si="289"/>
        <v/>
      </c>
      <c r="L1796" s="1"/>
      <c r="M1796" s="115"/>
      <c r="N1796" s="4"/>
      <c r="O1796" s="4"/>
      <c r="P1796" s="57" t="str">
        <f t="shared" si="290"/>
        <v/>
      </c>
      <c r="Q1796" s="54"/>
      <c r="R1796" s="58"/>
      <c r="S1796" s="58"/>
      <c r="T1796" s="229" t="str">
        <f t="shared" si="291"/>
        <v/>
      </c>
      <c r="U1796" s="55"/>
      <c r="V1796" s="55"/>
      <c r="W1796" s="58"/>
      <c r="X1796" s="58"/>
      <c r="Y1796" s="58"/>
      <c r="Z1796" s="230" t="str">
        <f t="shared" si="292"/>
        <v/>
      </c>
      <c r="AA1796" s="230" t="str">
        <f t="shared" si="293"/>
        <v/>
      </c>
      <c r="AB1796" s="56"/>
      <c r="AC1796" s="56"/>
      <c r="AD1796" s="1"/>
      <c r="AE1796" s="1"/>
    </row>
    <row r="1797" spans="1:31" ht="18.75" customHeight="1" x14ac:dyDescent="0.35">
      <c r="A1797" s="1"/>
      <c r="B1797" s="52">
        <f>IF(O1797="",0,COUNTIF($O$7:O1797,O1797))</f>
        <v>0</v>
      </c>
      <c r="C1797" s="52" t="str">
        <f t="shared" si="284"/>
        <v>0</v>
      </c>
      <c r="D1797" s="52">
        <f>IF(U1797="",0,COUNTIF($U$7:U1797,U1797))</f>
        <v>0</v>
      </c>
      <c r="E1797" s="52" t="str">
        <f t="shared" si="285"/>
        <v>0</v>
      </c>
      <c r="F1797" s="52">
        <f>IF(V1797="",0,COUNTIF($V$7:V1797,V1797))</f>
        <v>0</v>
      </c>
      <c r="G1797" s="52" t="str">
        <f t="shared" si="286"/>
        <v>0</v>
      </c>
      <c r="H1797" s="53" t="str">
        <f t="shared" si="287"/>
        <v>-</v>
      </c>
      <c r="I1797" s="52">
        <f>IF(K1797="",0,COUNTIF($K$7:K1797,K1797))</f>
        <v>0</v>
      </c>
      <c r="J1797" s="53" t="str">
        <f t="shared" si="288"/>
        <v>0</v>
      </c>
      <c r="K1797" s="52" t="str">
        <f t="shared" si="289"/>
        <v/>
      </c>
      <c r="L1797" s="1"/>
      <c r="M1797" s="115"/>
      <c r="N1797" s="4"/>
      <c r="O1797" s="4"/>
      <c r="P1797" s="57" t="str">
        <f t="shared" si="290"/>
        <v/>
      </c>
      <c r="Q1797" s="54"/>
      <c r="R1797" s="58"/>
      <c r="S1797" s="58"/>
      <c r="T1797" s="229" t="str">
        <f t="shared" si="291"/>
        <v/>
      </c>
      <c r="U1797" s="55"/>
      <c r="V1797" s="55"/>
      <c r="W1797" s="58"/>
      <c r="X1797" s="58"/>
      <c r="Y1797" s="58"/>
      <c r="Z1797" s="230" t="str">
        <f t="shared" si="292"/>
        <v/>
      </c>
      <c r="AA1797" s="230" t="str">
        <f t="shared" si="293"/>
        <v/>
      </c>
      <c r="AB1797" s="56"/>
      <c r="AC1797" s="56"/>
      <c r="AD1797" s="1"/>
      <c r="AE1797" s="1"/>
    </row>
    <row r="1798" spans="1:31" ht="18.75" customHeight="1" x14ac:dyDescent="0.35">
      <c r="A1798" s="1"/>
      <c r="B1798" s="52">
        <f>IF(O1798="",0,COUNTIF($O$7:O1798,O1798))</f>
        <v>0</v>
      </c>
      <c r="C1798" s="52" t="str">
        <f t="shared" si="284"/>
        <v>0</v>
      </c>
      <c r="D1798" s="52">
        <f>IF(U1798="",0,COUNTIF($U$7:U1798,U1798))</f>
        <v>0</v>
      </c>
      <c r="E1798" s="52" t="str">
        <f t="shared" si="285"/>
        <v>0</v>
      </c>
      <c r="F1798" s="52">
        <f>IF(V1798="",0,COUNTIF($V$7:V1798,V1798))</f>
        <v>0</v>
      </c>
      <c r="G1798" s="52" t="str">
        <f t="shared" si="286"/>
        <v>0</v>
      </c>
      <c r="H1798" s="53" t="str">
        <f t="shared" si="287"/>
        <v>-</v>
      </c>
      <c r="I1798" s="52">
        <f>IF(K1798="",0,COUNTIF($K$7:K1798,K1798))</f>
        <v>0</v>
      </c>
      <c r="J1798" s="53" t="str">
        <f t="shared" si="288"/>
        <v>0</v>
      </c>
      <c r="K1798" s="52" t="str">
        <f t="shared" si="289"/>
        <v/>
      </c>
      <c r="L1798" s="1"/>
      <c r="M1798" s="115"/>
      <c r="N1798" s="4"/>
      <c r="O1798" s="4"/>
      <c r="P1798" s="57" t="str">
        <f t="shared" si="290"/>
        <v/>
      </c>
      <c r="Q1798" s="54"/>
      <c r="R1798" s="58"/>
      <c r="S1798" s="58"/>
      <c r="T1798" s="229" t="str">
        <f t="shared" si="291"/>
        <v/>
      </c>
      <c r="U1798" s="55"/>
      <c r="V1798" s="55"/>
      <c r="W1798" s="58"/>
      <c r="X1798" s="58"/>
      <c r="Y1798" s="58"/>
      <c r="Z1798" s="230" t="str">
        <f t="shared" si="292"/>
        <v/>
      </c>
      <c r="AA1798" s="230" t="str">
        <f t="shared" si="293"/>
        <v/>
      </c>
      <c r="AB1798" s="56"/>
      <c r="AC1798" s="56"/>
      <c r="AD1798" s="1"/>
      <c r="AE1798" s="1"/>
    </row>
    <row r="1799" spans="1:31" ht="18.75" customHeight="1" x14ac:dyDescent="0.35">
      <c r="A1799" s="1"/>
      <c r="B1799" s="52">
        <f>IF(O1799="",0,COUNTIF($O$7:O1799,O1799))</f>
        <v>0</v>
      </c>
      <c r="C1799" s="52" t="str">
        <f t="shared" si="284"/>
        <v>0</v>
      </c>
      <c r="D1799" s="52">
        <f>IF(U1799="",0,COUNTIF($U$7:U1799,U1799))</f>
        <v>0</v>
      </c>
      <c r="E1799" s="52" t="str">
        <f t="shared" si="285"/>
        <v>0</v>
      </c>
      <c r="F1799" s="52">
        <f>IF(V1799="",0,COUNTIF($V$7:V1799,V1799))</f>
        <v>0</v>
      </c>
      <c r="G1799" s="52" t="str">
        <f t="shared" si="286"/>
        <v>0</v>
      </c>
      <c r="H1799" s="53" t="str">
        <f t="shared" si="287"/>
        <v>-</v>
      </c>
      <c r="I1799" s="52">
        <f>IF(K1799="",0,COUNTIF($K$7:K1799,K1799))</f>
        <v>0</v>
      </c>
      <c r="J1799" s="53" t="str">
        <f t="shared" si="288"/>
        <v>0</v>
      </c>
      <c r="K1799" s="52" t="str">
        <f t="shared" si="289"/>
        <v/>
      </c>
      <c r="L1799" s="1"/>
      <c r="M1799" s="115"/>
      <c r="N1799" s="4"/>
      <c r="O1799" s="4"/>
      <c r="P1799" s="57" t="str">
        <f t="shared" si="290"/>
        <v/>
      </c>
      <c r="Q1799" s="54"/>
      <c r="R1799" s="58"/>
      <c r="S1799" s="58"/>
      <c r="T1799" s="229" t="str">
        <f t="shared" si="291"/>
        <v/>
      </c>
      <c r="U1799" s="55"/>
      <c r="V1799" s="55"/>
      <c r="W1799" s="58"/>
      <c r="X1799" s="58"/>
      <c r="Y1799" s="58"/>
      <c r="Z1799" s="230" t="str">
        <f t="shared" si="292"/>
        <v/>
      </c>
      <c r="AA1799" s="230" t="str">
        <f t="shared" si="293"/>
        <v/>
      </c>
      <c r="AB1799" s="56"/>
      <c r="AC1799" s="56"/>
      <c r="AD1799" s="1"/>
      <c r="AE1799" s="1"/>
    </row>
    <row r="1800" spans="1:31" ht="18.75" customHeight="1" x14ac:dyDescent="0.35">
      <c r="A1800" s="1"/>
      <c r="B1800" s="52">
        <f>IF(O1800="",0,COUNTIF($O$7:O1800,O1800))</f>
        <v>0</v>
      </c>
      <c r="C1800" s="52" t="str">
        <f t="shared" si="284"/>
        <v>0</v>
      </c>
      <c r="D1800" s="52">
        <f>IF(U1800="",0,COUNTIF($U$7:U1800,U1800))</f>
        <v>0</v>
      </c>
      <c r="E1800" s="52" t="str">
        <f t="shared" si="285"/>
        <v>0</v>
      </c>
      <c r="F1800" s="52">
        <f>IF(V1800="",0,COUNTIF($V$7:V1800,V1800))</f>
        <v>0</v>
      </c>
      <c r="G1800" s="52" t="str">
        <f t="shared" si="286"/>
        <v>0</v>
      </c>
      <c r="H1800" s="53" t="str">
        <f t="shared" si="287"/>
        <v>-</v>
      </c>
      <c r="I1800" s="52">
        <f>IF(K1800="",0,COUNTIF($K$7:K1800,K1800))</f>
        <v>0</v>
      </c>
      <c r="J1800" s="53" t="str">
        <f t="shared" si="288"/>
        <v>0</v>
      </c>
      <c r="K1800" s="52" t="str">
        <f t="shared" si="289"/>
        <v/>
      </c>
      <c r="L1800" s="1"/>
      <c r="M1800" s="115"/>
      <c r="N1800" s="4"/>
      <c r="O1800" s="4"/>
      <c r="P1800" s="57" t="str">
        <f t="shared" si="290"/>
        <v/>
      </c>
      <c r="Q1800" s="54"/>
      <c r="R1800" s="58"/>
      <c r="S1800" s="58"/>
      <c r="T1800" s="229" t="str">
        <f t="shared" si="291"/>
        <v/>
      </c>
      <c r="U1800" s="55"/>
      <c r="V1800" s="55"/>
      <c r="W1800" s="58"/>
      <c r="X1800" s="58"/>
      <c r="Y1800" s="58"/>
      <c r="Z1800" s="230" t="str">
        <f t="shared" si="292"/>
        <v/>
      </c>
      <c r="AA1800" s="230" t="str">
        <f t="shared" si="293"/>
        <v/>
      </c>
      <c r="AB1800" s="56"/>
      <c r="AC1800" s="56"/>
      <c r="AD1800" s="1"/>
      <c r="AE1800" s="1"/>
    </row>
    <row r="1801" spans="1:31" ht="18.75" customHeight="1" x14ac:dyDescent="0.35">
      <c r="A1801" s="1"/>
      <c r="B1801" s="52">
        <f>IF(O1801="",0,COUNTIF($O$7:O1801,O1801))</f>
        <v>0</v>
      </c>
      <c r="C1801" s="52" t="str">
        <f t="shared" si="284"/>
        <v>0</v>
      </c>
      <c r="D1801" s="52">
        <f>IF(U1801="",0,COUNTIF($U$7:U1801,U1801))</f>
        <v>0</v>
      </c>
      <c r="E1801" s="52" t="str">
        <f t="shared" si="285"/>
        <v>0</v>
      </c>
      <c r="F1801" s="52">
        <f>IF(V1801="",0,COUNTIF($V$7:V1801,V1801))</f>
        <v>0</v>
      </c>
      <c r="G1801" s="52" t="str">
        <f t="shared" si="286"/>
        <v>0</v>
      </c>
      <c r="H1801" s="53" t="str">
        <f t="shared" si="287"/>
        <v>-</v>
      </c>
      <c r="I1801" s="52">
        <f>IF(K1801="",0,COUNTIF($K$7:K1801,K1801))</f>
        <v>0</v>
      </c>
      <c r="J1801" s="53" t="str">
        <f t="shared" si="288"/>
        <v>0</v>
      </c>
      <c r="K1801" s="52" t="str">
        <f t="shared" si="289"/>
        <v/>
      </c>
      <c r="L1801" s="1"/>
      <c r="M1801" s="115"/>
      <c r="N1801" s="4"/>
      <c r="O1801" s="4"/>
      <c r="P1801" s="57" t="str">
        <f t="shared" si="290"/>
        <v/>
      </c>
      <c r="Q1801" s="54"/>
      <c r="R1801" s="58"/>
      <c r="S1801" s="58"/>
      <c r="T1801" s="229" t="str">
        <f t="shared" si="291"/>
        <v/>
      </c>
      <c r="U1801" s="55"/>
      <c r="V1801" s="55"/>
      <c r="W1801" s="58"/>
      <c r="X1801" s="58"/>
      <c r="Y1801" s="58"/>
      <c r="Z1801" s="230" t="str">
        <f t="shared" si="292"/>
        <v/>
      </c>
      <c r="AA1801" s="230" t="str">
        <f t="shared" si="293"/>
        <v/>
      </c>
      <c r="AB1801" s="56"/>
      <c r="AC1801" s="56"/>
      <c r="AD1801" s="1"/>
      <c r="AE1801" s="1"/>
    </row>
    <row r="1802" spans="1:31" ht="18.75" customHeight="1" x14ac:dyDescent="0.35">
      <c r="A1802" s="1"/>
      <c r="B1802" s="52">
        <f>IF(O1802="",0,COUNTIF($O$7:O1802,O1802))</f>
        <v>0</v>
      </c>
      <c r="C1802" s="52" t="str">
        <f t="shared" si="284"/>
        <v>0</v>
      </c>
      <c r="D1802" s="52">
        <f>IF(U1802="",0,COUNTIF($U$7:U1802,U1802))</f>
        <v>0</v>
      </c>
      <c r="E1802" s="52" t="str">
        <f t="shared" si="285"/>
        <v>0</v>
      </c>
      <c r="F1802" s="52">
        <f>IF(V1802="",0,COUNTIF($V$7:V1802,V1802))</f>
        <v>0</v>
      </c>
      <c r="G1802" s="52" t="str">
        <f t="shared" si="286"/>
        <v>0</v>
      </c>
      <c r="H1802" s="53" t="str">
        <f t="shared" si="287"/>
        <v>-</v>
      </c>
      <c r="I1802" s="52">
        <f>IF(K1802="",0,COUNTIF($K$7:K1802,K1802))</f>
        <v>0</v>
      </c>
      <c r="J1802" s="53" t="str">
        <f t="shared" si="288"/>
        <v>0</v>
      </c>
      <c r="K1802" s="52" t="str">
        <f t="shared" si="289"/>
        <v/>
      </c>
      <c r="L1802" s="1"/>
      <c r="M1802" s="115"/>
      <c r="N1802" s="4"/>
      <c r="O1802" s="4"/>
      <c r="P1802" s="57" t="str">
        <f t="shared" si="290"/>
        <v/>
      </c>
      <c r="Q1802" s="54"/>
      <c r="R1802" s="58"/>
      <c r="S1802" s="58"/>
      <c r="T1802" s="229" t="str">
        <f t="shared" si="291"/>
        <v/>
      </c>
      <c r="U1802" s="55"/>
      <c r="V1802" s="55"/>
      <c r="W1802" s="58"/>
      <c r="X1802" s="58"/>
      <c r="Y1802" s="58"/>
      <c r="Z1802" s="230" t="str">
        <f t="shared" si="292"/>
        <v/>
      </c>
      <c r="AA1802" s="230" t="str">
        <f t="shared" si="293"/>
        <v/>
      </c>
      <c r="AB1802" s="56"/>
      <c r="AC1802" s="56"/>
      <c r="AD1802" s="1"/>
      <c r="AE1802" s="1"/>
    </row>
    <row r="1803" spans="1:31" ht="18.75" customHeight="1" x14ac:dyDescent="0.35">
      <c r="A1803" s="1"/>
      <c r="B1803" s="52">
        <f>IF(O1803="",0,COUNTIF($O$7:O1803,O1803))</f>
        <v>0</v>
      </c>
      <c r="C1803" s="52" t="str">
        <f t="shared" si="284"/>
        <v>0</v>
      </c>
      <c r="D1803" s="52">
        <f>IF(U1803="",0,COUNTIF($U$7:U1803,U1803))</f>
        <v>0</v>
      </c>
      <c r="E1803" s="52" t="str">
        <f t="shared" si="285"/>
        <v>0</v>
      </c>
      <c r="F1803" s="52">
        <f>IF(V1803="",0,COUNTIF($V$7:V1803,V1803))</f>
        <v>0</v>
      </c>
      <c r="G1803" s="52" t="str">
        <f t="shared" si="286"/>
        <v>0</v>
      </c>
      <c r="H1803" s="53" t="str">
        <f t="shared" si="287"/>
        <v>-</v>
      </c>
      <c r="I1803" s="52">
        <f>IF(K1803="",0,COUNTIF($K$7:K1803,K1803))</f>
        <v>0</v>
      </c>
      <c r="J1803" s="53" t="str">
        <f t="shared" si="288"/>
        <v>0</v>
      </c>
      <c r="K1803" s="52" t="str">
        <f t="shared" si="289"/>
        <v/>
      </c>
      <c r="L1803" s="1"/>
      <c r="M1803" s="115"/>
      <c r="N1803" s="4"/>
      <c r="O1803" s="4"/>
      <c r="P1803" s="57" t="str">
        <f t="shared" si="290"/>
        <v/>
      </c>
      <c r="Q1803" s="54"/>
      <c r="R1803" s="58"/>
      <c r="S1803" s="58"/>
      <c r="T1803" s="229" t="str">
        <f t="shared" si="291"/>
        <v/>
      </c>
      <c r="U1803" s="55"/>
      <c r="V1803" s="55"/>
      <c r="W1803" s="58"/>
      <c r="X1803" s="58"/>
      <c r="Y1803" s="58"/>
      <c r="Z1803" s="230" t="str">
        <f t="shared" si="292"/>
        <v/>
      </c>
      <c r="AA1803" s="230" t="str">
        <f t="shared" si="293"/>
        <v/>
      </c>
      <c r="AB1803" s="56"/>
      <c r="AC1803" s="56"/>
      <c r="AD1803" s="1"/>
      <c r="AE1803" s="1"/>
    </row>
    <row r="1804" spans="1:31" ht="18.75" customHeight="1" x14ac:dyDescent="0.35">
      <c r="A1804" s="1"/>
      <c r="B1804" s="52">
        <f>IF(O1804="",0,COUNTIF($O$7:O1804,O1804))</f>
        <v>0</v>
      </c>
      <c r="C1804" s="52" t="str">
        <f t="shared" si="284"/>
        <v>0</v>
      </c>
      <c r="D1804" s="52">
        <f>IF(U1804="",0,COUNTIF($U$7:U1804,U1804))</f>
        <v>0</v>
      </c>
      <c r="E1804" s="52" t="str">
        <f t="shared" si="285"/>
        <v>0</v>
      </c>
      <c r="F1804" s="52">
        <f>IF(V1804="",0,COUNTIF($V$7:V1804,V1804))</f>
        <v>0</v>
      </c>
      <c r="G1804" s="52" t="str">
        <f t="shared" si="286"/>
        <v>0</v>
      </c>
      <c r="H1804" s="53" t="str">
        <f t="shared" si="287"/>
        <v>-</v>
      </c>
      <c r="I1804" s="52">
        <f>IF(K1804="",0,COUNTIF($K$7:K1804,K1804))</f>
        <v>0</v>
      </c>
      <c r="J1804" s="53" t="str">
        <f t="shared" si="288"/>
        <v>0</v>
      </c>
      <c r="K1804" s="52" t="str">
        <f t="shared" si="289"/>
        <v/>
      </c>
      <c r="L1804" s="1"/>
      <c r="M1804" s="115"/>
      <c r="N1804" s="4"/>
      <c r="O1804" s="4"/>
      <c r="P1804" s="57" t="str">
        <f t="shared" si="290"/>
        <v/>
      </c>
      <c r="Q1804" s="54"/>
      <c r="R1804" s="58"/>
      <c r="S1804" s="58"/>
      <c r="T1804" s="229" t="str">
        <f t="shared" si="291"/>
        <v/>
      </c>
      <c r="U1804" s="55"/>
      <c r="V1804" s="55"/>
      <c r="W1804" s="58"/>
      <c r="X1804" s="58"/>
      <c r="Y1804" s="58"/>
      <c r="Z1804" s="230" t="str">
        <f t="shared" si="292"/>
        <v/>
      </c>
      <c r="AA1804" s="230" t="str">
        <f t="shared" si="293"/>
        <v/>
      </c>
      <c r="AB1804" s="56"/>
      <c r="AC1804" s="56"/>
      <c r="AD1804" s="1"/>
      <c r="AE1804" s="1"/>
    </row>
    <row r="1805" spans="1:31" ht="18.75" customHeight="1" x14ac:dyDescent="0.35">
      <c r="A1805" s="1"/>
      <c r="B1805" s="52">
        <f>IF(O1805="",0,COUNTIF($O$7:O1805,O1805))</f>
        <v>0</v>
      </c>
      <c r="C1805" s="52" t="str">
        <f t="shared" si="284"/>
        <v>0</v>
      </c>
      <c r="D1805" s="52">
        <f>IF(U1805="",0,COUNTIF($U$7:U1805,U1805))</f>
        <v>0</v>
      </c>
      <c r="E1805" s="52" t="str">
        <f t="shared" si="285"/>
        <v>0</v>
      </c>
      <c r="F1805" s="52">
        <f>IF(V1805="",0,COUNTIF($V$7:V1805,V1805))</f>
        <v>0</v>
      </c>
      <c r="G1805" s="52" t="str">
        <f t="shared" si="286"/>
        <v>0</v>
      </c>
      <c r="H1805" s="53" t="str">
        <f t="shared" si="287"/>
        <v>-</v>
      </c>
      <c r="I1805" s="52">
        <f>IF(K1805="",0,COUNTIF($K$7:K1805,K1805))</f>
        <v>0</v>
      </c>
      <c r="J1805" s="53" t="str">
        <f t="shared" si="288"/>
        <v>0</v>
      </c>
      <c r="K1805" s="52" t="str">
        <f t="shared" si="289"/>
        <v/>
      </c>
      <c r="L1805" s="1"/>
      <c r="M1805" s="115"/>
      <c r="N1805" s="4"/>
      <c r="O1805" s="4"/>
      <c r="P1805" s="57" t="str">
        <f t="shared" si="290"/>
        <v/>
      </c>
      <c r="Q1805" s="54"/>
      <c r="R1805" s="58"/>
      <c r="S1805" s="58"/>
      <c r="T1805" s="229" t="str">
        <f t="shared" si="291"/>
        <v/>
      </c>
      <c r="U1805" s="55"/>
      <c r="V1805" s="55"/>
      <c r="W1805" s="58"/>
      <c r="X1805" s="58"/>
      <c r="Y1805" s="58"/>
      <c r="Z1805" s="230" t="str">
        <f t="shared" si="292"/>
        <v/>
      </c>
      <c r="AA1805" s="230" t="str">
        <f t="shared" si="293"/>
        <v/>
      </c>
      <c r="AB1805" s="56"/>
      <c r="AC1805" s="56"/>
      <c r="AD1805" s="1"/>
      <c r="AE1805" s="1"/>
    </row>
    <row r="1806" spans="1:31" ht="18.75" customHeight="1" x14ac:dyDescent="0.35">
      <c r="A1806" s="1"/>
      <c r="B1806" s="52">
        <f>IF(O1806="",0,COUNTIF($O$7:O1806,O1806))</f>
        <v>0</v>
      </c>
      <c r="C1806" s="52" t="str">
        <f t="shared" si="284"/>
        <v>0</v>
      </c>
      <c r="D1806" s="52">
        <f>IF(U1806="",0,COUNTIF($U$7:U1806,U1806))</f>
        <v>0</v>
      </c>
      <c r="E1806" s="52" t="str">
        <f t="shared" si="285"/>
        <v>0</v>
      </c>
      <c r="F1806" s="52">
        <f>IF(V1806="",0,COUNTIF($V$7:V1806,V1806))</f>
        <v>0</v>
      </c>
      <c r="G1806" s="52" t="str">
        <f t="shared" si="286"/>
        <v>0</v>
      </c>
      <c r="H1806" s="53" t="str">
        <f t="shared" si="287"/>
        <v>-</v>
      </c>
      <c r="I1806" s="52">
        <f>IF(K1806="",0,COUNTIF($K$7:K1806,K1806))</f>
        <v>0</v>
      </c>
      <c r="J1806" s="53" t="str">
        <f t="shared" si="288"/>
        <v>0</v>
      </c>
      <c r="K1806" s="52" t="str">
        <f t="shared" si="289"/>
        <v/>
      </c>
      <c r="L1806" s="1"/>
      <c r="M1806" s="115"/>
      <c r="N1806" s="4"/>
      <c r="O1806" s="4"/>
      <c r="P1806" s="57" t="str">
        <f t="shared" si="290"/>
        <v/>
      </c>
      <c r="Q1806" s="54"/>
      <c r="R1806" s="58"/>
      <c r="S1806" s="58"/>
      <c r="T1806" s="229" t="str">
        <f t="shared" si="291"/>
        <v/>
      </c>
      <c r="U1806" s="55"/>
      <c r="V1806" s="55"/>
      <c r="W1806" s="58"/>
      <c r="X1806" s="58"/>
      <c r="Y1806" s="58"/>
      <c r="Z1806" s="230" t="str">
        <f t="shared" si="292"/>
        <v/>
      </c>
      <c r="AA1806" s="230" t="str">
        <f t="shared" si="293"/>
        <v/>
      </c>
      <c r="AB1806" s="56"/>
      <c r="AC1806" s="56"/>
      <c r="AD1806" s="1"/>
      <c r="AE1806" s="1"/>
    </row>
    <row r="1807" spans="1:31" ht="18.75" customHeight="1" x14ac:dyDescent="0.35">
      <c r="A1807" s="1"/>
      <c r="B1807" s="52">
        <f>IF(O1807="",0,COUNTIF($O$7:O1807,O1807))</f>
        <v>0</v>
      </c>
      <c r="C1807" s="52" t="str">
        <f t="shared" si="284"/>
        <v>0</v>
      </c>
      <c r="D1807" s="52">
        <f>IF(U1807="",0,COUNTIF($U$7:U1807,U1807))</f>
        <v>0</v>
      </c>
      <c r="E1807" s="52" t="str">
        <f t="shared" si="285"/>
        <v>0</v>
      </c>
      <c r="F1807" s="52">
        <f>IF(V1807="",0,COUNTIF($V$7:V1807,V1807))</f>
        <v>0</v>
      </c>
      <c r="G1807" s="52" t="str">
        <f t="shared" si="286"/>
        <v>0</v>
      </c>
      <c r="H1807" s="53" t="str">
        <f t="shared" si="287"/>
        <v>-</v>
      </c>
      <c r="I1807" s="52">
        <f>IF(K1807="",0,COUNTIF($K$7:K1807,K1807))</f>
        <v>0</v>
      </c>
      <c r="J1807" s="53" t="str">
        <f t="shared" si="288"/>
        <v>0</v>
      </c>
      <c r="K1807" s="52" t="str">
        <f t="shared" si="289"/>
        <v/>
      </c>
      <c r="L1807" s="1"/>
      <c r="M1807" s="115"/>
      <c r="N1807" s="4"/>
      <c r="O1807" s="4"/>
      <c r="P1807" s="57" t="str">
        <f t="shared" si="290"/>
        <v/>
      </c>
      <c r="Q1807" s="54"/>
      <c r="R1807" s="58"/>
      <c r="S1807" s="58"/>
      <c r="T1807" s="229" t="str">
        <f t="shared" si="291"/>
        <v/>
      </c>
      <c r="U1807" s="55"/>
      <c r="V1807" s="55"/>
      <c r="W1807" s="58"/>
      <c r="X1807" s="58"/>
      <c r="Y1807" s="58"/>
      <c r="Z1807" s="230" t="str">
        <f t="shared" si="292"/>
        <v/>
      </c>
      <c r="AA1807" s="230" t="str">
        <f t="shared" si="293"/>
        <v/>
      </c>
      <c r="AB1807" s="56"/>
      <c r="AC1807" s="56"/>
      <c r="AD1807" s="1"/>
      <c r="AE1807" s="1"/>
    </row>
    <row r="1808" spans="1:31" ht="18.75" customHeight="1" x14ac:dyDescent="0.35">
      <c r="A1808" s="1"/>
      <c r="B1808" s="52">
        <f>IF(O1808="",0,COUNTIF($O$7:O1808,O1808))</f>
        <v>0</v>
      </c>
      <c r="C1808" s="52" t="str">
        <f t="shared" si="284"/>
        <v>0</v>
      </c>
      <c r="D1808" s="52">
        <f>IF(U1808="",0,COUNTIF($U$7:U1808,U1808))</f>
        <v>0</v>
      </c>
      <c r="E1808" s="52" t="str">
        <f t="shared" si="285"/>
        <v>0</v>
      </c>
      <c r="F1808" s="52">
        <f>IF(V1808="",0,COUNTIF($V$7:V1808,V1808))</f>
        <v>0</v>
      </c>
      <c r="G1808" s="52" t="str">
        <f t="shared" si="286"/>
        <v>0</v>
      </c>
      <c r="H1808" s="53" t="str">
        <f t="shared" si="287"/>
        <v>-</v>
      </c>
      <c r="I1808" s="52">
        <f>IF(K1808="",0,COUNTIF($K$7:K1808,K1808))</f>
        <v>0</v>
      </c>
      <c r="J1808" s="53" t="str">
        <f t="shared" si="288"/>
        <v>0</v>
      </c>
      <c r="K1808" s="52" t="str">
        <f t="shared" si="289"/>
        <v/>
      </c>
      <c r="L1808" s="1"/>
      <c r="M1808" s="115"/>
      <c r="N1808" s="4"/>
      <c r="O1808" s="4"/>
      <c r="P1808" s="57" t="str">
        <f t="shared" si="290"/>
        <v/>
      </c>
      <c r="Q1808" s="54"/>
      <c r="R1808" s="58"/>
      <c r="S1808" s="58"/>
      <c r="T1808" s="229" t="str">
        <f t="shared" si="291"/>
        <v/>
      </c>
      <c r="U1808" s="55"/>
      <c r="V1808" s="55"/>
      <c r="W1808" s="58"/>
      <c r="X1808" s="58"/>
      <c r="Y1808" s="58"/>
      <c r="Z1808" s="230" t="str">
        <f t="shared" si="292"/>
        <v/>
      </c>
      <c r="AA1808" s="230" t="str">
        <f t="shared" si="293"/>
        <v/>
      </c>
      <c r="AB1808" s="56"/>
      <c r="AC1808" s="56"/>
      <c r="AD1808" s="1"/>
      <c r="AE1808" s="1"/>
    </row>
    <row r="1809" spans="1:31" ht="18.75" customHeight="1" x14ac:dyDescent="0.35">
      <c r="A1809" s="1"/>
      <c r="B1809" s="52">
        <f>IF(O1809="",0,COUNTIF($O$7:O1809,O1809))</f>
        <v>0</v>
      </c>
      <c r="C1809" s="52" t="str">
        <f t="shared" si="284"/>
        <v>0</v>
      </c>
      <c r="D1809" s="52">
        <f>IF(U1809="",0,COUNTIF($U$7:U1809,U1809))</f>
        <v>0</v>
      </c>
      <c r="E1809" s="52" t="str">
        <f t="shared" si="285"/>
        <v>0</v>
      </c>
      <c r="F1809" s="52">
        <f>IF(V1809="",0,COUNTIF($V$7:V1809,V1809))</f>
        <v>0</v>
      </c>
      <c r="G1809" s="52" t="str">
        <f t="shared" si="286"/>
        <v>0</v>
      </c>
      <c r="H1809" s="53" t="str">
        <f t="shared" si="287"/>
        <v>-</v>
      </c>
      <c r="I1809" s="52">
        <f>IF(K1809="",0,COUNTIF($K$7:K1809,K1809))</f>
        <v>0</v>
      </c>
      <c r="J1809" s="53" t="str">
        <f t="shared" si="288"/>
        <v>0</v>
      </c>
      <c r="K1809" s="52" t="str">
        <f t="shared" si="289"/>
        <v/>
      </c>
      <c r="L1809" s="1"/>
      <c r="M1809" s="115"/>
      <c r="N1809" s="4"/>
      <c r="O1809" s="4"/>
      <c r="P1809" s="57" t="str">
        <f t="shared" si="290"/>
        <v/>
      </c>
      <c r="Q1809" s="54"/>
      <c r="R1809" s="58"/>
      <c r="S1809" s="58"/>
      <c r="T1809" s="229" t="str">
        <f t="shared" si="291"/>
        <v/>
      </c>
      <c r="U1809" s="55"/>
      <c r="V1809" s="55"/>
      <c r="W1809" s="58"/>
      <c r="X1809" s="58"/>
      <c r="Y1809" s="58"/>
      <c r="Z1809" s="230" t="str">
        <f t="shared" si="292"/>
        <v/>
      </c>
      <c r="AA1809" s="230" t="str">
        <f t="shared" si="293"/>
        <v/>
      </c>
      <c r="AB1809" s="56"/>
      <c r="AC1809" s="56"/>
      <c r="AD1809" s="1"/>
      <c r="AE1809" s="1"/>
    </row>
    <row r="1810" spans="1:31" ht="18.75" customHeight="1" x14ac:dyDescent="0.35">
      <c r="A1810" s="1"/>
      <c r="B1810" s="52">
        <f>IF(O1810="",0,COUNTIF($O$7:O1810,O1810))</f>
        <v>0</v>
      </c>
      <c r="C1810" s="52" t="str">
        <f t="shared" si="284"/>
        <v>0</v>
      </c>
      <c r="D1810" s="52">
        <f>IF(U1810="",0,COUNTIF($U$7:U1810,U1810))</f>
        <v>0</v>
      </c>
      <c r="E1810" s="52" t="str">
        <f t="shared" si="285"/>
        <v>0</v>
      </c>
      <c r="F1810" s="52">
        <f>IF(V1810="",0,COUNTIF($V$7:V1810,V1810))</f>
        <v>0</v>
      </c>
      <c r="G1810" s="52" t="str">
        <f t="shared" si="286"/>
        <v>0</v>
      </c>
      <c r="H1810" s="53" t="str">
        <f t="shared" si="287"/>
        <v>-</v>
      </c>
      <c r="I1810" s="52">
        <f>IF(K1810="",0,COUNTIF($K$7:K1810,K1810))</f>
        <v>0</v>
      </c>
      <c r="J1810" s="53" t="str">
        <f t="shared" si="288"/>
        <v>0</v>
      </c>
      <c r="K1810" s="52" t="str">
        <f t="shared" si="289"/>
        <v/>
      </c>
      <c r="L1810" s="1"/>
      <c r="M1810" s="115"/>
      <c r="N1810" s="4"/>
      <c r="O1810" s="4"/>
      <c r="P1810" s="57" t="str">
        <f t="shared" si="290"/>
        <v/>
      </c>
      <c r="Q1810" s="54"/>
      <c r="R1810" s="58"/>
      <c r="S1810" s="58"/>
      <c r="T1810" s="229" t="str">
        <f t="shared" si="291"/>
        <v/>
      </c>
      <c r="U1810" s="55"/>
      <c r="V1810" s="55"/>
      <c r="W1810" s="58"/>
      <c r="X1810" s="58"/>
      <c r="Y1810" s="58"/>
      <c r="Z1810" s="230" t="str">
        <f t="shared" si="292"/>
        <v/>
      </c>
      <c r="AA1810" s="230" t="str">
        <f t="shared" si="293"/>
        <v/>
      </c>
      <c r="AB1810" s="56"/>
      <c r="AC1810" s="56"/>
      <c r="AD1810" s="1"/>
      <c r="AE1810" s="1"/>
    </row>
    <row r="1811" spans="1:31" ht="18.75" customHeight="1" x14ac:dyDescent="0.35">
      <c r="A1811" s="1"/>
      <c r="B1811" s="52">
        <f>IF(O1811="",0,COUNTIF($O$7:O1811,O1811))</f>
        <v>0</v>
      </c>
      <c r="C1811" s="52" t="str">
        <f t="shared" si="284"/>
        <v>0</v>
      </c>
      <c r="D1811" s="52">
        <f>IF(U1811="",0,COUNTIF($U$7:U1811,U1811))</f>
        <v>0</v>
      </c>
      <c r="E1811" s="52" t="str">
        <f t="shared" si="285"/>
        <v>0</v>
      </c>
      <c r="F1811" s="52">
        <f>IF(V1811="",0,COUNTIF($V$7:V1811,V1811))</f>
        <v>0</v>
      </c>
      <c r="G1811" s="52" t="str">
        <f t="shared" si="286"/>
        <v>0</v>
      </c>
      <c r="H1811" s="53" t="str">
        <f t="shared" si="287"/>
        <v>-</v>
      </c>
      <c r="I1811" s="52">
        <f>IF(K1811="",0,COUNTIF($K$7:K1811,K1811))</f>
        <v>0</v>
      </c>
      <c r="J1811" s="53" t="str">
        <f t="shared" si="288"/>
        <v>0</v>
      </c>
      <c r="K1811" s="52" t="str">
        <f t="shared" si="289"/>
        <v/>
      </c>
      <c r="L1811" s="1"/>
      <c r="M1811" s="115"/>
      <c r="N1811" s="4"/>
      <c r="O1811" s="4"/>
      <c r="P1811" s="57" t="str">
        <f t="shared" si="290"/>
        <v/>
      </c>
      <c r="Q1811" s="54"/>
      <c r="R1811" s="58"/>
      <c r="S1811" s="58"/>
      <c r="T1811" s="229" t="str">
        <f t="shared" si="291"/>
        <v/>
      </c>
      <c r="U1811" s="55"/>
      <c r="V1811" s="55"/>
      <c r="W1811" s="58"/>
      <c r="X1811" s="58"/>
      <c r="Y1811" s="58"/>
      <c r="Z1811" s="230" t="str">
        <f t="shared" si="292"/>
        <v/>
      </c>
      <c r="AA1811" s="230" t="str">
        <f t="shared" si="293"/>
        <v/>
      </c>
      <c r="AB1811" s="56"/>
      <c r="AC1811" s="56"/>
      <c r="AD1811" s="1"/>
      <c r="AE1811" s="1"/>
    </row>
    <row r="1812" spans="1:31" ht="18.75" customHeight="1" x14ac:dyDescent="0.35">
      <c r="A1812" s="1"/>
      <c r="B1812" s="52">
        <f>IF(O1812="",0,COUNTIF($O$7:O1812,O1812))</f>
        <v>0</v>
      </c>
      <c r="C1812" s="52" t="str">
        <f t="shared" si="284"/>
        <v>0</v>
      </c>
      <c r="D1812" s="52">
        <f>IF(U1812="",0,COUNTIF($U$7:U1812,U1812))</f>
        <v>0</v>
      </c>
      <c r="E1812" s="52" t="str">
        <f t="shared" si="285"/>
        <v>0</v>
      </c>
      <c r="F1812" s="52">
        <f>IF(V1812="",0,COUNTIF($V$7:V1812,V1812))</f>
        <v>0</v>
      </c>
      <c r="G1812" s="52" t="str">
        <f t="shared" si="286"/>
        <v>0</v>
      </c>
      <c r="H1812" s="53" t="str">
        <f t="shared" si="287"/>
        <v>-</v>
      </c>
      <c r="I1812" s="52">
        <f>IF(K1812="",0,COUNTIF($K$7:K1812,K1812))</f>
        <v>0</v>
      </c>
      <c r="J1812" s="53" t="str">
        <f t="shared" si="288"/>
        <v>0</v>
      </c>
      <c r="K1812" s="52" t="str">
        <f t="shared" si="289"/>
        <v/>
      </c>
      <c r="L1812" s="1"/>
      <c r="M1812" s="115"/>
      <c r="N1812" s="4"/>
      <c r="O1812" s="4"/>
      <c r="P1812" s="57" t="str">
        <f t="shared" si="290"/>
        <v/>
      </c>
      <c r="Q1812" s="54"/>
      <c r="R1812" s="58"/>
      <c r="S1812" s="58"/>
      <c r="T1812" s="229" t="str">
        <f t="shared" si="291"/>
        <v/>
      </c>
      <c r="U1812" s="55"/>
      <c r="V1812" s="55"/>
      <c r="W1812" s="58"/>
      <c r="X1812" s="58"/>
      <c r="Y1812" s="58"/>
      <c r="Z1812" s="230" t="str">
        <f t="shared" si="292"/>
        <v/>
      </c>
      <c r="AA1812" s="230" t="str">
        <f t="shared" si="293"/>
        <v/>
      </c>
      <c r="AB1812" s="56"/>
      <c r="AC1812" s="56"/>
      <c r="AD1812" s="1"/>
      <c r="AE1812" s="1"/>
    </row>
    <row r="1813" spans="1:31" ht="18.75" customHeight="1" x14ac:dyDescent="0.35">
      <c r="A1813" s="1"/>
      <c r="B1813" s="52">
        <f>IF(O1813="",0,COUNTIF($O$7:O1813,O1813))</f>
        <v>0</v>
      </c>
      <c r="C1813" s="52" t="str">
        <f t="shared" si="284"/>
        <v>0</v>
      </c>
      <c r="D1813" s="52">
        <f>IF(U1813="",0,COUNTIF($U$7:U1813,U1813))</f>
        <v>0</v>
      </c>
      <c r="E1813" s="52" t="str">
        <f t="shared" si="285"/>
        <v>0</v>
      </c>
      <c r="F1813" s="52">
        <f>IF(V1813="",0,COUNTIF($V$7:V1813,V1813))</f>
        <v>0</v>
      </c>
      <c r="G1813" s="52" t="str">
        <f t="shared" si="286"/>
        <v>0</v>
      </c>
      <c r="H1813" s="53" t="str">
        <f t="shared" si="287"/>
        <v>-</v>
      </c>
      <c r="I1813" s="52">
        <f>IF(K1813="",0,COUNTIF($K$7:K1813,K1813))</f>
        <v>0</v>
      </c>
      <c r="J1813" s="53" t="str">
        <f t="shared" si="288"/>
        <v>0</v>
      </c>
      <c r="K1813" s="52" t="str">
        <f t="shared" si="289"/>
        <v/>
      </c>
      <c r="L1813" s="1"/>
      <c r="M1813" s="115"/>
      <c r="N1813" s="4"/>
      <c r="O1813" s="4"/>
      <c r="P1813" s="57" t="str">
        <f t="shared" si="290"/>
        <v/>
      </c>
      <c r="Q1813" s="54"/>
      <c r="R1813" s="58"/>
      <c r="S1813" s="58"/>
      <c r="T1813" s="229" t="str">
        <f t="shared" si="291"/>
        <v/>
      </c>
      <c r="U1813" s="55"/>
      <c r="V1813" s="55"/>
      <c r="W1813" s="58"/>
      <c r="X1813" s="58"/>
      <c r="Y1813" s="58"/>
      <c r="Z1813" s="230" t="str">
        <f t="shared" si="292"/>
        <v/>
      </c>
      <c r="AA1813" s="230" t="str">
        <f t="shared" si="293"/>
        <v/>
      </c>
      <c r="AB1813" s="56"/>
      <c r="AC1813" s="56"/>
      <c r="AD1813" s="1"/>
      <c r="AE1813" s="1"/>
    </row>
    <row r="1814" spans="1:31" ht="18.75" customHeight="1" x14ac:dyDescent="0.35">
      <c r="A1814" s="1"/>
      <c r="B1814" s="52">
        <f>IF(O1814="",0,COUNTIF($O$7:O1814,O1814))</f>
        <v>0</v>
      </c>
      <c r="C1814" s="52" t="str">
        <f t="shared" si="284"/>
        <v>0</v>
      </c>
      <c r="D1814" s="52">
        <f>IF(U1814="",0,COUNTIF($U$7:U1814,U1814))</f>
        <v>0</v>
      </c>
      <c r="E1814" s="52" t="str">
        <f t="shared" si="285"/>
        <v>0</v>
      </c>
      <c r="F1814" s="52">
        <f>IF(V1814="",0,COUNTIF($V$7:V1814,V1814))</f>
        <v>0</v>
      </c>
      <c r="G1814" s="52" t="str">
        <f t="shared" si="286"/>
        <v>0</v>
      </c>
      <c r="H1814" s="53" t="str">
        <f t="shared" si="287"/>
        <v>-</v>
      </c>
      <c r="I1814" s="52">
        <f>IF(K1814="",0,COUNTIF($K$7:K1814,K1814))</f>
        <v>0</v>
      </c>
      <c r="J1814" s="53" t="str">
        <f t="shared" si="288"/>
        <v>0</v>
      </c>
      <c r="K1814" s="52" t="str">
        <f t="shared" si="289"/>
        <v/>
      </c>
      <c r="L1814" s="1"/>
      <c r="M1814" s="115"/>
      <c r="N1814" s="4"/>
      <c r="O1814" s="4"/>
      <c r="P1814" s="57" t="str">
        <f t="shared" si="290"/>
        <v/>
      </c>
      <c r="Q1814" s="54"/>
      <c r="R1814" s="58"/>
      <c r="S1814" s="58"/>
      <c r="T1814" s="229" t="str">
        <f t="shared" si="291"/>
        <v/>
      </c>
      <c r="U1814" s="55"/>
      <c r="V1814" s="55"/>
      <c r="W1814" s="58"/>
      <c r="X1814" s="58"/>
      <c r="Y1814" s="58"/>
      <c r="Z1814" s="230" t="str">
        <f t="shared" si="292"/>
        <v/>
      </c>
      <c r="AA1814" s="230" t="str">
        <f t="shared" si="293"/>
        <v/>
      </c>
      <c r="AB1814" s="56"/>
      <c r="AC1814" s="56"/>
      <c r="AD1814" s="1"/>
      <c r="AE1814" s="1"/>
    </row>
    <row r="1815" spans="1:31" ht="18.75" customHeight="1" x14ac:dyDescent="0.35">
      <c r="A1815" s="1"/>
      <c r="B1815" s="52">
        <f>IF(O1815="",0,COUNTIF($O$7:O1815,O1815))</f>
        <v>0</v>
      </c>
      <c r="C1815" s="52" t="str">
        <f t="shared" si="284"/>
        <v>0</v>
      </c>
      <c r="D1815" s="52">
        <f>IF(U1815="",0,COUNTIF($U$7:U1815,U1815))</f>
        <v>0</v>
      </c>
      <c r="E1815" s="52" t="str">
        <f t="shared" si="285"/>
        <v>0</v>
      </c>
      <c r="F1815" s="52">
        <f>IF(V1815="",0,COUNTIF($V$7:V1815,V1815))</f>
        <v>0</v>
      </c>
      <c r="G1815" s="52" t="str">
        <f t="shared" si="286"/>
        <v>0</v>
      </c>
      <c r="H1815" s="53" t="str">
        <f t="shared" si="287"/>
        <v>-</v>
      </c>
      <c r="I1815" s="52">
        <f>IF(K1815="",0,COUNTIF($K$7:K1815,K1815))</f>
        <v>0</v>
      </c>
      <c r="J1815" s="53" t="str">
        <f t="shared" si="288"/>
        <v>0</v>
      </c>
      <c r="K1815" s="52" t="str">
        <f t="shared" si="289"/>
        <v/>
      </c>
      <c r="L1815" s="1"/>
      <c r="M1815" s="115"/>
      <c r="N1815" s="4"/>
      <c r="O1815" s="4"/>
      <c r="P1815" s="57" t="str">
        <f t="shared" si="290"/>
        <v/>
      </c>
      <c r="Q1815" s="54"/>
      <c r="R1815" s="58"/>
      <c r="S1815" s="58"/>
      <c r="T1815" s="229" t="str">
        <f t="shared" si="291"/>
        <v/>
      </c>
      <c r="U1815" s="55"/>
      <c r="V1815" s="55"/>
      <c r="W1815" s="58"/>
      <c r="X1815" s="58"/>
      <c r="Y1815" s="58"/>
      <c r="Z1815" s="230" t="str">
        <f t="shared" si="292"/>
        <v/>
      </c>
      <c r="AA1815" s="230" t="str">
        <f t="shared" si="293"/>
        <v/>
      </c>
      <c r="AB1815" s="56"/>
      <c r="AC1815" s="56"/>
      <c r="AD1815" s="1"/>
      <c r="AE1815" s="1"/>
    </row>
    <row r="1816" spans="1:31" ht="18.75" customHeight="1" x14ac:dyDescent="0.35">
      <c r="A1816" s="1"/>
      <c r="B1816" s="52">
        <f>IF(O1816="",0,COUNTIF($O$7:O1816,O1816))</f>
        <v>0</v>
      </c>
      <c r="C1816" s="52" t="str">
        <f t="shared" si="284"/>
        <v>0</v>
      </c>
      <c r="D1816" s="52">
        <f>IF(U1816="",0,COUNTIF($U$7:U1816,U1816))</f>
        <v>0</v>
      </c>
      <c r="E1816" s="52" t="str">
        <f t="shared" si="285"/>
        <v>0</v>
      </c>
      <c r="F1816" s="52">
        <f>IF(V1816="",0,COUNTIF($V$7:V1816,V1816))</f>
        <v>0</v>
      </c>
      <c r="G1816" s="52" t="str">
        <f t="shared" si="286"/>
        <v>0</v>
      </c>
      <c r="H1816" s="53" t="str">
        <f t="shared" si="287"/>
        <v>-</v>
      </c>
      <c r="I1816" s="52">
        <f>IF(K1816="",0,COUNTIF($K$7:K1816,K1816))</f>
        <v>0</v>
      </c>
      <c r="J1816" s="53" t="str">
        <f t="shared" si="288"/>
        <v>0</v>
      </c>
      <c r="K1816" s="52" t="str">
        <f t="shared" si="289"/>
        <v/>
      </c>
      <c r="L1816" s="1"/>
      <c r="M1816" s="115"/>
      <c r="N1816" s="4"/>
      <c r="O1816" s="4"/>
      <c r="P1816" s="57" t="str">
        <f t="shared" si="290"/>
        <v/>
      </c>
      <c r="Q1816" s="54"/>
      <c r="R1816" s="58"/>
      <c r="S1816" s="58"/>
      <c r="T1816" s="229" t="str">
        <f t="shared" si="291"/>
        <v/>
      </c>
      <c r="U1816" s="55"/>
      <c r="V1816" s="55"/>
      <c r="W1816" s="58"/>
      <c r="X1816" s="58"/>
      <c r="Y1816" s="58"/>
      <c r="Z1816" s="230" t="str">
        <f t="shared" si="292"/>
        <v/>
      </c>
      <c r="AA1816" s="230" t="str">
        <f t="shared" si="293"/>
        <v/>
      </c>
      <c r="AB1816" s="56"/>
      <c r="AC1816" s="56"/>
      <c r="AD1816" s="1"/>
      <c r="AE1816" s="1"/>
    </row>
    <row r="1817" spans="1:31" ht="18.75" customHeight="1" x14ac:dyDescent="0.35">
      <c r="A1817" s="1"/>
      <c r="B1817" s="52">
        <f>IF(O1817="",0,COUNTIF($O$7:O1817,O1817))</f>
        <v>0</v>
      </c>
      <c r="C1817" s="52" t="str">
        <f t="shared" si="284"/>
        <v>0</v>
      </c>
      <c r="D1817" s="52">
        <f>IF(U1817="",0,COUNTIF($U$7:U1817,U1817))</f>
        <v>0</v>
      </c>
      <c r="E1817" s="52" t="str">
        <f t="shared" si="285"/>
        <v>0</v>
      </c>
      <c r="F1817" s="52">
        <f>IF(V1817="",0,COUNTIF($V$7:V1817,V1817))</f>
        <v>0</v>
      </c>
      <c r="G1817" s="52" t="str">
        <f t="shared" si="286"/>
        <v>0</v>
      </c>
      <c r="H1817" s="53" t="str">
        <f t="shared" si="287"/>
        <v>-</v>
      </c>
      <c r="I1817" s="52">
        <f>IF(K1817="",0,COUNTIF($K$7:K1817,K1817))</f>
        <v>0</v>
      </c>
      <c r="J1817" s="53" t="str">
        <f t="shared" si="288"/>
        <v>0</v>
      </c>
      <c r="K1817" s="52" t="str">
        <f t="shared" si="289"/>
        <v/>
      </c>
      <c r="L1817" s="1"/>
      <c r="M1817" s="115"/>
      <c r="N1817" s="4"/>
      <c r="O1817" s="4"/>
      <c r="P1817" s="57" t="str">
        <f t="shared" si="290"/>
        <v/>
      </c>
      <c r="Q1817" s="54"/>
      <c r="R1817" s="58"/>
      <c r="S1817" s="58"/>
      <c r="T1817" s="229" t="str">
        <f t="shared" si="291"/>
        <v/>
      </c>
      <c r="U1817" s="55"/>
      <c r="V1817" s="55"/>
      <c r="W1817" s="58"/>
      <c r="X1817" s="58"/>
      <c r="Y1817" s="58"/>
      <c r="Z1817" s="230" t="str">
        <f t="shared" si="292"/>
        <v/>
      </c>
      <c r="AA1817" s="230" t="str">
        <f t="shared" si="293"/>
        <v/>
      </c>
      <c r="AB1817" s="56"/>
      <c r="AC1817" s="56"/>
      <c r="AD1817" s="1"/>
      <c r="AE1817" s="1"/>
    </row>
    <row r="1818" spans="1:31" ht="18.75" customHeight="1" x14ac:dyDescent="0.35">
      <c r="A1818" s="1"/>
      <c r="B1818" s="52">
        <f>IF(O1818="",0,COUNTIF($O$7:O1818,O1818))</f>
        <v>0</v>
      </c>
      <c r="C1818" s="52" t="str">
        <f t="shared" si="284"/>
        <v>0</v>
      </c>
      <c r="D1818" s="52">
        <f>IF(U1818="",0,COUNTIF($U$7:U1818,U1818))</f>
        <v>0</v>
      </c>
      <c r="E1818" s="52" t="str">
        <f t="shared" si="285"/>
        <v>0</v>
      </c>
      <c r="F1818" s="52">
        <f>IF(V1818="",0,COUNTIF($V$7:V1818,V1818))</f>
        <v>0</v>
      </c>
      <c r="G1818" s="52" t="str">
        <f t="shared" si="286"/>
        <v>0</v>
      </c>
      <c r="H1818" s="53" t="str">
        <f t="shared" si="287"/>
        <v>-</v>
      </c>
      <c r="I1818" s="52">
        <f>IF(K1818="",0,COUNTIF($K$7:K1818,K1818))</f>
        <v>0</v>
      </c>
      <c r="J1818" s="53" t="str">
        <f t="shared" si="288"/>
        <v>0</v>
      </c>
      <c r="K1818" s="52" t="str">
        <f t="shared" si="289"/>
        <v/>
      </c>
      <c r="L1818" s="1"/>
      <c r="M1818" s="115"/>
      <c r="N1818" s="4"/>
      <c r="O1818" s="4"/>
      <c r="P1818" s="57" t="str">
        <f t="shared" si="290"/>
        <v/>
      </c>
      <c r="Q1818" s="54"/>
      <c r="R1818" s="58"/>
      <c r="S1818" s="58"/>
      <c r="T1818" s="229" t="str">
        <f t="shared" si="291"/>
        <v/>
      </c>
      <c r="U1818" s="55"/>
      <c r="V1818" s="55"/>
      <c r="W1818" s="58"/>
      <c r="X1818" s="58"/>
      <c r="Y1818" s="58"/>
      <c r="Z1818" s="230" t="str">
        <f t="shared" si="292"/>
        <v/>
      </c>
      <c r="AA1818" s="230" t="str">
        <f t="shared" si="293"/>
        <v/>
      </c>
      <c r="AB1818" s="56"/>
      <c r="AC1818" s="56"/>
      <c r="AD1818" s="1"/>
      <c r="AE1818" s="1"/>
    </row>
    <row r="1819" spans="1:31" ht="18.75" customHeight="1" x14ac:dyDescent="0.35">
      <c r="A1819" s="1"/>
      <c r="B1819" s="52">
        <f>IF(O1819="",0,COUNTIF($O$7:O1819,O1819))</f>
        <v>0</v>
      </c>
      <c r="C1819" s="52" t="str">
        <f t="shared" si="284"/>
        <v>0</v>
      </c>
      <c r="D1819" s="52">
        <f>IF(U1819="",0,COUNTIF($U$7:U1819,U1819))</f>
        <v>0</v>
      </c>
      <c r="E1819" s="52" t="str">
        <f t="shared" si="285"/>
        <v>0</v>
      </c>
      <c r="F1819" s="52">
        <f>IF(V1819="",0,COUNTIF($V$7:V1819,V1819))</f>
        <v>0</v>
      </c>
      <c r="G1819" s="52" t="str">
        <f t="shared" si="286"/>
        <v>0</v>
      </c>
      <c r="H1819" s="53" t="str">
        <f t="shared" si="287"/>
        <v>-</v>
      </c>
      <c r="I1819" s="52">
        <f>IF(K1819="",0,COUNTIF($K$7:K1819,K1819))</f>
        <v>0</v>
      </c>
      <c r="J1819" s="53" t="str">
        <f t="shared" si="288"/>
        <v>0</v>
      </c>
      <c r="K1819" s="52" t="str">
        <f t="shared" si="289"/>
        <v/>
      </c>
      <c r="L1819" s="1"/>
      <c r="M1819" s="115"/>
      <c r="N1819" s="4"/>
      <c r="O1819" s="4"/>
      <c r="P1819" s="57" t="str">
        <f t="shared" si="290"/>
        <v/>
      </c>
      <c r="Q1819" s="54"/>
      <c r="R1819" s="58"/>
      <c r="S1819" s="58"/>
      <c r="T1819" s="229" t="str">
        <f t="shared" si="291"/>
        <v/>
      </c>
      <c r="U1819" s="55"/>
      <c r="V1819" s="55"/>
      <c r="W1819" s="58"/>
      <c r="X1819" s="58"/>
      <c r="Y1819" s="58"/>
      <c r="Z1819" s="230" t="str">
        <f t="shared" si="292"/>
        <v/>
      </c>
      <c r="AA1819" s="230" t="str">
        <f t="shared" si="293"/>
        <v/>
      </c>
      <c r="AB1819" s="56"/>
      <c r="AC1819" s="56"/>
      <c r="AD1819" s="1"/>
      <c r="AE1819" s="1"/>
    </row>
    <row r="1820" spans="1:31" ht="18.75" customHeight="1" x14ac:dyDescent="0.35">
      <c r="A1820" s="1"/>
      <c r="B1820" s="52">
        <f>IF(O1820="",0,COUNTIF($O$7:O1820,O1820))</f>
        <v>0</v>
      </c>
      <c r="C1820" s="52" t="str">
        <f t="shared" si="284"/>
        <v>0</v>
      </c>
      <c r="D1820" s="52">
        <f>IF(U1820="",0,COUNTIF($U$7:U1820,U1820))</f>
        <v>0</v>
      </c>
      <c r="E1820" s="52" t="str">
        <f t="shared" si="285"/>
        <v>0</v>
      </c>
      <c r="F1820" s="52">
        <f>IF(V1820="",0,COUNTIF($V$7:V1820,V1820))</f>
        <v>0</v>
      </c>
      <c r="G1820" s="52" t="str">
        <f t="shared" si="286"/>
        <v>0</v>
      </c>
      <c r="H1820" s="53" t="str">
        <f t="shared" si="287"/>
        <v>-</v>
      </c>
      <c r="I1820" s="52">
        <f>IF(K1820="",0,COUNTIF($K$7:K1820,K1820))</f>
        <v>0</v>
      </c>
      <c r="J1820" s="53" t="str">
        <f t="shared" si="288"/>
        <v>0</v>
      </c>
      <c r="K1820" s="52" t="str">
        <f t="shared" si="289"/>
        <v/>
      </c>
      <c r="L1820" s="1"/>
      <c r="M1820" s="115"/>
      <c r="N1820" s="4"/>
      <c r="O1820" s="4"/>
      <c r="P1820" s="57" t="str">
        <f t="shared" si="290"/>
        <v/>
      </c>
      <c r="Q1820" s="54"/>
      <c r="R1820" s="58"/>
      <c r="S1820" s="58"/>
      <c r="T1820" s="229" t="str">
        <f t="shared" si="291"/>
        <v/>
      </c>
      <c r="U1820" s="55"/>
      <c r="V1820" s="55"/>
      <c r="W1820" s="58"/>
      <c r="X1820" s="58"/>
      <c r="Y1820" s="58"/>
      <c r="Z1820" s="230" t="str">
        <f t="shared" si="292"/>
        <v/>
      </c>
      <c r="AA1820" s="230" t="str">
        <f t="shared" si="293"/>
        <v/>
      </c>
      <c r="AB1820" s="56"/>
      <c r="AC1820" s="56"/>
      <c r="AD1820" s="1"/>
      <c r="AE1820" s="1"/>
    </row>
    <row r="1821" spans="1:31" ht="18.75" customHeight="1" x14ac:dyDescent="0.35">
      <c r="A1821" s="1"/>
      <c r="B1821" s="52">
        <f>IF(O1821="",0,COUNTIF($O$7:O1821,O1821))</f>
        <v>0</v>
      </c>
      <c r="C1821" s="52" t="str">
        <f t="shared" si="284"/>
        <v>0</v>
      </c>
      <c r="D1821" s="52">
        <f>IF(U1821="",0,COUNTIF($U$7:U1821,U1821))</f>
        <v>0</v>
      </c>
      <c r="E1821" s="52" t="str">
        <f t="shared" si="285"/>
        <v>0</v>
      </c>
      <c r="F1821" s="52">
        <f>IF(V1821="",0,COUNTIF($V$7:V1821,V1821))</f>
        <v>0</v>
      </c>
      <c r="G1821" s="52" t="str">
        <f t="shared" si="286"/>
        <v>0</v>
      </c>
      <c r="H1821" s="53" t="str">
        <f t="shared" si="287"/>
        <v>-</v>
      </c>
      <c r="I1821" s="52">
        <f>IF(K1821="",0,COUNTIF($K$7:K1821,K1821))</f>
        <v>0</v>
      </c>
      <c r="J1821" s="53" t="str">
        <f t="shared" si="288"/>
        <v>0</v>
      </c>
      <c r="K1821" s="52" t="str">
        <f t="shared" si="289"/>
        <v/>
      </c>
      <c r="L1821" s="1"/>
      <c r="M1821" s="115"/>
      <c r="N1821" s="4"/>
      <c r="O1821" s="4"/>
      <c r="P1821" s="57" t="str">
        <f t="shared" si="290"/>
        <v/>
      </c>
      <c r="Q1821" s="54"/>
      <c r="R1821" s="58"/>
      <c r="S1821" s="58"/>
      <c r="T1821" s="229" t="str">
        <f t="shared" si="291"/>
        <v/>
      </c>
      <c r="U1821" s="55"/>
      <c r="V1821" s="55"/>
      <c r="W1821" s="58"/>
      <c r="X1821" s="58"/>
      <c r="Y1821" s="58"/>
      <c r="Z1821" s="230" t="str">
        <f t="shared" si="292"/>
        <v/>
      </c>
      <c r="AA1821" s="230" t="str">
        <f t="shared" si="293"/>
        <v/>
      </c>
      <c r="AB1821" s="56"/>
      <c r="AC1821" s="56"/>
      <c r="AD1821" s="1"/>
      <c r="AE1821" s="1"/>
    </row>
    <row r="1822" spans="1:31" ht="18.75" customHeight="1" x14ac:dyDescent="0.35">
      <c r="A1822" s="1"/>
      <c r="B1822" s="52">
        <f>IF(O1822="",0,COUNTIF($O$7:O1822,O1822))</f>
        <v>0</v>
      </c>
      <c r="C1822" s="52" t="str">
        <f t="shared" si="284"/>
        <v>0</v>
      </c>
      <c r="D1822" s="52">
        <f>IF(U1822="",0,COUNTIF($U$7:U1822,U1822))</f>
        <v>0</v>
      </c>
      <c r="E1822" s="52" t="str">
        <f t="shared" si="285"/>
        <v>0</v>
      </c>
      <c r="F1822" s="52">
        <f>IF(V1822="",0,COUNTIF($V$7:V1822,V1822))</f>
        <v>0</v>
      </c>
      <c r="G1822" s="52" t="str">
        <f t="shared" si="286"/>
        <v>0</v>
      </c>
      <c r="H1822" s="53" t="str">
        <f t="shared" si="287"/>
        <v>-</v>
      </c>
      <c r="I1822" s="52">
        <f>IF(K1822="",0,COUNTIF($K$7:K1822,K1822))</f>
        <v>0</v>
      </c>
      <c r="J1822" s="53" t="str">
        <f t="shared" si="288"/>
        <v>0</v>
      </c>
      <c r="K1822" s="52" t="str">
        <f t="shared" si="289"/>
        <v/>
      </c>
      <c r="L1822" s="1"/>
      <c r="M1822" s="115"/>
      <c r="N1822" s="4"/>
      <c r="O1822" s="4"/>
      <c r="P1822" s="57" t="str">
        <f t="shared" si="290"/>
        <v/>
      </c>
      <c r="Q1822" s="54"/>
      <c r="R1822" s="58"/>
      <c r="S1822" s="58"/>
      <c r="T1822" s="229" t="str">
        <f t="shared" si="291"/>
        <v/>
      </c>
      <c r="U1822" s="55"/>
      <c r="V1822" s="55"/>
      <c r="W1822" s="58"/>
      <c r="X1822" s="58"/>
      <c r="Y1822" s="58"/>
      <c r="Z1822" s="230" t="str">
        <f t="shared" si="292"/>
        <v/>
      </c>
      <c r="AA1822" s="230" t="str">
        <f t="shared" si="293"/>
        <v/>
      </c>
      <c r="AB1822" s="56"/>
      <c r="AC1822" s="56"/>
      <c r="AD1822" s="1"/>
      <c r="AE1822" s="1"/>
    </row>
    <row r="1823" spans="1:31" ht="18.75" customHeight="1" x14ac:dyDescent="0.35">
      <c r="A1823" s="1"/>
      <c r="B1823" s="52">
        <f>IF(O1823="",0,COUNTIF($O$7:O1823,O1823))</f>
        <v>0</v>
      </c>
      <c r="C1823" s="52" t="str">
        <f t="shared" si="284"/>
        <v>0</v>
      </c>
      <c r="D1823" s="52">
        <f>IF(U1823="",0,COUNTIF($U$7:U1823,U1823))</f>
        <v>0</v>
      </c>
      <c r="E1823" s="52" t="str">
        <f t="shared" si="285"/>
        <v>0</v>
      </c>
      <c r="F1823" s="52">
        <f>IF(V1823="",0,COUNTIF($V$7:V1823,V1823))</f>
        <v>0</v>
      </c>
      <c r="G1823" s="52" t="str">
        <f t="shared" si="286"/>
        <v>0</v>
      </c>
      <c r="H1823" s="53" t="str">
        <f t="shared" si="287"/>
        <v>-</v>
      </c>
      <c r="I1823" s="52">
        <f>IF(K1823="",0,COUNTIF($K$7:K1823,K1823))</f>
        <v>0</v>
      </c>
      <c r="J1823" s="53" t="str">
        <f t="shared" si="288"/>
        <v>0</v>
      </c>
      <c r="K1823" s="52" t="str">
        <f t="shared" si="289"/>
        <v/>
      </c>
      <c r="L1823" s="1"/>
      <c r="M1823" s="115"/>
      <c r="N1823" s="4"/>
      <c r="O1823" s="4"/>
      <c r="P1823" s="57" t="str">
        <f t="shared" si="290"/>
        <v/>
      </c>
      <c r="Q1823" s="54"/>
      <c r="R1823" s="58"/>
      <c r="S1823" s="58"/>
      <c r="T1823" s="229" t="str">
        <f t="shared" si="291"/>
        <v/>
      </c>
      <c r="U1823" s="55"/>
      <c r="V1823" s="55"/>
      <c r="W1823" s="58"/>
      <c r="X1823" s="58"/>
      <c r="Y1823" s="58"/>
      <c r="Z1823" s="230" t="str">
        <f t="shared" si="292"/>
        <v/>
      </c>
      <c r="AA1823" s="230" t="str">
        <f t="shared" si="293"/>
        <v/>
      </c>
      <c r="AB1823" s="56"/>
      <c r="AC1823" s="56"/>
      <c r="AD1823" s="1"/>
      <c r="AE1823" s="1"/>
    </row>
    <row r="1824" spans="1:31" ht="18.75" customHeight="1" x14ac:dyDescent="0.35">
      <c r="A1824" s="1"/>
      <c r="B1824" s="52">
        <f>IF(O1824="",0,COUNTIF($O$7:O1824,O1824))</f>
        <v>0</v>
      </c>
      <c r="C1824" s="52" t="str">
        <f t="shared" si="284"/>
        <v>0</v>
      </c>
      <c r="D1824" s="52">
        <f>IF(U1824="",0,COUNTIF($U$7:U1824,U1824))</f>
        <v>0</v>
      </c>
      <c r="E1824" s="52" t="str">
        <f t="shared" si="285"/>
        <v>0</v>
      </c>
      <c r="F1824" s="52">
        <f>IF(V1824="",0,COUNTIF($V$7:V1824,V1824))</f>
        <v>0</v>
      </c>
      <c r="G1824" s="52" t="str">
        <f t="shared" si="286"/>
        <v>0</v>
      </c>
      <c r="H1824" s="53" t="str">
        <f t="shared" si="287"/>
        <v>-</v>
      </c>
      <c r="I1824" s="52">
        <f>IF(K1824="",0,COUNTIF($K$7:K1824,K1824))</f>
        <v>0</v>
      </c>
      <c r="J1824" s="53" t="str">
        <f t="shared" si="288"/>
        <v>0</v>
      </c>
      <c r="K1824" s="52" t="str">
        <f t="shared" si="289"/>
        <v/>
      </c>
      <c r="L1824" s="1"/>
      <c r="M1824" s="115"/>
      <c r="N1824" s="4"/>
      <c r="O1824" s="4"/>
      <c r="P1824" s="57" t="str">
        <f t="shared" si="290"/>
        <v/>
      </c>
      <c r="Q1824" s="54"/>
      <c r="R1824" s="58"/>
      <c r="S1824" s="58"/>
      <c r="T1824" s="229" t="str">
        <f t="shared" si="291"/>
        <v/>
      </c>
      <c r="U1824" s="55"/>
      <c r="V1824" s="55"/>
      <c r="W1824" s="58"/>
      <c r="X1824" s="58"/>
      <c r="Y1824" s="58"/>
      <c r="Z1824" s="230" t="str">
        <f t="shared" si="292"/>
        <v/>
      </c>
      <c r="AA1824" s="230" t="str">
        <f t="shared" si="293"/>
        <v/>
      </c>
      <c r="AB1824" s="56"/>
      <c r="AC1824" s="56"/>
      <c r="AD1824" s="1"/>
      <c r="AE1824" s="1"/>
    </row>
    <row r="1825" spans="1:31" ht="18.75" customHeight="1" x14ac:dyDescent="0.35">
      <c r="A1825" s="1"/>
      <c r="B1825" s="52">
        <f>IF(O1825="",0,COUNTIF($O$7:O1825,O1825))</f>
        <v>0</v>
      </c>
      <c r="C1825" s="52" t="str">
        <f t="shared" si="284"/>
        <v>0</v>
      </c>
      <c r="D1825" s="52">
        <f>IF(U1825="",0,COUNTIF($U$7:U1825,U1825))</f>
        <v>0</v>
      </c>
      <c r="E1825" s="52" t="str">
        <f t="shared" si="285"/>
        <v>0</v>
      </c>
      <c r="F1825" s="52">
        <f>IF(V1825="",0,COUNTIF($V$7:V1825,V1825))</f>
        <v>0</v>
      </c>
      <c r="G1825" s="52" t="str">
        <f t="shared" si="286"/>
        <v>0</v>
      </c>
      <c r="H1825" s="53" t="str">
        <f t="shared" si="287"/>
        <v>-</v>
      </c>
      <c r="I1825" s="52">
        <f>IF(K1825="",0,COUNTIF($K$7:K1825,K1825))</f>
        <v>0</v>
      </c>
      <c r="J1825" s="53" t="str">
        <f t="shared" si="288"/>
        <v>0</v>
      </c>
      <c r="K1825" s="52" t="str">
        <f t="shared" si="289"/>
        <v/>
      </c>
      <c r="L1825" s="1"/>
      <c r="M1825" s="115"/>
      <c r="N1825" s="4"/>
      <c r="O1825" s="4"/>
      <c r="P1825" s="57" t="str">
        <f t="shared" si="290"/>
        <v/>
      </c>
      <c r="Q1825" s="54"/>
      <c r="R1825" s="58"/>
      <c r="S1825" s="58"/>
      <c r="T1825" s="229" t="str">
        <f t="shared" si="291"/>
        <v/>
      </c>
      <c r="U1825" s="55"/>
      <c r="V1825" s="55"/>
      <c r="W1825" s="58"/>
      <c r="X1825" s="58"/>
      <c r="Y1825" s="58"/>
      <c r="Z1825" s="230" t="str">
        <f t="shared" si="292"/>
        <v/>
      </c>
      <c r="AA1825" s="230" t="str">
        <f t="shared" si="293"/>
        <v/>
      </c>
      <c r="AB1825" s="56"/>
      <c r="AC1825" s="56"/>
      <c r="AD1825" s="1"/>
      <c r="AE1825" s="1"/>
    </row>
    <row r="1826" spans="1:31" ht="18.75" customHeight="1" x14ac:dyDescent="0.35">
      <c r="A1826" s="1"/>
      <c r="B1826" s="52">
        <f>IF(O1826="",0,COUNTIF($O$7:O1826,O1826))</f>
        <v>0</v>
      </c>
      <c r="C1826" s="52" t="str">
        <f t="shared" si="284"/>
        <v>0</v>
      </c>
      <c r="D1826" s="52">
        <f>IF(U1826="",0,COUNTIF($U$7:U1826,U1826))</f>
        <v>0</v>
      </c>
      <c r="E1826" s="52" t="str">
        <f t="shared" si="285"/>
        <v>0</v>
      </c>
      <c r="F1826" s="52">
        <f>IF(V1826="",0,COUNTIF($V$7:V1826,V1826))</f>
        <v>0</v>
      </c>
      <c r="G1826" s="52" t="str">
        <f t="shared" si="286"/>
        <v>0</v>
      </c>
      <c r="H1826" s="53" t="str">
        <f t="shared" si="287"/>
        <v>-</v>
      </c>
      <c r="I1826" s="52">
        <f>IF(K1826="",0,COUNTIF($K$7:K1826,K1826))</f>
        <v>0</v>
      </c>
      <c r="J1826" s="53" t="str">
        <f t="shared" si="288"/>
        <v>0</v>
      </c>
      <c r="K1826" s="52" t="str">
        <f t="shared" si="289"/>
        <v/>
      </c>
      <c r="L1826" s="1"/>
      <c r="M1826" s="115"/>
      <c r="N1826" s="4"/>
      <c r="O1826" s="4"/>
      <c r="P1826" s="57" t="str">
        <f t="shared" si="290"/>
        <v/>
      </c>
      <c r="Q1826" s="54"/>
      <c r="R1826" s="58"/>
      <c r="S1826" s="58"/>
      <c r="T1826" s="229" t="str">
        <f t="shared" si="291"/>
        <v/>
      </c>
      <c r="U1826" s="55"/>
      <c r="V1826" s="55"/>
      <c r="W1826" s="58"/>
      <c r="X1826" s="58"/>
      <c r="Y1826" s="58"/>
      <c r="Z1826" s="230" t="str">
        <f t="shared" si="292"/>
        <v/>
      </c>
      <c r="AA1826" s="230" t="str">
        <f t="shared" si="293"/>
        <v/>
      </c>
      <c r="AB1826" s="56"/>
      <c r="AC1826" s="56"/>
      <c r="AD1826" s="1"/>
      <c r="AE1826" s="1"/>
    </row>
    <row r="1827" spans="1:31" ht="18.75" customHeight="1" x14ac:dyDescent="0.35">
      <c r="A1827" s="1"/>
      <c r="B1827" s="52">
        <f>IF(O1827="",0,COUNTIF($O$7:O1827,O1827))</f>
        <v>0</v>
      </c>
      <c r="C1827" s="52" t="str">
        <f t="shared" si="284"/>
        <v>0</v>
      </c>
      <c r="D1827" s="52">
        <f>IF(U1827="",0,COUNTIF($U$7:U1827,U1827))</f>
        <v>0</v>
      </c>
      <c r="E1827" s="52" t="str">
        <f t="shared" si="285"/>
        <v>0</v>
      </c>
      <c r="F1827" s="52">
        <f>IF(V1827="",0,COUNTIF($V$7:V1827,V1827))</f>
        <v>0</v>
      </c>
      <c r="G1827" s="52" t="str">
        <f t="shared" si="286"/>
        <v>0</v>
      </c>
      <c r="H1827" s="53" t="str">
        <f t="shared" si="287"/>
        <v>-</v>
      </c>
      <c r="I1827" s="52">
        <f>IF(K1827="",0,COUNTIF($K$7:K1827,K1827))</f>
        <v>0</v>
      </c>
      <c r="J1827" s="53" t="str">
        <f t="shared" si="288"/>
        <v>0</v>
      </c>
      <c r="K1827" s="52" t="str">
        <f t="shared" si="289"/>
        <v/>
      </c>
      <c r="L1827" s="1"/>
      <c r="M1827" s="115"/>
      <c r="N1827" s="4"/>
      <c r="O1827" s="4"/>
      <c r="P1827" s="57" t="str">
        <f t="shared" si="290"/>
        <v/>
      </c>
      <c r="Q1827" s="54"/>
      <c r="R1827" s="58"/>
      <c r="S1827" s="58"/>
      <c r="T1827" s="229" t="str">
        <f t="shared" si="291"/>
        <v/>
      </c>
      <c r="U1827" s="55"/>
      <c r="V1827" s="55"/>
      <c r="W1827" s="58"/>
      <c r="X1827" s="58"/>
      <c r="Y1827" s="58"/>
      <c r="Z1827" s="230" t="str">
        <f t="shared" si="292"/>
        <v/>
      </c>
      <c r="AA1827" s="230" t="str">
        <f t="shared" si="293"/>
        <v/>
      </c>
      <c r="AB1827" s="56"/>
      <c r="AC1827" s="56"/>
      <c r="AD1827" s="1"/>
      <c r="AE1827" s="1"/>
    </row>
    <row r="1828" spans="1:31" ht="18.75" customHeight="1" x14ac:dyDescent="0.35">
      <c r="A1828" s="1"/>
      <c r="B1828" s="52">
        <f>IF(O1828="",0,COUNTIF($O$7:O1828,O1828))</f>
        <v>0</v>
      </c>
      <c r="C1828" s="52" t="str">
        <f t="shared" si="284"/>
        <v>0</v>
      </c>
      <c r="D1828" s="52">
        <f>IF(U1828="",0,COUNTIF($U$7:U1828,U1828))</f>
        <v>0</v>
      </c>
      <c r="E1828" s="52" t="str">
        <f t="shared" si="285"/>
        <v>0</v>
      </c>
      <c r="F1828" s="52">
        <f>IF(V1828="",0,COUNTIF($V$7:V1828,V1828))</f>
        <v>0</v>
      </c>
      <c r="G1828" s="52" t="str">
        <f t="shared" si="286"/>
        <v>0</v>
      </c>
      <c r="H1828" s="53" t="str">
        <f t="shared" si="287"/>
        <v>-</v>
      </c>
      <c r="I1828" s="52">
        <f>IF(K1828="",0,COUNTIF($K$7:K1828,K1828))</f>
        <v>0</v>
      </c>
      <c r="J1828" s="53" t="str">
        <f t="shared" si="288"/>
        <v>0</v>
      </c>
      <c r="K1828" s="52" t="str">
        <f t="shared" si="289"/>
        <v/>
      </c>
      <c r="L1828" s="1"/>
      <c r="M1828" s="115"/>
      <c r="N1828" s="4"/>
      <c r="O1828" s="4"/>
      <c r="P1828" s="57" t="str">
        <f t="shared" si="290"/>
        <v/>
      </c>
      <c r="Q1828" s="54"/>
      <c r="R1828" s="58"/>
      <c r="S1828" s="58"/>
      <c r="T1828" s="229" t="str">
        <f t="shared" si="291"/>
        <v/>
      </c>
      <c r="U1828" s="55"/>
      <c r="V1828" s="55"/>
      <c r="W1828" s="58"/>
      <c r="X1828" s="58"/>
      <c r="Y1828" s="58"/>
      <c r="Z1828" s="230" t="str">
        <f t="shared" si="292"/>
        <v/>
      </c>
      <c r="AA1828" s="230" t="str">
        <f t="shared" si="293"/>
        <v/>
      </c>
      <c r="AB1828" s="56"/>
      <c r="AC1828" s="56"/>
      <c r="AD1828" s="1"/>
      <c r="AE1828" s="1"/>
    </row>
    <row r="1829" spans="1:31" ht="18.75" customHeight="1" x14ac:dyDescent="0.35">
      <c r="A1829" s="1"/>
      <c r="B1829" s="52">
        <f>IF(O1829="",0,COUNTIF($O$7:O1829,O1829))</f>
        <v>0</v>
      </c>
      <c r="C1829" s="52" t="str">
        <f t="shared" si="284"/>
        <v>0</v>
      </c>
      <c r="D1829" s="52">
        <f>IF(U1829="",0,COUNTIF($U$7:U1829,U1829))</f>
        <v>0</v>
      </c>
      <c r="E1829" s="52" t="str">
        <f t="shared" si="285"/>
        <v>0</v>
      </c>
      <c r="F1829" s="52">
        <f>IF(V1829="",0,COUNTIF($V$7:V1829,V1829))</f>
        <v>0</v>
      </c>
      <c r="G1829" s="52" t="str">
        <f t="shared" si="286"/>
        <v>0</v>
      </c>
      <c r="H1829" s="53" t="str">
        <f t="shared" si="287"/>
        <v>-</v>
      </c>
      <c r="I1829" s="52">
        <f>IF(K1829="",0,COUNTIF($K$7:K1829,K1829))</f>
        <v>0</v>
      </c>
      <c r="J1829" s="53" t="str">
        <f t="shared" si="288"/>
        <v>0</v>
      </c>
      <c r="K1829" s="52" t="str">
        <f t="shared" si="289"/>
        <v/>
      </c>
      <c r="L1829" s="1"/>
      <c r="M1829" s="115"/>
      <c r="N1829" s="4"/>
      <c r="O1829" s="4"/>
      <c r="P1829" s="57" t="str">
        <f t="shared" si="290"/>
        <v/>
      </c>
      <c r="Q1829" s="54"/>
      <c r="R1829" s="58"/>
      <c r="S1829" s="58"/>
      <c r="T1829" s="229" t="str">
        <f t="shared" si="291"/>
        <v/>
      </c>
      <c r="U1829" s="55"/>
      <c r="V1829" s="55"/>
      <c r="W1829" s="58"/>
      <c r="X1829" s="58"/>
      <c r="Y1829" s="58"/>
      <c r="Z1829" s="230" t="str">
        <f t="shared" si="292"/>
        <v/>
      </c>
      <c r="AA1829" s="230" t="str">
        <f t="shared" si="293"/>
        <v/>
      </c>
      <c r="AB1829" s="56"/>
      <c r="AC1829" s="56"/>
      <c r="AD1829" s="1"/>
      <c r="AE1829" s="1"/>
    </row>
    <row r="1830" spans="1:31" ht="18.75" customHeight="1" x14ac:dyDescent="0.35">
      <c r="A1830" s="1"/>
      <c r="B1830" s="52">
        <f>IF(O1830="",0,COUNTIF($O$7:O1830,O1830))</f>
        <v>0</v>
      </c>
      <c r="C1830" s="52" t="str">
        <f t="shared" si="284"/>
        <v>0</v>
      </c>
      <c r="D1830" s="52">
        <f>IF(U1830="",0,COUNTIF($U$7:U1830,U1830))</f>
        <v>0</v>
      </c>
      <c r="E1830" s="52" t="str">
        <f t="shared" si="285"/>
        <v>0</v>
      </c>
      <c r="F1830" s="52">
        <f>IF(V1830="",0,COUNTIF($V$7:V1830,V1830))</f>
        <v>0</v>
      </c>
      <c r="G1830" s="52" t="str">
        <f t="shared" si="286"/>
        <v>0</v>
      </c>
      <c r="H1830" s="53" t="str">
        <f t="shared" si="287"/>
        <v>-</v>
      </c>
      <c r="I1830" s="52">
        <f>IF(K1830="",0,COUNTIF($K$7:K1830,K1830))</f>
        <v>0</v>
      </c>
      <c r="J1830" s="53" t="str">
        <f t="shared" si="288"/>
        <v>0</v>
      </c>
      <c r="K1830" s="52" t="str">
        <f t="shared" si="289"/>
        <v/>
      </c>
      <c r="L1830" s="1"/>
      <c r="M1830" s="115"/>
      <c r="N1830" s="4"/>
      <c r="O1830" s="4"/>
      <c r="P1830" s="57" t="str">
        <f t="shared" si="290"/>
        <v/>
      </c>
      <c r="Q1830" s="54"/>
      <c r="R1830" s="58"/>
      <c r="S1830" s="58"/>
      <c r="T1830" s="229" t="str">
        <f t="shared" si="291"/>
        <v/>
      </c>
      <c r="U1830" s="55"/>
      <c r="V1830" s="55"/>
      <c r="W1830" s="58"/>
      <c r="X1830" s="58"/>
      <c r="Y1830" s="58"/>
      <c r="Z1830" s="230" t="str">
        <f t="shared" si="292"/>
        <v/>
      </c>
      <c r="AA1830" s="230" t="str">
        <f t="shared" si="293"/>
        <v/>
      </c>
      <c r="AB1830" s="56"/>
      <c r="AC1830" s="56"/>
      <c r="AD1830" s="1"/>
      <c r="AE1830" s="1"/>
    </row>
    <row r="1831" spans="1:31" ht="18.75" customHeight="1" x14ac:dyDescent="0.35">
      <c r="A1831" s="1"/>
      <c r="B1831" s="52">
        <f>IF(O1831="",0,COUNTIF($O$7:O1831,O1831))</f>
        <v>0</v>
      </c>
      <c r="C1831" s="52" t="str">
        <f t="shared" si="284"/>
        <v>0</v>
      </c>
      <c r="D1831" s="52">
        <f>IF(U1831="",0,COUNTIF($U$7:U1831,U1831))</f>
        <v>0</v>
      </c>
      <c r="E1831" s="52" t="str">
        <f t="shared" si="285"/>
        <v>0</v>
      </c>
      <c r="F1831" s="52">
        <f>IF(V1831="",0,COUNTIF($V$7:V1831,V1831))</f>
        <v>0</v>
      </c>
      <c r="G1831" s="52" t="str">
        <f t="shared" si="286"/>
        <v>0</v>
      </c>
      <c r="H1831" s="53" t="str">
        <f t="shared" si="287"/>
        <v>-</v>
      </c>
      <c r="I1831" s="52">
        <f>IF(K1831="",0,COUNTIF($K$7:K1831,K1831))</f>
        <v>0</v>
      </c>
      <c r="J1831" s="53" t="str">
        <f t="shared" si="288"/>
        <v>0</v>
      </c>
      <c r="K1831" s="52" t="str">
        <f t="shared" si="289"/>
        <v/>
      </c>
      <c r="L1831" s="1"/>
      <c r="M1831" s="115"/>
      <c r="N1831" s="4"/>
      <c r="O1831" s="4"/>
      <c r="P1831" s="57" t="str">
        <f t="shared" si="290"/>
        <v/>
      </c>
      <c r="Q1831" s="54"/>
      <c r="R1831" s="58"/>
      <c r="S1831" s="58"/>
      <c r="T1831" s="229" t="str">
        <f t="shared" si="291"/>
        <v/>
      </c>
      <c r="U1831" s="55"/>
      <c r="V1831" s="55"/>
      <c r="W1831" s="58"/>
      <c r="X1831" s="58"/>
      <c r="Y1831" s="58"/>
      <c r="Z1831" s="230" t="str">
        <f t="shared" si="292"/>
        <v/>
      </c>
      <c r="AA1831" s="230" t="str">
        <f t="shared" si="293"/>
        <v/>
      </c>
      <c r="AB1831" s="56"/>
      <c r="AC1831" s="56"/>
      <c r="AD1831" s="1"/>
      <c r="AE1831" s="1"/>
    </row>
    <row r="1832" spans="1:31" ht="18.75" customHeight="1" x14ac:dyDescent="0.35">
      <c r="A1832" s="1"/>
      <c r="B1832" s="52">
        <f>IF(O1832="",0,COUNTIF($O$7:O1832,O1832))</f>
        <v>0</v>
      </c>
      <c r="C1832" s="52" t="str">
        <f t="shared" si="284"/>
        <v>0</v>
      </c>
      <c r="D1832" s="52">
        <f>IF(U1832="",0,COUNTIF($U$7:U1832,U1832))</f>
        <v>0</v>
      </c>
      <c r="E1832" s="52" t="str">
        <f t="shared" si="285"/>
        <v>0</v>
      </c>
      <c r="F1832" s="52">
        <f>IF(V1832="",0,COUNTIF($V$7:V1832,V1832))</f>
        <v>0</v>
      </c>
      <c r="G1832" s="52" t="str">
        <f t="shared" si="286"/>
        <v>0</v>
      </c>
      <c r="H1832" s="53" t="str">
        <f t="shared" si="287"/>
        <v>-</v>
      </c>
      <c r="I1832" s="52">
        <f>IF(K1832="",0,COUNTIF($K$7:K1832,K1832))</f>
        <v>0</v>
      </c>
      <c r="J1832" s="53" t="str">
        <f t="shared" si="288"/>
        <v>0</v>
      </c>
      <c r="K1832" s="52" t="str">
        <f t="shared" si="289"/>
        <v/>
      </c>
      <c r="L1832" s="1"/>
      <c r="M1832" s="115"/>
      <c r="N1832" s="4"/>
      <c r="O1832" s="4"/>
      <c r="P1832" s="57" t="str">
        <f t="shared" si="290"/>
        <v/>
      </c>
      <c r="Q1832" s="54"/>
      <c r="R1832" s="58"/>
      <c r="S1832" s="58"/>
      <c r="T1832" s="229" t="str">
        <f t="shared" si="291"/>
        <v/>
      </c>
      <c r="U1832" s="55"/>
      <c r="V1832" s="55"/>
      <c r="W1832" s="58"/>
      <c r="X1832" s="58"/>
      <c r="Y1832" s="58"/>
      <c r="Z1832" s="230" t="str">
        <f t="shared" si="292"/>
        <v/>
      </c>
      <c r="AA1832" s="230" t="str">
        <f t="shared" si="293"/>
        <v/>
      </c>
      <c r="AB1832" s="56"/>
      <c r="AC1832" s="56"/>
      <c r="AD1832" s="1"/>
      <c r="AE1832" s="1"/>
    </row>
    <row r="1833" spans="1:31" ht="18.75" customHeight="1" x14ac:dyDescent="0.35">
      <c r="A1833" s="1"/>
      <c r="B1833" s="52">
        <f>IF(O1833="",0,COUNTIF($O$7:O1833,O1833))</f>
        <v>0</v>
      </c>
      <c r="C1833" s="52" t="str">
        <f t="shared" si="284"/>
        <v>0</v>
      </c>
      <c r="D1833" s="52">
        <f>IF(U1833="",0,COUNTIF($U$7:U1833,U1833))</f>
        <v>0</v>
      </c>
      <c r="E1833" s="52" t="str">
        <f t="shared" si="285"/>
        <v>0</v>
      </c>
      <c r="F1833" s="52">
        <f>IF(V1833="",0,COUNTIF($V$7:V1833,V1833))</f>
        <v>0</v>
      </c>
      <c r="G1833" s="52" t="str">
        <f t="shared" si="286"/>
        <v>0</v>
      </c>
      <c r="H1833" s="53" t="str">
        <f t="shared" si="287"/>
        <v>-</v>
      </c>
      <c r="I1833" s="52">
        <f>IF(K1833="",0,COUNTIF($K$7:K1833,K1833))</f>
        <v>0</v>
      </c>
      <c r="J1833" s="53" t="str">
        <f t="shared" si="288"/>
        <v>0</v>
      </c>
      <c r="K1833" s="52" t="str">
        <f t="shared" si="289"/>
        <v/>
      </c>
      <c r="L1833" s="1"/>
      <c r="M1833" s="115"/>
      <c r="N1833" s="4"/>
      <c r="O1833" s="4"/>
      <c r="P1833" s="57" t="str">
        <f t="shared" si="290"/>
        <v/>
      </c>
      <c r="Q1833" s="54"/>
      <c r="R1833" s="58"/>
      <c r="S1833" s="58"/>
      <c r="T1833" s="229" t="str">
        <f t="shared" si="291"/>
        <v/>
      </c>
      <c r="U1833" s="55"/>
      <c r="V1833" s="55"/>
      <c r="W1833" s="58"/>
      <c r="X1833" s="58"/>
      <c r="Y1833" s="58"/>
      <c r="Z1833" s="230" t="str">
        <f t="shared" si="292"/>
        <v/>
      </c>
      <c r="AA1833" s="230" t="str">
        <f t="shared" si="293"/>
        <v/>
      </c>
      <c r="AB1833" s="56"/>
      <c r="AC1833" s="56"/>
      <c r="AD1833" s="1"/>
      <c r="AE1833" s="1"/>
    </row>
    <row r="1834" spans="1:31" ht="18.75" customHeight="1" x14ac:dyDescent="0.35">
      <c r="A1834" s="1"/>
      <c r="B1834" s="52">
        <f>IF(O1834="",0,COUNTIF($O$7:O1834,O1834))</f>
        <v>0</v>
      </c>
      <c r="C1834" s="52" t="str">
        <f t="shared" si="284"/>
        <v>0</v>
      </c>
      <c r="D1834" s="52">
        <f>IF(U1834="",0,COUNTIF($U$7:U1834,U1834))</f>
        <v>0</v>
      </c>
      <c r="E1834" s="52" t="str">
        <f t="shared" si="285"/>
        <v>0</v>
      </c>
      <c r="F1834" s="52">
        <f>IF(V1834="",0,COUNTIF($V$7:V1834,V1834))</f>
        <v>0</v>
      </c>
      <c r="G1834" s="52" t="str">
        <f t="shared" si="286"/>
        <v>0</v>
      </c>
      <c r="H1834" s="53" t="str">
        <f t="shared" si="287"/>
        <v>-</v>
      </c>
      <c r="I1834" s="52">
        <f>IF(K1834="",0,COUNTIF($K$7:K1834,K1834))</f>
        <v>0</v>
      </c>
      <c r="J1834" s="53" t="str">
        <f t="shared" si="288"/>
        <v>0</v>
      </c>
      <c r="K1834" s="52" t="str">
        <f t="shared" si="289"/>
        <v/>
      </c>
      <c r="L1834" s="1"/>
      <c r="M1834" s="115"/>
      <c r="N1834" s="4"/>
      <c r="O1834" s="4"/>
      <c r="P1834" s="57" t="str">
        <f t="shared" si="290"/>
        <v/>
      </c>
      <c r="Q1834" s="54"/>
      <c r="R1834" s="58"/>
      <c r="S1834" s="58"/>
      <c r="T1834" s="229" t="str">
        <f t="shared" si="291"/>
        <v/>
      </c>
      <c r="U1834" s="55"/>
      <c r="V1834" s="55"/>
      <c r="W1834" s="58"/>
      <c r="X1834" s="58"/>
      <c r="Y1834" s="58"/>
      <c r="Z1834" s="230" t="str">
        <f t="shared" si="292"/>
        <v/>
      </c>
      <c r="AA1834" s="230" t="str">
        <f t="shared" si="293"/>
        <v/>
      </c>
      <c r="AB1834" s="56"/>
      <c r="AC1834" s="56"/>
      <c r="AD1834" s="1"/>
      <c r="AE1834" s="1"/>
    </row>
    <row r="1835" spans="1:31" ht="18.75" customHeight="1" x14ac:dyDescent="0.35">
      <c r="A1835" s="1"/>
      <c r="B1835" s="52">
        <f>IF(O1835="",0,COUNTIF($O$7:O1835,O1835))</f>
        <v>0</v>
      </c>
      <c r="C1835" s="52" t="str">
        <f t="shared" si="284"/>
        <v>0</v>
      </c>
      <c r="D1835" s="52">
        <f>IF(U1835="",0,COUNTIF($U$7:U1835,U1835))</f>
        <v>0</v>
      </c>
      <c r="E1835" s="52" t="str">
        <f t="shared" si="285"/>
        <v>0</v>
      </c>
      <c r="F1835" s="52">
        <f>IF(V1835="",0,COUNTIF($V$7:V1835,V1835))</f>
        <v>0</v>
      </c>
      <c r="G1835" s="52" t="str">
        <f t="shared" si="286"/>
        <v>0</v>
      </c>
      <c r="H1835" s="53" t="str">
        <f t="shared" si="287"/>
        <v>-</v>
      </c>
      <c r="I1835" s="52">
        <f>IF(K1835="",0,COUNTIF($K$7:K1835,K1835))</f>
        <v>0</v>
      </c>
      <c r="J1835" s="53" t="str">
        <f t="shared" si="288"/>
        <v>0</v>
      </c>
      <c r="K1835" s="52" t="str">
        <f t="shared" si="289"/>
        <v/>
      </c>
      <c r="L1835" s="1"/>
      <c r="M1835" s="115"/>
      <c r="N1835" s="4"/>
      <c r="O1835" s="4"/>
      <c r="P1835" s="57" t="str">
        <f t="shared" si="290"/>
        <v/>
      </c>
      <c r="Q1835" s="54"/>
      <c r="R1835" s="58"/>
      <c r="S1835" s="58"/>
      <c r="T1835" s="229" t="str">
        <f t="shared" si="291"/>
        <v/>
      </c>
      <c r="U1835" s="55"/>
      <c r="V1835" s="55"/>
      <c r="W1835" s="58"/>
      <c r="X1835" s="58"/>
      <c r="Y1835" s="58"/>
      <c r="Z1835" s="230" t="str">
        <f t="shared" si="292"/>
        <v/>
      </c>
      <c r="AA1835" s="230" t="str">
        <f t="shared" si="293"/>
        <v/>
      </c>
      <c r="AB1835" s="56"/>
      <c r="AC1835" s="56"/>
      <c r="AD1835" s="1"/>
      <c r="AE1835" s="1"/>
    </row>
    <row r="1836" spans="1:31" ht="18.75" customHeight="1" x14ac:dyDescent="0.35">
      <c r="A1836" s="1"/>
      <c r="B1836" s="52">
        <f>IF(O1836="",0,COUNTIF($O$7:O1836,O1836))</f>
        <v>0</v>
      </c>
      <c r="C1836" s="52" t="str">
        <f t="shared" si="284"/>
        <v>0</v>
      </c>
      <c r="D1836" s="52">
        <f>IF(U1836="",0,COUNTIF($U$7:U1836,U1836))</f>
        <v>0</v>
      </c>
      <c r="E1836" s="52" t="str">
        <f t="shared" si="285"/>
        <v>0</v>
      </c>
      <c r="F1836" s="52">
        <f>IF(V1836="",0,COUNTIF($V$7:V1836,V1836))</f>
        <v>0</v>
      </c>
      <c r="G1836" s="52" t="str">
        <f t="shared" si="286"/>
        <v>0</v>
      </c>
      <c r="H1836" s="53" t="str">
        <f t="shared" si="287"/>
        <v>-</v>
      </c>
      <c r="I1836" s="52">
        <f>IF(K1836="",0,COUNTIF($K$7:K1836,K1836))</f>
        <v>0</v>
      </c>
      <c r="J1836" s="53" t="str">
        <f t="shared" si="288"/>
        <v>0</v>
      </c>
      <c r="K1836" s="52" t="str">
        <f t="shared" si="289"/>
        <v/>
      </c>
      <c r="L1836" s="1"/>
      <c r="M1836" s="115"/>
      <c r="N1836" s="4"/>
      <c r="O1836" s="4"/>
      <c r="P1836" s="57" t="str">
        <f t="shared" si="290"/>
        <v/>
      </c>
      <c r="Q1836" s="54"/>
      <c r="R1836" s="58"/>
      <c r="S1836" s="58"/>
      <c r="T1836" s="229" t="str">
        <f t="shared" si="291"/>
        <v/>
      </c>
      <c r="U1836" s="55"/>
      <c r="V1836" s="55"/>
      <c r="W1836" s="58"/>
      <c r="X1836" s="58"/>
      <c r="Y1836" s="58"/>
      <c r="Z1836" s="230" t="str">
        <f t="shared" si="292"/>
        <v/>
      </c>
      <c r="AA1836" s="230" t="str">
        <f t="shared" si="293"/>
        <v/>
      </c>
      <c r="AB1836" s="56"/>
      <c r="AC1836" s="56"/>
      <c r="AD1836" s="1"/>
      <c r="AE1836" s="1"/>
    </row>
    <row r="1837" spans="1:31" ht="18.75" customHeight="1" x14ac:dyDescent="0.35">
      <c r="A1837" s="1"/>
      <c r="B1837" s="52">
        <f>IF(O1837="",0,COUNTIF($O$7:O1837,O1837))</f>
        <v>0</v>
      </c>
      <c r="C1837" s="52" t="str">
        <f t="shared" si="284"/>
        <v>0</v>
      </c>
      <c r="D1837" s="52">
        <f>IF(U1837="",0,COUNTIF($U$7:U1837,U1837))</f>
        <v>0</v>
      </c>
      <c r="E1837" s="52" t="str">
        <f t="shared" si="285"/>
        <v>0</v>
      </c>
      <c r="F1837" s="52">
        <f>IF(V1837="",0,COUNTIF($V$7:V1837,V1837))</f>
        <v>0</v>
      </c>
      <c r="G1837" s="52" t="str">
        <f t="shared" si="286"/>
        <v>0</v>
      </c>
      <c r="H1837" s="53" t="str">
        <f t="shared" si="287"/>
        <v>-</v>
      </c>
      <c r="I1837" s="52">
        <f>IF(K1837="",0,COUNTIF($K$7:K1837,K1837))</f>
        <v>0</v>
      </c>
      <c r="J1837" s="53" t="str">
        <f t="shared" si="288"/>
        <v>0</v>
      </c>
      <c r="K1837" s="52" t="str">
        <f t="shared" si="289"/>
        <v/>
      </c>
      <c r="L1837" s="1"/>
      <c r="M1837" s="115"/>
      <c r="N1837" s="4"/>
      <c r="O1837" s="4"/>
      <c r="P1837" s="57" t="str">
        <f t="shared" si="290"/>
        <v/>
      </c>
      <c r="Q1837" s="54"/>
      <c r="R1837" s="58"/>
      <c r="S1837" s="58"/>
      <c r="T1837" s="229" t="str">
        <f t="shared" si="291"/>
        <v/>
      </c>
      <c r="U1837" s="55"/>
      <c r="V1837" s="55"/>
      <c r="W1837" s="58"/>
      <c r="X1837" s="58"/>
      <c r="Y1837" s="58"/>
      <c r="Z1837" s="230" t="str">
        <f t="shared" si="292"/>
        <v/>
      </c>
      <c r="AA1837" s="230" t="str">
        <f t="shared" si="293"/>
        <v/>
      </c>
      <c r="AB1837" s="56"/>
      <c r="AC1837" s="56"/>
      <c r="AD1837" s="1"/>
      <c r="AE1837" s="1"/>
    </row>
    <row r="1838" spans="1:31" ht="18.75" customHeight="1" x14ac:dyDescent="0.35">
      <c r="A1838" s="1"/>
      <c r="B1838" s="52">
        <f>IF(O1838="",0,COUNTIF($O$7:O1838,O1838))</f>
        <v>0</v>
      </c>
      <c r="C1838" s="52" t="str">
        <f t="shared" si="284"/>
        <v>0</v>
      </c>
      <c r="D1838" s="52">
        <f>IF(U1838="",0,COUNTIF($U$7:U1838,U1838))</f>
        <v>0</v>
      </c>
      <c r="E1838" s="52" t="str">
        <f t="shared" si="285"/>
        <v>0</v>
      </c>
      <c r="F1838" s="52">
        <f>IF(V1838="",0,COUNTIF($V$7:V1838,V1838))</f>
        <v>0</v>
      </c>
      <c r="G1838" s="52" t="str">
        <f t="shared" si="286"/>
        <v>0</v>
      </c>
      <c r="H1838" s="53" t="str">
        <f t="shared" si="287"/>
        <v>-</v>
      </c>
      <c r="I1838" s="52">
        <f>IF(K1838="",0,COUNTIF($K$7:K1838,K1838))</f>
        <v>0</v>
      </c>
      <c r="J1838" s="53" t="str">
        <f t="shared" si="288"/>
        <v>0</v>
      </c>
      <c r="K1838" s="52" t="str">
        <f t="shared" si="289"/>
        <v/>
      </c>
      <c r="L1838" s="1"/>
      <c r="M1838" s="115"/>
      <c r="N1838" s="4"/>
      <c r="O1838" s="4"/>
      <c r="P1838" s="57" t="str">
        <f t="shared" si="290"/>
        <v/>
      </c>
      <c r="Q1838" s="54"/>
      <c r="R1838" s="58"/>
      <c r="S1838" s="58"/>
      <c r="T1838" s="229" t="str">
        <f t="shared" si="291"/>
        <v/>
      </c>
      <c r="U1838" s="55"/>
      <c r="V1838" s="55"/>
      <c r="W1838" s="58"/>
      <c r="X1838" s="58"/>
      <c r="Y1838" s="58"/>
      <c r="Z1838" s="230" t="str">
        <f t="shared" si="292"/>
        <v/>
      </c>
      <c r="AA1838" s="230" t="str">
        <f t="shared" si="293"/>
        <v/>
      </c>
      <c r="AB1838" s="56"/>
      <c r="AC1838" s="56"/>
      <c r="AD1838" s="1"/>
      <c r="AE1838" s="1"/>
    </row>
    <row r="1839" spans="1:31" ht="18.75" customHeight="1" x14ac:dyDescent="0.35">
      <c r="A1839" s="1"/>
      <c r="B1839" s="52">
        <f>IF(O1839="",0,COUNTIF($O$7:O1839,O1839))</f>
        <v>0</v>
      </c>
      <c r="C1839" s="52" t="str">
        <f t="shared" si="284"/>
        <v>0</v>
      </c>
      <c r="D1839" s="52">
        <f>IF(U1839="",0,COUNTIF($U$7:U1839,U1839))</f>
        <v>0</v>
      </c>
      <c r="E1839" s="52" t="str">
        <f t="shared" si="285"/>
        <v>0</v>
      </c>
      <c r="F1839" s="52">
        <f>IF(V1839="",0,COUNTIF($V$7:V1839,V1839))</f>
        <v>0</v>
      </c>
      <c r="G1839" s="52" t="str">
        <f t="shared" si="286"/>
        <v>0</v>
      </c>
      <c r="H1839" s="53" t="str">
        <f t="shared" si="287"/>
        <v>-</v>
      </c>
      <c r="I1839" s="52">
        <f>IF(K1839="",0,COUNTIF($K$7:K1839,K1839))</f>
        <v>0</v>
      </c>
      <c r="J1839" s="53" t="str">
        <f t="shared" si="288"/>
        <v>0</v>
      </c>
      <c r="K1839" s="52" t="str">
        <f t="shared" si="289"/>
        <v/>
      </c>
      <c r="L1839" s="1"/>
      <c r="M1839" s="115"/>
      <c r="N1839" s="4"/>
      <c r="O1839" s="4"/>
      <c r="P1839" s="57" t="str">
        <f t="shared" si="290"/>
        <v/>
      </c>
      <c r="Q1839" s="54"/>
      <c r="R1839" s="58"/>
      <c r="S1839" s="58"/>
      <c r="T1839" s="229" t="str">
        <f t="shared" si="291"/>
        <v/>
      </c>
      <c r="U1839" s="55"/>
      <c r="V1839" s="55"/>
      <c r="W1839" s="58"/>
      <c r="X1839" s="58"/>
      <c r="Y1839" s="58"/>
      <c r="Z1839" s="230" t="str">
        <f t="shared" si="292"/>
        <v/>
      </c>
      <c r="AA1839" s="230" t="str">
        <f t="shared" si="293"/>
        <v/>
      </c>
      <c r="AB1839" s="56"/>
      <c r="AC1839" s="56"/>
      <c r="AD1839" s="1"/>
      <c r="AE1839" s="1"/>
    </row>
    <row r="1840" spans="1:31" ht="18.75" customHeight="1" x14ac:dyDescent="0.35">
      <c r="A1840" s="1"/>
      <c r="B1840" s="52">
        <f>IF(O1840="",0,COUNTIF($O$7:O1840,O1840))</f>
        <v>0</v>
      </c>
      <c r="C1840" s="52" t="str">
        <f t="shared" si="284"/>
        <v>0</v>
      </c>
      <c r="D1840" s="52">
        <f>IF(U1840="",0,COUNTIF($U$7:U1840,U1840))</f>
        <v>0</v>
      </c>
      <c r="E1840" s="52" t="str">
        <f t="shared" si="285"/>
        <v>0</v>
      </c>
      <c r="F1840" s="52">
        <f>IF(V1840="",0,COUNTIF($V$7:V1840,V1840))</f>
        <v>0</v>
      </c>
      <c r="G1840" s="52" t="str">
        <f t="shared" si="286"/>
        <v>0</v>
      </c>
      <c r="H1840" s="53" t="str">
        <f t="shared" si="287"/>
        <v>-</v>
      </c>
      <c r="I1840" s="52">
        <f>IF(K1840="",0,COUNTIF($K$7:K1840,K1840))</f>
        <v>0</v>
      </c>
      <c r="J1840" s="53" t="str">
        <f t="shared" si="288"/>
        <v>0</v>
      </c>
      <c r="K1840" s="52" t="str">
        <f t="shared" si="289"/>
        <v/>
      </c>
      <c r="L1840" s="1"/>
      <c r="M1840" s="115"/>
      <c r="N1840" s="4"/>
      <c r="O1840" s="4"/>
      <c r="P1840" s="57" t="str">
        <f t="shared" si="290"/>
        <v/>
      </c>
      <c r="Q1840" s="54"/>
      <c r="R1840" s="58"/>
      <c r="S1840" s="58"/>
      <c r="T1840" s="229" t="str">
        <f t="shared" si="291"/>
        <v/>
      </c>
      <c r="U1840" s="55"/>
      <c r="V1840" s="55"/>
      <c r="W1840" s="58"/>
      <c r="X1840" s="58"/>
      <c r="Y1840" s="58"/>
      <c r="Z1840" s="230" t="str">
        <f t="shared" si="292"/>
        <v/>
      </c>
      <c r="AA1840" s="230" t="str">
        <f t="shared" si="293"/>
        <v/>
      </c>
      <c r="AB1840" s="56"/>
      <c r="AC1840" s="56"/>
      <c r="AD1840" s="1"/>
      <c r="AE1840" s="1"/>
    </row>
    <row r="1841" spans="1:31" ht="18.75" customHeight="1" x14ac:dyDescent="0.35">
      <c r="A1841" s="1"/>
      <c r="B1841" s="52">
        <f>IF(O1841="",0,COUNTIF($O$7:O1841,O1841))</f>
        <v>0</v>
      </c>
      <c r="C1841" s="52" t="str">
        <f t="shared" si="284"/>
        <v>0</v>
      </c>
      <c r="D1841" s="52">
        <f>IF(U1841="",0,COUNTIF($U$7:U1841,U1841))</f>
        <v>0</v>
      </c>
      <c r="E1841" s="52" t="str">
        <f t="shared" si="285"/>
        <v>0</v>
      </c>
      <c r="F1841" s="52">
        <f>IF(V1841="",0,COUNTIF($V$7:V1841,V1841))</f>
        <v>0</v>
      </c>
      <c r="G1841" s="52" t="str">
        <f t="shared" si="286"/>
        <v>0</v>
      </c>
      <c r="H1841" s="53" t="str">
        <f t="shared" si="287"/>
        <v>-</v>
      </c>
      <c r="I1841" s="52">
        <f>IF(K1841="",0,COUNTIF($K$7:K1841,K1841))</f>
        <v>0</v>
      </c>
      <c r="J1841" s="53" t="str">
        <f t="shared" si="288"/>
        <v>0</v>
      </c>
      <c r="K1841" s="52" t="str">
        <f t="shared" si="289"/>
        <v/>
      </c>
      <c r="L1841" s="1"/>
      <c r="M1841" s="115"/>
      <c r="N1841" s="4"/>
      <c r="O1841" s="4"/>
      <c r="P1841" s="57" t="str">
        <f t="shared" si="290"/>
        <v/>
      </c>
      <c r="Q1841" s="54"/>
      <c r="R1841" s="58"/>
      <c r="S1841" s="58"/>
      <c r="T1841" s="229" t="str">
        <f t="shared" si="291"/>
        <v/>
      </c>
      <c r="U1841" s="55"/>
      <c r="V1841" s="55"/>
      <c r="W1841" s="58"/>
      <c r="X1841" s="58"/>
      <c r="Y1841" s="58"/>
      <c r="Z1841" s="230" t="str">
        <f t="shared" si="292"/>
        <v/>
      </c>
      <c r="AA1841" s="230" t="str">
        <f t="shared" si="293"/>
        <v/>
      </c>
      <c r="AB1841" s="56"/>
      <c r="AC1841" s="56"/>
      <c r="AD1841" s="1"/>
      <c r="AE1841" s="1"/>
    </row>
    <row r="1842" spans="1:31" ht="18.75" customHeight="1" x14ac:dyDescent="0.35">
      <c r="A1842" s="1"/>
      <c r="B1842" s="52">
        <f>IF(O1842="",0,COUNTIF($O$7:O1842,O1842))</f>
        <v>0</v>
      </c>
      <c r="C1842" s="52" t="str">
        <f t="shared" si="284"/>
        <v>0</v>
      </c>
      <c r="D1842" s="52">
        <f>IF(U1842="",0,COUNTIF($U$7:U1842,U1842))</f>
        <v>0</v>
      </c>
      <c r="E1842" s="52" t="str">
        <f t="shared" si="285"/>
        <v>0</v>
      </c>
      <c r="F1842" s="52">
        <f>IF(V1842="",0,COUNTIF($V$7:V1842,V1842))</f>
        <v>0</v>
      </c>
      <c r="G1842" s="52" t="str">
        <f t="shared" si="286"/>
        <v>0</v>
      </c>
      <c r="H1842" s="53" t="str">
        <f t="shared" si="287"/>
        <v>-</v>
      </c>
      <c r="I1842" s="52">
        <f>IF(K1842="",0,COUNTIF($K$7:K1842,K1842))</f>
        <v>0</v>
      </c>
      <c r="J1842" s="53" t="str">
        <f t="shared" si="288"/>
        <v>0</v>
      </c>
      <c r="K1842" s="52" t="str">
        <f t="shared" si="289"/>
        <v/>
      </c>
      <c r="L1842" s="1"/>
      <c r="M1842" s="115"/>
      <c r="N1842" s="4"/>
      <c r="O1842" s="4"/>
      <c r="P1842" s="57" t="str">
        <f t="shared" si="290"/>
        <v/>
      </c>
      <c r="Q1842" s="54"/>
      <c r="R1842" s="58"/>
      <c r="S1842" s="58"/>
      <c r="T1842" s="229" t="str">
        <f t="shared" si="291"/>
        <v/>
      </c>
      <c r="U1842" s="55"/>
      <c r="V1842" s="55"/>
      <c r="W1842" s="58"/>
      <c r="X1842" s="58"/>
      <c r="Y1842" s="58"/>
      <c r="Z1842" s="230" t="str">
        <f t="shared" si="292"/>
        <v/>
      </c>
      <c r="AA1842" s="230" t="str">
        <f t="shared" si="293"/>
        <v/>
      </c>
      <c r="AB1842" s="56"/>
      <c r="AC1842" s="56"/>
      <c r="AD1842" s="1"/>
      <c r="AE1842" s="1"/>
    </row>
    <row r="1843" spans="1:31" ht="18.75" customHeight="1" x14ac:dyDescent="0.35">
      <c r="A1843" s="1"/>
      <c r="B1843" s="52">
        <f>IF(O1843="",0,COUNTIF($O$7:O1843,O1843))</f>
        <v>0</v>
      </c>
      <c r="C1843" s="52" t="str">
        <f t="shared" si="284"/>
        <v>0</v>
      </c>
      <c r="D1843" s="52">
        <f>IF(U1843="",0,COUNTIF($U$7:U1843,U1843))</f>
        <v>0</v>
      </c>
      <c r="E1843" s="52" t="str">
        <f t="shared" si="285"/>
        <v>0</v>
      </c>
      <c r="F1843" s="52">
        <f>IF(V1843="",0,COUNTIF($V$7:V1843,V1843))</f>
        <v>0</v>
      </c>
      <c r="G1843" s="52" t="str">
        <f t="shared" si="286"/>
        <v>0</v>
      </c>
      <c r="H1843" s="53" t="str">
        <f t="shared" si="287"/>
        <v>-</v>
      </c>
      <c r="I1843" s="52">
        <f>IF(K1843="",0,COUNTIF($K$7:K1843,K1843))</f>
        <v>0</v>
      </c>
      <c r="J1843" s="53" t="str">
        <f t="shared" si="288"/>
        <v>0</v>
      </c>
      <c r="K1843" s="52" t="str">
        <f t="shared" si="289"/>
        <v/>
      </c>
      <c r="L1843" s="1"/>
      <c r="M1843" s="115"/>
      <c r="N1843" s="4"/>
      <c r="O1843" s="4"/>
      <c r="P1843" s="57" t="str">
        <f t="shared" si="290"/>
        <v/>
      </c>
      <c r="Q1843" s="54"/>
      <c r="R1843" s="58"/>
      <c r="S1843" s="58"/>
      <c r="T1843" s="229" t="str">
        <f t="shared" si="291"/>
        <v/>
      </c>
      <c r="U1843" s="55"/>
      <c r="V1843" s="55"/>
      <c r="W1843" s="58"/>
      <c r="X1843" s="58"/>
      <c r="Y1843" s="58"/>
      <c r="Z1843" s="230" t="str">
        <f t="shared" si="292"/>
        <v/>
      </c>
      <c r="AA1843" s="230" t="str">
        <f t="shared" si="293"/>
        <v/>
      </c>
      <c r="AB1843" s="56"/>
      <c r="AC1843" s="56"/>
      <c r="AD1843" s="1"/>
      <c r="AE1843" s="1"/>
    </row>
    <row r="1844" spans="1:31" ht="18.75" customHeight="1" x14ac:dyDescent="0.35">
      <c r="A1844" s="1"/>
      <c r="B1844" s="52">
        <f>IF(O1844="",0,COUNTIF($O$7:O1844,O1844))</f>
        <v>0</v>
      </c>
      <c r="C1844" s="52" t="str">
        <f t="shared" si="284"/>
        <v>0</v>
      </c>
      <c r="D1844" s="52">
        <f>IF(U1844="",0,COUNTIF($U$7:U1844,U1844))</f>
        <v>0</v>
      </c>
      <c r="E1844" s="52" t="str">
        <f t="shared" si="285"/>
        <v>0</v>
      </c>
      <c r="F1844" s="52">
        <f>IF(V1844="",0,COUNTIF($V$7:V1844,V1844))</f>
        <v>0</v>
      </c>
      <c r="G1844" s="52" t="str">
        <f t="shared" si="286"/>
        <v>0</v>
      </c>
      <c r="H1844" s="53" t="str">
        <f t="shared" si="287"/>
        <v>-</v>
      </c>
      <c r="I1844" s="52">
        <f>IF(K1844="",0,COUNTIF($K$7:K1844,K1844))</f>
        <v>0</v>
      </c>
      <c r="J1844" s="53" t="str">
        <f t="shared" si="288"/>
        <v>0</v>
      </c>
      <c r="K1844" s="52" t="str">
        <f t="shared" si="289"/>
        <v/>
      </c>
      <c r="L1844" s="1"/>
      <c r="M1844" s="115"/>
      <c r="N1844" s="4"/>
      <c r="O1844" s="4"/>
      <c r="P1844" s="57" t="str">
        <f t="shared" si="290"/>
        <v/>
      </c>
      <c r="Q1844" s="54"/>
      <c r="R1844" s="58"/>
      <c r="S1844" s="58"/>
      <c r="T1844" s="229" t="str">
        <f t="shared" si="291"/>
        <v/>
      </c>
      <c r="U1844" s="55"/>
      <c r="V1844" s="55"/>
      <c r="W1844" s="58"/>
      <c r="X1844" s="58"/>
      <c r="Y1844" s="58"/>
      <c r="Z1844" s="230" t="str">
        <f t="shared" si="292"/>
        <v/>
      </c>
      <c r="AA1844" s="230" t="str">
        <f t="shared" si="293"/>
        <v/>
      </c>
      <c r="AB1844" s="56"/>
      <c r="AC1844" s="56"/>
      <c r="AD1844" s="1"/>
      <c r="AE1844" s="1"/>
    </row>
    <row r="1845" spans="1:31" ht="18.75" customHeight="1" x14ac:dyDescent="0.35">
      <c r="A1845" s="1"/>
      <c r="B1845" s="52">
        <f>IF(O1845="",0,COUNTIF($O$7:O1845,O1845))</f>
        <v>0</v>
      </c>
      <c r="C1845" s="52" t="str">
        <f t="shared" si="284"/>
        <v>0</v>
      </c>
      <c r="D1845" s="52">
        <f>IF(U1845="",0,COUNTIF($U$7:U1845,U1845))</f>
        <v>0</v>
      </c>
      <c r="E1845" s="52" t="str">
        <f t="shared" si="285"/>
        <v>0</v>
      </c>
      <c r="F1845" s="52">
        <f>IF(V1845="",0,COUNTIF($V$7:V1845,V1845))</f>
        <v>0</v>
      </c>
      <c r="G1845" s="52" t="str">
        <f t="shared" si="286"/>
        <v>0</v>
      </c>
      <c r="H1845" s="53" t="str">
        <f t="shared" si="287"/>
        <v>-</v>
      </c>
      <c r="I1845" s="52">
        <f>IF(K1845="",0,COUNTIF($K$7:K1845,K1845))</f>
        <v>0</v>
      </c>
      <c r="J1845" s="53" t="str">
        <f t="shared" si="288"/>
        <v>0</v>
      </c>
      <c r="K1845" s="52" t="str">
        <f t="shared" si="289"/>
        <v/>
      </c>
      <c r="L1845" s="1"/>
      <c r="M1845" s="115"/>
      <c r="N1845" s="4"/>
      <c r="O1845" s="4"/>
      <c r="P1845" s="57" t="str">
        <f t="shared" si="290"/>
        <v/>
      </c>
      <c r="Q1845" s="54"/>
      <c r="R1845" s="58"/>
      <c r="S1845" s="58"/>
      <c r="T1845" s="229" t="str">
        <f t="shared" si="291"/>
        <v/>
      </c>
      <c r="U1845" s="55"/>
      <c r="V1845" s="55"/>
      <c r="W1845" s="58"/>
      <c r="X1845" s="58"/>
      <c r="Y1845" s="58"/>
      <c r="Z1845" s="230" t="str">
        <f t="shared" si="292"/>
        <v/>
      </c>
      <c r="AA1845" s="230" t="str">
        <f t="shared" si="293"/>
        <v/>
      </c>
      <c r="AB1845" s="56"/>
      <c r="AC1845" s="56"/>
      <c r="AD1845" s="1"/>
      <c r="AE1845" s="1"/>
    </row>
    <row r="1846" spans="1:31" ht="18.75" customHeight="1" x14ac:dyDescent="0.35">
      <c r="A1846" s="1"/>
      <c r="B1846" s="52">
        <f>IF(O1846="",0,COUNTIF($O$7:O1846,O1846))</f>
        <v>0</v>
      </c>
      <c r="C1846" s="52" t="str">
        <f t="shared" ref="C1846:C1909" si="294">B1846&amp;O1846</f>
        <v>0</v>
      </c>
      <c r="D1846" s="52">
        <f>IF(U1846="",0,COUNTIF($U$7:U1846,U1846))</f>
        <v>0</v>
      </c>
      <c r="E1846" s="52" t="str">
        <f t="shared" ref="E1846:E1909" si="295">D1846&amp;U1846</f>
        <v>0</v>
      </c>
      <c r="F1846" s="52">
        <f>IF(V1846="",0,COUNTIF($V$7:V1846,V1846))</f>
        <v>0</v>
      </c>
      <c r="G1846" s="52" t="str">
        <f t="shared" ref="G1846:G1909" si="296">F1846&amp;V1846</f>
        <v>0</v>
      </c>
      <c r="H1846" s="53" t="str">
        <f t="shared" ref="H1846:H1909" si="297">IF(O1846="","-",IF(M1846&lt;&gt;"",M1846,H1845))</f>
        <v>-</v>
      </c>
      <c r="I1846" s="52">
        <f>IF(K1846="",0,COUNTIF($K$7:K1846,K1846))</f>
        <v>0</v>
      </c>
      <c r="J1846" s="53" t="str">
        <f t="shared" ref="J1846:J1909" si="298">I1846&amp;K1846</f>
        <v>0</v>
      </c>
      <c r="K1846" s="52" t="str">
        <f t="shared" ref="K1846:K1909" si="299">IF(O1846="","",IF(N1846&lt;&gt;"",N1846,K1845))</f>
        <v/>
      </c>
      <c r="L1846" s="1"/>
      <c r="M1846" s="115"/>
      <c r="N1846" s="4"/>
      <c r="O1846" s="4"/>
      <c r="P1846" s="57" t="str">
        <f t="shared" ref="P1846:P1909" si="300">IF(O1846&lt;&gt;"",VLOOKUP(O1846,DP,2,FALSE),"")</f>
        <v/>
      </c>
      <c r="Q1846" s="54"/>
      <c r="R1846" s="58"/>
      <c r="S1846" s="58"/>
      <c r="T1846" s="229" t="str">
        <f t="shared" ref="T1846:T1909" si="301">IF(AND(O1846&lt;&gt;"",R1846&lt;&gt;""),$R1846*$S1846,"")</f>
        <v/>
      </c>
      <c r="U1846" s="55"/>
      <c r="V1846" s="55"/>
      <c r="W1846" s="58"/>
      <c r="X1846" s="58"/>
      <c r="Y1846" s="58"/>
      <c r="Z1846" s="230" t="str">
        <f t="shared" ref="Z1846:Z1909" si="302">IF(AND(O1846&lt;&gt;"",U1846&lt;&gt;""),$W1846*$X1846,"")</f>
        <v/>
      </c>
      <c r="AA1846" s="230" t="str">
        <f t="shared" ref="AA1846:AA1909" si="303">IF(AND(O1846&lt;&gt;"",U1846&lt;&gt;""),$W1846*$Y1846,"")</f>
        <v/>
      </c>
      <c r="AB1846" s="56"/>
      <c r="AC1846" s="56"/>
      <c r="AD1846" s="1"/>
      <c r="AE1846" s="1"/>
    </row>
    <row r="1847" spans="1:31" ht="18.75" customHeight="1" x14ac:dyDescent="0.35">
      <c r="A1847" s="1"/>
      <c r="B1847" s="52">
        <f>IF(O1847="",0,COUNTIF($O$7:O1847,O1847))</f>
        <v>0</v>
      </c>
      <c r="C1847" s="52" t="str">
        <f t="shared" si="294"/>
        <v>0</v>
      </c>
      <c r="D1847" s="52">
        <f>IF(U1847="",0,COUNTIF($U$7:U1847,U1847))</f>
        <v>0</v>
      </c>
      <c r="E1847" s="52" t="str">
        <f t="shared" si="295"/>
        <v>0</v>
      </c>
      <c r="F1847" s="52">
        <f>IF(V1847="",0,COUNTIF($V$7:V1847,V1847))</f>
        <v>0</v>
      </c>
      <c r="G1847" s="52" t="str">
        <f t="shared" si="296"/>
        <v>0</v>
      </c>
      <c r="H1847" s="53" t="str">
        <f t="shared" si="297"/>
        <v>-</v>
      </c>
      <c r="I1847" s="52">
        <f>IF(K1847="",0,COUNTIF($K$7:K1847,K1847))</f>
        <v>0</v>
      </c>
      <c r="J1847" s="53" t="str">
        <f t="shared" si="298"/>
        <v>0</v>
      </c>
      <c r="K1847" s="52" t="str">
        <f t="shared" si="299"/>
        <v/>
      </c>
      <c r="L1847" s="1"/>
      <c r="M1847" s="115"/>
      <c r="N1847" s="4"/>
      <c r="O1847" s="4"/>
      <c r="P1847" s="57" t="str">
        <f t="shared" si="300"/>
        <v/>
      </c>
      <c r="Q1847" s="54"/>
      <c r="R1847" s="58"/>
      <c r="S1847" s="58"/>
      <c r="T1847" s="229" t="str">
        <f t="shared" si="301"/>
        <v/>
      </c>
      <c r="U1847" s="55"/>
      <c r="V1847" s="55"/>
      <c r="W1847" s="58"/>
      <c r="X1847" s="58"/>
      <c r="Y1847" s="58"/>
      <c r="Z1847" s="230" t="str">
        <f t="shared" si="302"/>
        <v/>
      </c>
      <c r="AA1847" s="230" t="str">
        <f t="shared" si="303"/>
        <v/>
      </c>
      <c r="AB1847" s="56"/>
      <c r="AC1847" s="56"/>
      <c r="AD1847" s="1"/>
      <c r="AE1847" s="1"/>
    </row>
    <row r="1848" spans="1:31" ht="18.75" customHeight="1" x14ac:dyDescent="0.35">
      <c r="A1848" s="1"/>
      <c r="B1848" s="52">
        <f>IF(O1848="",0,COUNTIF($O$7:O1848,O1848))</f>
        <v>0</v>
      </c>
      <c r="C1848" s="52" t="str">
        <f t="shared" si="294"/>
        <v>0</v>
      </c>
      <c r="D1848" s="52">
        <f>IF(U1848="",0,COUNTIF($U$7:U1848,U1848))</f>
        <v>0</v>
      </c>
      <c r="E1848" s="52" t="str">
        <f t="shared" si="295"/>
        <v>0</v>
      </c>
      <c r="F1848" s="52">
        <f>IF(V1848="",0,COUNTIF($V$7:V1848,V1848))</f>
        <v>0</v>
      </c>
      <c r="G1848" s="52" t="str">
        <f t="shared" si="296"/>
        <v>0</v>
      </c>
      <c r="H1848" s="53" t="str">
        <f t="shared" si="297"/>
        <v>-</v>
      </c>
      <c r="I1848" s="52">
        <f>IF(K1848="",0,COUNTIF($K$7:K1848,K1848))</f>
        <v>0</v>
      </c>
      <c r="J1848" s="53" t="str">
        <f t="shared" si="298"/>
        <v>0</v>
      </c>
      <c r="K1848" s="52" t="str">
        <f t="shared" si="299"/>
        <v/>
      </c>
      <c r="L1848" s="1"/>
      <c r="M1848" s="115"/>
      <c r="N1848" s="4"/>
      <c r="O1848" s="4"/>
      <c r="P1848" s="57" t="str">
        <f t="shared" si="300"/>
        <v/>
      </c>
      <c r="Q1848" s="54"/>
      <c r="R1848" s="58"/>
      <c r="S1848" s="58"/>
      <c r="T1848" s="229" t="str">
        <f t="shared" si="301"/>
        <v/>
      </c>
      <c r="U1848" s="55"/>
      <c r="V1848" s="55"/>
      <c r="W1848" s="58"/>
      <c r="X1848" s="58"/>
      <c r="Y1848" s="58"/>
      <c r="Z1848" s="230" t="str">
        <f t="shared" si="302"/>
        <v/>
      </c>
      <c r="AA1848" s="230" t="str">
        <f t="shared" si="303"/>
        <v/>
      </c>
      <c r="AB1848" s="56"/>
      <c r="AC1848" s="56"/>
      <c r="AD1848" s="1"/>
      <c r="AE1848" s="1"/>
    </row>
    <row r="1849" spans="1:31" ht="18.75" customHeight="1" x14ac:dyDescent="0.35">
      <c r="A1849" s="1"/>
      <c r="B1849" s="52">
        <f>IF(O1849="",0,COUNTIF($O$7:O1849,O1849))</f>
        <v>0</v>
      </c>
      <c r="C1849" s="52" t="str">
        <f t="shared" si="294"/>
        <v>0</v>
      </c>
      <c r="D1849" s="52">
        <f>IF(U1849="",0,COUNTIF($U$7:U1849,U1849))</f>
        <v>0</v>
      </c>
      <c r="E1849" s="52" t="str">
        <f t="shared" si="295"/>
        <v>0</v>
      </c>
      <c r="F1849" s="52">
        <f>IF(V1849="",0,COUNTIF($V$7:V1849,V1849))</f>
        <v>0</v>
      </c>
      <c r="G1849" s="52" t="str">
        <f t="shared" si="296"/>
        <v>0</v>
      </c>
      <c r="H1849" s="53" t="str">
        <f t="shared" si="297"/>
        <v>-</v>
      </c>
      <c r="I1849" s="52">
        <f>IF(K1849="",0,COUNTIF($K$7:K1849,K1849))</f>
        <v>0</v>
      </c>
      <c r="J1849" s="53" t="str">
        <f t="shared" si="298"/>
        <v>0</v>
      </c>
      <c r="K1849" s="52" t="str">
        <f t="shared" si="299"/>
        <v/>
      </c>
      <c r="L1849" s="1"/>
      <c r="M1849" s="115"/>
      <c r="N1849" s="4"/>
      <c r="O1849" s="4"/>
      <c r="P1849" s="57" t="str">
        <f t="shared" si="300"/>
        <v/>
      </c>
      <c r="Q1849" s="54"/>
      <c r="R1849" s="58"/>
      <c r="S1849" s="58"/>
      <c r="T1849" s="229" t="str">
        <f t="shared" si="301"/>
        <v/>
      </c>
      <c r="U1849" s="55"/>
      <c r="V1849" s="55"/>
      <c r="W1849" s="58"/>
      <c r="X1849" s="58"/>
      <c r="Y1849" s="58"/>
      <c r="Z1849" s="230" t="str">
        <f t="shared" si="302"/>
        <v/>
      </c>
      <c r="AA1849" s="230" t="str">
        <f t="shared" si="303"/>
        <v/>
      </c>
      <c r="AB1849" s="56"/>
      <c r="AC1849" s="56"/>
      <c r="AD1849" s="1"/>
      <c r="AE1849" s="1"/>
    </row>
    <row r="1850" spans="1:31" ht="18.75" customHeight="1" x14ac:dyDescent="0.35">
      <c r="A1850" s="1"/>
      <c r="B1850" s="52">
        <f>IF(O1850="",0,COUNTIF($O$7:O1850,O1850))</f>
        <v>0</v>
      </c>
      <c r="C1850" s="52" t="str">
        <f t="shared" si="294"/>
        <v>0</v>
      </c>
      <c r="D1850" s="52">
        <f>IF(U1850="",0,COUNTIF($U$7:U1850,U1850))</f>
        <v>0</v>
      </c>
      <c r="E1850" s="52" t="str">
        <f t="shared" si="295"/>
        <v>0</v>
      </c>
      <c r="F1850" s="52">
        <f>IF(V1850="",0,COUNTIF($V$7:V1850,V1850))</f>
        <v>0</v>
      </c>
      <c r="G1850" s="52" t="str">
        <f t="shared" si="296"/>
        <v>0</v>
      </c>
      <c r="H1850" s="53" t="str">
        <f t="shared" si="297"/>
        <v>-</v>
      </c>
      <c r="I1850" s="52">
        <f>IF(K1850="",0,COUNTIF($K$7:K1850,K1850))</f>
        <v>0</v>
      </c>
      <c r="J1850" s="53" t="str">
        <f t="shared" si="298"/>
        <v>0</v>
      </c>
      <c r="K1850" s="52" t="str">
        <f t="shared" si="299"/>
        <v/>
      </c>
      <c r="L1850" s="1"/>
      <c r="M1850" s="115"/>
      <c r="N1850" s="4"/>
      <c r="O1850" s="4"/>
      <c r="P1850" s="57" t="str">
        <f t="shared" si="300"/>
        <v/>
      </c>
      <c r="Q1850" s="54"/>
      <c r="R1850" s="58"/>
      <c r="S1850" s="58"/>
      <c r="T1850" s="229" t="str">
        <f t="shared" si="301"/>
        <v/>
      </c>
      <c r="U1850" s="55"/>
      <c r="V1850" s="55"/>
      <c r="W1850" s="58"/>
      <c r="X1850" s="58"/>
      <c r="Y1850" s="58"/>
      <c r="Z1850" s="230" t="str">
        <f t="shared" si="302"/>
        <v/>
      </c>
      <c r="AA1850" s="230" t="str">
        <f t="shared" si="303"/>
        <v/>
      </c>
      <c r="AB1850" s="56"/>
      <c r="AC1850" s="56"/>
      <c r="AD1850" s="1"/>
      <c r="AE1850" s="1"/>
    </row>
    <row r="1851" spans="1:31" ht="18.75" customHeight="1" x14ac:dyDescent="0.35">
      <c r="A1851" s="1"/>
      <c r="B1851" s="52">
        <f>IF(O1851="",0,COUNTIF($O$7:O1851,O1851))</f>
        <v>0</v>
      </c>
      <c r="C1851" s="52" t="str">
        <f t="shared" si="294"/>
        <v>0</v>
      </c>
      <c r="D1851" s="52">
        <f>IF(U1851="",0,COUNTIF($U$7:U1851,U1851))</f>
        <v>0</v>
      </c>
      <c r="E1851" s="52" t="str">
        <f t="shared" si="295"/>
        <v>0</v>
      </c>
      <c r="F1851" s="52">
        <f>IF(V1851="",0,COUNTIF($V$7:V1851,V1851))</f>
        <v>0</v>
      </c>
      <c r="G1851" s="52" t="str">
        <f t="shared" si="296"/>
        <v>0</v>
      </c>
      <c r="H1851" s="53" t="str">
        <f t="shared" si="297"/>
        <v>-</v>
      </c>
      <c r="I1851" s="52">
        <f>IF(K1851="",0,COUNTIF($K$7:K1851,K1851))</f>
        <v>0</v>
      </c>
      <c r="J1851" s="53" t="str">
        <f t="shared" si="298"/>
        <v>0</v>
      </c>
      <c r="K1851" s="52" t="str">
        <f t="shared" si="299"/>
        <v/>
      </c>
      <c r="L1851" s="1"/>
      <c r="M1851" s="115"/>
      <c r="N1851" s="4"/>
      <c r="O1851" s="4"/>
      <c r="P1851" s="57" t="str">
        <f t="shared" si="300"/>
        <v/>
      </c>
      <c r="Q1851" s="54"/>
      <c r="R1851" s="58"/>
      <c r="S1851" s="58"/>
      <c r="T1851" s="229" t="str">
        <f t="shared" si="301"/>
        <v/>
      </c>
      <c r="U1851" s="55"/>
      <c r="V1851" s="55"/>
      <c r="W1851" s="58"/>
      <c r="X1851" s="58"/>
      <c r="Y1851" s="58"/>
      <c r="Z1851" s="230" t="str">
        <f t="shared" si="302"/>
        <v/>
      </c>
      <c r="AA1851" s="230" t="str">
        <f t="shared" si="303"/>
        <v/>
      </c>
      <c r="AB1851" s="56"/>
      <c r="AC1851" s="56"/>
      <c r="AD1851" s="1"/>
      <c r="AE1851" s="1"/>
    </row>
    <row r="1852" spans="1:31" ht="18.75" customHeight="1" x14ac:dyDescent="0.35">
      <c r="A1852" s="1"/>
      <c r="B1852" s="52">
        <f>IF(O1852="",0,COUNTIF($O$7:O1852,O1852))</f>
        <v>0</v>
      </c>
      <c r="C1852" s="52" t="str">
        <f t="shared" si="294"/>
        <v>0</v>
      </c>
      <c r="D1852" s="52">
        <f>IF(U1852="",0,COUNTIF($U$7:U1852,U1852))</f>
        <v>0</v>
      </c>
      <c r="E1852" s="52" t="str">
        <f t="shared" si="295"/>
        <v>0</v>
      </c>
      <c r="F1852" s="52">
        <f>IF(V1852="",0,COUNTIF($V$7:V1852,V1852))</f>
        <v>0</v>
      </c>
      <c r="G1852" s="52" t="str">
        <f t="shared" si="296"/>
        <v>0</v>
      </c>
      <c r="H1852" s="53" t="str">
        <f t="shared" si="297"/>
        <v>-</v>
      </c>
      <c r="I1852" s="52">
        <f>IF(K1852="",0,COUNTIF($K$7:K1852,K1852))</f>
        <v>0</v>
      </c>
      <c r="J1852" s="53" t="str">
        <f t="shared" si="298"/>
        <v>0</v>
      </c>
      <c r="K1852" s="52" t="str">
        <f t="shared" si="299"/>
        <v/>
      </c>
      <c r="L1852" s="1"/>
      <c r="M1852" s="115"/>
      <c r="N1852" s="4"/>
      <c r="O1852" s="4"/>
      <c r="P1852" s="57" t="str">
        <f t="shared" si="300"/>
        <v/>
      </c>
      <c r="Q1852" s="54"/>
      <c r="R1852" s="58"/>
      <c r="S1852" s="58"/>
      <c r="T1852" s="229" t="str">
        <f t="shared" si="301"/>
        <v/>
      </c>
      <c r="U1852" s="55"/>
      <c r="V1852" s="55"/>
      <c r="W1852" s="58"/>
      <c r="X1852" s="58"/>
      <c r="Y1852" s="58"/>
      <c r="Z1852" s="230" t="str">
        <f t="shared" si="302"/>
        <v/>
      </c>
      <c r="AA1852" s="230" t="str">
        <f t="shared" si="303"/>
        <v/>
      </c>
      <c r="AB1852" s="56"/>
      <c r="AC1852" s="56"/>
      <c r="AD1852" s="1"/>
      <c r="AE1852" s="1"/>
    </row>
    <row r="1853" spans="1:31" ht="18.75" customHeight="1" x14ac:dyDescent="0.35">
      <c r="A1853" s="1"/>
      <c r="B1853" s="52">
        <f>IF(O1853="",0,COUNTIF($O$7:O1853,O1853))</f>
        <v>0</v>
      </c>
      <c r="C1853" s="52" t="str">
        <f t="shared" si="294"/>
        <v>0</v>
      </c>
      <c r="D1853" s="52">
        <f>IF(U1853="",0,COUNTIF($U$7:U1853,U1853))</f>
        <v>0</v>
      </c>
      <c r="E1853" s="52" t="str">
        <f t="shared" si="295"/>
        <v>0</v>
      </c>
      <c r="F1853" s="52">
        <f>IF(V1853="",0,COUNTIF($V$7:V1853,V1853))</f>
        <v>0</v>
      </c>
      <c r="G1853" s="52" t="str">
        <f t="shared" si="296"/>
        <v>0</v>
      </c>
      <c r="H1853" s="53" t="str">
        <f t="shared" si="297"/>
        <v>-</v>
      </c>
      <c r="I1853" s="52">
        <f>IF(K1853="",0,COUNTIF($K$7:K1853,K1853))</f>
        <v>0</v>
      </c>
      <c r="J1853" s="53" t="str">
        <f t="shared" si="298"/>
        <v>0</v>
      </c>
      <c r="K1853" s="52" t="str">
        <f t="shared" si="299"/>
        <v/>
      </c>
      <c r="L1853" s="1"/>
      <c r="M1853" s="115"/>
      <c r="N1853" s="4"/>
      <c r="O1853" s="4"/>
      <c r="P1853" s="57" t="str">
        <f t="shared" si="300"/>
        <v/>
      </c>
      <c r="Q1853" s="54"/>
      <c r="R1853" s="58"/>
      <c r="S1853" s="58"/>
      <c r="T1853" s="229" t="str">
        <f t="shared" si="301"/>
        <v/>
      </c>
      <c r="U1853" s="55"/>
      <c r="V1853" s="55"/>
      <c r="W1853" s="58"/>
      <c r="X1853" s="58"/>
      <c r="Y1853" s="58"/>
      <c r="Z1853" s="230" t="str">
        <f t="shared" si="302"/>
        <v/>
      </c>
      <c r="AA1853" s="230" t="str">
        <f t="shared" si="303"/>
        <v/>
      </c>
      <c r="AB1853" s="56"/>
      <c r="AC1853" s="56"/>
      <c r="AD1853" s="1"/>
      <c r="AE1853" s="1"/>
    </row>
    <row r="1854" spans="1:31" ht="18.75" customHeight="1" x14ac:dyDescent="0.35">
      <c r="A1854" s="1"/>
      <c r="B1854" s="52">
        <f>IF(O1854="",0,COUNTIF($O$7:O1854,O1854))</f>
        <v>0</v>
      </c>
      <c r="C1854" s="52" t="str">
        <f t="shared" si="294"/>
        <v>0</v>
      </c>
      <c r="D1854" s="52">
        <f>IF(U1854="",0,COUNTIF($U$7:U1854,U1854))</f>
        <v>0</v>
      </c>
      <c r="E1854" s="52" t="str">
        <f t="shared" si="295"/>
        <v>0</v>
      </c>
      <c r="F1854" s="52">
        <f>IF(V1854="",0,COUNTIF($V$7:V1854,V1854))</f>
        <v>0</v>
      </c>
      <c r="G1854" s="52" t="str">
        <f t="shared" si="296"/>
        <v>0</v>
      </c>
      <c r="H1854" s="53" t="str">
        <f t="shared" si="297"/>
        <v>-</v>
      </c>
      <c r="I1854" s="52">
        <f>IF(K1854="",0,COUNTIF($K$7:K1854,K1854))</f>
        <v>0</v>
      </c>
      <c r="J1854" s="53" t="str">
        <f t="shared" si="298"/>
        <v>0</v>
      </c>
      <c r="K1854" s="52" t="str">
        <f t="shared" si="299"/>
        <v/>
      </c>
      <c r="L1854" s="1"/>
      <c r="M1854" s="115"/>
      <c r="N1854" s="4"/>
      <c r="O1854" s="4"/>
      <c r="P1854" s="57" t="str">
        <f t="shared" si="300"/>
        <v/>
      </c>
      <c r="Q1854" s="54"/>
      <c r="R1854" s="58"/>
      <c r="S1854" s="58"/>
      <c r="T1854" s="229" t="str">
        <f t="shared" si="301"/>
        <v/>
      </c>
      <c r="U1854" s="55"/>
      <c r="V1854" s="55"/>
      <c r="W1854" s="58"/>
      <c r="X1854" s="58"/>
      <c r="Y1854" s="58"/>
      <c r="Z1854" s="230" t="str">
        <f t="shared" si="302"/>
        <v/>
      </c>
      <c r="AA1854" s="230" t="str">
        <f t="shared" si="303"/>
        <v/>
      </c>
      <c r="AB1854" s="56"/>
      <c r="AC1854" s="56"/>
      <c r="AD1854" s="1"/>
      <c r="AE1854" s="1"/>
    </row>
    <row r="1855" spans="1:31" ht="18.75" customHeight="1" x14ac:dyDescent="0.35">
      <c r="A1855" s="1"/>
      <c r="B1855" s="52">
        <f>IF(O1855="",0,COUNTIF($O$7:O1855,O1855))</f>
        <v>0</v>
      </c>
      <c r="C1855" s="52" t="str">
        <f t="shared" si="294"/>
        <v>0</v>
      </c>
      <c r="D1855" s="52">
        <f>IF(U1855="",0,COUNTIF($U$7:U1855,U1855))</f>
        <v>0</v>
      </c>
      <c r="E1855" s="52" t="str">
        <f t="shared" si="295"/>
        <v>0</v>
      </c>
      <c r="F1855" s="52">
        <f>IF(V1855="",0,COUNTIF($V$7:V1855,V1855))</f>
        <v>0</v>
      </c>
      <c r="G1855" s="52" t="str">
        <f t="shared" si="296"/>
        <v>0</v>
      </c>
      <c r="H1855" s="53" t="str">
        <f t="shared" si="297"/>
        <v>-</v>
      </c>
      <c r="I1855" s="52">
        <f>IF(K1855="",0,COUNTIF($K$7:K1855,K1855))</f>
        <v>0</v>
      </c>
      <c r="J1855" s="53" t="str">
        <f t="shared" si="298"/>
        <v>0</v>
      </c>
      <c r="K1855" s="52" t="str">
        <f t="shared" si="299"/>
        <v/>
      </c>
      <c r="L1855" s="1"/>
      <c r="M1855" s="115"/>
      <c r="N1855" s="4"/>
      <c r="O1855" s="4"/>
      <c r="P1855" s="57" t="str">
        <f t="shared" si="300"/>
        <v/>
      </c>
      <c r="Q1855" s="54"/>
      <c r="R1855" s="58"/>
      <c r="S1855" s="58"/>
      <c r="T1855" s="229" t="str">
        <f t="shared" si="301"/>
        <v/>
      </c>
      <c r="U1855" s="55"/>
      <c r="V1855" s="55"/>
      <c r="W1855" s="58"/>
      <c r="X1855" s="58"/>
      <c r="Y1855" s="58"/>
      <c r="Z1855" s="230" t="str">
        <f t="shared" si="302"/>
        <v/>
      </c>
      <c r="AA1855" s="230" t="str">
        <f t="shared" si="303"/>
        <v/>
      </c>
      <c r="AB1855" s="56"/>
      <c r="AC1855" s="56"/>
      <c r="AD1855" s="1"/>
      <c r="AE1855" s="1"/>
    </row>
    <row r="1856" spans="1:31" ht="18.75" customHeight="1" x14ac:dyDescent="0.35">
      <c r="A1856" s="1"/>
      <c r="B1856" s="52">
        <f>IF(O1856="",0,COUNTIF($O$7:O1856,O1856))</f>
        <v>0</v>
      </c>
      <c r="C1856" s="52" t="str">
        <f t="shared" si="294"/>
        <v>0</v>
      </c>
      <c r="D1856" s="52">
        <f>IF(U1856="",0,COUNTIF($U$7:U1856,U1856))</f>
        <v>0</v>
      </c>
      <c r="E1856" s="52" t="str">
        <f t="shared" si="295"/>
        <v>0</v>
      </c>
      <c r="F1856" s="52">
        <f>IF(V1856="",0,COUNTIF($V$7:V1856,V1856))</f>
        <v>0</v>
      </c>
      <c r="G1856" s="52" t="str">
        <f t="shared" si="296"/>
        <v>0</v>
      </c>
      <c r="H1856" s="53" t="str">
        <f t="shared" si="297"/>
        <v>-</v>
      </c>
      <c r="I1856" s="52">
        <f>IF(K1856="",0,COUNTIF($K$7:K1856,K1856))</f>
        <v>0</v>
      </c>
      <c r="J1856" s="53" t="str">
        <f t="shared" si="298"/>
        <v>0</v>
      </c>
      <c r="K1856" s="52" t="str">
        <f t="shared" si="299"/>
        <v/>
      </c>
      <c r="L1856" s="1"/>
      <c r="M1856" s="115"/>
      <c r="N1856" s="4"/>
      <c r="O1856" s="4"/>
      <c r="P1856" s="57" t="str">
        <f t="shared" si="300"/>
        <v/>
      </c>
      <c r="Q1856" s="54"/>
      <c r="R1856" s="58"/>
      <c r="S1856" s="58"/>
      <c r="T1856" s="229" t="str">
        <f t="shared" si="301"/>
        <v/>
      </c>
      <c r="U1856" s="55"/>
      <c r="V1856" s="55"/>
      <c r="W1856" s="58"/>
      <c r="X1856" s="58"/>
      <c r="Y1856" s="58"/>
      <c r="Z1856" s="230" t="str">
        <f t="shared" si="302"/>
        <v/>
      </c>
      <c r="AA1856" s="230" t="str">
        <f t="shared" si="303"/>
        <v/>
      </c>
      <c r="AB1856" s="56"/>
      <c r="AC1856" s="56"/>
      <c r="AD1856" s="1"/>
      <c r="AE1856" s="1"/>
    </row>
    <row r="1857" spans="1:31" ht="18.75" customHeight="1" x14ac:dyDescent="0.35">
      <c r="A1857" s="1"/>
      <c r="B1857" s="52">
        <f>IF(O1857="",0,COUNTIF($O$7:O1857,O1857))</f>
        <v>0</v>
      </c>
      <c r="C1857" s="52" t="str">
        <f t="shared" si="294"/>
        <v>0</v>
      </c>
      <c r="D1857" s="52">
        <f>IF(U1857="",0,COUNTIF($U$7:U1857,U1857))</f>
        <v>0</v>
      </c>
      <c r="E1857" s="52" t="str">
        <f t="shared" si="295"/>
        <v>0</v>
      </c>
      <c r="F1857" s="52">
        <f>IF(V1857="",0,COUNTIF($V$7:V1857,V1857))</f>
        <v>0</v>
      </c>
      <c r="G1857" s="52" t="str">
        <f t="shared" si="296"/>
        <v>0</v>
      </c>
      <c r="H1857" s="53" t="str">
        <f t="shared" si="297"/>
        <v>-</v>
      </c>
      <c r="I1857" s="52">
        <f>IF(K1857="",0,COUNTIF($K$7:K1857,K1857))</f>
        <v>0</v>
      </c>
      <c r="J1857" s="53" t="str">
        <f t="shared" si="298"/>
        <v>0</v>
      </c>
      <c r="K1857" s="52" t="str">
        <f t="shared" si="299"/>
        <v/>
      </c>
      <c r="L1857" s="1"/>
      <c r="M1857" s="115"/>
      <c r="N1857" s="4"/>
      <c r="O1857" s="4"/>
      <c r="P1857" s="57" t="str">
        <f t="shared" si="300"/>
        <v/>
      </c>
      <c r="Q1857" s="54"/>
      <c r="R1857" s="58"/>
      <c r="S1857" s="58"/>
      <c r="T1857" s="229" t="str">
        <f t="shared" si="301"/>
        <v/>
      </c>
      <c r="U1857" s="55"/>
      <c r="V1857" s="55"/>
      <c r="W1857" s="58"/>
      <c r="X1857" s="58"/>
      <c r="Y1857" s="58"/>
      <c r="Z1857" s="230" t="str">
        <f t="shared" si="302"/>
        <v/>
      </c>
      <c r="AA1857" s="230" t="str">
        <f t="shared" si="303"/>
        <v/>
      </c>
      <c r="AB1857" s="56"/>
      <c r="AC1857" s="56"/>
      <c r="AD1857" s="1"/>
      <c r="AE1857" s="1"/>
    </row>
    <row r="1858" spans="1:31" ht="18.75" customHeight="1" x14ac:dyDescent="0.35">
      <c r="A1858" s="1"/>
      <c r="B1858" s="52">
        <f>IF(O1858="",0,COUNTIF($O$7:O1858,O1858))</f>
        <v>0</v>
      </c>
      <c r="C1858" s="52" t="str">
        <f t="shared" si="294"/>
        <v>0</v>
      </c>
      <c r="D1858" s="52">
        <f>IF(U1858="",0,COUNTIF($U$7:U1858,U1858))</f>
        <v>0</v>
      </c>
      <c r="E1858" s="52" t="str">
        <f t="shared" si="295"/>
        <v>0</v>
      </c>
      <c r="F1858" s="52">
        <f>IF(V1858="",0,COUNTIF($V$7:V1858,V1858))</f>
        <v>0</v>
      </c>
      <c r="G1858" s="52" t="str">
        <f t="shared" si="296"/>
        <v>0</v>
      </c>
      <c r="H1858" s="53" t="str">
        <f t="shared" si="297"/>
        <v>-</v>
      </c>
      <c r="I1858" s="52">
        <f>IF(K1858="",0,COUNTIF($K$7:K1858,K1858))</f>
        <v>0</v>
      </c>
      <c r="J1858" s="53" t="str">
        <f t="shared" si="298"/>
        <v>0</v>
      </c>
      <c r="K1858" s="52" t="str">
        <f t="shared" si="299"/>
        <v/>
      </c>
      <c r="L1858" s="1"/>
      <c r="M1858" s="115"/>
      <c r="N1858" s="4"/>
      <c r="O1858" s="4"/>
      <c r="P1858" s="57" t="str">
        <f t="shared" si="300"/>
        <v/>
      </c>
      <c r="Q1858" s="54"/>
      <c r="R1858" s="58"/>
      <c r="S1858" s="58"/>
      <c r="T1858" s="229" t="str">
        <f t="shared" si="301"/>
        <v/>
      </c>
      <c r="U1858" s="55"/>
      <c r="V1858" s="55"/>
      <c r="W1858" s="58"/>
      <c r="X1858" s="58"/>
      <c r="Y1858" s="58"/>
      <c r="Z1858" s="230" t="str">
        <f t="shared" si="302"/>
        <v/>
      </c>
      <c r="AA1858" s="230" t="str">
        <f t="shared" si="303"/>
        <v/>
      </c>
      <c r="AB1858" s="56"/>
      <c r="AC1858" s="56"/>
      <c r="AD1858" s="1"/>
      <c r="AE1858" s="1"/>
    </row>
    <row r="1859" spans="1:31" ht="18.75" customHeight="1" x14ac:dyDescent="0.35">
      <c r="A1859" s="1"/>
      <c r="B1859" s="52">
        <f>IF(O1859="",0,COUNTIF($O$7:O1859,O1859))</f>
        <v>0</v>
      </c>
      <c r="C1859" s="52" t="str">
        <f t="shared" si="294"/>
        <v>0</v>
      </c>
      <c r="D1859" s="52">
        <f>IF(U1859="",0,COUNTIF($U$7:U1859,U1859))</f>
        <v>0</v>
      </c>
      <c r="E1859" s="52" t="str">
        <f t="shared" si="295"/>
        <v>0</v>
      </c>
      <c r="F1859" s="52">
        <f>IF(V1859="",0,COUNTIF($V$7:V1859,V1859))</f>
        <v>0</v>
      </c>
      <c r="G1859" s="52" t="str">
        <f t="shared" si="296"/>
        <v>0</v>
      </c>
      <c r="H1859" s="53" t="str">
        <f t="shared" si="297"/>
        <v>-</v>
      </c>
      <c r="I1859" s="52">
        <f>IF(K1859="",0,COUNTIF($K$7:K1859,K1859))</f>
        <v>0</v>
      </c>
      <c r="J1859" s="53" t="str">
        <f t="shared" si="298"/>
        <v>0</v>
      </c>
      <c r="K1859" s="52" t="str">
        <f t="shared" si="299"/>
        <v/>
      </c>
      <c r="L1859" s="1"/>
      <c r="M1859" s="115"/>
      <c r="N1859" s="4"/>
      <c r="O1859" s="4"/>
      <c r="P1859" s="57" t="str">
        <f t="shared" si="300"/>
        <v/>
      </c>
      <c r="Q1859" s="54"/>
      <c r="R1859" s="58"/>
      <c r="S1859" s="58"/>
      <c r="T1859" s="229" t="str">
        <f t="shared" si="301"/>
        <v/>
      </c>
      <c r="U1859" s="55"/>
      <c r="V1859" s="55"/>
      <c r="W1859" s="58"/>
      <c r="X1859" s="58"/>
      <c r="Y1859" s="58"/>
      <c r="Z1859" s="230" t="str">
        <f t="shared" si="302"/>
        <v/>
      </c>
      <c r="AA1859" s="230" t="str">
        <f t="shared" si="303"/>
        <v/>
      </c>
      <c r="AB1859" s="56"/>
      <c r="AC1859" s="56"/>
      <c r="AD1859" s="1"/>
      <c r="AE1859" s="1"/>
    </row>
    <row r="1860" spans="1:31" ht="18.75" customHeight="1" x14ac:dyDescent="0.35">
      <c r="A1860" s="1"/>
      <c r="B1860" s="52">
        <f>IF(O1860="",0,COUNTIF($O$7:O1860,O1860))</f>
        <v>0</v>
      </c>
      <c r="C1860" s="52" t="str">
        <f t="shared" si="294"/>
        <v>0</v>
      </c>
      <c r="D1860" s="52">
        <f>IF(U1860="",0,COUNTIF($U$7:U1860,U1860))</f>
        <v>0</v>
      </c>
      <c r="E1860" s="52" t="str">
        <f t="shared" si="295"/>
        <v>0</v>
      </c>
      <c r="F1860" s="52">
        <f>IF(V1860="",0,COUNTIF($V$7:V1860,V1860))</f>
        <v>0</v>
      </c>
      <c r="G1860" s="52" t="str">
        <f t="shared" si="296"/>
        <v>0</v>
      </c>
      <c r="H1860" s="53" t="str">
        <f t="shared" si="297"/>
        <v>-</v>
      </c>
      <c r="I1860" s="52">
        <f>IF(K1860="",0,COUNTIF($K$7:K1860,K1860))</f>
        <v>0</v>
      </c>
      <c r="J1860" s="53" t="str">
        <f t="shared" si="298"/>
        <v>0</v>
      </c>
      <c r="K1860" s="52" t="str">
        <f t="shared" si="299"/>
        <v/>
      </c>
      <c r="L1860" s="1"/>
      <c r="M1860" s="115"/>
      <c r="N1860" s="4"/>
      <c r="O1860" s="4"/>
      <c r="P1860" s="57" t="str">
        <f t="shared" si="300"/>
        <v/>
      </c>
      <c r="Q1860" s="54"/>
      <c r="R1860" s="58"/>
      <c r="S1860" s="58"/>
      <c r="T1860" s="229" t="str">
        <f t="shared" si="301"/>
        <v/>
      </c>
      <c r="U1860" s="55"/>
      <c r="V1860" s="55"/>
      <c r="W1860" s="58"/>
      <c r="X1860" s="58"/>
      <c r="Y1860" s="58"/>
      <c r="Z1860" s="230" t="str">
        <f t="shared" si="302"/>
        <v/>
      </c>
      <c r="AA1860" s="230" t="str">
        <f t="shared" si="303"/>
        <v/>
      </c>
      <c r="AB1860" s="56"/>
      <c r="AC1860" s="56"/>
      <c r="AD1860" s="1"/>
      <c r="AE1860" s="1"/>
    </row>
    <row r="1861" spans="1:31" ht="18.75" customHeight="1" x14ac:dyDescent="0.35">
      <c r="A1861" s="1"/>
      <c r="B1861" s="52">
        <f>IF(O1861="",0,COUNTIF($O$7:O1861,O1861))</f>
        <v>0</v>
      </c>
      <c r="C1861" s="52" t="str">
        <f t="shared" si="294"/>
        <v>0</v>
      </c>
      <c r="D1861" s="52">
        <f>IF(U1861="",0,COUNTIF($U$7:U1861,U1861))</f>
        <v>0</v>
      </c>
      <c r="E1861" s="52" t="str">
        <f t="shared" si="295"/>
        <v>0</v>
      </c>
      <c r="F1861" s="52">
        <f>IF(V1861="",0,COUNTIF($V$7:V1861,V1861))</f>
        <v>0</v>
      </c>
      <c r="G1861" s="52" t="str">
        <f t="shared" si="296"/>
        <v>0</v>
      </c>
      <c r="H1861" s="53" t="str">
        <f t="shared" si="297"/>
        <v>-</v>
      </c>
      <c r="I1861" s="52">
        <f>IF(K1861="",0,COUNTIF($K$7:K1861,K1861))</f>
        <v>0</v>
      </c>
      <c r="J1861" s="53" t="str">
        <f t="shared" si="298"/>
        <v>0</v>
      </c>
      <c r="K1861" s="52" t="str">
        <f t="shared" si="299"/>
        <v/>
      </c>
      <c r="L1861" s="1"/>
      <c r="M1861" s="115"/>
      <c r="N1861" s="4"/>
      <c r="O1861" s="4"/>
      <c r="P1861" s="57" t="str">
        <f t="shared" si="300"/>
        <v/>
      </c>
      <c r="Q1861" s="54"/>
      <c r="R1861" s="58"/>
      <c r="S1861" s="58"/>
      <c r="T1861" s="229" t="str">
        <f t="shared" si="301"/>
        <v/>
      </c>
      <c r="U1861" s="55"/>
      <c r="V1861" s="55"/>
      <c r="W1861" s="58"/>
      <c r="X1861" s="58"/>
      <c r="Y1861" s="58"/>
      <c r="Z1861" s="230" t="str">
        <f t="shared" si="302"/>
        <v/>
      </c>
      <c r="AA1861" s="230" t="str">
        <f t="shared" si="303"/>
        <v/>
      </c>
      <c r="AB1861" s="56"/>
      <c r="AC1861" s="56"/>
      <c r="AD1861" s="1"/>
      <c r="AE1861" s="1"/>
    </row>
    <row r="1862" spans="1:31" ht="18.75" customHeight="1" x14ac:dyDescent="0.35">
      <c r="A1862" s="1"/>
      <c r="B1862" s="52">
        <f>IF(O1862="",0,COUNTIF($O$7:O1862,O1862))</f>
        <v>0</v>
      </c>
      <c r="C1862" s="52" t="str">
        <f t="shared" si="294"/>
        <v>0</v>
      </c>
      <c r="D1862" s="52">
        <f>IF(U1862="",0,COUNTIF($U$7:U1862,U1862))</f>
        <v>0</v>
      </c>
      <c r="E1862" s="52" t="str">
        <f t="shared" si="295"/>
        <v>0</v>
      </c>
      <c r="F1862" s="52">
        <f>IF(V1862="",0,COUNTIF($V$7:V1862,V1862))</f>
        <v>0</v>
      </c>
      <c r="G1862" s="52" t="str">
        <f t="shared" si="296"/>
        <v>0</v>
      </c>
      <c r="H1862" s="53" t="str">
        <f t="shared" si="297"/>
        <v>-</v>
      </c>
      <c r="I1862" s="52">
        <f>IF(K1862="",0,COUNTIF($K$7:K1862,K1862))</f>
        <v>0</v>
      </c>
      <c r="J1862" s="53" t="str">
        <f t="shared" si="298"/>
        <v>0</v>
      </c>
      <c r="K1862" s="52" t="str">
        <f t="shared" si="299"/>
        <v/>
      </c>
      <c r="L1862" s="1"/>
      <c r="M1862" s="115"/>
      <c r="N1862" s="4"/>
      <c r="O1862" s="4"/>
      <c r="P1862" s="57" t="str">
        <f t="shared" si="300"/>
        <v/>
      </c>
      <c r="Q1862" s="54"/>
      <c r="R1862" s="58"/>
      <c r="S1862" s="58"/>
      <c r="T1862" s="229" t="str">
        <f t="shared" si="301"/>
        <v/>
      </c>
      <c r="U1862" s="55"/>
      <c r="V1862" s="55"/>
      <c r="W1862" s="58"/>
      <c r="X1862" s="58"/>
      <c r="Y1862" s="58"/>
      <c r="Z1862" s="230" t="str">
        <f t="shared" si="302"/>
        <v/>
      </c>
      <c r="AA1862" s="230" t="str">
        <f t="shared" si="303"/>
        <v/>
      </c>
      <c r="AB1862" s="56"/>
      <c r="AC1862" s="56"/>
      <c r="AD1862" s="1"/>
      <c r="AE1862" s="1"/>
    </row>
    <row r="1863" spans="1:31" ht="18.75" customHeight="1" x14ac:dyDescent="0.35">
      <c r="A1863" s="1"/>
      <c r="B1863" s="52">
        <f>IF(O1863="",0,COUNTIF($O$7:O1863,O1863))</f>
        <v>0</v>
      </c>
      <c r="C1863" s="52" t="str">
        <f t="shared" si="294"/>
        <v>0</v>
      </c>
      <c r="D1863" s="52">
        <f>IF(U1863="",0,COUNTIF($U$7:U1863,U1863))</f>
        <v>0</v>
      </c>
      <c r="E1863" s="52" t="str">
        <f t="shared" si="295"/>
        <v>0</v>
      </c>
      <c r="F1863" s="52">
        <f>IF(V1863="",0,COUNTIF($V$7:V1863,V1863))</f>
        <v>0</v>
      </c>
      <c r="G1863" s="52" t="str">
        <f t="shared" si="296"/>
        <v>0</v>
      </c>
      <c r="H1863" s="53" t="str">
        <f t="shared" si="297"/>
        <v>-</v>
      </c>
      <c r="I1863" s="52">
        <f>IF(K1863="",0,COUNTIF($K$7:K1863,K1863))</f>
        <v>0</v>
      </c>
      <c r="J1863" s="53" t="str">
        <f t="shared" si="298"/>
        <v>0</v>
      </c>
      <c r="K1863" s="52" t="str">
        <f t="shared" si="299"/>
        <v/>
      </c>
      <c r="L1863" s="1"/>
      <c r="M1863" s="115"/>
      <c r="N1863" s="4"/>
      <c r="O1863" s="4"/>
      <c r="P1863" s="57" t="str">
        <f t="shared" si="300"/>
        <v/>
      </c>
      <c r="Q1863" s="54"/>
      <c r="R1863" s="58"/>
      <c r="S1863" s="58"/>
      <c r="T1863" s="229" t="str">
        <f t="shared" si="301"/>
        <v/>
      </c>
      <c r="U1863" s="55"/>
      <c r="V1863" s="55"/>
      <c r="W1863" s="58"/>
      <c r="X1863" s="58"/>
      <c r="Y1863" s="58"/>
      <c r="Z1863" s="230" t="str">
        <f t="shared" si="302"/>
        <v/>
      </c>
      <c r="AA1863" s="230" t="str">
        <f t="shared" si="303"/>
        <v/>
      </c>
      <c r="AB1863" s="56"/>
      <c r="AC1863" s="56"/>
      <c r="AD1863" s="1"/>
      <c r="AE1863" s="1"/>
    </row>
    <row r="1864" spans="1:31" ht="18.75" customHeight="1" x14ac:dyDescent="0.35">
      <c r="A1864" s="1"/>
      <c r="B1864" s="52">
        <f>IF(O1864="",0,COUNTIF($O$7:O1864,O1864))</f>
        <v>0</v>
      </c>
      <c r="C1864" s="52" t="str">
        <f t="shared" si="294"/>
        <v>0</v>
      </c>
      <c r="D1864" s="52">
        <f>IF(U1864="",0,COUNTIF($U$7:U1864,U1864))</f>
        <v>0</v>
      </c>
      <c r="E1864" s="52" t="str">
        <f t="shared" si="295"/>
        <v>0</v>
      </c>
      <c r="F1864" s="52">
        <f>IF(V1864="",0,COUNTIF($V$7:V1864,V1864))</f>
        <v>0</v>
      </c>
      <c r="G1864" s="52" t="str">
        <f t="shared" si="296"/>
        <v>0</v>
      </c>
      <c r="H1864" s="53" t="str">
        <f t="shared" si="297"/>
        <v>-</v>
      </c>
      <c r="I1864" s="52">
        <f>IF(K1864="",0,COUNTIF($K$7:K1864,K1864))</f>
        <v>0</v>
      </c>
      <c r="J1864" s="53" t="str">
        <f t="shared" si="298"/>
        <v>0</v>
      </c>
      <c r="K1864" s="52" t="str">
        <f t="shared" si="299"/>
        <v/>
      </c>
      <c r="L1864" s="1"/>
      <c r="M1864" s="115"/>
      <c r="N1864" s="4"/>
      <c r="O1864" s="4"/>
      <c r="P1864" s="57" t="str">
        <f t="shared" si="300"/>
        <v/>
      </c>
      <c r="Q1864" s="54"/>
      <c r="R1864" s="58"/>
      <c r="S1864" s="58"/>
      <c r="T1864" s="229" t="str">
        <f t="shared" si="301"/>
        <v/>
      </c>
      <c r="U1864" s="55"/>
      <c r="V1864" s="55"/>
      <c r="W1864" s="58"/>
      <c r="X1864" s="58"/>
      <c r="Y1864" s="58"/>
      <c r="Z1864" s="230" t="str">
        <f t="shared" si="302"/>
        <v/>
      </c>
      <c r="AA1864" s="230" t="str">
        <f t="shared" si="303"/>
        <v/>
      </c>
      <c r="AB1864" s="56"/>
      <c r="AC1864" s="56"/>
      <c r="AD1864" s="1"/>
      <c r="AE1864" s="1"/>
    </row>
    <row r="1865" spans="1:31" ht="18.75" customHeight="1" x14ac:dyDescent="0.35">
      <c r="A1865" s="1"/>
      <c r="B1865" s="52">
        <f>IF(O1865="",0,COUNTIF($O$7:O1865,O1865))</f>
        <v>0</v>
      </c>
      <c r="C1865" s="52" t="str">
        <f t="shared" si="294"/>
        <v>0</v>
      </c>
      <c r="D1865" s="52">
        <f>IF(U1865="",0,COUNTIF($U$7:U1865,U1865))</f>
        <v>0</v>
      </c>
      <c r="E1865" s="52" t="str">
        <f t="shared" si="295"/>
        <v>0</v>
      </c>
      <c r="F1865" s="52">
        <f>IF(V1865="",0,COUNTIF($V$7:V1865,V1865))</f>
        <v>0</v>
      </c>
      <c r="G1865" s="52" t="str">
        <f t="shared" si="296"/>
        <v>0</v>
      </c>
      <c r="H1865" s="53" t="str">
        <f t="shared" si="297"/>
        <v>-</v>
      </c>
      <c r="I1865" s="52">
        <f>IF(K1865="",0,COUNTIF($K$7:K1865,K1865))</f>
        <v>0</v>
      </c>
      <c r="J1865" s="53" t="str">
        <f t="shared" si="298"/>
        <v>0</v>
      </c>
      <c r="K1865" s="52" t="str">
        <f t="shared" si="299"/>
        <v/>
      </c>
      <c r="L1865" s="1"/>
      <c r="M1865" s="115"/>
      <c r="N1865" s="4"/>
      <c r="O1865" s="4"/>
      <c r="P1865" s="57" t="str">
        <f t="shared" si="300"/>
        <v/>
      </c>
      <c r="Q1865" s="54"/>
      <c r="R1865" s="58"/>
      <c r="S1865" s="58"/>
      <c r="T1865" s="229" t="str">
        <f t="shared" si="301"/>
        <v/>
      </c>
      <c r="U1865" s="55"/>
      <c r="V1865" s="55"/>
      <c r="W1865" s="58"/>
      <c r="X1865" s="58"/>
      <c r="Y1865" s="58"/>
      <c r="Z1865" s="230" t="str">
        <f t="shared" si="302"/>
        <v/>
      </c>
      <c r="AA1865" s="230" t="str">
        <f t="shared" si="303"/>
        <v/>
      </c>
      <c r="AB1865" s="56"/>
      <c r="AC1865" s="56"/>
      <c r="AD1865" s="1"/>
      <c r="AE1865" s="1"/>
    </row>
    <row r="1866" spans="1:31" ht="18.75" customHeight="1" x14ac:dyDescent="0.35">
      <c r="A1866" s="1"/>
      <c r="B1866" s="52">
        <f>IF(O1866="",0,COUNTIF($O$7:O1866,O1866))</f>
        <v>0</v>
      </c>
      <c r="C1866" s="52" t="str">
        <f t="shared" si="294"/>
        <v>0</v>
      </c>
      <c r="D1866" s="52">
        <f>IF(U1866="",0,COUNTIF($U$7:U1866,U1866))</f>
        <v>0</v>
      </c>
      <c r="E1866" s="52" t="str">
        <f t="shared" si="295"/>
        <v>0</v>
      </c>
      <c r="F1866" s="52">
        <f>IF(V1866="",0,COUNTIF($V$7:V1866,V1866))</f>
        <v>0</v>
      </c>
      <c r="G1866" s="52" t="str">
        <f t="shared" si="296"/>
        <v>0</v>
      </c>
      <c r="H1866" s="53" t="str">
        <f t="shared" si="297"/>
        <v>-</v>
      </c>
      <c r="I1866" s="52">
        <f>IF(K1866="",0,COUNTIF($K$7:K1866,K1866))</f>
        <v>0</v>
      </c>
      <c r="J1866" s="53" t="str">
        <f t="shared" si="298"/>
        <v>0</v>
      </c>
      <c r="K1866" s="52" t="str">
        <f t="shared" si="299"/>
        <v/>
      </c>
      <c r="L1866" s="1"/>
      <c r="M1866" s="115"/>
      <c r="N1866" s="4"/>
      <c r="O1866" s="4"/>
      <c r="P1866" s="57" t="str">
        <f t="shared" si="300"/>
        <v/>
      </c>
      <c r="Q1866" s="54"/>
      <c r="R1866" s="58"/>
      <c r="S1866" s="58"/>
      <c r="T1866" s="229" t="str">
        <f t="shared" si="301"/>
        <v/>
      </c>
      <c r="U1866" s="55"/>
      <c r="V1866" s="55"/>
      <c r="W1866" s="58"/>
      <c r="X1866" s="58"/>
      <c r="Y1866" s="58"/>
      <c r="Z1866" s="230" t="str">
        <f t="shared" si="302"/>
        <v/>
      </c>
      <c r="AA1866" s="230" t="str">
        <f t="shared" si="303"/>
        <v/>
      </c>
      <c r="AB1866" s="56"/>
      <c r="AC1866" s="56"/>
      <c r="AD1866" s="1"/>
      <c r="AE1866" s="1"/>
    </row>
    <row r="1867" spans="1:31" ht="18.75" customHeight="1" x14ac:dyDescent="0.35">
      <c r="A1867" s="1"/>
      <c r="B1867" s="52">
        <f>IF(O1867="",0,COUNTIF($O$7:O1867,O1867))</f>
        <v>0</v>
      </c>
      <c r="C1867" s="52" t="str">
        <f t="shared" si="294"/>
        <v>0</v>
      </c>
      <c r="D1867" s="52">
        <f>IF(U1867="",0,COUNTIF($U$7:U1867,U1867))</f>
        <v>0</v>
      </c>
      <c r="E1867" s="52" t="str">
        <f t="shared" si="295"/>
        <v>0</v>
      </c>
      <c r="F1867" s="52">
        <f>IF(V1867="",0,COUNTIF($V$7:V1867,V1867))</f>
        <v>0</v>
      </c>
      <c r="G1867" s="52" t="str">
        <f t="shared" si="296"/>
        <v>0</v>
      </c>
      <c r="H1867" s="53" t="str">
        <f t="shared" si="297"/>
        <v>-</v>
      </c>
      <c r="I1867" s="52">
        <f>IF(K1867="",0,COUNTIF($K$7:K1867,K1867))</f>
        <v>0</v>
      </c>
      <c r="J1867" s="53" t="str">
        <f t="shared" si="298"/>
        <v>0</v>
      </c>
      <c r="K1867" s="52" t="str">
        <f t="shared" si="299"/>
        <v/>
      </c>
      <c r="L1867" s="1"/>
      <c r="M1867" s="115"/>
      <c r="N1867" s="4"/>
      <c r="O1867" s="4"/>
      <c r="P1867" s="57" t="str">
        <f t="shared" si="300"/>
        <v/>
      </c>
      <c r="Q1867" s="54"/>
      <c r="R1867" s="58"/>
      <c r="S1867" s="58"/>
      <c r="T1867" s="229" t="str">
        <f t="shared" si="301"/>
        <v/>
      </c>
      <c r="U1867" s="55"/>
      <c r="V1867" s="55"/>
      <c r="W1867" s="58"/>
      <c r="X1867" s="58"/>
      <c r="Y1867" s="58"/>
      <c r="Z1867" s="230" t="str">
        <f t="shared" si="302"/>
        <v/>
      </c>
      <c r="AA1867" s="230" t="str">
        <f t="shared" si="303"/>
        <v/>
      </c>
      <c r="AB1867" s="56"/>
      <c r="AC1867" s="56"/>
      <c r="AD1867" s="1"/>
      <c r="AE1867" s="1"/>
    </row>
    <row r="1868" spans="1:31" ht="18.75" customHeight="1" x14ac:dyDescent="0.35">
      <c r="A1868" s="1"/>
      <c r="B1868" s="52">
        <f>IF(O1868="",0,COUNTIF($O$7:O1868,O1868))</f>
        <v>0</v>
      </c>
      <c r="C1868" s="52" t="str">
        <f t="shared" si="294"/>
        <v>0</v>
      </c>
      <c r="D1868" s="52">
        <f>IF(U1868="",0,COUNTIF($U$7:U1868,U1868))</f>
        <v>0</v>
      </c>
      <c r="E1868" s="52" t="str">
        <f t="shared" si="295"/>
        <v>0</v>
      </c>
      <c r="F1868" s="52">
        <f>IF(V1868="",0,COUNTIF($V$7:V1868,V1868))</f>
        <v>0</v>
      </c>
      <c r="G1868" s="52" t="str">
        <f t="shared" si="296"/>
        <v>0</v>
      </c>
      <c r="H1868" s="53" t="str">
        <f t="shared" si="297"/>
        <v>-</v>
      </c>
      <c r="I1868" s="52">
        <f>IF(K1868="",0,COUNTIF($K$7:K1868,K1868))</f>
        <v>0</v>
      </c>
      <c r="J1868" s="53" t="str">
        <f t="shared" si="298"/>
        <v>0</v>
      </c>
      <c r="K1868" s="52" t="str">
        <f t="shared" si="299"/>
        <v/>
      </c>
      <c r="L1868" s="1"/>
      <c r="M1868" s="115"/>
      <c r="N1868" s="4"/>
      <c r="O1868" s="4"/>
      <c r="P1868" s="57" t="str">
        <f t="shared" si="300"/>
        <v/>
      </c>
      <c r="Q1868" s="54"/>
      <c r="R1868" s="58"/>
      <c r="S1868" s="58"/>
      <c r="T1868" s="229" t="str">
        <f t="shared" si="301"/>
        <v/>
      </c>
      <c r="U1868" s="55"/>
      <c r="V1868" s="55"/>
      <c r="W1868" s="58"/>
      <c r="X1868" s="58"/>
      <c r="Y1868" s="58"/>
      <c r="Z1868" s="230" t="str">
        <f t="shared" si="302"/>
        <v/>
      </c>
      <c r="AA1868" s="230" t="str">
        <f t="shared" si="303"/>
        <v/>
      </c>
      <c r="AB1868" s="56"/>
      <c r="AC1868" s="56"/>
      <c r="AD1868" s="1"/>
      <c r="AE1868" s="1"/>
    </row>
    <row r="1869" spans="1:31" ht="18.75" customHeight="1" x14ac:dyDescent="0.35">
      <c r="A1869" s="1"/>
      <c r="B1869" s="52">
        <f>IF(O1869="",0,COUNTIF($O$7:O1869,O1869))</f>
        <v>0</v>
      </c>
      <c r="C1869" s="52" t="str">
        <f t="shared" si="294"/>
        <v>0</v>
      </c>
      <c r="D1869" s="52">
        <f>IF(U1869="",0,COUNTIF($U$7:U1869,U1869))</f>
        <v>0</v>
      </c>
      <c r="E1869" s="52" t="str">
        <f t="shared" si="295"/>
        <v>0</v>
      </c>
      <c r="F1869" s="52">
        <f>IF(V1869="",0,COUNTIF($V$7:V1869,V1869))</f>
        <v>0</v>
      </c>
      <c r="G1869" s="52" t="str">
        <f t="shared" si="296"/>
        <v>0</v>
      </c>
      <c r="H1869" s="53" t="str">
        <f t="shared" si="297"/>
        <v>-</v>
      </c>
      <c r="I1869" s="52">
        <f>IF(K1869="",0,COUNTIF($K$7:K1869,K1869))</f>
        <v>0</v>
      </c>
      <c r="J1869" s="53" t="str">
        <f t="shared" si="298"/>
        <v>0</v>
      </c>
      <c r="K1869" s="52" t="str">
        <f t="shared" si="299"/>
        <v/>
      </c>
      <c r="L1869" s="1"/>
      <c r="M1869" s="115"/>
      <c r="N1869" s="4"/>
      <c r="O1869" s="4"/>
      <c r="P1869" s="57" t="str">
        <f t="shared" si="300"/>
        <v/>
      </c>
      <c r="Q1869" s="54"/>
      <c r="R1869" s="58"/>
      <c r="S1869" s="58"/>
      <c r="T1869" s="229" t="str">
        <f t="shared" si="301"/>
        <v/>
      </c>
      <c r="U1869" s="55"/>
      <c r="V1869" s="55"/>
      <c r="W1869" s="58"/>
      <c r="X1869" s="58"/>
      <c r="Y1869" s="58"/>
      <c r="Z1869" s="230" t="str">
        <f t="shared" si="302"/>
        <v/>
      </c>
      <c r="AA1869" s="230" t="str">
        <f t="shared" si="303"/>
        <v/>
      </c>
      <c r="AB1869" s="56"/>
      <c r="AC1869" s="56"/>
      <c r="AD1869" s="1"/>
      <c r="AE1869" s="1"/>
    </row>
    <row r="1870" spans="1:31" ht="18.75" customHeight="1" x14ac:dyDescent="0.35">
      <c r="A1870" s="1"/>
      <c r="B1870" s="52">
        <f>IF(O1870="",0,COUNTIF($O$7:O1870,O1870))</f>
        <v>0</v>
      </c>
      <c r="C1870" s="52" t="str">
        <f t="shared" si="294"/>
        <v>0</v>
      </c>
      <c r="D1870" s="52">
        <f>IF(U1870="",0,COUNTIF($U$7:U1870,U1870))</f>
        <v>0</v>
      </c>
      <c r="E1870" s="52" t="str">
        <f t="shared" si="295"/>
        <v>0</v>
      </c>
      <c r="F1870" s="52">
        <f>IF(V1870="",0,COUNTIF($V$7:V1870,V1870))</f>
        <v>0</v>
      </c>
      <c r="G1870" s="52" t="str">
        <f t="shared" si="296"/>
        <v>0</v>
      </c>
      <c r="H1870" s="53" t="str">
        <f t="shared" si="297"/>
        <v>-</v>
      </c>
      <c r="I1870" s="52">
        <f>IF(K1870="",0,COUNTIF($K$7:K1870,K1870))</f>
        <v>0</v>
      </c>
      <c r="J1870" s="53" t="str">
        <f t="shared" si="298"/>
        <v>0</v>
      </c>
      <c r="K1870" s="52" t="str">
        <f t="shared" si="299"/>
        <v/>
      </c>
      <c r="L1870" s="1"/>
      <c r="M1870" s="115"/>
      <c r="N1870" s="4"/>
      <c r="O1870" s="4"/>
      <c r="P1870" s="57" t="str">
        <f t="shared" si="300"/>
        <v/>
      </c>
      <c r="Q1870" s="54"/>
      <c r="R1870" s="58"/>
      <c r="S1870" s="58"/>
      <c r="T1870" s="229" t="str">
        <f t="shared" si="301"/>
        <v/>
      </c>
      <c r="U1870" s="55"/>
      <c r="V1870" s="55"/>
      <c r="W1870" s="58"/>
      <c r="X1870" s="58"/>
      <c r="Y1870" s="58"/>
      <c r="Z1870" s="230" t="str">
        <f t="shared" si="302"/>
        <v/>
      </c>
      <c r="AA1870" s="230" t="str">
        <f t="shared" si="303"/>
        <v/>
      </c>
      <c r="AB1870" s="56"/>
      <c r="AC1870" s="56"/>
      <c r="AD1870" s="1"/>
      <c r="AE1870" s="1"/>
    </row>
    <row r="1871" spans="1:31" ht="18.75" customHeight="1" x14ac:dyDescent="0.35">
      <c r="A1871" s="1"/>
      <c r="B1871" s="52">
        <f>IF(O1871="",0,COUNTIF($O$7:O1871,O1871))</f>
        <v>0</v>
      </c>
      <c r="C1871" s="52" t="str">
        <f t="shared" si="294"/>
        <v>0</v>
      </c>
      <c r="D1871" s="52">
        <f>IF(U1871="",0,COUNTIF($U$7:U1871,U1871))</f>
        <v>0</v>
      </c>
      <c r="E1871" s="52" t="str">
        <f t="shared" si="295"/>
        <v>0</v>
      </c>
      <c r="F1871" s="52">
        <f>IF(V1871="",0,COUNTIF($V$7:V1871,V1871))</f>
        <v>0</v>
      </c>
      <c r="G1871" s="52" t="str">
        <f t="shared" si="296"/>
        <v>0</v>
      </c>
      <c r="H1871" s="53" t="str">
        <f t="shared" si="297"/>
        <v>-</v>
      </c>
      <c r="I1871" s="52">
        <f>IF(K1871="",0,COUNTIF($K$7:K1871,K1871))</f>
        <v>0</v>
      </c>
      <c r="J1871" s="53" t="str">
        <f t="shared" si="298"/>
        <v>0</v>
      </c>
      <c r="K1871" s="52" t="str">
        <f t="shared" si="299"/>
        <v/>
      </c>
      <c r="L1871" s="1"/>
      <c r="M1871" s="115"/>
      <c r="N1871" s="4"/>
      <c r="O1871" s="4"/>
      <c r="P1871" s="57" t="str">
        <f t="shared" si="300"/>
        <v/>
      </c>
      <c r="Q1871" s="54"/>
      <c r="R1871" s="58"/>
      <c r="S1871" s="58"/>
      <c r="T1871" s="229" t="str">
        <f t="shared" si="301"/>
        <v/>
      </c>
      <c r="U1871" s="55"/>
      <c r="V1871" s="55"/>
      <c r="W1871" s="58"/>
      <c r="X1871" s="58"/>
      <c r="Y1871" s="58"/>
      <c r="Z1871" s="230" t="str">
        <f t="shared" si="302"/>
        <v/>
      </c>
      <c r="AA1871" s="230" t="str">
        <f t="shared" si="303"/>
        <v/>
      </c>
      <c r="AB1871" s="56"/>
      <c r="AC1871" s="56"/>
      <c r="AD1871" s="1"/>
      <c r="AE1871" s="1"/>
    </row>
    <row r="1872" spans="1:31" ht="18.75" customHeight="1" x14ac:dyDescent="0.35">
      <c r="A1872" s="1"/>
      <c r="B1872" s="52">
        <f>IF(O1872="",0,COUNTIF($O$7:O1872,O1872))</f>
        <v>0</v>
      </c>
      <c r="C1872" s="52" t="str">
        <f t="shared" si="294"/>
        <v>0</v>
      </c>
      <c r="D1872" s="52">
        <f>IF(U1872="",0,COUNTIF($U$7:U1872,U1872))</f>
        <v>0</v>
      </c>
      <c r="E1872" s="52" t="str">
        <f t="shared" si="295"/>
        <v>0</v>
      </c>
      <c r="F1872" s="52">
        <f>IF(V1872="",0,COUNTIF($V$7:V1872,V1872))</f>
        <v>0</v>
      </c>
      <c r="G1872" s="52" t="str">
        <f t="shared" si="296"/>
        <v>0</v>
      </c>
      <c r="H1872" s="53" t="str">
        <f t="shared" si="297"/>
        <v>-</v>
      </c>
      <c r="I1872" s="52">
        <f>IF(K1872="",0,COUNTIF($K$7:K1872,K1872))</f>
        <v>0</v>
      </c>
      <c r="J1872" s="53" t="str">
        <f t="shared" si="298"/>
        <v>0</v>
      </c>
      <c r="K1872" s="52" t="str">
        <f t="shared" si="299"/>
        <v/>
      </c>
      <c r="L1872" s="1"/>
      <c r="M1872" s="115"/>
      <c r="N1872" s="4"/>
      <c r="O1872" s="4"/>
      <c r="P1872" s="57" t="str">
        <f t="shared" si="300"/>
        <v/>
      </c>
      <c r="Q1872" s="54"/>
      <c r="R1872" s="58"/>
      <c r="S1872" s="58"/>
      <c r="T1872" s="229" t="str">
        <f t="shared" si="301"/>
        <v/>
      </c>
      <c r="U1872" s="55"/>
      <c r="V1872" s="55"/>
      <c r="W1872" s="58"/>
      <c r="X1872" s="58"/>
      <c r="Y1872" s="58"/>
      <c r="Z1872" s="230" t="str">
        <f t="shared" si="302"/>
        <v/>
      </c>
      <c r="AA1872" s="230" t="str">
        <f t="shared" si="303"/>
        <v/>
      </c>
      <c r="AB1872" s="56"/>
      <c r="AC1872" s="56"/>
      <c r="AD1872" s="1"/>
      <c r="AE1872" s="1"/>
    </row>
    <row r="1873" spans="1:31" ht="18.75" customHeight="1" x14ac:dyDescent="0.35">
      <c r="A1873" s="1"/>
      <c r="B1873" s="52">
        <f>IF(O1873="",0,COUNTIF($O$7:O1873,O1873))</f>
        <v>0</v>
      </c>
      <c r="C1873" s="52" t="str">
        <f t="shared" si="294"/>
        <v>0</v>
      </c>
      <c r="D1873" s="52">
        <f>IF(U1873="",0,COUNTIF($U$7:U1873,U1873))</f>
        <v>0</v>
      </c>
      <c r="E1873" s="52" t="str">
        <f t="shared" si="295"/>
        <v>0</v>
      </c>
      <c r="F1873" s="52">
        <f>IF(V1873="",0,COUNTIF($V$7:V1873,V1873))</f>
        <v>0</v>
      </c>
      <c r="G1873" s="52" t="str">
        <f t="shared" si="296"/>
        <v>0</v>
      </c>
      <c r="H1873" s="53" t="str">
        <f t="shared" si="297"/>
        <v>-</v>
      </c>
      <c r="I1873" s="52">
        <f>IF(K1873="",0,COUNTIF($K$7:K1873,K1873))</f>
        <v>0</v>
      </c>
      <c r="J1873" s="53" t="str">
        <f t="shared" si="298"/>
        <v>0</v>
      </c>
      <c r="K1873" s="52" t="str">
        <f t="shared" si="299"/>
        <v/>
      </c>
      <c r="L1873" s="1"/>
      <c r="M1873" s="115"/>
      <c r="N1873" s="4"/>
      <c r="O1873" s="4"/>
      <c r="P1873" s="57" t="str">
        <f t="shared" si="300"/>
        <v/>
      </c>
      <c r="Q1873" s="54"/>
      <c r="R1873" s="58"/>
      <c r="S1873" s="58"/>
      <c r="T1873" s="229" t="str">
        <f t="shared" si="301"/>
        <v/>
      </c>
      <c r="U1873" s="55"/>
      <c r="V1873" s="55"/>
      <c r="W1873" s="58"/>
      <c r="X1873" s="58"/>
      <c r="Y1873" s="58"/>
      <c r="Z1873" s="230" t="str">
        <f t="shared" si="302"/>
        <v/>
      </c>
      <c r="AA1873" s="230" t="str">
        <f t="shared" si="303"/>
        <v/>
      </c>
      <c r="AB1873" s="56"/>
      <c r="AC1873" s="56"/>
      <c r="AD1873" s="1"/>
      <c r="AE1873" s="1"/>
    </row>
    <row r="1874" spans="1:31" ht="18.75" customHeight="1" x14ac:dyDescent="0.35">
      <c r="A1874" s="1"/>
      <c r="B1874" s="52">
        <f>IF(O1874="",0,COUNTIF($O$7:O1874,O1874))</f>
        <v>0</v>
      </c>
      <c r="C1874" s="52" t="str">
        <f t="shared" si="294"/>
        <v>0</v>
      </c>
      <c r="D1874" s="52">
        <f>IF(U1874="",0,COUNTIF($U$7:U1874,U1874))</f>
        <v>0</v>
      </c>
      <c r="E1874" s="52" t="str">
        <f t="shared" si="295"/>
        <v>0</v>
      </c>
      <c r="F1874" s="52">
        <f>IF(V1874="",0,COUNTIF($V$7:V1874,V1874))</f>
        <v>0</v>
      </c>
      <c r="G1874" s="52" t="str">
        <f t="shared" si="296"/>
        <v>0</v>
      </c>
      <c r="H1874" s="53" t="str">
        <f t="shared" si="297"/>
        <v>-</v>
      </c>
      <c r="I1874" s="52">
        <f>IF(K1874="",0,COUNTIF($K$7:K1874,K1874))</f>
        <v>0</v>
      </c>
      <c r="J1874" s="53" t="str">
        <f t="shared" si="298"/>
        <v>0</v>
      </c>
      <c r="K1874" s="52" t="str">
        <f t="shared" si="299"/>
        <v/>
      </c>
      <c r="L1874" s="1"/>
      <c r="M1874" s="115"/>
      <c r="N1874" s="4"/>
      <c r="O1874" s="4"/>
      <c r="P1874" s="57" t="str">
        <f t="shared" si="300"/>
        <v/>
      </c>
      <c r="Q1874" s="54"/>
      <c r="R1874" s="58"/>
      <c r="S1874" s="58"/>
      <c r="T1874" s="229" t="str">
        <f t="shared" si="301"/>
        <v/>
      </c>
      <c r="U1874" s="55"/>
      <c r="V1874" s="55"/>
      <c r="W1874" s="58"/>
      <c r="X1874" s="58"/>
      <c r="Y1874" s="58"/>
      <c r="Z1874" s="230" t="str">
        <f t="shared" si="302"/>
        <v/>
      </c>
      <c r="AA1874" s="230" t="str">
        <f t="shared" si="303"/>
        <v/>
      </c>
      <c r="AB1874" s="56"/>
      <c r="AC1874" s="56"/>
      <c r="AD1874" s="1"/>
      <c r="AE1874" s="1"/>
    </row>
    <row r="1875" spans="1:31" ht="18.75" customHeight="1" x14ac:dyDescent="0.35">
      <c r="A1875" s="1"/>
      <c r="B1875" s="52">
        <f>IF(O1875="",0,COUNTIF($O$7:O1875,O1875))</f>
        <v>0</v>
      </c>
      <c r="C1875" s="52" t="str">
        <f t="shared" si="294"/>
        <v>0</v>
      </c>
      <c r="D1875" s="52">
        <f>IF(U1875="",0,COUNTIF($U$7:U1875,U1875))</f>
        <v>0</v>
      </c>
      <c r="E1875" s="52" t="str">
        <f t="shared" si="295"/>
        <v>0</v>
      </c>
      <c r="F1875" s="52">
        <f>IF(V1875="",0,COUNTIF($V$7:V1875,V1875))</f>
        <v>0</v>
      </c>
      <c r="G1875" s="52" t="str">
        <f t="shared" si="296"/>
        <v>0</v>
      </c>
      <c r="H1875" s="53" t="str">
        <f t="shared" si="297"/>
        <v>-</v>
      </c>
      <c r="I1875" s="52">
        <f>IF(K1875="",0,COUNTIF($K$7:K1875,K1875))</f>
        <v>0</v>
      </c>
      <c r="J1875" s="53" t="str">
        <f t="shared" si="298"/>
        <v>0</v>
      </c>
      <c r="K1875" s="52" t="str">
        <f t="shared" si="299"/>
        <v/>
      </c>
      <c r="L1875" s="1"/>
      <c r="M1875" s="115"/>
      <c r="N1875" s="4"/>
      <c r="O1875" s="4"/>
      <c r="P1875" s="57" t="str">
        <f t="shared" si="300"/>
        <v/>
      </c>
      <c r="Q1875" s="54"/>
      <c r="R1875" s="58"/>
      <c r="S1875" s="58"/>
      <c r="T1875" s="229" t="str">
        <f t="shared" si="301"/>
        <v/>
      </c>
      <c r="U1875" s="55"/>
      <c r="V1875" s="55"/>
      <c r="W1875" s="58"/>
      <c r="X1875" s="58"/>
      <c r="Y1875" s="58"/>
      <c r="Z1875" s="230" t="str">
        <f t="shared" si="302"/>
        <v/>
      </c>
      <c r="AA1875" s="230" t="str">
        <f t="shared" si="303"/>
        <v/>
      </c>
      <c r="AB1875" s="56"/>
      <c r="AC1875" s="56"/>
      <c r="AD1875" s="1"/>
      <c r="AE1875" s="1"/>
    </row>
    <row r="1876" spans="1:31" ht="18.75" customHeight="1" x14ac:dyDescent="0.35">
      <c r="A1876" s="1"/>
      <c r="B1876" s="52">
        <f>IF(O1876="",0,COUNTIF($O$7:O1876,O1876))</f>
        <v>0</v>
      </c>
      <c r="C1876" s="52" t="str">
        <f t="shared" si="294"/>
        <v>0</v>
      </c>
      <c r="D1876" s="52">
        <f>IF(U1876="",0,COUNTIF($U$7:U1876,U1876))</f>
        <v>0</v>
      </c>
      <c r="E1876" s="52" t="str">
        <f t="shared" si="295"/>
        <v>0</v>
      </c>
      <c r="F1876" s="52">
        <f>IF(V1876="",0,COUNTIF($V$7:V1876,V1876))</f>
        <v>0</v>
      </c>
      <c r="G1876" s="52" t="str">
        <f t="shared" si="296"/>
        <v>0</v>
      </c>
      <c r="H1876" s="53" t="str">
        <f t="shared" si="297"/>
        <v>-</v>
      </c>
      <c r="I1876" s="52">
        <f>IF(K1876="",0,COUNTIF($K$7:K1876,K1876))</f>
        <v>0</v>
      </c>
      <c r="J1876" s="53" t="str">
        <f t="shared" si="298"/>
        <v>0</v>
      </c>
      <c r="K1876" s="52" t="str">
        <f t="shared" si="299"/>
        <v/>
      </c>
      <c r="L1876" s="1"/>
      <c r="M1876" s="115"/>
      <c r="N1876" s="4"/>
      <c r="O1876" s="4"/>
      <c r="P1876" s="57" t="str">
        <f t="shared" si="300"/>
        <v/>
      </c>
      <c r="Q1876" s="54"/>
      <c r="R1876" s="58"/>
      <c r="S1876" s="58"/>
      <c r="T1876" s="229" t="str">
        <f t="shared" si="301"/>
        <v/>
      </c>
      <c r="U1876" s="55"/>
      <c r="V1876" s="55"/>
      <c r="W1876" s="58"/>
      <c r="X1876" s="58"/>
      <c r="Y1876" s="58"/>
      <c r="Z1876" s="230" t="str">
        <f t="shared" si="302"/>
        <v/>
      </c>
      <c r="AA1876" s="230" t="str">
        <f t="shared" si="303"/>
        <v/>
      </c>
      <c r="AB1876" s="56"/>
      <c r="AC1876" s="56"/>
      <c r="AD1876" s="1"/>
      <c r="AE1876" s="1"/>
    </row>
    <row r="1877" spans="1:31" ht="18.75" customHeight="1" x14ac:dyDescent="0.35">
      <c r="A1877" s="1"/>
      <c r="B1877" s="52">
        <f>IF(O1877="",0,COUNTIF($O$7:O1877,O1877))</f>
        <v>0</v>
      </c>
      <c r="C1877" s="52" t="str">
        <f t="shared" si="294"/>
        <v>0</v>
      </c>
      <c r="D1877" s="52">
        <f>IF(U1877="",0,COUNTIF($U$7:U1877,U1877))</f>
        <v>0</v>
      </c>
      <c r="E1877" s="52" t="str">
        <f t="shared" si="295"/>
        <v>0</v>
      </c>
      <c r="F1877" s="52">
        <f>IF(V1877="",0,COUNTIF($V$7:V1877,V1877))</f>
        <v>0</v>
      </c>
      <c r="G1877" s="52" t="str">
        <f t="shared" si="296"/>
        <v>0</v>
      </c>
      <c r="H1877" s="53" t="str">
        <f t="shared" si="297"/>
        <v>-</v>
      </c>
      <c r="I1877" s="52">
        <f>IF(K1877="",0,COUNTIF($K$7:K1877,K1877))</f>
        <v>0</v>
      </c>
      <c r="J1877" s="53" t="str">
        <f t="shared" si="298"/>
        <v>0</v>
      </c>
      <c r="K1877" s="52" t="str">
        <f t="shared" si="299"/>
        <v/>
      </c>
      <c r="L1877" s="1"/>
      <c r="M1877" s="115"/>
      <c r="N1877" s="4"/>
      <c r="O1877" s="4"/>
      <c r="P1877" s="57" t="str">
        <f t="shared" si="300"/>
        <v/>
      </c>
      <c r="Q1877" s="54"/>
      <c r="R1877" s="58"/>
      <c r="S1877" s="58"/>
      <c r="T1877" s="229" t="str">
        <f t="shared" si="301"/>
        <v/>
      </c>
      <c r="U1877" s="55"/>
      <c r="V1877" s="55"/>
      <c r="W1877" s="58"/>
      <c r="X1877" s="58"/>
      <c r="Y1877" s="58"/>
      <c r="Z1877" s="230" t="str">
        <f t="shared" si="302"/>
        <v/>
      </c>
      <c r="AA1877" s="230" t="str">
        <f t="shared" si="303"/>
        <v/>
      </c>
      <c r="AB1877" s="56"/>
      <c r="AC1877" s="56"/>
      <c r="AD1877" s="1"/>
      <c r="AE1877" s="1"/>
    </row>
    <row r="1878" spans="1:31" ht="18.75" customHeight="1" x14ac:dyDescent="0.35">
      <c r="A1878" s="1"/>
      <c r="B1878" s="52">
        <f>IF(O1878="",0,COUNTIF($O$7:O1878,O1878))</f>
        <v>0</v>
      </c>
      <c r="C1878" s="52" t="str">
        <f t="shared" si="294"/>
        <v>0</v>
      </c>
      <c r="D1878" s="52">
        <f>IF(U1878="",0,COUNTIF($U$7:U1878,U1878))</f>
        <v>0</v>
      </c>
      <c r="E1878" s="52" t="str">
        <f t="shared" si="295"/>
        <v>0</v>
      </c>
      <c r="F1878" s="52">
        <f>IF(V1878="",0,COUNTIF($V$7:V1878,V1878))</f>
        <v>0</v>
      </c>
      <c r="G1878" s="52" t="str">
        <f t="shared" si="296"/>
        <v>0</v>
      </c>
      <c r="H1878" s="53" t="str">
        <f t="shared" si="297"/>
        <v>-</v>
      </c>
      <c r="I1878" s="52">
        <f>IF(K1878="",0,COUNTIF($K$7:K1878,K1878))</f>
        <v>0</v>
      </c>
      <c r="J1878" s="53" t="str">
        <f t="shared" si="298"/>
        <v>0</v>
      </c>
      <c r="K1878" s="52" t="str">
        <f t="shared" si="299"/>
        <v/>
      </c>
      <c r="L1878" s="1"/>
      <c r="M1878" s="115"/>
      <c r="N1878" s="4"/>
      <c r="O1878" s="4"/>
      <c r="P1878" s="57" t="str">
        <f t="shared" si="300"/>
        <v/>
      </c>
      <c r="Q1878" s="54"/>
      <c r="R1878" s="58"/>
      <c r="S1878" s="58"/>
      <c r="T1878" s="229" t="str">
        <f t="shared" si="301"/>
        <v/>
      </c>
      <c r="U1878" s="55"/>
      <c r="V1878" s="55"/>
      <c r="W1878" s="58"/>
      <c r="X1878" s="58"/>
      <c r="Y1878" s="58"/>
      <c r="Z1878" s="230" t="str">
        <f t="shared" si="302"/>
        <v/>
      </c>
      <c r="AA1878" s="230" t="str">
        <f t="shared" si="303"/>
        <v/>
      </c>
      <c r="AB1878" s="56"/>
      <c r="AC1878" s="56"/>
      <c r="AD1878" s="1"/>
      <c r="AE1878" s="1"/>
    </row>
    <row r="1879" spans="1:31" ht="18.75" customHeight="1" x14ac:dyDescent="0.35">
      <c r="A1879" s="1"/>
      <c r="B1879" s="52">
        <f>IF(O1879="",0,COUNTIF($O$7:O1879,O1879))</f>
        <v>0</v>
      </c>
      <c r="C1879" s="52" t="str">
        <f t="shared" si="294"/>
        <v>0</v>
      </c>
      <c r="D1879" s="52">
        <f>IF(U1879="",0,COUNTIF($U$7:U1879,U1879))</f>
        <v>0</v>
      </c>
      <c r="E1879" s="52" t="str">
        <f t="shared" si="295"/>
        <v>0</v>
      </c>
      <c r="F1879" s="52">
        <f>IF(V1879="",0,COUNTIF($V$7:V1879,V1879))</f>
        <v>0</v>
      </c>
      <c r="G1879" s="52" t="str">
        <f t="shared" si="296"/>
        <v>0</v>
      </c>
      <c r="H1879" s="53" t="str">
        <f t="shared" si="297"/>
        <v>-</v>
      </c>
      <c r="I1879" s="52">
        <f>IF(K1879="",0,COUNTIF($K$7:K1879,K1879))</f>
        <v>0</v>
      </c>
      <c r="J1879" s="53" t="str">
        <f t="shared" si="298"/>
        <v>0</v>
      </c>
      <c r="K1879" s="52" t="str">
        <f t="shared" si="299"/>
        <v/>
      </c>
      <c r="L1879" s="1"/>
      <c r="M1879" s="115"/>
      <c r="N1879" s="4"/>
      <c r="O1879" s="4"/>
      <c r="P1879" s="57" t="str">
        <f t="shared" si="300"/>
        <v/>
      </c>
      <c r="Q1879" s="54"/>
      <c r="R1879" s="58"/>
      <c r="S1879" s="58"/>
      <c r="T1879" s="229" t="str">
        <f t="shared" si="301"/>
        <v/>
      </c>
      <c r="U1879" s="55"/>
      <c r="V1879" s="55"/>
      <c r="W1879" s="58"/>
      <c r="X1879" s="58"/>
      <c r="Y1879" s="58"/>
      <c r="Z1879" s="230" t="str">
        <f t="shared" si="302"/>
        <v/>
      </c>
      <c r="AA1879" s="230" t="str">
        <f t="shared" si="303"/>
        <v/>
      </c>
      <c r="AB1879" s="56"/>
      <c r="AC1879" s="56"/>
      <c r="AD1879" s="1"/>
      <c r="AE1879" s="1"/>
    </row>
    <row r="1880" spans="1:31" ht="18.75" customHeight="1" x14ac:dyDescent="0.35">
      <c r="A1880" s="1"/>
      <c r="B1880" s="52">
        <f>IF(O1880="",0,COUNTIF($O$7:O1880,O1880))</f>
        <v>0</v>
      </c>
      <c r="C1880" s="52" t="str">
        <f t="shared" si="294"/>
        <v>0</v>
      </c>
      <c r="D1880" s="52">
        <f>IF(U1880="",0,COUNTIF($U$7:U1880,U1880))</f>
        <v>0</v>
      </c>
      <c r="E1880" s="52" t="str">
        <f t="shared" si="295"/>
        <v>0</v>
      </c>
      <c r="F1880" s="52">
        <f>IF(V1880="",0,COUNTIF($V$7:V1880,V1880))</f>
        <v>0</v>
      </c>
      <c r="G1880" s="52" t="str">
        <f t="shared" si="296"/>
        <v>0</v>
      </c>
      <c r="H1880" s="53" t="str">
        <f t="shared" si="297"/>
        <v>-</v>
      </c>
      <c r="I1880" s="52">
        <f>IF(K1880="",0,COUNTIF($K$7:K1880,K1880))</f>
        <v>0</v>
      </c>
      <c r="J1880" s="53" t="str">
        <f t="shared" si="298"/>
        <v>0</v>
      </c>
      <c r="K1880" s="52" t="str">
        <f t="shared" si="299"/>
        <v/>
      </c>
      <c r="L1880" s="1"/>
      <c r="M1880" s="115"/>
      <c r="N1880" s="4"/>
      <c r="O1880" s="4"/>
      <c r="P1880" s="57" t="str">
        <f t="shared" si="300"/>
        <v/>
      </c>
      <c r="Q1880" s="54"/>
      <c r="R1880" s="58"/>
      <c r="S1880" s="58"/>
      <c r="T1880" s="229" t="str">
        <f t="shared" si="301"/>
        <v/>
      </c>
      <c r="U1880" s="55"/>
      <c r="V1880" s="55"/>
      <c r="W1880" s="58"/>
      <c r="X1880" s="58"/>
      <c r="Y1880" s="58"/>
      <c r="Z1880" s="230" t="str">
        <f t="shared" si="302"/>
        <v/>
      </c>
      <c r="AA1880" s="230" t="str">
        <f t="shared" si="303"/>
        <v/>
      </c>
      <c r="AB1880" s="56"/>
      <c r="AC1880" s="56"/>
      <c r="AD1880" s="1"/>
      <c r="AE1880" s="1"/>
    </row>
    <row r="1881" spans="1:31" ht="18.75" customHeight="1" x14ac:dyDescent="0.35">
      <c r="A1881" s="1"/>
      <c r="B1881" s="52">
        <f>IF(O1881="",0,COUNTIF($O$7:O1881,O1881))</f>
        <v>0</v>
      </c>
      <c r="C1881" s="52" t="str">
        <f t="shared" si="294"/>
        <v>0</v>
      </c>
      <c r="D1881" s="52">
        <f>IF(U1881="",0,COUNTIF($U$7:U1881,U1881))</f>
        <v>0</v>
      </c>
      <c r="E1881" s="52" t="str">
        <f t="shared" si="295"/>
        <v>0</v>
      </c>
      <c r="F1881" s="52">
        <f>IF(V1881="",0,COUNTIF($V$7:V1881,V1881))</f>
        <v>0</v>
      </c>
      <c r="G1881" s="52" t="str">
        <f t="shared" si="296"/>
        <v>0</v>
      </c>
      <c r="H1881" s="53" t="str">
        <f t="shared" si="297"/>
        <v>-</v>
      </c>
      <c r="I1881" s="52">
        <f>IF(K1881="",0,COUNTIF($K$7:K1881,K1881))</f>
        <v>0</v>
      </c>
      <c r="J1881" s="53" t="str">
        <f t="shared" si="298"/>
        <v>0</v>
      </c>
      <c r="K1881" s="52" t="str">
        <f t="shared" si="299"/>
        <v/>
      </c>
      <c r="L1881" s="1"/>
      <c r="M1881" s="115"/>
      <c r="N1881" s="4"/>
      <c r="O1881" s="4"/>
      <c r="P1881" s="57" t="str">
        <f t="shared" si="300"/>
        <v/>
      </c>
      <c r="Q1881" s="54"/>
      <c r="R1881" s="58"/>
      <c r="S1881" s="58"/>
      <c r="T1881" s="229" t="str">
        <f t="shared" si="301"/>
        <v/>
      </c>
      <c r="U1881" s="55"/>
      <c r="V1881" s="55"/>
      <c r="W1881" s="58"/>
      <c r="X1881" s="58"/>
      <c r="Y1881" s="58"/>
      <c r="Z1881" s="230" t="str">
        <f t="shared" si="302"/>
        <v/>
      </c>
      <c r="AA1881" s="230" t="str">
        <f t="shared" si="303"/>
        <v/>
      </c>
      <c r="AB1881" s="56"/>
      <c r="AC1881" s="56"/>
      <c r="AD1881" s="1"/>
      <c r="AE1881" s="1"/>
    </row>
    <row r="1882" spans="1:31" ht="18.75" customHeight="1" x14ac:dyDescent="0.35">
      <c r="A1882" s="1"/>
      <c r="B1882" s="52">
        <f>IF(O1882="",0,COUNTIF($O$7:O1882,O1882))</f>
        <v>0</v>
      </c>
      <c r="C1882" s="52" t="str">
        <f t="shared" si="294"/>
        <v>0</v>
      </c>
      <c r="D1882" s="52">
        <f>IF(U1882="",0,COUNTIF($U$7:U1882,U1882))</f>
        <v>0</v>
      </c>
      <c r="E1882" s="52" t="str">
        <f t="shared" si="295"/>
        <v>0</v>
      </c>
      <c r="F1882" s="52">
        <f>IF(V1882="",0,COUNTIF($V$7:V1882,V1882))</f>
        <v>0</v>
      </c>
      <c r="G1882" s="52" t="str">
        <f t="shared" si="296"/>
        <v>0</v>
      </c>
      <c r="H1882" s="53" t="str">
        <f t="shared" si="297"/>
        <v>-</v>
      </c>
      <c r="I1882" s="52">
        <f>IF(K1882="",0,COUNTIF($K$7:K1882,K1882))</f>
        <v>0</v>
      </c>
      <c r="J1882" s="53" t="str">
        <f t="shared" si="298"/>
        <v>0</v>
      </c>
      <c r="K1882" s="52" t="str">
        <f t="shared" si="299"/>
        <v/>
      </c>
      <c r="L1882" s="1"/>
      <c r="M1882" s="115"/>
      <c r="N1882" s="4"/>
      <c r="O1882" s="4"/>
      <c r="P1882" s="57" t="str">
        <f t="shared" si="300"/>
        <v/>
      </c>
      <c r="Q1882" s="54"/>
      <c r="R1882" s="58"/>
      <c r="S1882" s="58"/>
      <c r="T1882" s="229" t="str">
        <f t="shared" si="301"/>
        <v/>
      </c>
      <c r="U1882" s="55"/>
      <c r="V1882" s="55"/>
      <c r="W1882" s="58"/>
      <c r="X1882" s="58"/>
      <c r="Y1882" s="58"/>
      <c r="Z1882" s="230" t="str">
        <f t="shared" si="302"/>
        <v/>
      </c>
      <c r="AA1882" s="230" t="str">
        <f t="shared" si="303"/>
        <v/>
      </c>
      <c r="AB1882" s="56"/>
      <c r="AC1882" s="56"/>
      <c r="AD1882" s="1"/>
      <c r="AE1882" s="1"/>
    </row>
    <row r="1883" spans="1:31" ht="18.75" customHeight="1" x14ac:dyDescent="0.35">
      <c r="A1883" s="1"/>
      <c r="B1883" s="52">
        <f>IF(O1883="",0,COUNTIF($O$7:O1883,O1883))</f>
        <v>0</v>
      </c>
      <c r="C1883" s="52" t="str">
        <f t="shared" si="294"/>
        <v>0</v>
      </c>
      <c r="D1883" s="52">
        <f>IF(U1883="",0,COUNTIF($U$7:U1883,U1883))</f>
        <v>0</v>
      </c>
      <c r="E1883" s="52" t="str">
        <f t="shared" si="295"/>
        <v>0</v>
      </c>
      <c r="F1883" s="52">
        <f>IF(V1883="",0,COUNTIF($V$7:V1883,V1883))</f>
        <v>0</v>
      </c>
      <c r="G1883" s="52" t="str">
        <f t="shared" si="296"/>
        <v>0</v>
      </c>
      <c r="H1883" s="53" t="str">
        <f t="shared" si="297"/>
        <v>-</v>
      </c>
      <c r="I1883" s="52">
        <f>IF(K1883="",0,COUNTIF($K$7:K1883,K1883))</f>
        <v>0</v>
      </c>
      <c r="J1883" s="53" t="str">
        <f t="shared" si="298"/>
        <v>0</v>
      </c>
      <c r="K1883" s="52" t="str">
        <f t="shared" si="299"/>
        <v/>
      </c>
      <c r="L1883" s="1"/>
      <c r="M1883" s="115"/>
      <c r="N1883" s="4"/>
      <c r="O1883" s="4"/>
      <c r="P1883" s="57" t="str">
        <f t="shared" si="300"/>
        <v/>
      </c>
      <c r="Q1883" s="54"/>
      <c r="R1883" s="58"/>
      <c r="S1883" s="58"/>
      <c r="T1883" s="229" t="str">
        <f t="shared" si="301"/>
        <v/>
      </c>
      <c r="U1883" s="55"/>
      <c r="V1883" s="55"/>
      <c r="W1883" s="58"/>
      <c r="X1883" s="58"/>
      <c r="Y1883" s="58"/>
      <c r="Z1883" s="230" t="str">
        <f t="shared" si="302"/>
        <v/>
      </c>
      <c r="AA1883" s="230" t="str">
        <f t="shared" si="303"/>
        <v/>
      </c>
      <c r="AB1883" s="56"/>
      <c r="AC1883" s="56"/>
      <c r="AD1883" s="1"/>
      <c r="AE1883" s="1"/>
    </row>
    <row r="1884" spans="1:31" ht="18.75" customHeight="1" x14ac:dyDescent="0.35">
      <c r="A1884" s="1"/>
      <c r="B1884" s="52">
        <f>IF(O1884="",0,COUNTIF($O$7:O1884,O1884))</f>
        <v>0</v>
      </c>
      <c r="C1884" s="52" t="str">
        <f t="shared" si="294"/>
        <v>0</v>
      </c>
      <c r="D1884" s="52">
        <f>IF(U1884="",0,COUNTIF($U$7:U1884,U1884))</f>
        <v>0</v>
      </c>
      <c r="E1884" s="52" t="str">
        <f t="shared" si="295"/>
        <v>0</v>
      </c>
      <c r="F1884" s="52">
        <f>IF(V1884="",0,COUNTIF($V$7:V1884,V1884))</f>
        <v>0</v>
      </c>
      <c r="G1884" s="52" t="str">
        <f t="shared" si="296"/>
        <v>0</v>
      </c>
      <c r="H1884" s="53" t="str">
        <f t="shared" si="297"/>
        <v>-</v>
      </c>
      <c r="I1884" s="52">
        <f>IF(K1884="",0,COUNTIF($K$7:K1884,K1884))</f>
        <v>0</v>
      </c>
      <c r="J1884" s="53" t="str">
        <f t="shared" si="298"/>
        <v>0</v>
      </c>
      <c r="K1884" s="52" t="str">
        <f t="shared" si="299"/>
        <v/>
      </c>
      <c r="L1884" s="1"/>
      <c r="M1884" s="115"/>
      <c r="N1884" s="4"/>
      <c r="O1884" s="4"/>
      <c r="P1884" s="57" t="str">
        <f t="shared" si="300"/>
        <v/>
      </c>
      <c r="Q1884" s="54"/>
      <c r="R1884" s="58"/>
      <c r="S1884" s="58"/>
      <c r="T1884" s="229" t="str">
        <f t="shared" si="301"/>
        <v/>
      </c>
      <c r="U1884" s="55"/>
      <c r="V1884" s="55"/>
      <c r="W1884" s="58"/>
      <c r="X1884" s="58"/>
      <c r="Y1884" s="58"/>
      <c r="Z1884" s="230" t="str">
        <f t="shared" si="302"/>
        <v/>
      </c>
      <c r="AA1884" s="230" t="str">
        <f t="shared" si="303"/>
        <v/>
      </c>
      <c r="AB1884" s="56"/>
      <c r="AC1884" s="56"/>
      <c r="AD1884" s="1"/>
      <c r="AE1884" s="1"/>
    </row>
    <row r="1885" spans="1:31" ht="18.75" customHeight="1" x14ac:dyDescent="0.35">
      <c r="A1885" s="1"/>
      <c r="B1885" s="52">
        <f>IF(O1885="",0,COUNTIF($O$7:O1885,O1885))</f>
        <v>0</v>
      </c>
      <c r="C1885" s="52" t="str">
        <f t="shared" si="294"/>
        <v>0</v>
      </c>
      <c r="D1885" s="52">
        <f>IF(U1885="",0,COUNTIF($U$7:U1885,U1885))</f>
        <v>0</v>
      </c>
      <c r="E1885" s="52" t="str">
        <f t="shared" si="295"/>
        <v>0</v>
      </c>
      <c r="F1885" s="52">
        <f>IF(V1885="",0,COUNTIF($V$7:V1885,V1885))</f>
        <v>0</v>
      </c>
      <c r="G1885" s="52" t="str">
        <f t="shared" si="296"/>
        <v>0</v>
      </c>
      <c r="H1885" s="53" t="str">
        <f t="shared" si="297"/>
        <v>-</v>
      </c>
      <c r="I1885" s="52">
        <f>IF(K1885="",0,COUNTIF($K$7:K1885,K1885))</f>
        <v>0</v>
      </c>
      <c r="J1885" s="53" t="str">
        <f t="shared" si="298"/>
        <v>0</v>
      </c>
      <c r="K1885" s="52" t="str">
        <f t="shared" si="299"/>
        <v/>
      </c>
      <c r="L1885" s="1"/>
      <c r="M1885" s="115"/>
      <c r="N1885" s="4"/>
      <c r="O1885" s="4"/>
      <c r="P1885" s="57" t="str">
        <f t="shared" si="300"/>
        <v/>
      </c>
      <c r="Q1885" s="54"/>
      <c r="R1885" s="58"/>
      <c r="S1885" s="58"/>
      <c r="T1885" s="229" t="str">
        <f t="shared" si="301"/>
        <v/>
      </c>
      <c r="U1885" s="55"/>
      <c r="V1885" s="55"/>
      <c r="W1885" s="58"/>
      <c r="X1885" s="58"/>
      <c r="Y1885" s="58"/>
      <c r="Z1885" s="230" t="str">
        <f t="shared" si="302"/>
        <v/>
      </c>
      <c r="AA1885" s="230" t="str">
        <f t="shared" si="303"/>
        <v/>
      </c>
      <c r="AB1885" s="56"/>
      <c r="AC1885" s="56"/>
      <c r="AD1885" s="1"/>
      <c r="AE1885" s="1"/>
    </row>
    <row r="1886" spans="1:31" ht="18.75" customHeight="1" x14ac:dyDescent="0.35">
      <c r="A1886" s="1"/>
      <c r="B1886" s="52">
        <f>IF(O1886="",0,COUNTIF($O$7:O1886,O1886))</f>
        <v>0</v>
      </c>
      <c r="C1886" s="52" t="str">
        <f t="shared" si="294"/>
        <v>0</v>
      </c>
      <c r="D1886" s="52">
        <f>IF(U1886="",0,COUNTIF($U$7:U1886,U1886))</f>
        <v>0</v>
      </c>
      <c r="E1886" s="52" t="str">
        <f t="shared" si="295"/>
        <v>0</v>
      </c>
      <c r="F1886" s="52">
        <f>IF(V1886="",0,COUNTIF($V$7:V1886,V1886))</f>
        <v>0</v>
      </c>
      <c r="G1886" s="52" t="str">
        <f t="shared" si="296"/>
        <v>0</v>
      </c>
      <c r="H1886" s="53" t="str">
        <f t="shared" si="297"/>
        <v>-</v>
      </c>
      <c r="I1886" s="52">
        <f>IF(K1886="",0,COUNTIF($K$7:K1886,K1886))</f>
        <v>0</v>
      </c>
      <c r="J1886" s="53" t="str">
        <f t="shared" si="298"/>
        <v>0</v>
      </c>
      <c r="K1886" s="52" t="str">
        <f t="shared" si="299"/>
        <v/>
      </c>
      <c r="L1886" s="1"/>
      <c r="M1886" s="115"/>
      <c r="N1886" s="4"/>
      <c r="O1886" s="4"/>
      <c r="P1886" s="57" t="str">
        <f t="shared" si="300"/>
        <v/>
      </c>
      <c r="Q1886" s="54"/>
      <c r="R1886" s="58"/>
      <c r="S1886" s="58"/>
      <c r="T1886" s="229" t="str">
        <f t="shared" si="301"/>
        <v/>
      </c>
      <c r="U1886" s="55"/>
      <c r="V1886" s="55"/>
      <c r="W1886" s="58"/>
      <c r="X1886" s="58"/>
      <c r="Y1886" s="58"/>
      <c r="Z1886" s="230" t="str">
        <f t="shared" si="302"/>
        <v/>
      </c>
      <c r="AA1886" s="230" t="str">
        <f t="shared" si="303"/>
        <v/>
      </c>
      <c r="AB1886" s="56"/>
      <c r="AC1886" s="56"/>
      <c r="AD1886" s="1"/>
      <c r="AE1886" s="1"/>
    </row>
    <row r="1887" spans="1:31" ht="18.75" customHeight="1" x14ac:dyDescent="0.35">
      <c r="A1887" s="1"/>
      <c r="B1887" s="52">
        <f>IF(O1887="",0,COUNTIF($O$7:O1887,O1887))</f>
        <v>0</v>
      </c>
      <c r="C1887" s="52" t="str">
        <f t="shared" si="294"/>
        <v>0</v>
      </c>
      <c r="D1887" s="52">
        <f>IF(U1887="",0,COUNTIF($U$7:U1887,U1887))</f>
        <v>0</v>
      </c>
      <c r="E1887" s="52" t="str">
        <f t="shared" si="295"/>
        <v>0</v>
      </c>
      <c r="F1887" s="52">
        <f>IF(V1887="",0,COUNTIF($V$7:V1887,V1887))</f>
        <v>0</v>
      </c>
      <c r="G1887" s="52" t="str">
        <f t="shared" si="296"/>
        <v>0</v>
      </c>
      <c r="H1887" s="53" t="str">
        <f t="shared" si="297"/>
        <v>-</v>
      </c>
      <c r="I1887" s="52">
        <f>IF(K1887="",0,COUNTIF($K$7:K1887,K1887))</f>
        <v>0</v>
      </c>
      <c r="J1887" s="53" t="str">
        <f t="shared" si="298"/>
        <v>0</v>
      </c>
      <c r="K1887" s="52" t="str">
        <f t="shared" si="299"/>
        <v/>
      </c>
      <c r="L1887" s="1"/>
      <c r="M1887" s="115"/>
      <c r="N1887" s="4"/>
      <c r="O1887" s="4"/>
      <c r="P1887" s="57" t="str">
        <f t="shared" si="300"/>
        <v/>
      </c>
      <c r="Q1887" s="54"/>
      <c r="R1887" s="58"/>
      <c r="S1887" s="58"/>
      <c r="T1887" s="229" t="str">
        <f t="shared" si="301"/>
        <v/>
      </c>
      <c r="U1887" s="55"/>
      <c r="V1887" s="55"/>
      <c r="W1887" s="58"/>
      <c r="X1887" s="58"/>
      <c r="Y1887" s="58"/>
      <c r="Z1887" s="230" t="str">
        <f t="shared" si="302"/>
        <v/>
      </c>
      <c r="AA1887" s="230" t="str">
        <f t="shared" si="303"/>
        <v/>
      </c>
      <c r="AB1887" s="56"/>
      <c r="AC1887" s="56"/>
      <c r="AD1887" s="1"/>
      <c r="AE1887" s="1"/>
    </row>
    <row r="1888" spans="1:31" ht="18.75" customHeight="1" x14ac:dyDescent="0.35">
      <c r="A1888" s="1"/>
      <c r="B1888" s="52">
        <f>IF(O1888="",0,COUNTIF($O$7:O1888,O1888))</f>
        <v>0</v>
      </c>
      <c r="C1888" s="52" t="str">
        <f t="shared" si="294"/>
        <v>0</v>
      </c>
      <c r="D1888" s="52">
        <f>IF(U1888="",0,COUNTIF($U$7:U1888,U1888))</f>
        <v>0</v>
      </c>
      <c r="E1888" s="52" t="str">
        <f t="shared" si="295"/>
        <v>0</v>
      </c>
      <c r="F1888" s="52">
        <f>IF(V1888="",0,COUNTIF($V$7:V1888,V1888))</f>
        <v>0</v>
      </c>
      <c r="G1888" s="52" t="str">
        <f t="shared" si="296"/>
        <v>0</v>
      </c>
      <c r="H1888" s="53" t="str">
        <f t="shared" si="297"/>
        <v>-</v>
      </c>
      <c r="I1888" s="52">
        <f>IF(K1888="",0,COUNTIF($K$7:K1888,K1888))</f>
        <v>0</v>
      </c>
      <c r="J1888" s="53" t="str">
        <f t="shared" si="298"/>
        <v>0</v>
      </c>
      <c r="K1888" s="52" t="str">
        <f t="shared" si="299"/>
        <v/>
      </c>
      <c r="L1888" s="1"/>
      <c r="M1888" s="115"/>
      <c r="N1888" s="4"/>
      <c r="O1888" s="4"/>
      <c r="P1888" s="57" t="str">
        <f t="shared" si="300"/>
        <v/>
      </c>
      <c r="Q1888" s="54"/>
      <c r="R1888" s="58"/>
      <c r="S1888" s="58"/>
      <c r="T1888" s="229" t="str">
        <f t="shared" si="301"/>
        <v/>
      </c>
      <c r="U1888" s="55"/>
      <c r="V1888" s="55"/>
      <c r="W1888" s="58"/>
      <c r="X1888" s="58"/>
      <c r="Y1888" s="58"/>
      <c r="Z1888" s="230" t="str">
        <f t="shared" si="302"/>
        <v/>
      </c>
      <c r="AA1888" s="230" t="str">
        <f t="shared" si="303"/>
        <v/>
      </c>
      <c r="AB1888" s="56"/>
      <c r="AC1888" s="56"/>
      <c r="AD1888" s="1"/>
      <c r="AE1888" s="1"/>
    </row>
    <row r="1889" spans="1:31" ht="18.75" customHeight="1" x14ac:dyDescent="0.35">
      <c r="A1889" s="1"/>
      <c r="B1889" s="52">
        <f>IF(O1889="",0,COUNTIF($O$7:O1889,O1889))</f>
        <v>0</v>
      </c>
      <c r="C1889" s="52" t="str">
        <f t="shared" si="294"/>
        <v>0</v>
      </c>
      <c r="D1889" s="52">
        <f>IF(U1889="",0,COUNTIF($U$7:U1889,U1889))</f>
        <v>0</v>
      </c>
      <c r="E1889" s="52" t="str">
        <f t="shared" si="295"/>
        <v>0</v>
      </c>
      <c r="F1889" s="52">
        <f>IF(V1889="",0,COUNTIF($V$7:V1889,V1889))</f>
        <v>0</v>
      </c>
      <c r="G1889" s="52" t="str">
        <f t="shared" si="296"/>
        <v>0</v>
      </c>
      <c r="H1889" s="53" t="str">
        <f t="shared" si="297"/>
        <v>-</v>
      </c>
      <c r="I1889" s="52">
        <f>IF(K1889="",0,COUNTIF($K$7:K1889,K1889))</f>
        <v>0</v>
      </c>
      <c r="J1889" s="53" t="str">
        <f t="shared" si="298"/>
        <v>0</v>
      </c>
      <c r="K1889" s="52" t="str">
        <f t="shared" si="299"/>
        <v/>
      </c>
      <c r="L1889" s="1"/>
      <c r="M1889" s="115"/>
      <c r="N1889" s="4"/>
      <c r="O1889" s="4"/>
      <c r="P1889" s="57" t="str">
        <f t="shared" si="300"/>
        <v/>
      </c>
      <c r="Q1889" s="54"/>
      <c r="R1889" s="58"/>
      <c r="S1889" s="58"/>
      <c r="T1889" s="229" t="str">
        <f t="shared" si="301"/>
        <v/>
      </c>
      <c r="U1889" s="55"/>
      <c r="V1889" s="55"/>
      <c r="W1889" s="58"/>
      <c r="X1889" s="58"/>
      <c r="Y1889" s="58"/>
      <c r="Z1889" s="230" t="str">
        <f t="shared" si="302"/>
        <v/>
      </c>
      <c r="AA1889" s="230" t="str">
        <f t="shared" si="303"/>
        <v/>
      </c>
      <c r="AB1889" s="56"/>
      <c r="AC1889" s="56"/>
      <c r="AD1889" s="1"/>
      <c r="AE1889" s="1"/>
    </row>
    <row r="1890" spans="1:31" ht="18.75" customHeight="1" x14ac:dyDescent="0.35">
      <c r="A1890" s="1"/>
      <c r="B1890" s="52">
        <f>IF(O1890="",0,COUNTIF($O$7:O1890,O1890))</f>
        <v>0</v>
      </c>
      <c r="C1890" s="52" t="str">
        <f t="shared" si="294"/>
        <v>0</v>
      </c>
      <c r="D1890" s="52">
        <f>IF(U1890="",0,COUNTIF($U$7:U1890,U1890))</f>
        <v>0</v>
      </c>
      <c r="E1890" s="52" t="str">
        <f t="shared" si="295"/>
        <v>0</v>
      </c>
      <c r="F1890" s="52">
        <f>IF(V1890="",0,COUNTIF($V$7:V1890,V1890))</f>
        <v>0</v>
      </c>
      <c r="G1890" s="52" t="str">
        <f t="shared" si="296"/>
        <v>0</v>
      </c>
      <c r="H1890" s="53" t="str">
        <f t="shared" si="297"/>
        <v>-</v>
      </c>
      <c r="I1890" s="52">
        <f>IF(K1890="",0,COUNTIF($K$7:K1890,K1890))</f>
        <v>0</v>
      </c>
      <c r="J1890" s="53" t="str">
        <f t="shared" si="298"/>
        <v>0</v>
      </c>
      <c r="K1890" s="52" t="str">
        <f t="shared" si="299"/>
        <v/>
      </c>
      <c r="L1890" s="1"/>
      <c r="M1890" s="115"/>
      <c r="N1890" s="4"/>
      <c r="O1890" s="4"/>
      <c r="P1890" s="57" t="str">
        <f t="shared" si="300"/>
        <v/>
      </c>
      <c r="Q1890" s="54"/>
      <c r="R1890" s="58"/>
      <c r="S1890" s="58"/>
      <c r="T1890" s="229" t="str">
        <f t="shared" si="301"/>
        <v/>
      </c>
      <c r="U1890" s="55"/>
      <c r="V1890" s="55"/>
      <c r="W1890" s="58"/>
      <c r="X1890" s="58"/>
      <c r="Y1890" s="58"/>
      <c r="Z1890" s="230" t="str">
        <f t="shared" si="302"/>
        <v/>
      </c>
      <c r="AA1890" s="230" t="str">
        <f t="shared" si="303"/>
        <v/>
      </c>
      <c r="AB1890" s="56"/>
      <c r="AC1890" s="56"/>
      <c r="AD1890" s="1"/>
      <c r="AE1890" s="1"/>
    </row>
    <row r="1891" spans="1:31" ht="18.75" customHeight="1" x14ac:dyDescent="0.35">
      <c r="A1891" s="1"/>
      <c r="B1891" s="52">
        <f>IF(O1891="",0,COUNTIF($O$7:O1891,O1891))</f>
        <v>0</v>
      </c>
      <c r="C1891" s="52" t="str">
        <f t="shared" si="294"/>
        <v>0</v>
      </c>
      <c r="D1891" s="52">
        <f>IF(U1891="",0,COUNTIF($U$7:U1891,U1891))</f>
        <v>0</v>
      </c>
      <c r="E1891" s="52" t="str">
        <f t="shared" si="295"/>
        <v>0</v>
      </c>
      <c r="F1891" s="52">
        <f>IF(V1891="",0,COUNTIF($V$7:V1891,V1891))</f>
        <v>0</v>
      </c>
      <c r="G1891" s="52" t="str">
        <f t="shared" si="296"/>
        <v>0</v>
      </c>
      <c r="H1891" s="53" t="str">
        <f t="shared" si="297"/>
        <v>-</v>
      </c>
      <c r="I1891" s="52">
        <f>IF(K1891="",0,COUNTIF($K$7:K1891,K1891))</f>
        <v>0</v>
      </c>
      <c r="J1891" s="53" t="str">
        <f t="shared" si="298"/>
        <v>0</v>
      </c>
      <c r="K1891" s="52" t="str">
        <f t="shared" si="299"/>
        <v/>
      </c>
      <c r="L1891" s="1"/>
      <c r="M1891" s="115"/>
      <c r="N1891" s="4"/>
      <c r="O1891" s="4"/>
      <c r="P1891" s="57" t="str">
        <f t="shared" si="300"/>
        <v/>
      </c>
      <c r="Q1891" s="54"/>
      <c r="R1891" s="58"/>
      <c r="S1891" s="58"/>
      <c r="T1891" s="229" t="str">
        <f t="shared" si="301"/>
        <v/>
      </c>
      <c r="U1891" s="55"/>
      <c r="V1891" s="55"/>
      <c r="W1891" s="58"/>
      <c r="X1891" s="58"/>
      <c r="Y1891" s="58"/>
      <c r="Z1891" s="230" t="str">
        <f t="shared" si="302"/>
        <v/>
      </c>
      <c r="AA1891" s="230" t="str">
        <f t="shared" si="303"/>
        <v/>
      </c>
      <c r="AB1891" s="56"/>
      <c r="AC1891" s="56"/>
      <c r="AD1891" s="1"/>
      <c r="AE1891" s="1"/>
    </row>
    <row r="1892" spans="1:31" ht="18.75" customHeight="1" x14ac:dyDescent="0.35">
      <c r="A1892" s="1"/>
      <c r="B1892" s="52">
        <f>IF(O1892="",0,COUNTIF($O$7:O1892,O1892))</f>
        <v>0</v>
      </c>
      <c r="C1892" s="52" t="str">
        <f t="shared" si="294"/>
        <v>0</v>
      </c>
      <c r="D1892" s="52">
        <f>IF(U1892="",0,COUNTIF($U$7:U1892,U1892))</f>
        <v>0</v>
      </c>
      <c r="E1892" s="52" t="str">
        <f t="shared" si="295"/>
        <v>0</v>
      </c>
      <c r="F1892" s="52">
        <f>IF(V1892="",0,COUNTIF($V$7:V1892,V1892))</f>
        <v>0</v>
      </c>
      <c r="G1892" s="52" t="str">
        <f t="shared" si="296"/>
        <v>0</v>
      </c>
      <c r="H1892" s="53" t="str">
        <f t="shared" si="297"/>
        <v>-</v>
      </c>
      <c r="I1892" s="52">
        <f>IF(K1892="",0,COUNTIF($K$7:K1892,K1892))</f>
        <v>0</v>
      </c>
      <c r="J1892" s="53" t="str">
        <f t="shared" si="298"/>
        <v>0</v>
      </c>
      <c r="K1892" s="52" t="str">
        <f t="shared" si="299"/>
        <v/>
      </c>
      <c r="L1892" s="1"/>
      <c r="M1892" s="115"/>
      <c r="N1892" s="4"/>
      <c r="O1892" s="4"/>
      <c r="P1892" s="57" t="str">
        <f t="shared" si="300"/>
        <v/>
      </c>
      <c r="Q1892" s="54"/>
      <c r="R1892" s="58"/>
      <c r="S1892" s="58"/>
      <c r="T1892" s="229" t="str">
        <f t="shared" si="301"/>
        <v/>
      </c>
      <c r="U1892" s="55"/>
      <c r="V1892" s="55"/>
      <c r="W1892" s="58"/>
      <c r="X1892" s="58"/>
      <c r="Y1892" s="58"/>
      <c r="Z1892" s="230" t="str">
        <f t="shared" si="302"/>
        <v/>
      </c>
      <c r="AA1892" s="230" t="str">
        <f t="shared" si="303"/>
        <v/>
      </c>
      <c r="AB1892" s="56"/>
      <c r="AC1892" s="56"/>
      <c r="AD1892" s="1"/>
      <c r="AE1892" s="1"/>
    </row>
    <row r="1893" spans="1:31" ht="18.75" customHeight="1" x14ac:dyDescent="0.35">
      <c r="A1893" s="1"/>
      <c r="B1893" s="52">
        <f>IF(O1893="",0,COUNTIF($O$7:O1893,O1893))</f>
        <v>0</v>
      </c>
      <c r="C1893" s="52" t="str">
        <f t="shared" si="294"/>
        <v>0</v>
      </c>
      <c r="D1893" s="52">
        <f>IF(U1893="",0,COUNTIF($U$7:U1893,U1893))</f>
        <v>0</v>
      </c>
      <c r="E1893" s="52" t="str">
        <f t="shared" si="295"/>
        <v>0</v>
      </c>
      <c r="F1893" s="52">
        <f>IF(V1893="",0,COUNTIF($V$7:V1893,V1893))</f>
        <v>0</v>
      </c>
      <c r="G1893" s="52" t="str">
        <f t="shared" si="296"/>
        <v>0</v>
      </c>
      <c r="H1893" s="53" t="str">
        <f t="shared" si="297"/>
        <v>-</v>
      </c>
      <c r="I1893" s="52">
        <f>IF(K1893="",0,COUNTIF($K$7:K1893,K1893))</f>
        <v>0</v>
      </c>
      <c r="J1893" s="53" t="str">
        <f t="shared" si="298"/>
        <v>0</v>
      </c>
      <c r="K1893" s="52" t="str">
        <f t="shared" si="299"/>
        <v/>
      </c>
      <c r="L1893" s="1"/>
      <c r="M1893" s="115"/>
      <c r="N1893" s="4"/>
      <c r="O1893" s="4"/>
      <c r="P1893" s="57" t="str">
        <f t="shared" si="300"/>
        <v/>
      </c>
      <c r="Q1893" s="54"/>
      <c r="R1893" s="58"/>
      <c r="S1893" s="58"/>
      <c r="T1893" s="229" t="str">
        <f t="shared" si="301"/>
        <v/>
      </c>
      <c r="U1893" s="55"/>
      <c r="V1893" s="55"/>
      <c r="W1893" s="58"/>
      <c r="X1893" s="58"/>
      <c r="Y1893" s="58"/>
      <c r="Z1893" s="230" t="str">
        <f t="shared" si="302"/>
        <v/>
      </c>
      <c r="AA1893" s="230" t="str">
        <f t="shared" si="303"/>
        <v/>
      </c>
      <c r="AB1893" s="56"/>
      <c r="AC1893" s="56"/>
      <c r="AD1893" s="1"/>
      <c r="AE1893" s="1"/>
    </row>
    <row r="1894" spans="1:31" ht="18.75" customHeight="1" x14ac:dyDescent="0.35">
      <c r="A1894" s="1"/>
      <c r="B1894" s="52">
        <f>IF(O1894="",0,COUNTIF($O$7:O1894,O1894))</f>
        <v>0</v>
      </c>
      <c r="C1894" s="52" t="str">
        <f t="shared" si="294"/>
        <v>0</v>
      </c>
      <c r="D1894" s="52">
        <f>IF(U1894="",0,COUNTIF($U$7:U1894,U1894))</f>
        <v>0</v>
      </c>
      <c r="E1894" s="52" t="str">
        <f t="shared" si="295"/>
        <v>0</v>
      </c>
      <c r="F1894" s="52">
        <f>IF(V1894="",0,COUNTIF($V$7:V1894,V1894))</f>
        <v>0</v>
      </c>
      <c r="G1894" s="52" t="str">
        <f t="shared" si="296"/>
        <v>0</v>
      </c>
      <c r="H1894" s="53" t="str">
        <f t="shared" si="297"/>
        <v>-</v>
      </c>
      <c r="I1894" s="52">
        <f>IF(K1894="",0,COUNTIF($K$7:K1894,K1894))</f>
        <v>0</v>
      </c>
      <c r="J1894" s="53" t="str">
        <f t="shared" si="298"/>
        <v>0</v>
      </c>
      <c r="K1894" s="52" t="str">
        <f t="shared" si="299"/>
        <v/>
      </c>
      <c r="L1894" s="1"/>
      <c r="M1894" s="115"/>
      <c r="N1894" s="4"/>
      <c r="O1894" s="4"/>
      <c r="P1894" s="57" t="str">
        <f t="shared" si="300"/>
        <v/>
      </c>
      <c r="Q1894" s="54"/>
      <c r="R1894" s="58"/>
      <c r="S1894" s="58"/>
      <c r="T1894" s="229" t="str">
        <f t="shared" si="301"/>
        <v/>
      </c>
      <c r="U1894" s="55"/>
      <c r="V1894" s="55"/>
      <c r="W1894" s="58"/>
      <c r="X1894" s="58"/>
      <c r="Y1894" s="58"/>
      <c r="Z1894" s="230" t="str">
        <f t="shared" si="302"/>
        <v/>
      </c>
      <c r="AA1894" s="230" t="str">
        <f t="shared" si="303"/>
        <v/>
      </c>
      <c r="AB1894" s="56"/>
      <c r="AC1894" s="56"/>
      <c r="AD1894" s="1"/>
      <c r="AE1894" s="1"/>
    </row>
    <row r="1895" spans="1:31" ht="18.75" customHeight="1" x14ac:dyDescent="0.35">
      <c r="A1895" s="1"/>
      <c r="B1895" s="52">
        <f>IF(O1895="",0,COUNTIF($O$7:O1895,O1895))</f>
        <v>0</v>
      </c>
      <c r="C1895" s="52" t="str">
        <f t="shared" si="294"/>
        <v>0</v>
      </c>
      <c r="D1895" s="52">
        <f>IF(U1895="",0,COUNTIF($U$7:U1895,U1895))</f>
        <v>0</v>
      </c>
      <c r="E1895" s="52" t="str">
        <f t="shared" si="295"/>
        <v>0</v>
      </c>
      <c r="F1895" s="52">
        <f>IF(V1895="",0,COUNTIF($V$7:V1895,V1895))</f>
        <v>0</v>
      </c>
      <c r="G1895" s="52" t="str">
        <f t="shared" si="296"/>
        <v>0</v>
      </c>
      <c r="H1895" s="53" t="str">
        <f t="shared" si="297"/>
        <v>-</v>
      </c>
      <c r="I1895" s="52">
        <f>IF(K1895="",0,COUNTIF($K$7:K1895,K1895))</f>
        <v>0</v>
      </c>
      <c r="J1895" s="53" t="str">
        <f t="shared" si="298"/>
        <v>0</v>
      </c>
      <c r="K1895" s="52" t="str">
        <f t="shared" si="299"/>
        <v/>
      </c>
      <c r="L1895" s="1"/>
      <c r="M1895" s="115"/>
      <c r="N1895" s="4"/>
      <c r="O1895" s="4"/>
      <c r="P1895" s="57" t="str">
        <f t="shared" si="300"/>
        <v/>
      </c>
      <c r="Q1895" s="54"/>
      <c r="R1895" s="58"/>
      <c r="S1895" s="58"/>
      <c r="T1895" s="229" t="str">
        <f t="shared" si="301"/>
        <v/>
      </c>
      <c r="U1895" s="55"/>
      <c r="V1895" s="55"/>
      <c r="W1895" s="58"/>
      <c r="X1895" s="58"/>
      <c r="Y1895" s="58"/>
      <c r="Z1895" s="230" t="str">
        <f t="shared" si="302"/>
        <v/>
      </c>
      <c r="AA1895" s="230" t="str">
        <f t="shared" si="303"/>
        <v/>
      </c>
      <c r="AB1895" s="56"/>
      <c r="AC1895" s="56"/>
      <c r="AD1895" s="1"/>
      <c r="AE1895" s="1"/>
    </row>
    <row r="1896" spans="1:31" ht="18.75" customHeight="1" x14ac:dyDescent="0.35">
      <c r="A1896" s="1"/>
      <c r="B1896" s="52">
        <f>IF(O1896="",0,COUNTIF($O$7:O1896,O1896))</f>
        <v>0</v>
      </c>
      <c r="C1896" s="52" t="str">
        <f t="shared" si="294"/>
        <v>0</v>
      </c>
      <c r="D1896" s="52">
        <f>IF(U1896="",0,COUNTIF($U$7:U1896,U1896))</f>
        <v>0</v>
      </c>
      <c r="E1896" s="52" t="str">
        <f t="shared" si="295"/>
        <v>0</v>
      </c>
      <c r="F1896" s="52">
        <f>IF(V1896="",0,COUNTIF($V$7:V1896,V1896))</f>
        <v>0</v>
      </c>
      <c r="G1896" s="52" t="str">
        <f t="shared" si="296"/>
        <v>0</v>
      </c>
      <c r="H1896" s="53" t="str">
        <f t="shared" si="297"/>
        <v>-</v>
      </c>
      <c r="I1896" s="52">
        <f>IF(K1896="",0,COUNTIF($K$7:K1896,K1896))</f>
        <v>0</v>
      </c>
      <c r="J1896" s="53" t="str">
        <f t="shared" si="298"/>
        <v>0</v>
      </c>
      <c r="K1896" s="52" t="str">
        <f t="shared" si="299"/>
        <v/>
      </c>
      <c r="L1896" s="1"/>
      <c r="M1896" s="115"/>
      <c r="N1896" s="4"/>
      <c r="O1896" s="4"/>
      <c r="P1896" s="57" t="str">
        <f t="shared" si="300"/>
        <v/>
      </c>
      <c r="Q1896" s="54"/>
      <c r="R1896" s="58"/>
      <c r="S1896" s="58"/>
      <c r="T1896" s="229" t="str">
        <f t="shared" si="301"/>
        <v/>
      </c>
      <c r="U1896" s="55"/>
      <c r="V1896" s="55"/>
      <c r="W1896" s="58"/>
      <c r="X1896" s="58"/>
      <c r="Y1896" s="58"/>
      <c r="Z1896" s="230" t="str">
        <f t="shared" si="302"/>
        <v/>
      </c>
      <c r="AA1896" s="230" t="str">
        <f t="shared" si="303"/>
        <v/>
      </c>
      <c r="AB1896" s="56"/>
      <c r="AC1896" s="56"/>
      <c r="AD1896" s="1"/>
      <c r="AE1896" s="1"/>
    </row>
    <row r="1897" spans="1:31" ht="18.75" customHeight="1" x14ac:dyDescent="0.35">
      <c r="A1897" s="1"/>
      <c r="B1897" s="52">
        <f>IF(O1897="",0,COUNTIF($O$7:O1897,O1897))</f>
        <v>0</v>
      </c>
      <c r="C1897" s="52" t="str">
        <f t="shared" si="294"/>
        <v>0</v>
      </c>
      <c r="D1897" s="52">
        <f>IF(U1897="",0,COUNTIF($U$7:U1897,U1897))</f>
        <v>0</v>
      </c>
      <c r="E1897" s="52" t="str">
        <f t="shared" si="295"/>
        <v>0</v>
      </c>
      <c r="F1897" s="52">
        <f>IF(V1897="",0,COUNTIF($V$7:V1897,V1897))</f>
        <v>0</v>
      </c>
      <c r="G1897" s="52" t="str">
        <f t="shared" si="296"/>
        <v>0</v>
      </c>
      <c r="H1897" s="53" t="str">
        <f t="shared" si="297"/>
        <v>-</v>
      </c>
      <c r="I1897" s="52">
        <f>IF(K1897="",0,COUNTIF($K$7:K1897,K1897))</f>
        <v>0</v>
      </c>
      <c r="J1897" s="53" t="str">
        <f t="shared" si="298"/>
        <v>0</v>
      </c>
      <c r="K1897" s="52" t="str">
        <f t="shared" si="299"/>
        <v/>
      </c>
      <c r="L1897" s="1"/>
      <c r="M1897" s="115"/>
      <c r="N1897" s="4"/>
      <c r="O1897" s="4"/>
      <c r="P1897" s="57" t="str">
        <f t="shared" si="300"/>
        <v/>
      </c>
      <c r="Q1897" s="54"/>
      <c r="R1897" s="58"/>
      <c r="S1897" s="58"/>
      <c r="T1897" s="229" t="str">
        <f t="shared" si="301"/>
        <v/>
      </c>
      <c r="U1897" s="55"/>
      <c r="V1897" s="55"/>
      <c r="W1897" s="58"/>
      <c r="X1897" s="58"/>
      <c r="Y1897" s="58"/>
      <c r="Z1897" s="230" t="str">
        <f t="shared" si="302"/>
        <v/>
      </c>
      <c r="AA1897" s="230" t="str">
        <f t="shared" si="303"/>
        <v/>
      </c>
      <c r="AB1897" s="56"/>
      <c r="AC1897" s="56"/>
      <c r="AD1897" s="1"/>
      <c r="AE1897" s="1"/>
    </row>
    <row r="1898" spans="1:31" ht="18.75" customHeight="1" x14ac:dyDescent="0.35">
      <c r="A1898" s="1"/>
      <c r="B1898" s="52">
        <f>IF(O1898="",0,COUNTIF($O$7:O1898,O1898))</f>
        <v>0</v>
      </c>
      <c r="C1898" s="52" t="str">
        <f t="shared" si="294"/>
        <v>0</v>
      </c>
      <c r="D1898" s="52">
        <f>IF(U1898="",0,COUNTIF($U$7:U1898,U1898))</f>
        <v>0</v>
      </c>
      <c r="E1898" s="52" t="str">
        <f t="shared" si="295"/>
        <v>0</v>
      </c>
      <c r="F1898" s="52">
        <f>IF(V1898="",0,COUNTIF($V$7:V1898,V1898))</f>
        <v>0</v>
      </c>
      <c r="G1898" s="52" t="str">
        <f t="shared" si="296"/>
        <v>0</v>
      </c>
      <c r="H1898" s="53" t="str">
        <f t="shared" si="297"/>
        <v>-</v>
      </c>
      <c r="I1898" s="52">
        <f>IF(K1898="",0,COUNTIF($K$7:K1898,K1898))</f>
        <v>0</v>
      </c>
      <c r="J1898" s="53" t="str">
        <f t="shared" si="298"/>
        <v>0</v>
      </c>
      <c r="K1898" s="52" t="str">
        <f t="shared" si="299"/>
        <v/>
      </c>
      <c r="L1898" s="1"/>
      <c r="M1898" s="115"/>
      <c r="N1898" s="4"/>
      <c r="O1898" s="4"/>
      <c r="P1898" s="57" t="str">
        <f t="shared" si="300"/>
        <v/>
      </c>
      <c r="Q1898" s="54"/>
      <c r="R1898" s="58"/>
      <c r="S1898" s="58"/>
      <c r="T1898" s="229" t="str">
        <f t="shared" si="301"/>
        <v/>
      </c>
      <c r="U1898" s="55"/>
      <c r="V1898" s="55"/>
      <c r="W1898" s="58"/>
      <c r="X1898" s="58"/>
      <c r="Y1898" s="58"/>
      <c r="Z1898" s="230" t="str">
        <f t="shared" si="302"/>
        <v/>
      </c>
      <c r="AA1898" s="230" t="str">
        <f t="shared" si="303"/>
        <v/>
      </c>
      <c r="AB1898" s="56"/>
      <c r="AC1898" s="56"/>
      <c r="AD1898" s="1"/>
      <c r="AE1898" s="1"/>
    </row>
    <row r="1899" spans="1:31" ht="18.75" customHeight="1" x14ac:dyDescent="0.35">
      <c r="A1899" s="1"/>
      <c r="B1899" s="52">
        <f>IF(O1899="",0,COUNTIF($O$7:O1899,O1899))</f>
        <v>0</v>
      </c>
      <c r="C1899" s="52" t="str">
        <f t="shared" si="294"/>
        <v>0</v>
      </c>
      <c r="D1899" s="52">
        <f>IF(U1899="",0,COUNTIF($U$7:U1899,U1899))</f>
        <v>0</v>
      </c>
      <c r="E1899" s="52" t="str">
        <f t="shared" si="295"/>
        <v>0</v>
      </c>
      <c r="F1899" s="52">
        <f>IF(V1899="",0,COUNTIF($V$7:V1899,V1899))</f>
        <v>0</v>
      </c>
      <c r="G1899" s="52" t="str">
        <f t="shared" si="296"/>
        <v>0</v>
      </c>
      <c r="H1899" s="53" t="str">
        <f t="shared" si="297"/>
        <v>-</v>
      </c>
      <c r="I1899" s="52">
        <f>IF(K1899="",0,COUNTIF($K$7:K1899,K1899))</f>
        <v>0</v>
      </c>
      <c r="J1899" s="53" t="str">
        <f t="shared" si="298"/>
        <v>0</v>
      </c>
      <c r="K1899" s="52" t="str">
        <f t="shared" si="299"/>
        <v/>
      </c>
      <c r="L1899" s="1"/>
      <c r="M1899" s="115"/>
      <c r="N1899" s="4"/>
      <c r="O1899" s="4"/>
      <c r="P1899" s="57" t="str">
        <f t="shared" si="300"/>
        <v/>
      </c>
      <c r="Q1899" s="54"/>
      <c r="R1899" s="58"/>
      <c r="S1899" s="58"/>
      <c r="T1899" s="229" t="str">
        <f t="shared" si="301"/>
        <v/>
      </c>
      <c r="U1899" s="55"/>
      <c r="V1899" s="55"/>
      <c r="W1899" s="58"/>
      <c r="X1899" s="58"/>
      <c r="Y1899" s="58"/>
      <c r="Z1899" s="230" t="str">
        <f t="shared" si="302"/>
        <v/>
      </c>
      <c r="AA1899" s="230" t="str">
        <f t="shared" si="303"/>
        <v/>
      </c>
      <c r="AB1899" s="56"/>
      <c r="AC1899" s="56"/>
      <c r="AD1899" s="1"/>
      <c r="AE1899" s="1"/>
    </row>
    <row r="1900" spans="1:31" ht="18.75" customHeight="1" x14ac:dyDescent="0.35">
      <c r="A1900" s="1"/>
      <c r="B1900" s="52">
        <f>IF(O1900="",0,COUNTIF($O$7:O1900,O1900))</f>
        <v>0</v>
      </c>
      <c r="C1900" s="52" t="str">
        <f t="shared" si="294"/>
        <v>0</v>
      </c>
      <c r="D1900" s="52">
        <f>IF(U1900="",0,COUNTIF($U$7:U1900,U1900))</f>
        <v>0</v>
      </c>
      <c r="E1900" s="52" t="str">
        <f t="shared" si="295"/>
        <v>0</v>
      </c>
      <c r="F1900" s="52">
        <f>IF(V1900="",0,COUNTIF($V$7:V1900,V1900))</f>
        <v>0</v>
      </c>
      <c r="G1900" s="52" t="str">
        <f t="shared" si="296"/>
        <v>0</v>
      </c>
      <c r="H1900" s="53" t="str">
        <f t="shared" si="297"/>
        <v>-</v>
      </c>
      <c r="I1900" s="52">
        <f>IF(K1900="",0,COUNTIF($K$7:K1900,K1900))</f>
        <v>0</v>
      </c>
      <c r="J1900" s="53" t="str">
        <f t="shared" si="298"/>
        <v>0</v>
      </c>
      <c r="K1900" s="52" t="str">
        <f t="shared" si="299"/>
        <v/>
      </c>
      <c r="L1900" s="1"/>
      <c r="M1900" s="115"/>
      <c r="N1900" s="4"/>
      <c r="O1900" s="4"/>
      <c r="P1900" s="57" t="str">
        <f t="shared" si="300"/>
        <v/>
      </c>
      <c r="Q1900" s="54"/>
      <c r="R1900" s="58"/>
      <c r="S1900" s="58"/>
      <c r="T1900" s="229" t="str">
        <f t="shared" si="301"/>
        <v/>
      </c>
      <c r="U1900" s="55"/>
      <c r="V1900" s="55"/>
      <c r="W1900" s="58"/>
      <c r="X1900" s="58"/>
      <c r="Y1900" s="58"/>
      <c r="Z1900" s="230" t="str">
        <f t="shared" si="302"/>
        <v/>
      </c>
      <c r="AA1900" s="230" t="str">
        <f t="shared" si="303"/>
        <v/>
      </c>
      <c r="AB1900" s="56"/>
      <c r="AC1900" s="56"/>
      <c r="AD1900" s="1"/>
      <c r="AE1900" s="1"/>
    </row>
    <row r="1901" spans="1:31" ht="18.75" customHeight="1" x14ac:dyDescent="0.35">
      <c r="A1901" s="1"/>
      <c r="B1901" s="52">
        <f>IF(O1901="",0,COUNTIF($O$7:O1901,O1901))</f>
        <v>0</v>
      </c>
      <c r="C1901" s="52" t="str">
        <f t="shared" si="294"/>
        <v>0</v>
      </c>
      <c r="D1901" s="52">
        <f>IF(U1901="",0,COUNTIF($U$7:U1901,U1901))</f>
        <v>0</v>
      </c>
      <c r="E1901" s="52" t="str">
        <f t="shared" si="295"/>
        <v>0</v>
      </c>
      <c r="F1901" s="52">
        <f>IF(V1901="",0,COUNTIF($V$7:V1901,V1901))</f>
        <v>0</v>
      </c>
      <c r="G1901" s="52" t="str">
        <f t="shared" si="296"/>
        <v>0</v>
      </c>
      <c r="H1901" s="53" t="str">
        <f t="shared" si="297"/>
        <v>-</v>
      </c>
      <c r="I1901" s="52">
        <f>IF(K1901="",0,COUNTIF($K$7:K1901,K1901))</f>
        <v>0</v>
      </c>
      <c r="J1901" s="53" t="str">
        <f t="shared" si="298"/>
        <v>0</v>
      </c>
      <c r="K1901" s="52" t="str">
        <f t="shared" si="299"/>
        <v/>
      </c>
      <c r="L1901" s="1"/>
      <c r="M1901" s="115"/>
      <c r="N1901" s="4"/>
      <c r="O1901" s="4"/>
      <c r="P1901" s="57" t="str">
        <f t="shared" si="300"/>
        <v/>
      </c>
      <c r="Q1901" s="54"/>
      <c r="R1901" s="58"/>
      <c r="S1901" s="58"/>
      <c r="T1901" s="229" t="str">
        <f t="shared" si="301"/>
        <v/>
      </c>
      <c r="U1901" s="55"/>
      <c r="V1901" s="55"/>
      <c r="W1901" s="58"/>
      <c r="X1901" s="58"/>
      <c r="Y1901" s="58"/>
      <c r="Z1901" s="230" t="str">
        <f t="shared" si="302"/>
        <v/>
      </c>
      <c r="AA1901" s="230" t="str">
        <f t="shared" si="303"/>
        <v/>
      </c>
      <c r="AB1901" s="56"/>
      <c r="AC1901" s="56"/>
      <c r="AD1901" s="1"/>
      <c r="AE1901" s="1"/>
    </row>
    <row r="1902" spans="1:31" ht="18.75" customHeight="1" x14ac:dyDescent="0.35">
      <c r="A1902" s="1"/>
      <c r="B1902" s="52">
        <f>IF(O1902="",0,COUNTIF($O$7:O1902,O1902))</f>
        <v>0</v>
      </c>
      <c r="C1902" s="52" t="str">
        <f t="shared" si="294"/>
        <v>0</v>
      </c>
      <c r="D1902" s="52">
        <f>IF(U1902="",0,COUNTIF($U$7:U1902,U1902))</f>
        <v>0</v>
      </c>
      <c r="E1902" s="52" t="str">
        <f t="shared" si="295"/>
        <v>0</v>
      </c>
      <c r="F1902" s="52">
        <f>IF(V1902="",0,COUNTIF($V$7:V1902,V1902))</f>
        <v>0</v>
      </c>
      <c r="G1902" s="52" t="str">
        <f t="shared" si="296"/>
        <v>0</v>
      </c>
      <c r="H1902" s="53" t="str">
        <f t="shared" si="297"/>
        <v>-</v>
      </c>
      <c r="I1902" s="52">
        <f>IF(K1902="",0,COUNTIF($K$7:K1902,K1902))</f>
        <v>0</v>
      </c>
      <c r="J1902" s="53" t="str">
        <f t="shared" si="298"/>
        <v>0</v>
      </c>
      <c r="K1902" s="52" t="str">
        <f t="shared" si="299"/>
        <v/>
      </c>
      <c r="L1902" s="1"/>
      <c r="M1902" s="115"/>
      <c r="N1902" s="4"/>
      <c r="O1902" s="4"/>
      <c r="P1902" s="57" t="str">
        <f t="shared" si="300"/>
        <v/>
      </c>
      <c r="Q1902" s="54"/>
      <c r="R1902" s="58"/>
      <c r="S1902" s="58"/>
      <c r="T1902" s="229" t="str">
        <f t="shared" si="301"/>
        <v/>
      </c>
      <c r="U1902" s="55"/>
      <c r="V1902" s="55"/>
      <c r="W1902" s="58"/>
      <c r="X1902" s="58"/>
      <c r="Y1902" s="58"/>
      <c r="Z1902" s="230" t="str">
        <f t="shared" si="302"/>
        <v/>
      </c>
      <c r="AA1902" s="230" t="str">
        <f t="shared" si="303"/>
        <v/>
      </c>
      <c r="AB1902" s="56"/>
      <c r="AC1902" s="56"/>
      <c r="AD1902" s="1"/>
      <c r="AE1902" s="1"/>
    </row>
    <row r="1903" spans="1:31" ht="18.75" customHeight="1" x14ac:dyDescent="0.35">
      <c r="A1903" s="1"/>
      <c r="B1903" s="52">
        <f>IF(O1903="",0,COUNTIF($O$7:O1903,O1903))</f>
        <v>0</v>
      </c>
      <c r="C1903" s="52" t="str">
        <f t="shared" si="294"/>
        <v>0</v>
      </c>
      <c r="D1903" s="52">
        <f>IF(U1903="",0,COUNTIF($U$7:U1903,U1903))</f>
        <v>0</v>
      </c>
      <c r="E1903" s="52" t="str">
        <f t="shared" si="295"/>
        <v>0</v>
      </c>
      <c r="F1903" s="52">
        <f>IF(V1903="",0,COUNTIF($V$7:V1903,V1903))</f>
        <v>0</v>
      </c>
      <c r="G1903" s="52" t="str">
        <f t="shared" si="296"/>
        <v>0</v>
      </c>
      <c r="H1903" s="53" t="str">
        <f t="shared" si="297"/>
        <v>-</v>
      </c>
      <c r="I1903" s="52">
        <f>IF(K1903="",0,COUNTIF($K$7:K1903,K1903))</f>
        <v>0</v>
      </c>
      <c r="J1903" s="53" t="str">
        <f t="shared" si="298"/>
        <v>0</v>
      </c>
      <c r="K1903" s="52" t="str">
        <f t="shared" si="299"/>
        <v/>
      </c>
      <c r="L1903" s="1"/>
      <c r="M1903" s="115"/>
      <c r="N1903" s="4"/>
      <c r="O1903" s="4"/>
      <c r="P1903" s="57" t="str">
        <f t="shared" si="300"/>
        <v/>
      </c>
      <c r="Q1903" s="54"/>
      <c r="R1903" s="58"/>
      <c r="S1903" s="58"/>
      <c r="T1903" s="229" t="str">
        <f t="shared" si="301"/>
        <v/>
      </c>
      <c r="U1903" s="55"/>
      <c r="V1903" s="55"/>
      <c r="W1903" s="58"/>
      <c r="X1903" s="58"/>
      <c r="Y1903" s="58"/>
      <c r="Z1903" s="230" t="str">
        <f t="shared" si="302"/>
        <v/>
      </c>
      <c r="AA1903" s="230" t="str">
        <f t="shared" si="303"/>
        <v/>
      </c>
      <c r="AB1903" s="56"/>
      <c r="AC1903" s="56"/>
      <c r="AD1903" s="1"/>
      <c r="AE1903" s="1"/>
    </row>
    <row r="1904" spans="1:31" ht="18.75" customHeight="1" x14ac:dyDescent="0.35">
      <c r="A1904" s="1"/>
      <c r="B1904" s="52">
        <f>IF(O1904="",0,COUNTIF($O$7:O1904,O1904))</f>
        <v>0</v>
      </c>
      <c r="C1904" s="52" t="str">
        <f t="shared" si="294"/>
        <v>0</v>
      </c>
      <c r="D1904" s="52">
        <f>IF(U1904="",0,COUNTIF($U$7:U1904,U1904))</f>
        <v>0</v>
      </c>
      <c r="E1904" s="52" t="str">
        <f t="shared" si="295"/>
        <v>0</v>
      </c>
      <c r="F1904" s="52">
        <f>IF(V1904="",0,COUNTIF($V$7:V1904,V1904))</f>
        <v>0</v>
      </c>
      <c r="G1904" s="52" t="str">
        <f t="shared" si="296"/>
        <v>0</v>
      </c>
      <c r="H1904" s="53" t="str">
        <f t="shared" si="297"/>
        <v>-</v>
      </c>
      <c r="I1904" s="52">
        <f>IF(K1904="",0,COUNTIF($K$7:K1904,K1904))</f>
        <v>0</v>
      </c>
      <c r="J1904" s="53" t="str">
        <f t="shared" si="298"/>
        <v>0</v>
      </c>
      <c r="K1904" s="52" t="str">
        <f t="shared" si="299"/>
        <v/>
      </c>
      <c r="L1904" s="1"/>
      <c r="M1904" s="115"/>
      <c r="N1904" s="4"/>
      <c r="O1904" s="4"/>
      <c r="P1904" s="57" t="str">
        <f t="shared" si="300"/>
        <v/>
      </c>
      <c r="Q1904" s="54"/>
      <c r="R1904" s="58"/>
      <c r="S1904" s="58"/>
      <c r="T1904" s="229" t="str">
        <f t="shared" si="301"/>
        <v/>
      </c>
      <c r="U1904" s="55"/>
      <c r="V1904" s="55"/>
      <c r="W1904" s="58"/>
      <c r="X1904" s="58"/>
      <c r="Y1904" s="58"/>
      <c r="Z1904" s="230" t="str">
        <f t="shared" si="302"/>
        <v/>
      </c>
      <c r="AA1904" s="230" t="str">
        <f t="shared" si="303"/>
        <v/>
      </c>
      <c r="AB1904" s="56"/>
      <c r="AC1904" s="56"/>
      <c r="AD1904" s="1"/>
      <c r="AE1904" s="1"/>
    </row>
    <row r="1905" spans="1:31" ht="18.75" customHeight="1" x14ac:dyDescent="0.35">
      <c r="A1905" s="1"/>
      <c r="B1905" s="52">
        <f>IF(O1905="",0,COUNTIF($O$7:O1905,O1905))</f>
        <v>0</v>
      </c>
      <c r="C1905" s="52" t="str">
        <f t="shared" si="294"/>
        <v>0</v>
      </c>
      <c r="D1905" s="52">
        <f>IF(U1905="",0,COUNTIF($U$7:U1905,U1905))</f>
        <v>0</v>
      </c>
      <c r="E1905" s="52" t="str">
        <f t="shared" si="295"/>
        <v>0</v>
      </c>
      <c r="F1905" s="52">
        <f>IF(V1905="",0,COUNTIF($V$7:V1905,V1905))</f>
        <v>0</v>
      </c>
      <c r="G1905" s="52" t="str">
        <f t="shared" si="296"/>
        <v>0</v>
      </c>
      <c r="H1905" s="53" t="str">
        <f t="shared" si="297"/>
        <v>-</v>
      </c>
      <c r="I1905" s="52">
        <f>IF(K1905="",0,COUNTIF($K$7:K1905,K1905))</f>
        <v>0</v>
      </c>
      <c r="J1905" s="53" t="str">
        <f t="shared" si="298"/>
        <v>0</v>
      </c>
      <c r="K1905" s="52" t="str">
        <f t="shared" si="299"/>
        <v/>
      </c>
      <c r="L1905" s="1"/>
      <c r="M1905" s="115"/>
      <c r="N1905" s="4"/>
      <c r="O1905" s="4"/>
      <c r="P1905" s="57" t="str">
        <f t="shared" si="300"/>
        <v/>
      </c>
      <c r="Q1905" s="54"/>
      <c r="R1905" s="58"/>
      <c r="S1905" s="58"/>
      <c r="T1905" s="229" t="str">
        <f t="shared" si="301"/>
        <v/>
      </c>
      <c r="U1905" s="55"/>
      <c r="V1905" s="55"/>
      <c r="W1905" s="58"/>
      <c r="X1905" s="58"/>
      <c r="Y1905" s="58"/>
      <c r="Z1905" s="230" t="str">
        <f t="shared" si="302"/>
        <v/>
      </c>
      <c r="AA1905" s="230" t="str">
        <f t="shared" si="303"/>
        <v/>
      </c>
      <c r="AB1905" s="56"/>
      <c r="AC1905" s="56"/>
      <c r="AD1905" s="1"/>
      <c r="AE1905" s="1"/>
    </row>
    <row r="1906" spans="1:31" ht="18.75" customHeight="1" x14ac:dyDescent="0.35">
      <c r="A1906" s="1"/>
      <c r="B1906" s="52">
        <f>IF(O1906="",0,COUNTIF($O$7:O1906,O1906))</f>
        <v>0</v>
      </c>
      <c r="C1906" s="52" t="str">
        <f t="shared" si="294"/>
        <v>0</v>
      </c>
      <c r="D1906" s="52">
        <f>IF(U1906="",0,COUNTIF($U$7:U1906,U1906))</f>
        <v>0</v>
      </c>
      <c r="E1906" s="52" t="str">
        <f t="shared" si="295"/>
        <v>0</v>
      </c>
      <c r="F1906" s="52">
        <f>IF(V1906="",0,COUNTIF($V$7:V1906,V1906))</f>
        <v>0</v>
      </c>
      <c r="G1906" s="52" t="str">
        <f t="shared" si="296"/>
        <v>0</v>
      </c>
      <c r="H1906" s="53" t="str">
        <f t="shared" si="297"/>
        <v>-</v>
      </c>
      <c r="I1906" s="52">
        <f>IF(K1906="",0,COUNTIF($K$7:K1906,K1906))</f>
        <v>0</v>
      </c>
      <c r="J1906" s="53" t="str">
        <f t="shared" si="298"/>
        <v>0</v>
      </c>
      <c r="K1906" s="52" t="str">
        <f t="shared" si="299"/>
        <v/>
      </c>
      <c r="L1906" s="1"/>
      <c r="M1906" s="115"/>
      <c r="N1906" s="4"/>
      <c r="O1906" s="4"/>
      <c r="P1906" s="57" t="str">
        <f t="shared" si="300"/>
        <v/>
      </c>
      <c r="Q1906" s="54"/>
      <c r="R1906" s="58"/>
      <c r="S1906" s="58"/>
      <c r="T1906" s="229" t="str">
        <f t="shared" si="301"/>
        <v/>
      </c>
      <c r="U1906" s="55"/>
      <c r="V1906" s="55"/>
      <c r="W1906" s="58"/>
      <c r="X1906" s="58"/>
      <c r="Y1906" s="58"/>
      <c r="Z1906" s="230" t="str">
        <f t="shared" si="302"/>
        <v/>
      </c>
      <c r="AA1906" s="230" t="str">
        <f t="shared" si="303"/>
        <v/>
      </c>
      <c r="AB1906" s="56"/>
      <c r="AC1906" s="56"/>
      <c r="AD1906" s="1"/>
      <c r="AE1906" s="1"/>
    </row>
    <row r="1907" spans="1:31" ht="18.75" customHeight="1" x14ac:dyDescent="0.35">
      <c r="A1907" s="1"/>
      <c r="B1907" s="52">
        <f>IF(O1907="",0,COUNTIF($O$7:O1907,O1907))</f>
        <v>0</v>
      </c>
      <c r="C1907" s="52" t="str">
        <f t="shared" si="294"/>
        <v>0</v>
      </c>
      <c r="D1907" s="52">
        <f>IF(U1907="",0,COUNTIF($U$7:U1907,U1907))</f>
        <v>0</v>
      </c>
      <c r="E1907" s="52" t="str">
        <f t="shared" si="295"/>
        <v>0</v>
      </c>
      <c r="F1907" s="52">
        <f>IF(V1907="",0,COUNTIF($V$7:V1907,V1907))</f>
        <v>0</v>
      </c>
      <c r="G1907" s="52" t="str">
        <f t="shared" si="296"/>
        <v>0</v>
      </c>
      <c r="H1907" s="53" t="str">
        <f t="shared" si="297"/>
        <v>-</v>
      </c>
      <c r="I1907" s="52">
        <f>IF(K1907="",0,COUNTIF($K$7:K1907,K1907))</f>
        <v>0</v>
      </c>
      <c r="J1907" s="53" t="str">
        <f t="shared" si="298"/>
        <v>0</v>
      </c>
      <c r="K1907" s="52" t="str">
        <f t="shared" si="299"/>
        <v/>
      </c>
      <c r="L1907" s="1"/>
      <c r="M1907" s="115"/>
      <c r="N1907" s="4"/>
      <c r="O1907" s="4"/>
      <c r="P1907" s="57" t="str">
        <f t="shared" si="300"/>
        <v/>
      </c>
      <c r="Q1907" s="54"/>
      <c r="R1907" s="58"/>
      <c r="S1907" s="58"/>
      <c r="T1907" s="229" t="str">
        <f t="shared" si="301"/>
        <v/>
      </c>
      <c r="U1907" s="55"/>
      <c r="V1907" s="55"/>
      <c r="W1907" s="58"/>
      <c r="X1907" s="58"/>
      <c r="Y1907" s="58"/>
      <c r="Z1907" s="230" t="str">
        <f t="shared" si="302"/>
        <v/>
      </c>
      <c r="AA1907" s="230" t="str">
        <f t="shared" si="303"/>
        <v/>
      </c>
      <c r="AB1907" s="56"/>
      <c r="AC1907" s="56"/>
      <c r="AD1907" s="1"/>
      <c r="AE1907" s="1"/>
    </row>
    <row r="1908" spans="1:31" ht="18.75" customHeight="1" x14ac:dyDescent="0.35">
      <c r="A1908" s="1"/>
      <c r="B1908" s="52">
        <f>IF(O1908="",0,COUNTIF($O$7:O1908,O1908))</f>
        <v>0</v>
      </c>
      <c r="C1908" s="52" t="str">
        <f t="shared" si="294"/>
        <v>0</v>
      </c>
      <c r="D1908" s="52">
        <f>IF(U1908="",0,COUNTIF($U$7:U1908,U1908))</f>
        <v>0</v>
      </c>
      <c r="E1908" s="52" t="str">
        <f t="shared" si="295"/>
        <v>0</v>
      </c>
      <c r="F1908" s="52">
        <f>IF(V1908="",0,COUNTIF($V$7:V1908,V1908))</f>
        <v>0</v>
      </c>
      <c r="G1908" s="52" t="str">
        <f t="shared" si="296"/>
        <v>0</v>
      </c>
      <c r="H1908" s="53" t="str">
        <f t="shared" si="297"/>
        <v>-</v>
      </c>
      <c r="I1908" s="52">
        <f>IF(K1908="",0,COUNTIF($K$7:K1908,K1908))</f>
        <v>0</v>
      </c>
      <c r="J1908" s="53" t="str">
        <f t="shared" si="298"/>
        <v>0</v>
      </c>
      <c r="K1908" s="52" t="str">
        <f t="shared" si="299"/>
        <v/>
      </c>
      <c r="L1908" s="1"/>
      <c r="M1908" s="115"/>
      <c r="N1908" s="4"/>
      <c r="O1908" s="4"/>
      <c r="P1908" s="57" t="str">
        <f t="shared" si="300"/>
        <v/>
      </c>
      <c r="Q1908" s="54"/>
      <c r="R1908" s="58"/>
      <c r="S1908" s="58"/>
      <c r="T1908" s="229" t="str">
        <f t="shared" si="301"/>
        <v/>
      </c>
      <c r="U1908" s="55"/>
      <c r="V1908" s="55"/>
      <c r="W1908" s="58"/>
      <c r="X1908" s="58"/>
      <c r="Y1908" s="58"/>
      <c r="Z1908" s="230" t="str">
        <f t="shared" si="302"/>
        <v/>
      </c>
      <c r="AA1908" s="230" t="str">
        <f t="shared" si="303"/>
        <v/>
      </c>
      <c r="AB1908" s="56"/>
      <c r="AC1908" s="56"/>
      <c r="AD1908" s="1"/>
      <c r="AE1908" s="1"/>
    </row>
    <row r="1909" spans="1:31" ht="18.75" customHeight="1" x14ac:dyDescent="0.35">
      <c r="A1909" s="1"/>
      <c r="B1909" s="52">
        <f>IF(O1909="",0,COUNTIF($O$7:O1909,O1909))</f>
        <v>0</v>
      </c>
      <c r="C1909" s="52" t="str">
        <f t="shared" si="294"/>
        <v>0</v>
      </c>
      <c r="D1909" s="52">
        <f>IF(U1909="",0,COUNTIF($U$7:U1909,U1909))</f>
        <v>0</v>
      </c>
      <c r="E1909" s="52" t="str">
        <f t="shared" si="295"/>
        <v>0</v>
      </c>
      <c r="F1909" s="52">
        <f>IF(V1909="",0,COUNTIF($V$7:V1909,V1909))</f>
        <v>0</v>
      </c>
      <c r="G1909" s="52" t="str">
        <f t="shared" si="296"/>
        <v>0</v>
      </c>
      <c r="H1909" s="53" t="str">
        <f t="shared" si="297"/>
        <v>-</v>
      </c>
      <c r="I1909" s="52">
        <f>IF(K1909="",0,COUNTIF($K$7:K1909,K1909))</f>
        <v>0</v>
      </c>
      <c r="J1909" s="53" t="str">
        <f t="shared" si="298"/>
        <v>0</v>
      </c>
      <c r="K1909" s="52" t="str">
        <f t="shared" si="299"/>
        <v/>
      </c>
      <c r="L1909" s="1"/>
      <c r="M1909" s="115"/>
      <c r="N1909" s="4"/>
      <c r="O1909" s="4"/>
      <c r="P1909" s="57" t="str">
        <f t="shared" si="300"/>
        <v/>
      </c>
      <c r="Q1909" s="54"/>
      <c r="R1909" s="58"/>
      <c r="S1909" s="58"/>
      <c r="T1909" s="229" t="str">
        <f t="shared" si="301"/>
        <v/>
      </c>
      <c r="U1909" s="55"/>
      <c r="V1909" s="55"/>
      <c r="W1909" s="58"/>
      <c r="X1909" s="58"/>
      <c r="Y1909" s="58"/>
      <c r="Z1909" s="230" t="str">
        <f t="shared" si="302"/>
        <v/>
      </c>
      <c r="AA1909" s="230" t="str">
        <f t="shared" si="303"/>
        <v/>
      </c>
      <c r="AB1909" s="56"/>
      <c r="AC1909" s="56"/>
      <c r="AD1909" s="1"/>
      <c r="AE1909" s="1"/>
    </row>
    <row r="1910" spans="1:31" ht="18.75" customHeight="1" x14ac:dyDescent="0.35">
      <c r="A1910" s="1"/>
      <c r="B1910" s="52">
        <f>IF(O1910="",0,COUNTIF($O$7:O1910,O1910))</f>
        <v>0</v>
      </c>
      <c r="C1910" s="52" t="str">
        <f t="shared" ref="C1910:C1973" si="304">B1910&amp;O1910</f>
        <v>0</v>
      </c>
      <c r="D1910" s="52">
        <f>IF(U1910="",0,COUNTIF($U$7:U1910,U1910))</f>
        <v>0</v>
      </c>
      <c r="E1910" s="52" t="str">
        <f t="shared" ref="E1910:E1973" si="305">D1910&amp;U1910</f>
        <v>0</v>
      </c>
      <c r="F1910" s="52">
        <f>IF(V1910="",0,COUNTIF($V$7:V1910,V1910))</f>
        <v>0</v>
      </c>
      <c r="G1910" s="52" t="str">
        <f t="shared" ref="G1910:G1973" si="306">F1910&amp;V1910</f>
        <v>0</v>
      </c>
      <c r="H1910" s="53" t="str">
        <f t="shared" ref="H1910:H1973" si="307">IF(O1910="","-",IF(M1910&lt;&gt;"",M1910,H1909))</f>
        <v>-</v>
      </c>
      <c r="I1910" s="52">
        <f>IF(K1910="",0,COUNTIF($K$7:K1910,K1910))</f>
        <v>0</v>
      </c>
      <c r="J1910" s="53" t="str">
        <f t="shared" ref="J1910:J1973" si="308">I1910&amp;K1910</f>
        <v>0</v>
      </c>
      <c r="K1910" s="52" t="str">
        <f t="shared" ref="K1910:K1973" si="309">IF(O1910="","",IF(N1910&lt;&gt;"",N1910,K1909))</f>
        <v/>
      </c>
      <c r="L1910" s="1"/>
      <c r="M1910" s="115"/>
      <c r="N1910" s="4"/>
      <c r="O1910" s="4"/>
      <c r="P1910" s="57" t="str">
        <f t="shared" ref="P1910:P1973" si="310">IF(O1910&lt;&gt;"",VLOOKUP(O1910,DP,2,FALSE),"")</f>
        <v/>
      </c>
      <c r="Q1910" s="54"/>
      <c r="R1910" s="58"/>
      <c r="S1910" s="58"/>
      <c r="T1910" s="229" t="str">
        <f t="shared" ref="T1910:T1973" si="311">IF(AND(O1910&lt;&gt;"",R1910&lt;&gt;""),$R1910*$S1910,"")</f>
        <v/>
      </c>
      <c r="U1910" s="55"/>
      <c r="V1910" s="55"/>
      <c r="W1910" s="58"/>
      <c r="X1910" s="58"/>
      <c r="Y1910" s="58"/>
      <c r="Z1910" s="230" t="str">
        <f t="shared" ref="Z1910:Z1973" si="312">IF(AND(O1910&lt;&gt;"",U1910&lt;&gt;""),$W1910*$X1910,"")</f>
        <v/>
      </c>
      <c r="AA1910" s="230" t="str">
        <f t="shared" ref="AA1910:AA1973" si="313">IF(AND(O1910&lt;&gt;"",U1910&lt;&gt;""),$W1910*$Y1910,"")</f>
        <v/>
      </c>
      <c r="AB1910" s="56"/>
      <c r="AC1910" s="56"/>
      <c r="AD1910" s="1"/>
      <c r="AE1910" s="1"/>
    </row>
    <row r="1911" spans="1:31" ht="18.75" customHeight="1" x14ac:dyDescent="0.35">
      <c r="A1911" s="1"/>
      <c r="B1911" s="52">
        <f>IF(O1911="",0,COUNTIF($O$7:O1911,O1911))</f>
        <v>0</v>
      </c>
      <c r="C1911" s="52" t="str">
        <f t="shared" si="304"/>
        <v>0</v>
      </c>
      <c r="D1911" s="52">
        <f>IF(U1911="",0,COUNTIF($U$7:U1911,U1911))</f>
        <v>0</v>
      </c>
      <c r="E1911" s="52" t="str">
        <f t="shared" si="305"/>
        <v>0</v>
      </c>
      <c r="F1911" s="52">
        <f>IF(V1911="",0,COUNTIF($V$7:V1911,V1911))</f>
        <v>0</v>
      </c>
      <c r="G1911" s="52" t="str">
        <f t="shared" si="306"/>
        <v>0</v>
      </c>
      <c r="H1911" s="53" t="str">
        <f t="shared" si="307"/>
        <v>-</v>
      </c>
      <c r="I1911" s="52">
        <f>IF(K1911="",0,COUNTIF($K$7:K1911,K1911))</f>
        <v>0</v>
      </c>
      <c r="J1911" s="53" t="str">
        <f t="shared" si="308"/>
        <v>0</v>
      </c>
      <c r="K1911" s="52" t="str">
        <f t="shared" si="309"/>
        <v/>
      </c>
      <c r="L1911" s="1"/>
      <c r="M1911" s="115"/>
      <c r="N1911" s="4"/>
      <c r="O1911" s="4"/>
      <c r="P1911" s="57" t="str">
        <f t="shared" si="310"/>
        <v/>
      </c>
      <c r="Q1911" s="54"/>
      <c r="R1911" s="58"/>
      <c r="S1911" s="58"/>
      <c r="T1911" s="229" t="str">
        <f t="shared" si="311"/>
        <v/>
      </c>
      <c r="U1911" s="55"/>
      <c r="V1911" s="55"/>
      <c r="W1911" s="58"/>
      <c r="X1911" s="58"/>
      <c r="Y1911" s="58"/>
      <c r="Z1911" s="230" t="str">
        <f t="shared" si="312"/>
        <v/>
      </c>
      <c r="AA1911" s="230" t="str">
        <f t="shared" si="313"/>
        <v/>
      </c>
      <c r="AB1911" s="56"/>
      <c r="AC1911" s="56"/>
      <c r="AD1911" s="1"/>
      <c r="AE1911" s="1"/>
    </row>
    <row r="1912" spans="1:31" ht="18.75" customHeight="1" x14ac:dyDescent="0.35">
      <c r="A1912" s="1"/>
      <c r="B1912" s="52">
        <f>IF(O1912="",0,COUNTIF($O$7:O1912,O1912))</f>
        <v>0</v>
      </c>
      <c r="C1912" s="52" t="str">
        <f t="shared" si="304"/>
        <v>0</v>
      </c>
      <c r="D1912" s="52">
        <f>IF(U1912="",0,COUNTIF($U$7:U1912,U1912))</f>
        <v>0</v>
      </c>
      <c r="E1912" s="52" t="str">
        <f t="shared" si="305"/>
        <v>0</v>
      </c>
      <c r="F1912" s="52">
        <f>IF(V1912="",0,COUNTIF($V$7:V1912,V1912))</f>
        <v>0</v>
      </c>
      <c r="G1912" s="52" t="str">
        <f t="shared" si="306"/>
        <v>0</v>
      </c>
      <c r="H1912" s="53" t="str">
        <f t="shared" si="307"/>
        <v>-</v>
      </c>
      <c r="I1912" s="52">
        <f>IF(K1912="",0,COUNTIF($K$7:K1912,K1912))</f>
        <v>0</v>
      </c>
      <c r="J1912" s="53" t="str">
        <f t="shared" si="308"/>
        <v>0</v>
      </c>
      <c r="K1912" s="52" t="str">
        <f t="shared" si="309"/>
        <v/>
      </c>
      <c r="L1912" s="1"/>
      <c r="M1912" s="115"/>
      <c r="N1912" s="4"/>
      <c r="O1912" s="4"/>
      <c r="P1912" s="57" t="str">
        <f t="shared" si="310"/>
        <v/>
      </c>
      <c r="Q1912" s="54"/>
      <c r="R1912" s="58"/>
      <c r="S1912" s="58"/>
      <c r="T1912" s="229" t="str">
        <f t="shared" si="311"/>
        <v/>
      </c>
      <c r="U1912" s="55"/>
      <c r="V1912" s="55"/>
      <c r="W1912" s="58"/>
      <c r="X1912" s="58"/>
      <c r="Y1912" s="58"/>
      <c r="Z1912" s="230" t="str">
        <f t="shared" si="312"/>
        <v/>
      </c>
      <c r="AA1912" s="230" t="str">
        <f t="shared" si="313"/>
        <v/>
      </c>
      <c r="AB1912" s="56"/>
      <c r="AC1912" s="56"/>
      <c r="AD1912" s="1"/>
      <c r="AE1912" s="1"/>
    </row>
    <row r="1913" spans="1:31" ht="18.75" customHeight="1" x14ac:dyDescent="0.35">
      <c r="A1913" s="1"/>
      <c r="B1913" s="52">
        <f>IF(O1913="",0,COUNTIF($O$7:O1913,O1913))</f>
        <v>0</v>
      </c>
      <c r="C1913" s="52" t="str">
        <f t="shared" si="304"/>
        <v>0</v>
      </c>
      <c r="D1913" s="52">
        <f>IF(U1913="",0,COUNTIF($U$7:U1913,U1913))</f>
        <v>0</v>
      </c>
      <c r="E1913" s="52" t="str">
        <f t="shared" si="305"/>
        <v>0</v>
      </c>
      <c r="F1913" s="52">
        <f>IF(V1913="",0,COUNTIF($V$7:V1913,V1913))</f>
        <v>0</v>
      </c>
      <c r="G1913" s="52" t="str">
        <f t="shared" si="306"/>
        <v>0</v>
      </c>
      <c r="H1913" s="53" t="str">
        <f t="shared" si="307"/>
        <v>-</v>
      </c>
      <c r="I1913" s="52">
        <f>IF(K1913="",0,COUNTIF($K$7:K1913,K1913))</f>
        <v>0</v>
      </c>
      <c r="J1913" s="53" t="str">
        <f t="shared" si="308"/>
        <v>0</v>
      </c>
      <c r="K1913" s="52" t="str">
        <f t="shared" si="309"/>
        <v/>
      </c>
      <c r="L1913" s="1"/>
      <c r="M1913" s="115"/>
      <c r="N1913" s="4"/>
      <c r="O1913" s="4"/>
      <c r="P1913" s="57" t="str">
        <f t="shared" si="310"/>
        <v/>
      </c>
      <c r="Q1913" s="54"/>
      <c r="R1913" s="58"/>
      <c r="S1913" s="58"/>
      <c r="T1913" s="229" t="str">
        <f t="shared" si="311"/>
        <v/>
      </c>
      <c r="U1913" s="55"/>
      <c r="V1913" s="55"/>
      <c r="W1913" s="58"/>
      <c r="X1913" s="58"/>
      <c r="Y1913" s="58"/>
      <c r="Z1913" s="230" t="str">
        <f t="shared" si="312"/>
        <v/>
      </c>
      <c r="AA1913" s="230" t="str">
        <f t="shared" si="313"/>
        <v/>
      </c>
      <c r="AB1913" s="56"/>
      <c r="AC1913" s="56"/>
      <c r="AD1913" s="1"/>
      <c r="AE1913" s="1"/>
    </row>
    <row r="1914" spans="1:31" ht="18.75" customHeight="1" x14ac:dyDescent="0.35">
      <c r="A1914" s="1"/>
      <c r="B1914" s="52">
        <f>IF(O1914="",0,COUNTIF($O$7:O1914,O1914))</f>
        <v>0</v>
      </c>
      <c r="C1914" s="52" t="str">
        <f t="shared" si="304"/>
        <v>0</v>
      </c>
      <c r="D1914" s="52">
        <f>IF(U1914="",0,COUNTIF($U$7:U1914,U1914))</f>
        <v>0</v>
      </c>
      <c r="E1914" s="52" t="str">
        <f t="shared" si="305"/>
        <v>0</v>
      </c>
      <c r="F1914" s="52">
        <f>IF(V1914="",0,COUNTIF($V$7:V1914,V1914))</f>
        <v>0</v>
      </c>
      <c r="G1914" s="52" t="str">
        <f t="shared" si="306"/>
        <v>0</v>
      </c>
      <c r="H1914" s="53" t="str">
        <f t="shared" si="307"/>
        <v>-</v>
      </c>
      <c r="I1914" s="52">
        <f>IF(K1914="",0,COUNTIF($K$7:K1914,K1914))</f>
        <v>0</v>
      </c>
      <c r="J1914" s="53" t="str">
        <f t="shared" si="308"/>
        <v>0</v>
      </c>
      <c r="K1914" s="52" t="str">
        <f t="shared" si="309"/>
        <v/>
      </c>
      <c r="L1914" s="1"/>
      <c r="M1914" s="115"/>
      <c r="N1914" s="4"/>
      <c r="O1914" s="4"/>
      <c r="P1914" s="57" t="str">
        <f t="shared" si="310"/>
        <v/>
      </c>
      <c r="Q1914" s="54"/>
      <c r="R1914" s="58"/>
      <c r="S1914" s="58"/>
      <c r="T1914" s="229" t="str">
        <f t="shared" si="311"/>
        <v/>
      </c>
      <c r="U1914" s="55"/>
      <c r="V1914" s="55"/>
      <c r="W1914" s="58"/>
      <c r="X1914" s="58"/>
      <c r="Y1914" s="58"/>
      <c r="Z1914" s="230" t="str">
        <f t="shared" si="312"/>
        <v/>
      </c>
      <c r="AA1914" s="230" t="str">
        <f t="shared" si="313"/>
        <v/>
      </c>
      <c r="AB1914" s="56"/>
      <c r="AC1914" s="56"/>
      <c r="AD1914" s="1"/>
      <c r="AE1914" s="1"/>
    </row>
    <row r="1915" spans="1:31" ht="18.75" customHeight="1" x14ac:dyDescent="0.35">
      <c r="A1915" s="1"/>
      <c r="B1915" s="52">
        <f>IF(O1915="",0,COUNTIF($O$7:O1915,O1915))</f>
        <v>0</v>
      </c>
      <c r="C1915" s="52" t="str">
        <f t="shared" si="304"/>
        <v>0</v>
      </c>
      <c r="D1915" s="52">
        <f>IF(U1915="",0,COUNTIF($U$7:U1915,U1915))</f>
        <v>0</v>
      </c>
      <c r="E1915" s="52" t="str">
        <f t="shared" si="305"/>
        <v>0</v>
      </c>
      <c r="F1915" s="52">
        <f>IF(V1915="",0,COUNTIF($V$7:V1915,V1915))</f>
        <v>0</v>
      </c>
      <c r="G1915" s="52" t="str">
        <f t="shared" si="306"/>
        <v>0</v>
      </c>
      <c r="H1915" s="53" t="str">
        <f t="shared" si="307"/>
        <v>-</v>
      </c>
      <c r="I1915" s="52">
        <f>IF(K1915="",0,COUNTIF($K$7:K1915,K1915))</f>
        <v>0</v>
      </c>
      <c r="J1915" s="53" t="str">
        <f t="shared" si="308"/>
        <v>0</v>
      </c>
      <c r="K1915" s="52" t="str">
        <f t="shared" si="309"/>
        <v/>
      </c>
      <c r="L1915" s="1"/>
      <c r="M1915" s="115"/>
      <c r="N1915" s="4"/>
      <c r="O1915" s="4"/>
      <c r="P1915" s="57" t="str">
        <f t="shared" si="310"/>
        <v/>
      </c>
      <c r="Q1915" s="54"/>
      <c r="R1915" s="58"/>
      <c r="S1915" s="58"/>
      <c r="T1915" s="229" t="str">
        <f t="shared" si="311"/>
        <v/>
      </c>
      <c r="U1915" s="55"/>
      <c r="V1915" s="55"/>
      <c r="W1915" s="58"/>
      <c r="X1915" s="58"/>
      <c r="Y1915" s="58"/>
      <c r="Z1915" s="230" t="str">
        <f t="shared" si="312"/>
        <v/>
      </c>
      <c r="AA1915" s="230" t="str">
        <f t="shared" si="313"/>
        <v/>
      </c>
      <c r="AB1915" s="56"/>
      <c r="AC1915" s="56"/>
      <c r="AD1915" s="1"/>
      <c r="AE1915" s="1"/>
    </row>
    <row r="1916" spans="1:31" ht="18.75" customHeight="1" x14ac:dyDescent="0.35">
      <c r="A1916" s="1"/>
      <c r="B1916" s="52">
        <f>IF(O1916="",0,COUNTIF($O$7:O1916,O1916))</f>
        <v>0</v>
      </c>
      <c r="C1916" s="52" t="str">
        <f t="shared" si="304"/>
        <v>0</v>
      </c>
      <c r="D1916" s="52">
        <f>IF(U1916="",0,COUNTIF($U$7:U1916,U1916))</f>
        <v>0</v>
      </c>
      <c r="E1916" s="52" t="str">
        <f t="shared" si="305"/>
        <v>0</v>
      </c>
      <c r="F1916" s="52">
        <f>IF(V1916="",0,COUNTIF($V$7:V1916,V1916))</f>
        <v>0</v>
      </c>
      <c r="G1916" s="52" t="str">
        <f t="shared" si="306"/>
        <v>0</v>
      </c>
      <c r="H1916" s="53" t="str">
        <f t="shared" si="307"/>
        <v>-</v>
      </c>
      <c r="I1916" s="52">
        <f>IF(K1916="",0,COUNTIF($K$7:K1916,K1916))</f>
        <v>0</v>
      </c>
      <c r="J1916" s="53" t="str">
        <f t="shared" si="308"/>
        <v>0</v>
      </c>
      <c r="K1916" s="52" t="str">
        <f t="shared" si="309"/>
        <v/>
      </c>
      <c r="L1916" s="1"/>
      <c r="M1916" s="115"/>
      <c r="N1916" s="4"/>
      <c r="O1916" s="4"/>
      <c r="P1916" s="57" t="str">
        <f t="shared" si="310"/>
        <v/>
      </c>
      <c r="Q1916" s="54"/>
      <c r="R1916" s="58"/>
      <c r="S1916" s="58"/>
      <c r="T1916" s="229" t="str">
        <f t="shared" si="311"/>
        <v/>
      </c>
      <c r="U1916" s="55"/>
      <c r="V1916" s="55"/>
      <c r="W1916" s="58"/>
      <c r="X1916" s="58"/>
      <c r="Y1916" s="58"/>
      <c r="Z1916" s="230" t="str">
        <f t="shared" si="312"/>
        <v/>
      </c>
      <c r="AA1916" s="230" t="str">
        <f t="shared" si="313"/>
        <v/>
      </c>
      <c r="AB1916" s="56"/>
      <c r="AC1916" s="56"/>
      <c r="AD1916" s="1"/>
      <c r="AE1916" s="1"/>
    </row>
    <row r="1917" spans="1:31" ht="18.75" customHeight="1" x14ac:dyDescent="0.35">
      <c r="A1917" s="1"/>
      <c r="B1917" s="52">
        <f>IF(O1917="",0,COUNTIF($O$7:O1917,O1917))</f>
        <v>0</v>
      </c>
      <c r="C1917" s="52" t="str">
        <f t="shared" si="304"/>
        <v>0</v>
      </c>
      <c r="D1917" s="52">
        <f>IF(U1917="",0,COUNTIF($U$7:U1917,U1917))</f>
        <v>0</v>
      </c>
      <c r="E1917" s="52" t="str">
        <f t="shared" si="305"/>
        <v>0</v>
      </c>
      <c r="F1917" s="52">
        <f>IF(V1917="",0,COUNTIF($V$7:V1917,V1917))</f>
        <v>0</v>
      </c>
      <c r="G1917" s="52" t="str">
        <f t="shared" si="306"/>
        <v>0</v>
      </c>
      <c r="H1917" s="53" t="str">
        <f t="shared" si="307"/>
        <v>-</v>
      </c>
      <c r="I1917" s="52">
        <f>IF(K1917="",0,COUNTIF($K$7:K1917,K1917))</f>
        <v>0</v>
      </c>
      <c r="J1917" s="53" t="str">
        <f t="shared" si="308"/>
        <v>0</v>
      </c>
      <c r="K1917" s="52" t="str">
        <f t="shared" si="309"/>
        <v/>
      </c>
      <c r="L1917" s="1"/>
      <c r="M1917" s="115"/>
      <c r="N1917" s="4"/>
      <c r="O1917" s="4"/>
      <c r="P1917" s="57" t="str">
        <f t="shared" si="310"/>
        <v/>
      </c>
      <c r="Q1917" s="54"/>
      <c r="R1917" s="58"/>
      <c r="S1917" s="58"/>
      <c r="T1917" s="229" t="str">
        <f t="shared" si="311"/>
        <v/>
      </c>
      <c r="U1917" s="55"/>
      <c r="V1917" s="55"/>
      <c r="W1917" s="58"/>
      <c r="X1917" s="58"/>
      <c r="Y1917" s="58"/>
      <c r="Z1917" s="230" t="str">
        <f t="shared" si="312"/>
        <v/>
      </c>
      <c r="AA1917" s="230" t="str">
        <f t="shared" si="313"/>
        <v/>
      </c>
      <c r="AB1917" s="56"/>
      <c r="AC1917" s="56"/>
      <c r="AD1917" s="1"/>
      <c r="AE1917" s="1"/>
    </row>
    <row r="1918" spans="1:31" ht="18.75" customHeight="1" x14ac:dyDescent="0.35">
      <c r="A1918" s="1"/>
      <c r="B1918" s="52">
        <f>IF(O1918="",0,COUNTIF($O$7:O1918,O1918))</f>
        <v>0</v>
      </c>
      <c r="C1918" s="52" t="str">
        <f t="shared" si="304"/>
        <v>0</v>
      </c>
      <c r="D1918" s="52">
        <f>IF(U1918="",0,COUNTIF($U$7:U1918,U1918))</f>
        <v>0</v>
      </c>
      <c r="E1918" s="52" t="str">
        <f t="shared" si="305"/>
        <v>0</v>
      </c>
      <c r="F1918" s="52">
        <f>IF(V1918="",0,COUNTIF($V$7:V1918,V1918))</f>
        <v>0</v>
      </c>
      <c r="G1918" s="52" t="str">
        <f t="shared" si="306"/>
        <v>0</v>
      </c>
      <c r="H1918" s="53" t="str">
        <f t="shared" si="307"/>
        <v>-</v>
      </c>
      <c r="I1918" s="52">
        <f>IF(K1918="",0,COUNTIF($K$7:K1918,K1918))</f>
        <v>0</v>
      </c>
      <c r="J1918" s="53" t="str">
        <f t="shared" si="308"/>
        <v>0</v>
      </c>
      <c r="K1918" s="52" t="str">
        <f t="shared" si="309"/>
        <v/>
      </c>
      <c r="L1918" s="1"/>
      <c r="M1918" s="115"/>
      <c r="N1918" s="4"/>
      <c r="O1918" s="4"/>
      <c r="P1918" s="57" t="str">
        <f t="shared" si="310"/>
        <v/>
      </c>
      <c r="Q1918" s="54"/>
      <c r="R1918" s="58"/>
      <c r="S1918" s="58"/>
      <c r="T1918" s="229" t="str">
        <f t="shared" si="311"/>
        <v/>
      </c>
      <c r="U1918" s="55"/>
      <c r="V1918" s="55"/>
      <c r="W1918" s="58"/>
      <c r="X1918" s="58"/>
      <c r="Y1918" s="58"/>
      <c r="Z1918" s="230" t="str">
        <f t="shared" si="312"/>
        <v/>
      </c>
      <c r="AA1918" s="230" t="str">
        <f t="shared" si="313"/>
        <v/>
      </c>
      <c r="AB1918" s="56"/>
      <c r="AC1918" s="56"/>
      <c r="AD1918" s="1"/>
      <c r="AE1918" s="1"/>
    </row>
    <row r="1919" spans="1:31" ht="18.75" customHeight="1" x14ac:dyDescent="0.35">
      <c r="A1919" s="1"/>
      <c r="B1919" s="52">
        <f>IF(O1919="",0,COUNTIF($O$7:O1919,O1919))</f>
        <v>0</v>
      </c>
      <c r="C1919" s="52" t="str">
        <f t="shared" si="304"/>
        <v>0</v>
      </c>
      <c r="D1919" s="52">
        <f>IF(U1919="",0,COUNTIF($U$7:U1919,U1919))</f>
        <v>0</v>
      </c>
      <c r="E1919" s="52" t="str">
        <f t="shared" si="305"/>
        <v>0</v>
      </c>
      <c r="F1919" s="52">
        <f>IF(V1919="",0,COUNTIF($V$7:V1919,V1919))</f>
        <v>0</v>
      </c>
      <c r="G1919" s="52" t="str">
        <f t="shared" si="306"/>
        <v>0</v>
      </c>
      <c r="H1919" s="53" t="str">
        <f t="shared" si="307"/>
        <v>-</v>
      </c>
      <c r="I1919" s="52">
        <f>IF(K1919="",0,COUNTIF($K$7:K1919,K1919))</f>
        <v>0</v>
      </c>
      <c r="J1919" s="53" t="str">
        <f t="shared" si="308"/>
        <v>0</v>
      </c>
      <c r="K1919" s="52" t="str">
        <f t="shared" si="309"/>
        <v/>
      </c>
      <c r="L1919" s="1"/>
      <c r="M1919" s="115"/>
      <c r="N1919" s="4"/>
      <c r="O1919" s="4"/>
      <c r="P1919" s="57" t="str">
        <f t="shared" si="310"/>
        <v/>
      </c>
      <c r="Q1919" s="54"/>
      <c r="R1919" s="58"/>
      <c r="S1919" s="58"/>
      <c r="T1919" s="229" t="str">
        <f t="shared" si="311"/>
        <v/>
      </c>
      <c r="U1919" s="55"/>
      <c r="V1919" s="55"/>
      <c r="W1919" s="58"/>
      <c r="X1919" s="58"/>
      <c r="Y1919" s="58"/>
      <c r="Z1919" s="230" t="str">
        <f t="shared" si="312"/>
        <v/>
      </c>
      <c r="AA1919" s="230" t="str">
        <f t="shared" si="313"/>
        <v/>
      </c>
      <c r="AB1919" s="56"/>
      <c r="AC1919" s="56"/>
      <c r="AD1919" s="1"/>
      <c r="AE1919" s="1"/>
    </row>
    <row r="1920" spans="1:31" ht="18.75" customHeight="1" x14ac:dyDescent="0.35">
      <c r="A1920" s="1"/>
      <c r="B1920" s="52">
        <f>IF(O1920="",0,COUNTIF($O$7:O1920,O1920))</f>
        <v>0</v>
      </c>
      <c r="C1920" s="52" t="str">
        <f t="shared" si="304"/>
        <v>0</v>
      </c>
      <c r="D1920" s="52">
        <f>IF(U1920="",0,COUNTIF($U$7:U1920,U1920))</f>
        <v>0</v>
      </c>
      <c r="E1920" s="52" t="str">
        <f t="shared" si="305"/>
        <v>0</v>
      </c>
      <c r="F1920" s="52">
        <f>IF(V1920="",0,COUNTIF($V$7:V1920,V1920))</f>
        <v>0</v>
      </c>
      <c r="G1920" s="52" t="str">
        <f t="shared" si="306"/>
        <v>0</v>
      </c>
      <c r="H1920" s="53" t="str">
        <f t="shared" si="307"/>
        <v>-</v>
      </c>
      <c r="I1920" s="52">
        <f>IF(K1920="",0,COUNTIF($K$7:K1920,K1920))</f>
        <v>0</v>
      </c>
      <c r="J1920" s="53" t="str">
        <f t="shared" si="308"/>
        <v>0</v>
      </c>
      <c r="K1920" s="52" t="str">
        <f t="shared" si="309"/>
        <v/>
      </c>
      <c r="L1920" s="1"/>
      <c r="M1920" s="115"/>
      <c r="N1920" s="4"/>
      <c r="O1920" s="4"/>
      <c r="P1920" s="57" t="str">
        <f t="shared" si="310"/>
        <v/>
      </c>
      <c r="Q1920" s="54"/>
      <c r="R1920" s="58"/>
      <c r="S1920" s="58"/>
      <c r="T1920" s="229" t="str">
        <f t="shared" si="311"/>
        <v/>
      </c>
      <c r="U1920" s="55"/>
      <c r="V1920" s="55"/>
      <c r="W1920" s="58"/>
      <c r="X1920" s="58"/>
      <c r="Y1920" s="58"/>
      <c r="Z1920" s="230" t="str">
        <f t="shared" si="312"/>
        <v/>
      </c>
      <c r="AA1920" s="230" t="str">
        <f t="shared" si="313"/>
        <v/>
      </c>
      <c r="AB1920" s="56"/>
      <c r="AC1920" s="56"/>
      <c r="AD1920" s="1"/>
      <c r="AE1920" s="1"/>
    </row>
    <row r="1921" spans="1:31" ht="18.75" customHeight="1" x14ac:dyDescent="0.35">
      <c r="A1921" s="1"/>
      <c r="B1921" s="52">
        <f>IF(O1921="",0,COUNTIF($O$7:O1921,O1921))</f>
        <v>0</v>
      </c>
      <c r="C1921" s="52" t="str">
        <f t="shared" si="304"/>
        <v>0</v>
      </c>
      <c r="D1921" s="52">
        <f>IF(U1921="",0,COUNTIF($U$7:U1921,U1921))</f>
        <v>0</v>
      </c>
      <c r="E1921" s="52" t="str">
        <f t="shared" si="305"/>
        <v>0</v>
      </c>
      <c r="F1921" s="52">
        <f>IF(V1921="",0,COUNTIF($V$7:V1921,V1921))</f>
        <v>0</v>
      </c>
      <c r="G1921" s="52" t="str">
        <f t="shared" si="306"/>
        <v>0</v>
      </c>
      <c r="H1921" s="53" t="str">
        <f t="shared" si="307"/>
        <v>-</v>
      </c>
      <c r="I1921" s="52">
        <f>IF(K1921="",0,COUNTIF($K$7:K1921,K1921))</f>
        <v>0</v>
      </c>
      <c r="J1921" s="53" t="str">
        <f t="shared" si="308"/>
        <v>0</v>
      </c>
      <c r="K1921" s="52" t="str">
        <f t="shared" si="309"/>
        <v/>
      </c>
      <c r="L1921" s="1"/>
      <c r="M1921" s="115"/>
      <c r="N1921" s="4"/>
      <c r="O1921" s="4"/>
      <c r="P1921" s="57" t="str">
        <f t="shared" si="310"/>
        <v/>
      </c>
      <c r="Q1921" s="54"/>
      <c r="R1921" s="58"/>
      <c r="S1921" s="58"/>
      <c r="T1921" s="229" t="str">
        <f t="shared" si="311"/>
        <v/>
      </c>
      <c r="U1921" s="55"/>
      <c r="V1921" s="55"/>
      <c r="W1921" s="58"/>
      <c r="X1921" s="58"/>
      <c r="Y1921" s="58"/>
      <c r="Z1921" s="230" t="str">
        <f t="shared" si="312"/>
        <v/>
      </c>
      <c r="AA1921" s="230" t="str">
        <f t="shared" si="313"/>
        <v/>
      </c>
      <c r="AB1921" s="56"/>
      <c r="AC1921" s="56"/>
      <c r="AD1921" s="1"/>
      <c r="AE1921" s="1"/>
    </row>
    <row r="1922" spans="1:31" ht="18.75" customHeight="1" x14ac:dyDescent="0.35">
      <c r="A1922" s="1"/>
      <c r="B1922" s="52">
        <f>IF(O1922="",0,COUNTIF($O$7:O1922,O1922))</f>
        <v>0</v>
      </c>
      <c r="C1922" s="52" t="str">
        <f t="shared" si="304"/>
        <v>0</v>
      </c>
      <c r="D1922" s="52">
        <f>IF(U1922="",0,COUNTIF($U$7:U1922,U1922))</f>
        <v>0</v>
      </c>
      <c r="E1922" s="52" t="str">
        <f t="shared" si="305"/>
        <v>0</v>
      </c>
      <c r="F1922" s="52">
        <f>IF(V1922="",0,COUNTIF($V$7:V1922,V1922))</f>
        <v>0</v>
      </c>
      <c r="G1922" s="52" t="str">
        <f t="shared" si="306"/>
        <v>0</v>
      </c>
      <c r="H1922" s="53" t="str">
        <f t="shared" si="307"/>
        <v>-</v>
      </c>
      <c r="I1922" s="52">
        <f>IF(K1922="",0,COUNTIF($K$7:K1922,K1922))</f>
        <v>0</v>
      </c>
      <c r="J1922" s="53" t="str">
        <f t="shared" si="308"/>
        <v>0</v>
      </c>
      <c r="K1922" s="52" t="str">
        <f t="shared" si="309"/>
        <v/>
      </c>
      <c r="L1922" s="1"/>
      <c r="M1922" s="115"/>
      <c r="N1922" s="4"/>
      <c r="O1922" s="4"/>
      <c r="P1922" s="57" t="str">
        <f t="shared" si="310"/>
        <v/>
      </c>
      <c r="Q1922" s="54"/>
      <c r="R1922" s="58"/>
      <c r="S1922" s="58"/>
      <c r="T1922" s="229" t="str">
        <f t="shared" si="311"/>
        <v/>
      </c>
      <c r="U1922" s="55"/>
      <c r="V1922" s="55"/>
      <c r="W1922" s="58"/>
      <c r="X1922" s="58"/>
      <c r="Y1922" s="58"/>
      <c r="Z1922" s="230" t="str">
        <f t="shared" si="312"/>
        <v/>
      </c>
      <c r="AA1922" s="230" t="str">
        <f t="shared" si="313"/>
        <v/>
      </c>
      <c r="AB1922" s="56"/>
      <c r="AC1922" s="56"/>
      <c r="AD1922" s="1"/>
      <c r="AE1922" s="1"/>
    </row>
    <row r="1923" spans="1:31" ht="18.75" customHeight="1" x14ac:dyDescent="0.35">
      <c r="A1923" s="1"/>
      <c r="B1923" s="52">
        <f>IF(O1923="",0,COUNTIF($O$7:O1923,O1923))</f>
        <v>0</v>
      </c>
      <c r="C1923" s="52" t="str">
        <f t="shared" si="304"/>
        <v>0</v>
      </c>
      <c r="D1923" s="52">
        <f>IF(U1923="",0,COUNTIF($U$7:U1923,U1923))</f>
        <v>0</v>
      </c>
      <c r="E1923" s="52" t="str">
        <f t="shared" si="305"/>
        <v>0</v>
      </c>
      <c r="F1923" s="52">
        <f>IF(V1923="",0,COUNTIF($V$7:V1923,V1923))</f>
        <v>0</v>
      </c>
      <c r="G1923" s="52" t="str">
        <f t="shared" si="306"/>
        <v>0</v>
      </c>
      <c r="H1923" s="53" t="str">
        <f t="shared" si="307"/>
        <v>-</v>
      </c>
      <c r="I1923" s="52">
        <f>IF(K1923="",0,COUNTIF($K$7:K1923,K1923))</f>
        <v>0</v>
      </c>
      <c r="J1923" s="53" t="str">
        <f t="shared" si="308"/>
        <v>0</v>
      </c>
      <c r="K1923" s="52" t="str">
        <f t="shared" si="309"/>
        <v/>
      </c>
      <c r="L1923" s="1"/>
      <c r="M1923" s="115"/>
      <c r="N1923" s="4"/>
      <c r="O1923" s="4"/>
      <c r="P1923" s="57" t="str">
        <f t="shared" si="310"/>
        <v/>
      </c>
      <c r="Q1923" s="54"/>
      <c r="R1923" s="58"/>
      <c r="S1923" s="58"/>
      <c r="T1923" s="229" t="str">
        <f t="shared" si="311"/>
        <v/>
      </c>
      <c r="U1923" s="55"/>
      <c r="V1923" s="55"/>
      <c r="W1923" s="58"/>
      <c r="X1923" s="58"/>
      <c r="Y1923" s="58"/>
      <c r="Z1923" s="230" t="str">
        <f t="shared" si="312"/>
        <v/>
      </c>
      <c r="AA1923" s="230" t="str">
        <f t="shared" si="313"/>
        <v/>
      </c>
      <c r="AB1923" s="56"/>
      <c r="AC1923" s="56"/>
      <c r="AD1923" s="1"/>
      <c r="AE1923" s="1"/>
    </row>
    <row r="1924" spans="1:31" ht="18.75" customHeight="1" x14ac:dyDescent="0.35">
      <c r="A1924" s="1"/>
      <c r="B1924" s="52">
        <f>IF(O1924="",0,COUNTIF($O$7:O1924,O1924))</f>
        <v>0</v>
      </c>
      <c r="C1924" s="52" t="str">
        <f t="shared" si="304"/>
        <v>0</v>
      </c>
      <c r="D1924" s="52">
        <f>IF(U1924="",0,COUNTIF($U$7:U1924,U1924))</f>
        <v>0</v>
      </c>
      <c r="E1924" s="52" t="str">
        <f t="shared" si="305"/>
        <v>0</v>
      </c>
      <c r="F1924" s="52">
        <f>IF(V1924="",0,COUNTIF($V$7:V1924,V1924))</f>
        <v>0</v>
      </c>
      <c r="G1924" s="52" t="str">
        <f t="shared" si="306"/>
        <v>0</v>
      </c>
      <c r="H1924" s="53" t="str">
        <f t="shared" si="307"/>
        <v>-</v>
      </c>
      <c r="I1924" s="52">
        <f>IF(K1924="",0,COUNTIF($K$7:K1924,K1924))</f>
        <v>0</v>
      </c>
      <c r="J1924" s="53" t="str">
        <f t="shared" si="308"/>
        <v>0</v>
      </c>
      <c r="K1924" s="52" t="str">
        <f t="shared" si="309"/>
        <v/>
      </c>
      <c r="L1924" s="1"/>
      <c r="M1924" s="115"/>
      <c r="N1924" s="4"/>
      <c r="O1924" s="4"/>
      <c r="P1924" s="57" t="str">
        <f t="shared" si="310"/>
        <v/>
      </c>
      <c r="Q1924" s="54"/>
      <c r="R1924" s="58"/>
      <c r="S1924" s="58"/>
      <c r="T1924" s="229" t="str">
        <f t="shared" si="311"/>
        <v/>
      </c>
      <c r="U1924" s="55"/>
      <c r="V1924" s="55"/>
      <c r="W1924" s="58"/>
      <c r="X1924" s="58"/>
      <c r="Y1924" s="58"/>
      <c r="Z1924" s="230" t="str">
        <f t="shared" si="312"/>
        <v/>
      </c>
      <c r="AA1924" s="230" t="str">
        <f t="shared" si="313"/>
        <v/>
      </c>
      <c r="AB1924" s="56"/>
      <c r="AC1924" s="56"/>
      <c r="AD1924" s="1"/>
      <c r="AE1924" s="1"/>
    </row>
    <row r="1925" spans="1:31" ht="18.75" customHeight="1" x14ac:dyDescent="0.35">
      <c r="A1925" s="1"/>
      <c r="B1925" s="52">
        <f>IF(O1925="",0,COUNTIF($O$7:O1925,O1925))</f>
        <v>0</v>
      </c>
      <c r="C1925" s="52" t="str">
        <f t="shared" si="304"/>
        <v>0</v>
      </c>
      <c r="D1925" s="52">
        <f>IF(U1925="",0,COUNTIF($U$7:U1925,U1925))</f>
        <v>0</v>
      </c>
      <c r="E1925" s="52" t="str">
        <f t="shared" si="305"/>
        <v>0</v>
      </c>
      <c r="F1925" s="52">
        <f>IF(V1925="",0,COUNTIF($V$7:V1925,V1925))</f>
        <v>0</v>
      </c>
      <c r="G1925" s="52" t="str">
        <f t="shared" si="306"/>
        <v>0</v>
      </c>
      <c r="H1925" s="53" t="str">
        <f t="shared" si="307"/>
        <v>-</v>
      </c>
      <c r="I1925" s="52">
        <f>IF(K1925="",0,COUNTIF($K$7:K1925,K1925))</f>
        <v>0</v>
      </c>
      <c r="J1925" s="53" t="str">
        <f t="shared" si="308"/>
        <v>0</v>
      </c>
      <c r="K1925" s="52" t="str">
        <f t="shared" si="309"/>
        <v/>
      </c>
      <c r="L1925" s="1"/>
      <c r="M1925" s="115"/>
      <c r="N1925" s="4"/>
      <c r="O1925" s="4"/>
      <c r="P1925" s="57" t="str">
        <f t="shared" si="310"/>
        <v/>
      </c>
      <c r="Q1925" s="54"/>
      <c r="R1925" s="58"/>
      <c r="S1925" s="58"/>
      <c r="T1925" s="229" t="str">
        <f t="shared" si="311"/>
        <v/>
      </c>
      <c r="U1925" s="55"/>
      <c r="V1925" s="55"/>
      <c r="W1925" s="58"/>
      <c r="X1925" s="58"/>
      <c r="Y1925" s="58"/>
      <c r="Z1925" s="230" t="str">
        <f t="shared" si="312"/>
        <v/>
      </c>
      <c r="AA1925" s="230" t="str">
        <f t="shared" si="313"/>
        <v/>
      </c>
      <c r="AB1925" s="56"/>
      <c r="AC1925" s="56"/>
      <c r="AD1925" s="1"/>
      <c r="AE1925" s="1"/>
    </row>
    <row r="1926" spans="1:31" ht="18.75" customHeight="1" x14ac:dyDescent="0.35">
      <c r="A1926" s="1"/>
      <c r="B1926" s="52">
        <f>IF(O1926="",0,COUNTIF($O$7:O1926,O1926))</f>
        <v>0</v>
      </c>
      <c r="C1926" s="52" t="str">
        <f t="shared" si="304"/>
        <v>0</v>
      </c>
      <c r="D1926" s="52">
        <f>IF(U1926="",0,COUNTIF($U$7:U1926,U1926))</f>
        <v>0</v>
      </c>
      <c r="E1926" s="52" t="str">
        <f t="shared" si="305"/>
        <v>0</v>
      </c>
      <c r="F1926" s="52">
        <f>IF(V1926="",0,COUNTIF($V$7:V1926,V1926))</f>
        <v>0</v>
      </c>
      <c r="G1926" s="52" t="str">
        <f t="shared" si="306"/>
        <v>0</v>
      </c>
      <c r="H1926" s="53" t="str">
        <f t="shared" si="307"/>
        <v>-</v>
      </c>
      <c r="I1926" s="52">
        <f>IF(K1926="",0,COUNTIF($K$7:K1926,K1926))</f>
        <v>0</v>
      </c>
      <c r="J1926" s="53" t="str">
        <f t="shared" si="308"/>
        <v>0</v>
      </c>
      <c r="K1926" s="52" t="str">
        <f t="shared" si="309"/>
        <v/>
      </c>
      <c r="L1926" s="1"/>
      <c r="M1926" s="115"/>
      <c r="N1926" s="4"/>
      <c r="O1926" s="4"/>
      <c r="P1926" s="57" t="str">
        <f t="shared" si="310"/>
        <v/>
      </c>
      <c r="Q1926" s="54"/>
      <c r="R1926" s="58"/>
      <c r="S1926" s="58"/>
      <c r="T1926" s="229" t="str">
        <f t="shared" si="311"/>
        <v/>
      </c>
      <c r="U1926" s="55"/>
      <c r="V1926" s="55"/>
      <c r="W1926" s="58"/>
      <c r="X1926" s="58"/>
      <c r="Y1926" s="58"/>
      <c r="Z1926" s="230" t="str">
        <f t="shared" si="312"/>
        <v/>
      </c>
      <c r="AA1926" s="230" t="str">
        <f t="shared" si="313"/>
        <v/>
      </c>
      <c r="AB1926" s="56"/>
      <c r="AC1926" s="56"/>
      <c r="AD1926" s="1"/>
      <c r="AE1926" s="1"/>
    </row>
    <row r="1927" spans="1:31" ht="18.75" customHeight="1" x14ac:dyDescent="0.35">
      <c r="A1927" s="1"/>
      <c r="B1927" s="52">
        <f>IF(O1927="",0,COUNTIF($O$7:O1927,O1927))</f>
        <v>0</v>
      </c>
      <c r="C1927" s="52" t="str">
        <f t="shared" si="304"/>
        <v>0</v>
      </c>
      <c r="D1927" s="52">
        <f>IF(U1927="",0,COUNTIF($U$7:U1927,U1927))</f>
        <v>0</v>
      </c>
      <c r="E1927" s="52" t="str">
        <f t="shared" si="305"/>
        <v>0</v>
      </c>
      <c r="F1927" s="52">
        <f>IF(V1927="",0,COUNTIF($V$7:V1927,V1927))</f>
        <v>0</v>
      </c>
      <c r="G1927" s="52" t="str">
        <f t="shared" si="306"/>
        <v>0</v>
      </c>
      <c r="H1927" s="53" t="str">
        <f t="shared" si="307"/>
        <v>-</v>
      </c>
      <c r="I1927" s="52">
        <f>IF(K1927="",0,COUNTIF($K$7:K1927,K1927))</f>
        <v>0</v>
      </c>
      <c r="J1927" s="53" t="str">
        <f t="shared" si="308"/>
        <v>0</v>
      </c>
      <c r="K1927" s="52" t="str">
        <f t="shared" si="309"/>
        <v/>
      </c>
      <c r="L1927" s="1"/>
      <c r="M1927" s="115"/>
      <c r="N1927" s="4"/>
      <c r="O1927" s="4"/>
      <c r="P1927" s="57" t="str">
        <f t="shared" si="310"/>
        <v/>
      </c>
      <c r="Q1927" s="54"/>
      <c r="R1927" s="58"/>
      <c r="S1927" s="58"/>
      <c r="T1927" s="229" t="str">
        <f t="shared" si="311"/>
        <v/>
      </c>
      <c r="U1927" s="55"/>
      <c r="V1927" s="55"/>
      <c r="W1927" s="58"/>
      <c r="X1927" s="58"/>
      <c r="Y1927" s="58"/>
      <c r="Z1927" s="230" t="str">
        <f t="shared" si="312"/>
        <v/>
      </c>
      <c r="AA1927" s="230" t="str">
        <f t="shared" si="313"/>
        <v/>
      </c>
      <c r="AB1927" s="56"/>
      <c r="AC1927" s="56"/>
      <c r="AD1927" s="1"/>
      <c r="AE1927" s="1"/>
    </row>
    <row r="1928" spans="1:31" ht="18.75" customHeight="1" x14ac:dyDescent="0.35">
      <c r="A1928" s="1"/>
      <c r="B1928" s="52">
        <f>IF(O1928="",0,COUNTIF($O$7:O1928,O1928))</f>
        <v>0</v>
      </c>
      <c r="C1928" s="52" t="str">
        <f t="shared" si="304"/>
        <v>0</v>
      </c>
      <c r="D1928" s="52">
        <f>IF(U1928="",0,COUNTIF($U$7:U1928,U1928))</f>
        <v>0</v>
      </c>
      <c r="E1928" s="52" t="str">
        <f t="shared" si="305"/>
        <v>0</v>
      </c>
      <c r="F1928" s="52">
        <f>IF(V1928="",0,COUNTIF($V$7:V1928,V1928))</f>
        <v>0</v>
      </c>
      <c r="G1928" s="52" t="str">
        <f t="shared" si="306"/>
        <v>0</v>
      </c>
      <c r="H1928" s="53" t="str">
        <f t="shared" si="307"/>
        <v>-</v>
      </c>
      <c r="I1928" s="52">
        <f>IF(K1928="",0,COUNTIF($K$7:K1928,K1928))</f>
        <v>0</v>
      </c>
      <c r="J1928" s="53" t="str">
        <f t="shared" si="308"/>
        <v>0</v>
      </c>
      <c r="K1928" s="52" t="str">
        <f t="shared" si="309"/>
        <v/>
      </c>
      <c r="L1928" s="1"/>
      <c r="M1928" s="115"/>
      <c r="N1928" s="4"/>
      <c r="O1928" s="4"/>
      <c r="P1928" s="57" t="str">
        <f t="shared" si="310"/>
        <v/>
      </c>
      <c r="Q1928" s="54"/>
      <c r="R1928" s="58"/>
      <c r="S1928" s="58"/>
      <c r="T1928" s="229" t="str">
        <f t="shared" si="311"/>
        <v/>
      </c>
      <c r="U1928" s="55"/>
      <c r="V1928" s="55"/>
      <c r="W1928" s="58"/>
      <c r="X1928" s="58"/>
      <c r="Y1928" s="58"/>
      <c r="Z1928" s="230" t="str">
        <f t="shared" si="312"/>
        <v/>
      </c>
      <c r="AA1928" s="230" t="str">
        <f t="shared" si="313"/>
        <v/>
      </c>
      <c r="AB1928" s="56"/>
      <c r="AC1928" s="56"/>
      <c r="AD1928" s="1"/>
      <c r="AE1928" s="1"/>
    </row>
    <row r="1929" spans="1:31" ht="18.75" customHeight="1" x14ac:dyDescent="0.35">
      <c r="A1929" s="1"/>
      <c r="B1929" s="52">
        <f>IF(O1929="",0,COUNTIF($O$7:O1929,O1929))</f>
        <v>0</v>
      </c>
      <c r="C1929" s="52" t="str">
        <f t="shared" si="304"/>
        <v>0</v>
      </c>
      <c r="D1929" s="52">
        <f>IF(U1929="",0,COUNTIF($U$7:U1929,U1929))</f>
        <v>0</v>
      </c>
      <c r="E1929" s="52" t="str">
        <f t="shared" si="305"/>
        <v>0</v>
      </c>
      <c r="F1929" s="52">
        <f>IF(V1929="",0,COUNTIF($V$7:V1929,V1929))</f>
        <v>0</v>
      </c>
      <c r="G1929" s="52" t="str">
        <f t="shared" si="306"/>
        <v>0</v>
      </c>
      <c r="H1929" s="53" t="str">
        <f t="shared" si="307"/>
        <v>-</v>
      </c>
      <c r="I1929" s="52">
        <f>IF(K1929="",0,COUNTIF($K$7:K1929,K1929))</f>
        <v>0</v>
      </c>
      <c r="J1929" s="53" t="str">
        <f t="shared" si="308"/>
        <v>0</v>
      </c>
      <c r="K1929" s="52" t="str">
        <f t="shared" si="309"/>
        <v/>
      </c>
      <c r="L1929" s="1"/>
      <c r="M1929" s="115"/>
      <c r="N1929" s="4"/>
      <c r="O1929" s="4"/>
      <c r="P1929" s="57" t="str">
        <f t="shared" si="310"/>
        <v/>
      </c>
      <c r="Q1929" s="54"/>
      <c r="R1929" s="58"/>
      <c r="S1929" s="58"/>
      <c r="T1929" s="229" t="str">
        <f t="shared" si="311"/>
        <v/>
      </c>
      <c r="U1929" s="55"/>
      <c r="V1929" s="55"/>
      <c r="W1929" s="58"/>
      <c r="X1929" s="58"/>
      <c r="Y1929" s="58"/>
      <c r="Z1929" s="230" t="str">
        <f t="shared" si="312"/>
        <v/>
      </c>
      <c r="AA1929" s="230" t="str">
        <f t="shared" si="313"/>
        <v/>
      </c>
      <c r="AB1929" s="56"/>
      <c r="AC1929" s="56"/>
      <c r="AD1929" s="1"/>
      <c r="AE1929" s="1"/>
    </row>
    <row r="1930" spans="1:31" ht="18.75" customHeight="1" x14ac:dyDescent="0.35">
      <c r="A1930" s="1"/>
      <c r="B1930" s="52">
        <f>IF(O1930="",0,COUNTIF($O$7:O1930,O1930))</f>
        <v>0</v>
      </c>
      <c r="C1930" s="52" t="str">
        <f t="shared" si="304"/>
        <v>0</v>
      </c>
      <c r="D1930" s="52">
        <f>IF(U1930="",0,COUNTIF($U$7:U1930,U1930))</f>
        <v>0</v>
      </c>
      <c r="E1930" s="52" t="str">
        <f t="shared" si="305"/>
        <v>0</v>
      </c>
      <c r="F1930" s="52">
        <f>IF(V1930="",0,COUNTIF($V$7:V1930,V1930))</f>
        <v>0</v>
      </c>
      <c r="G1930" s="52" t="str">
        <f t="shared" si="306"/>
        <v>0</v>
      </c>
      <c r="H1930" s="53" t="str">
        <f t="shared" si="307"/>
        <v>-</v>
      </c>
      <c r="I1930" s="52">
        <f>IF(K1930="",0,COUNTIF($K$7:K1930,K1930))</f>
        <v>0</v>
      </c>
      <c r="J1930" s="53" t="str">
        <f t="shared" si="308"/>
        <v>0</v>
      </c>
      <c r="K1930" s="52" t="str">
        <f t="shared" si="309"/>
        <v/>
      </c>
      <c r="L1930" s="1"/>
      <c r="M1930" s="115"/>
      <c r="N1930" s="4"/>
      <c r="O1930" s="4"/>
      <c r="P1930" s="57" t="str">
        <f t="shared" si="310"/>
        <v/>
      </c>
      <c r="Q1930" s="54"/>
      <c r="R1930" s="58"/>
      <c r="S1930" s="58"/>
      <c r="T1930" s="229" t="str">
        <f t="shared" si="311"/>
        <v/>
      </c>
      <c r="U1930" s="55"/>
      <c r="V1930" s="55"/>
      <c r="W1930" s="58"/>
      <c r="X1930" s="58"/>
      <c r="Y1930" s="58"/>
      <c r="Z1930" s="230" t="str">
        <f t="shared" si="312"/>
        <v/>
      </c>
      <c r="AA1930" s="230" t="str">
        <f t="shared" si="313"/>
        <v/>
      </c>
      <c r="AB1930" s="56"/>
      <c r="AC1930" s="56"/>
      <c r="AD1930" s="1"/>
      <c r="AE1930" s="1"/>
    </row>
    <row r="1931" spans="1:31" ht="18.75" customHeight="1" x14ac:dyDescent="0.35">
      <c r="A1931" s="1"/>
      <c r="B1931" s="52">
        <f>IF(O1931="",0,COUNTIF($O$7:O1931,O1931))</f>
        <v>0</v>
      </c>
      <c r="C1931" s="52" t="str">
        <f t="shared" si="304"/>
        <v>0</v>
      </c>
      <c r="D1931" s="52">
        <f>IF(U1931="",0,COUNTIF($U$7:U1931,U1931))</f>
        <v>0</v>
      </c>
      <c r="E1931" s="52" t="str">
        <f t="shared" si="305"/>
        <v>0</v>
      </c>
      <c r="F1931" s="52">
        <f>IF(V1931="",0,COUNTIF($V$7:V1931,V1931))</f>
        <v>0</v>
      </c>
      <c r="G1931" s="52" t="str">
        <f t="shared" si="306"/>
        <v>0</v>
      </c>
      <c r="H1931" s="53" t="str">
        <f t="shared" si="307"/>
        <v>-</v>
      </c>
      <c r="I1931" s="52">
        <f>IF(K1931="",0,COUNTIF($K$7:K1931,K1931))</f>
        <v>0</v>
      </c>
      <c r="J1931" s="53" t="str">
        <f t="shared" si="308"/>
        <v>0</v>
      </c>
      <c r="K1931" s="52" t="str">
        <f t="shared" si="309"/>
        <v/>
      </c>
      <c r="L1931" s="1"/>
      <c r="M1931" s="115"/>
      <c r="N1931" s="4"/>
      <c r="O1931" s="4"/>
      <c r="P1931" s="57" t="str">
        <f t="shared" si="310"/>
        <v/>
      </c>
      <c r="Q1931" s="54"/>
      <c r="R1931" s="58"/>
      <c r="S1931" s="58"/>
      <c r="T1931" s="229" t="str">
        <f t="shared" si="311"/>
        <v/>
      </c>
      <c r="U1931" s="55"/>
      <c r="V1931" s="55"/>
      <c r="W1931" s="58"/>
      <c r="X1931" s="58"/>
      <c r="Y1931" s="58"/>
      <c r="Z1931" s="230" t="str">
        <f t="shared" si="312"/>
        <v/>
      </c>
      <c r="AA1931" s="230" t="str">
        <f t="shared" si="313"/>
        <v/>
      </c>
      <c r="AB1931" s="56"/>
      <c r="AC1931" s="56"/>
      <c r="AD1931" s="1"/>
      <c r="AE1931" s="1"/>
    </row>
    <row r="1932" spans="1:31" ht="18.75" customHeight="1" x14ac:dyDescent="0.35">
      <c r="A1932" s="1"/>
      <c r="B1932" s="52">
        <f>IF(O1932="",0,COUNTIF($O$7:O1932,O1932))</f>
        <v>0</v>
      </c>
      <c r="C1932" s="52" t="str">
        <f t="shared" si="304"/>
        <v>0</v>
      </c>
      <c r="D1932" s="52">
        <f>IF(U1932="",0,COUNTIF($U$7:U1932,U1932))</f>
        <v>0</v>
      </c>
      <c r="E1932" s="52" t="str">
        <f t="shared" si="305"/>
        <v>0</v>
      </c>
      <c r="F1932" s="52">
        <f>IF(V1932="",0,COUNTIF($V$7:V1932,V1932))</f>
        <v>0</v>
      </c>
      <c r="G1932" s="52" t="str">
        <f t="shared" si="306"/>
        <v>0</v>
      </c>
      <c r="H1932" s="53" t="str">
        <f t="shared" si="307"/>
        <v>-</v>
      </c>
      <c r="I1932" s="52">
        <f>IF(K1932="",0,COUNTIF($K$7:K1932,K1932))</f>
        <v>0</v>
      </c>
      <c r="J1932" s="53" t="str">
        <f t="shared" si="308"/>
        <v>0</v>
      </c>
      <c r="K1932" s="52" t="str">
        <f t="shared" si="309"/>
        <v/>
      </c>
      <c r="L1932" s="1"/>
      <c r="M1932" s="115"/>
      <c r="N1932" s="4"/>
      <c r="O1932" s="4"/>
      <c r="P1932" s="57" t="str">
        <f t="shared" si="310"/>
        <v/>
      </c>
      <c r="Q1932" s="54"/>
      <c r="R1932" s="58"/>
      <c r="S1932" s="58"/>
      <c r="T1932" s="229" t="str">
        <f t="shared" si="311"/>
        <v/>
      </c>
      <c r="U1932" s="55"/>
      <c r="V1932" s="55"/>
      <c r="W1932" s="58"/>
      <c r="X1932" s="58"/>
      <c r="Y1932" s="58"/>
      <c r="Z1932" s="230" t="str">
        <f t="shared" si="312"/>
        <v/>
      </c>
      <c r="AA1932" s="230" t="str">
        <f t="shared" si="313"/>
        <v/>
      </c>
      <c r="AB1932" s="56"/>
      <c r="AC1932" s="56"/>
      <c r="AD1932" s="1"/>
      <c r="AE1932" s="1"/>
    </row>
    <row r="1933" spans="1:31" ht="18.75" customHeight="1" x14ac:dyDescent="0.35">
      <c r="A1933" s="1"/>
      <c r="B1933" s="52">
        <f>IF(O1933="",0,COUNTIF($O$7:O1933,O1933))</f>
        <v>0</v>
      </c>
      <c r="C1933" s="52" t="str">
        <f t="shared" si="304"/>
        <v>0</v>
      </c>
      <c r="D1933" s="52">
        <f>IF(U1933="",0,COUNTIF($U$7:U1933,U1933))</f>
        <v>0</v>
      </c>
      <c r="E1933" s="52" t="str">
        <f t="shared" si="305"/>
        <v>0</v>
      </c>
      <c r="F1933" s="52">
        <f>IF(V1933="",0,COUNTIF($V$7:V1933,V1933))</f>
        <v>0</v>
      </c>
      <c r="G1933" s="52" t="str">
        <f t="shared" si="306"/>
        <v>0</v>
      </c>
      <c r="H1933" s="53" t="str">
        <f t="shared" si="307"/>
        <v>-</v>
      </c>
      <c r="I1933" s="52">
        <f>IF(K1933="",0,COUNTIF($K$7:K1933,K1933))</f>
        <v>0</v>
      </c>
      <c r="J1933" s="53" t="str">
        <f t="shared" si="308"/>
        <v>0</v>
      </c>
      <c r="K1933" s="52" t="str">
        <f t="shared" si="309"/>
        <v/>
      </c>
      <c r="L1933" s="1"/>
      <c r="M1933" s="115"/>
      <c r="N1933" s="4"/>
      <c r="O1933" s="4"/>
      <c r="P1933" s="57" t="str">
        <f t="shared" si="310"/>
        <v/>
      </c>
      <c r="Q1933" s="54"/>
      <c r="R1933" s="58"/>
      <c r="S1933" s="58"/>
      <c r="T1933" s="229" t="str">
        <f t="shared" si="311"/>
        <v/>
      </c>
      <c r="U1933" s="55"/>
      <c r="V1933" s="55"/>
      <c r="W1933" s="58"/>
      <c r="X1933" s="58"/>
      <c r="Y1933" s="58"/>
      <c r="Z1933" s="230" t="str">
        <f t="shared" si="312"/>
        <v/>
      </c>
      <c r="AA1933" s="230" t="str">
        <f t="shared" si="313"/>
        <v/>
      </c>
      <c r="AB1933" s="56"/>
      <c r="AC1933" s="56"/>
      <c r="AD1933" s="1"/>
      <c r="AE1933" s="1"/>
    </row>
    <row r="1934" spans="1:31" ht="18.75" customHeight="1" x14ac:dyDescent="0.35">
      <c r="A1934" s="1"/>
      <c r="B1934" s="52">
        <f>IF(O1934="",0,COUNTIF($O$7:O1934,O1934))</f>
        <v>0</v>
      </c>
      <c r="C1934" s="52" t="str">
        <f t="shared" si="304"/>
        <v>0</v>
      </c>
      <c r="D1934" s="52">
        <f>IF(U1934="",0,COUNTIF($U$7:U1934,U1934))</f>
        <v>0</v>
      </c>
      <c r="E1934" s="52" t="str">
        <f t="shared" si="305"/>
        <v>0</v>
      </c>
      <c r="F1934" s="52">
        <f>IF(V1934="",0,COUNTIF($V$7:V1934,V1934))</f>
        <v>0</v>
      </c>
      <c r="G1934" s="52" t="str">
        <f t="shared" si="306"/>
        <v>0</v>
      </c>
      <c r="H1934" s="53" t="str">
        <f t="shared" si="307"/>
        <v>-</v>
      </c>
      <c r="I1934" s="52">
        <f>IF(K1934="",0,COUNTIF($K$7:K1934,K1934))</f>
        <v>0</v>
      </c>
      <c r="J1934" s="53" t="str">
        <f t="shared" si="308"/>
        <v>0</v>
      </c>
      <c r="K1934" s="52" t="str">
        <f t="shared" si="309"/>
        <v/>
      </c>
      <c r="L1934" s="1"/>
      <c r="M1934" s="115"/>
      <c r="N1934" s="4"/>
      <c r="O1934" s="4"/>
      <c r="P1934" s="57" t="str">
        <f t="shared" si="310"/>
        <v/>
      </c>
      <c r="Q1934" s="54"/>
      <c r="R1934" s="58"/>
      <c r="S1934" s="58"/>
      <c r="T1934" s="229" t="str">
        <f t="shared" si="311"/>
        <v/>
      </c>
      <c r="U1934" s="55"/>
      <c r="V1934" s="55"/>
      <c r="W1934" s="58"/>
      <c r="X1934" s="58"/>
      <c r="Y1934" s="58"/>
      <c r="Z1934" s="230" t="str">
        <f t="shared" si="312"/>
        <v/>
      </c>
      <c r="AA1934" s="230" t="str">
        <f t="shared" si="313"/>
        <v/>
      </c>
      <c r="AB1934" s="56"/>
      <c r="AC1934" s="56"/>
      <c r="AD1934" s="1"/>
      <c r="AE1934" s="1"/>
    </row>
    <row r="1935" spans="1:31" ht="18.75" customHeight="1" x14ac:dyDescent="0.35">
      <c r="A1935" s="1"/>
      <c r="B1935" s="52">
        <f>IF(O1935="",0,COUNTIF($O$7:O1935,O1935))</f>
        <v>0</v>
      </c>
      <c r="C1935" s="52" t="str">
        <f t="shared" si="304"/>
        <v>0</v>
      </c>
      <c r="D1935" s="52">
        <f>IF(U1935="",0,COUNTIF($U$7:U1935,U1935))</f>
        <v>0</v>
      </c>
      <c r="E1935" s="52" t="str">
        <f t="shared" si="305"/>
        <v>0</v>
      </c>
      <c r="F1935" s="52">
        <f>IF(V1935="",0,COUNTIF($V$7:V1935,V1935))</f>
        <v>0</v>
      </c>
      <c r="G1935" s="52" t="str">
        <f t="shared" si="306"/>
        <v>0</v>
      </c>
      <c r="H1935" s="53" t="str">
        <f t="shared" si="307"/>
        <v>-</v>
      </c>
      <c r="I1935" s="52">
        <f>IF(K1935="",0,COUNTIF($K$7:K1935,K1935))</f>
        <v>0</v>
      </c>
      <c r="J1935" s="53" t="str">
        <f t="shared" si="308"/>
        <v>0</v>
      </c>
      <c r="K1935" s="52" t="str">
        <f t="shared" si="309"/>
        <v/>
      </c>
      <c r="L1935" s="1"/>
      <c r="M1935" s="115"/>
      <c r="N1935" s="4"/>
      <c r="O1935" s="4"/>
      <c r="P1935" s="57" t="str">
        <f t="shared" si="310"/>
        <v/>
      </c>
      <c r="Q1935" s="54"/>
      <c r="R1935" s="58"/>
      <c r="S1935" s="58"/>
      <c r="T1935" s="229" t="str">
        <f t="shared" si="311"/>
        <v/>
      </c>
      <c r="U1935" s="55"/>
      <c r="V1935" s="55"/>
      <c r="W1935" s="58"/>
      <c r="X1935" s="58"/>
      <c r="Y1935" s="58"/>
      <c r="Z1935" s="230" t="str">
        <f t="shared" si="312"/>
        <v/>
      </c>
      <c r="AA1935" s="230" t="str">
        <f t="shared" si="313"/>
        <v/>
      </c>
      <c r="AB1935" s="56"/>
      <c r="AC1935" s="56"/>
      <c r="AD1935" s="1"/>
      <c r="AE1935" s="1"/>
    </row>
    <row r="1936" spans="1:31" ht="18.75" customHeight="1" x14ac:dyDescent="0.35">
      <c r="A1936" s="1"/>
      <c r="B1936" s="52">
        <f>IF(O1936="",0,COUNTIF($O$7:O1936,O1936))</f>
        <v>0</v>
      </c>
      <c r="C1936" s="52" t="str">
        <f t="shared" si="304"/>
        <v>0</v>
      </c>
      <c r="D1936" s="52">
        <f>IF(U1936="",0,COUNTIF($U$7:U1936,U1936))</f>
        <v>0</v>
      </c>
      <c r="E1936" s="52" t="str">
        <f t="shared" si="305"/>
        <v>0</v>
      </c>
      <c r="F1936" s="52">
        <f>IF(V1936="",0,COUNTIF($V$7:V1936,V1936))</f>
        <v>0</v>
      </c>
      <c r="G1936" s="52" t="str">
        <f t="shared" si="306"/>
        <v>0</v>
      </c>
      <c r="H1936" s="53" t="str">
        <f t="shared" si="307"/>
        <v>-</v>
      </c>
      <c r="I1936" s="52">
        <f>IF(K1936="",0,COUNTIF($K$7:K1936,K1936))</f>
        <v>0</v>
      </c>
      <c r="J1936" s="53" t="str">
        <f t="shared" si="308"/>
        <v>0</v>
      </c>
      <c r="K1936" s="52" t="str">
        <f t="shared" si="309"/>
        <v/>
      </c>
      <c r="L1936" s="1"/>
      <c r="M1936" s="115"/>
      <c r="N1936" s="4"/>
      <c r="O1936" s="4"/>
      <c r="P1936" s="57" t="str">
        <f t="shared" si="310"/>
        <v/>
      </c>
      <c r="Q1936" s="54"/>
      <c r="R1936" s="58"/>
      <c r="S1936" s="58"/>
      <c r="T1936" s="229" t="str">
        <f t="shared" si="311"/>
        <v/>
      </c>
      <c r="U1936" s="55"/>
      <c r="V1936" s="55"/>
      <c r="W1936" s="58"/>
      <c r="X1936" s="58"/>
      <c r="Y1936" s="58"/>
      <c r="Z1936" s="230" t="str">
        <f t="shared" si="312"/>
        <v/>
      </c>
      <c r="AA1936" s="230" t="str">
        <f t="shared" si="313"/>
        <v/>
      </c>
      <c r="AB1936" s="56"/>
      <c r="AC1936" s="56"/>
      <c r="AD1936" s="1"/>
      <c r="AE1936" s="1"/>
    </row>
    <row r="1937" spans="1:31" ht="18.75" customHeight="1" x14ac:dyDescent="0.35">
      <c r="A1937" s="1"/>
      <c r="B1937" s="52">
        <f>IF(O1937="",0,COUNTIF($O$7:O1937,O1937))</f>
        <v>0</v>
      </c>
      <c r="C1937" s="52" t="str">
        <f t="shared" si="304"/>
        <v>0</v>
      </c>
      <c r="D1937" s="52">
        <f>IF(U1937="",0,COUNTIF($U$7:U1937,U1937))</f>
        <v>0</v>
      </c>
      <c r="E1937" s="52" t="str">
        <f t="shared" si="305"/>
        <v>0</v>
      </c>
      <c r="F1937" s="52">
        <f>IF(V1937="",0,COUNTIF($V$7:V1937,V1937))</f>
        <v>0</v>
      </c>
      <c r="G1937" s="52" t="str">
        <f t="shared" si="306"/>
        <v>0</v>
      </c>
      <c r="H1937" s="53" t="str">
        <f t="shared" si="307"/>
        <v>-</v>
      </c>
      <c r="I1937" s="52">
        <f>IF(K1937="",0,COUNTIF($K$7:K1937,K1937))</f>
        <v>0</v>
      </c>
      <c r="J1937" s="53" t="str">
        <f t="shared" si="308"/>
        <v>0</v>
      </c>
      <c r="K1937" s="52" t="str">
        <f t="shared" si="309"/>
        <v/>
      </c>
      <c r="L1937" s="1"/>
      <c r="M1937" s="115"/>
      <c r="N1937" s="4"/>
      <c r="O1937" s="4"/>
      <c r="P1937" s="57" t="str">
        <f t="shared" si="310"/>
        <v/>
      </c>
      <c r="Q1937" s="54"/>
      <c r="R1937" s="58"/>
      <c r="S1937" s="58"/>
      <c r="T1937" s="229" t="str">
        <f t="shared" si="311"/>
        <v/>
      </c>
      <c r="U1937" s="55"/>
      <c r="V1937" s="55"/>
      <c r="W1937" s="58"/>
      <c r="X1937" s="58"/>
      <c r="Y1937" s="58"/>
      <c r="Z1937" s="230" t="str">
        <f t="shared" si="312"/>
        <v/>
      </c>
      <c r="AA1937" s="230" t="str">
        <f t="shared" si="313"/>
        <v/>
      </c>
      <c r="AB1937" s="56"/>
      <c r="AC1937" s="56"/>
      <c r="AD1937" s="1"/>
      <c r="AE1937" s="1"/>
    </row>
    <row r="1938" spans="1:31" ht="18.75" customHeight="1" x14ac:dyDescent="0.35">
      <c r="A1938" s="1"/>
      <c r="B1938" s="52">
        <f>IF(O1938="",0,COUNTIF($O$7:O1938,O1938))</f>
        <v>0</v>
      </c>
      <c r="C1938" s="52" t="str">
        <f t="shared" si="304"/>
        <v>0</v>
      </c>
      <c r="D1938" s="52">
        <f>IF(U1938="",0,COUNTIF($U$7:U1938,U1938))</f>
        <v>0</v>
      </c>
      <c r="E1938" s="52" t="str">
        <f t="shared" si="305"/>
        <v>0</v>
      </c>
      <c r="F1938" s="52">
        <f>IF(V1938="",0,COUNTIF($V$7:V1938,V1938))</f>
        <v>0</v>
      </c>
      <c r="G1938" s="52" t="str">
        <f t="shared" si="306"/>
        <v>0</v>
      </c>
      <c r="H1938" s="53" t="str">
        <f t="shared" si="307"/>
        <v>-</v>
      </c>
      <c r="I1938" s="52">
        <f>IF(K1938="",0,COUNTIF($K$7:K1938,K1938))</f>
        <v>0</v>
      </c>
      <c r="J1938" s="53" t="str">
        <f t="shared" si="308"/>
        <v>0</v>
      </c>
      <c r="K1938" s="52" t="str">
        <f t="shared" si="309"/>
        <v/>
      </c>
      <c r="L1938" s="1"/>
      <c r="M1938" s="115"/>
      <c r="N1938" s="4"/>
      <c r="O1938" s="4"/>
      <c r="P1938" s="57" t="str">
        <f t="shared" si="310"/>
        <v/>
      </c>
      <c r="Q1938" s="54"/>
      <c r="R1938" s="58"/>
      <c r="S1938" s="58"/>
      <c r="T1938" s="229" t="str">
        <f t="shared" si="311"/>
        <v/>
      </c>
      <c r="U1938" s="55"/>
      <c r="V1938" s="55"/>
      <c r="W1938" s="58"/>
      <c r="X1938" s="58"/>
      <c r="Y1938" s="58"/>
      <c r="Z1938" s="230" t="str">
        <f t="shared" si="312"/>
        <v/>
      </c>
      <c r="AA1938" s="230" t="str">
        <f t="shared" si="313"/>
        <v/>
      </c>
      <c r="AB1938" s="56"/>
      <c r="AC1938" s="56"/>
      <c r="AD1938" s="1"/>
      <c r="AE1938" s="1"/>
    </row>
    <row r="1939" spans="1:31" ht="18.75" customHeight="1" x14ac:dyDescent="0.35">
      <c r="A1939" s="1"/>
      <c r="B1939" s="52">
        <f>IF(O1939="",0,COUNTIF($O$7:O1939,O1939))</f>
        <v>0</v>
      </c>
      <c r="C1939" s="52" t="str">
        <f t="shared" si="304"/>
        <v>0</v>
      </c>
      <c r="D1939" s="52">
        <f>IF(U1939="",0,COUNTIF($U$7:U1939,U1939))</f>
        <v>0</v>
      </c>
      <c r="E1939" s="52" t="str">
        <f t="shared" si="305"/>
        <v>0</v>
      </c>
      <c r="F1939" s="52">
        <f>IF(V1939="",0,COUNTIF($V$7:V1939,V1939))</f>
        <v>0</v>
      </c>
      <c r="G1939" s="52" t="str">
        <f t="shared" si="306"/>
        <v>0</v>
      </c>
      <c r="H1939" s="53" t="str">
        <f t="shared" si="307"/>
        <v>-</v>
      </c>
      <c r="I1939" s="52">
        <f>IF(K1939="",0,COUNTIF($K$7:K1939,K1939))</f>
        <v>0</v>
      </c>
      <c r="J1939" s="53" t="str">
        <f t="shared" si="308"/>
        <v>0</v>
      </c>
      <c r="K1939" s="52" t="str">
        <f t="shared" si="309"/>
        <v/>
      </c>
      <c r="L1939" s="1"/>
      <c r="M1939" s="115"/>
      <c r="N1939" s="4"/>
      <c r="O1939" s="4"/>
      <c r="P1939" s="57" t="str">
        <f t="shared" si="310"/>
        <v/>
      </c>
      <c r="Q1939" s="54"/>
      <c r="R1939" s="58"/>
      <c r="S1939" s="58"/>
      <c r="T1939" s="229" t="str">
        <f t="shared" si="311"/>
        <v/>
      </c>
      <c r="U1939" s="55"/>
      <c r="V1939" s="55"/>
      <c r="W1939" s="58"/>
      <c r="X1939" s="58"/>
      <c r="Y1939" s="58"/>
      <c r="Z1939" s="230" t="str">
        <f t="shared" si="312"/>
        <v/>
      </c>
      <c r="AA1939" s="230" t="str">
        <f t="shared" si="313"/>
        <v/>
      </c>
      <c r="AB1939" s="56"/>
      <c r="AC1939" s="56"/>
      <c r="AD1939" s="1"/>
      <c r="AE1939" s="1"/>
    </row>
    <row r="1940" spans="1:31" ht="18.75" customHeight="1" x14ac:dyDescent="0.35">
      <c r="A1940" s="1"/>
      <c r="B1940" s="52">
        <f>IF(O1940="",0,COUNTIF($O$7:O1940,O1940))</f>
        <v>0</v>
      </c>
      <c r="C1940" s="52" t="str">
        <f t="shared" si="304"/>
        <v>0</v>
      </c>
      <c r="D1940" s="52">
        <f>IF(U1940="",0,COUNTIF($U$7:U1940,U1940))</f>
        <v>0</v>
      </c>
      <c r="E1940" s="52" t="str">
        <f t="shared" si="305"/>
        <v>0</v>
      </c>
      <c r="F1940" s="52">
        <f>IF(V1940="",0,COUNTIF($V$7:V1940,V1940))</f>
        <v>0</v>
      </c>
      <c r="G1940" s="52" t="str">
        <f t="shared" si="306"/>
        <v>0</v>
      </c>
      <c r="H1940" s="53" t="str">
        <f t="shared" si="307"/>
        <v>-</v>
      </c>
      <c r="I1940" s="52">
        <f>IF(K1940="",0,COUNTIF($K$7:K1940,K1940))</f>
        <v>0</v>
      </c>
      <c r="J1940" s="53" t="str">
        <f t="shared" si="308"/>
        <v>0</v>
      </c>
      <c r="K1940" s="52" t="str">
        <f t="shared" si="309"/>
        <v/>
      </c>
      <c r="L1940" s="1"/>
      <c r="M1940" s="115"/>
      <c r="N1940" s="4"/>
      <c r="O1940" s="4"/>
      <c r="P1940" s="57" t="str">
        <f t="shared" si="310"/>
        <v/>
      </c>
      <c r="Q1940" s="54"/>
      <c r="R1940" s="58"/>
      <c r="S1940" s="58"/>
      <c r="T1940" s="229" t="str">
        <f t="shared" si="311"/>
        <v/>
      </c>
      <c r="U1940" s="55"/>
      <c r="V1940" s="55"/>
      <c r="W1940" s="58"/>
      <c r="X1940" s="58"/>
      <c r="Y1940" s="58"/>
      <c r="Z1940" s="230" t="str">
        <f t="shared" si="312"/>
        <v/>
      </c>
      <c r="AA1940" s="230" t="str">
        <f t="shared" si="313"/>
        <v/>
      </c>
      <c r="AB1940" s="56"/>
      <c r="AC1940" s="56"/>
      <c r="AD1940" s="1"/>
      <c r="AE1940" s="1"/>
    </row>
    <row r="1941" spans="1:31" ht="18.75" customHeight="1" x14ac:dyDescent="0.35">
      <c r="A1941" s="1"/>
      <c r="B1941" s="52">
        <f>IF(O1941="",0,COUNTIF($O$7:O1941,O1941))</f>
        <v>0</v>
      </c>
      <c r="C1941" s="52" t="str">
        <f t="shared" si="304"/>
        <v>0</v>
      </c>
      <c r="D1941" s="52">
        <f>IF(U1941="",0,COUNTIF($U$7:U1941,U1941))</f>
        <v>0</v>
      </c>
      <c r="E1941" s="52" t="str">
        <f t="shared" si="305"/>
        <v>0</v>
      </c>
      <c r="F1941" s="52">
        <f>IF(V1941="",0,COUNTIF($V$7:V1941,V1941))</f>
        <v>0</v>
      </c>
      <c r="G1941" s="52" t="str">
        <f t="shared" si="306"/>
        <v>0</v>
      </c>
      <c r="H1941" s="53" t="str">
        <f t="shared" si="307"/>
        <v>-</v>
      </c>
      <c r="I1941" s="52">
        <f>IF(K1941="",0,COUNTIF($K$7:K1941,K1941))</f>
        <v>0</v>
      </c>
      <c r="J1941" s="53" t="str">
        <f t="shared" si="308"/>
        <v>0</v>
      </c>
      <c r="K1941" s="52" t="str">
        <f t="shared" si="309"/>
        <v/>
      </c>
      <c r="L1941" s="1"/>
      <c r="M1941" s="115"/>
      <c r="N1941" s="4"/>
      <c r="O1941" s="4"/>
      <c r="P1941" s="57" t="str">
        <f t="shared" si="310"/>
        <v/>
      </c>
      <c r="Q1941" s="54"/>
      <c r="R1941" s="58"/>
      <c r="S1941" s="58"/>
      <c r="T1941" s="229" t="str">
        <f t="shared" si="311"/>
        <v/>
      </c>
      <c r="U1941" s="55"/>
      <c r="V1941" s="55"/>
      <c r="W1941" s="58"/>
      <c r="X1941" s="58"/>
      <c r="Y1941" s="58"/>
      <c r="Z1941" s="230" t="str">
        <f t="shared" si="312"/>
        <v/>
      </c>
      <c r="AA1941" s="230" t="str">
        <f t="shared" si="313"/>
        <v/>
      </c>
      <c r="AB1941" s="56"/>
      <c r="AC1941" s="56"/>
      <c r="AD1941" s="1"/>
      <c r="AE1941" s="1"/>
    </row>
    <row r="1942" spans="1:31" ht="18.75" customHeight="1" x14ac:dyDescent="0.35">
      <c r="A1942" s="1"/>
      <c r="B1942" s="52">
        <f>IF(O1942="",0,COUNTIF($O$7:O1942,O1942))</f>
        <v>0</v>
      </c>
      <c r="C1942" s="52" t="str">
        <f t="shared" si="304"/>
        <v>0</v>
      </c>
      <c r="D1942" s="52">
        <f>IF(U1942="",0,COUNTIF($U$7:U1942,U1942))</f>
        <v>0</v>
      </c>
      <c r="E1942" s="52" t="str">
        <f t="shared" si="305"/>
        <v>0</v>
      </c>
      <c r="F1942" s="52">
        <f>IF(V1942="",0,COUNTIF($V$7:V1942,V1942))</f>
        <v>0</v>
      </c>
      <c r="G1942" s="52" t="str">
        <f t="shared" si="306"/>
        <v>0</v>
      </c>
      <c r="H1942" s="53" t="str">
        <f t="shared" si="307"/>
        <v>-</v>
      </c>
      <c r="I1942" s="52">
        <f>IF(K1942="",0,COUNTIF($K$7:K1942,K1942))</f>
        <v>0</v>
      </c>
      <c r="J1942" s="53" t="str">
        <f t="shared" si="308"/>
        <v>0</v>
      </c>
      <c r="K1942" s="52" t="str">
        <f t="shared" si="309"/>
        <v/>
      </c>
      <c r="L1942" s="1"/>
      <c r="M1942" s="115"/>
      <c r="N1942" s="4"/>
      <c r="O1942" s="4"/>
      <c r="P1942" s="57" t="str">
        <f t="shared" si="310"/>
        <v/>
      </c>
      <c r="Q1942" s="54"/>
      <c r="R1942" s="58"/>
      <c r="S1942" s="58"/>
      <c r="T1942" s="229" t="str">
        <f t="shared" si="311"/>
        <v/>
      </c>
      <c r="U1942" s="55"/>
      <c r="V1942" s="55"/>
      <c r="W1942" s="58"/>
      <c r="X1942" s="58"/>
      <c r="Y1942" s="58"/>
      <c r="Z1942" s="230" t="str">
        <f t="shared" si="312"/>
        <v/>
      </c>
      <c r="AA1942" s="230" t="str">
        <f t="shared" si="313"/>
        <v/>
      </c>
      <c r="AB1942" s="56"/>
      <c r="AC1942" s="56"/>
      <c r="AD1942" s="1"/>
      <c r="AE1942" s="1"/>
    </row>
    <row r="1943" spans="1:31" ht="18.75" customHeight="1" x14ac:dyDescent="0.35">
      <c r="A1943" s="1"/>
      <c r="B1943" s="52">
        <f>IF(O1943="",0,COUNTIF($O$7:O1943,O1943))</f>
        <v>0</v>
      </c>
      <c r="C1943" s="52" t="str">
        <f t="shared" si="304"/>
        <v>0</v>
      </c>
      <c r="D1943" s="52">
        <f>IF(U1943="",0,COUNTIF($U$7:U1943,U1943))</f>
        <v>0</v>
      </c>
      <c r="E1943" s="52" t="str">
        <f t="shared" si="305"/>
        <v>0</v>
      </c>
      <c r="F1943" s="52">
        <f>IF(V1943="",0,COUNTIF($V$7:V1943,V1943))</f>
        <v>0</v>
      </c>
      <c r="G1943" s="52" t="str">
        <f t="shared" si="306"/>
        <v>0</v>
      </c>
      <c r="H1943" s="53" t="str">
        <f t="shared" si="307"/>
        <v>-</v>
      </c>
      <c r="I1943" s="52">
        <f>IF(K1943="",0,COUNTIF($K$7:K1943,K1943))</f>
        <v>0</v>
      </c>
      <c r="J1943" s="53" t="str">
        <f t="shared" si="308"/>
        <v>0</v>
      </c>
      <c r="K1943" s="52" t="str">
        <f t="shared" si="309"/>
        <v/>
      </c>
      <c r="L1943" s="1"/>
      <c r="M1943" s="115"/>
      <c r="N1943" s="4"/>
      <c r="O1943" s="4"/>
      <c r="P1943" s="57" t="str">
        <f t="shared" si="310"/>
        <v/>
      </c>
      <c r="Q1943" s="54"/>
      <c r="R1943" s="58"/>
      <c r="S1943" s="58"/>
      <c r="T1943" s="229" t="str">
        <f t="shared" si="311"/>
        <v/>
      </c>
      <c r="U1943" s="55"/>
      <c r="V1943" s="55"/>
      <c r="W1943" s="58"/>
      <c r="X1943" s="58"/>
      <c r="Y1943" s="58"/>
      <c r="Z1943" s="230" t="str">
        <f t="shared" si="312"/>
        <v/>
      </c>
      <c r="AA1943" s="230" t="str">
        <f t="shared" si="313"/>
        <v/>
      </c>
      <c r="AB1943" s="56"/>
      <c r="AC1943" s="56"/>
      <c r="AD1943" s="1"/>
      <c r="AE1943" s="1"/>
    </row>
    <row r="1944" spans="1:31" ht="18.75" customHeight="1" x14ac:dyDescent="0.35">
      <c r="A1944" s="1"/>
      <c r="B1944" s="52">
        <f>IF(O1944="",0,COUNTIF($O$7:O1944,O1944))</f>
        <v>0</v>
      </c>
      <c r="C1944" s="52" t="str">
        <f t="shared" si="304"/>
        <v>0</v>
      </c>
      <c r="D1944" s="52">
        <f>IF(U1944="",0,COUNTIF($U$7:U1944,U1944))</f>
        <v>0</v>
      </c>
      <c r="E1944" s="52" t="str">
        <f t="shared" si="305"/>
        <v>0</v>
      </c>
      <c r="F1944" s="52">
        <f>IF(V1944="",0,COUNTIF($V$7:V1944,V1944))</f>
        <v>0</v>
      </c>
      <c r="G1944" s="52" t="str">
        <f t="shared" si="306"/>
        <v>0</v>
      </c>
      <c r="H1944" s="53" t="str">
        <f t="shared" si="307"/>
        <v>-</v>
      </c>
      <c r="I1944" s="52">
        <f>IF(K1944="",0,COUNTIF($K$7:K1944,K1944))</f>
        <v>0</v>
      </c>
      <c r="J1944" s="53" t="str">
        <f t="shared" si="308"/>
        <v>0</v>
      </c>
      <c r="K1944" s="52" t="str">
        <f t="shared" si="309"/>
        <v/>
      </c>
      <c r="L1944" s="1"/>
      <c r="M1944" s="115"/>
      <c r="N1944" s="4"/>
      <c r="O1944" s="4"/>
      <c r="P1944" s="57" t="str">
        <f t="shared" si="310"/>
        <v/>
      </c>
      <c r="Q1944" s="54"/>
      <c r="R1944" s="58"/>
      <c r="S1944" s="58"/>
      <c r="T1944" s="229" t="str">
        <f t="shared" si="311"/>
        <v/>
      </c>
      <c r="U1944" s="55"/>
      <c r="V1944" s="55"/>
      <c r="W1944" s="58"/>
      <c r="X1944" s="58"/>
      <c r="Y1944" s="58"/>
      <c r="Z1944" s="230" t="str">
        <f t="shared" si="312"/>
        <v/>
      </c>
      <c r="AA1944" s="230" t="str">
        <f t="shared" si="313"/>
        <v/>
      </c>
      <c r="AB1944" s="56"/>
      <c r="AC1944" s="56"/>
      <c r="AD1944" s="1"/>
      <c r="AE1944" s="1"/>
    </row>
    <row r="1945" spans="1:31" ht="18.75" customHeight="1" x14ac:dyDescent="0.35">
      <c r="A1945" s="1"/>
      <c r="B1945" s="52">
        <f>IF(O1945="",0,COUNTIF($O$7:O1945,O1945))</f>
        <v>0</v>
      </c>
      <c r="C1945" s="52" t="str">
        <f t="shared" si="304"/>
        <v>0</v>
      </c>
      <c r="D1945" s="52">
        <f>IF(U1945="",0,COUNTIF($U$7:U1945,U1945))</f>
        <v>0</v>
      </c>
      <c r="E1945" s="52" t="str">
        <f t="shared" si="305"/>
        <v>0</v>
      </c>
      <c r="F1945" s="52">
        <f>IF(V1945="",0,COUNTIF($V$7:V1945,V1945))</f>
        <v>0</v>
      </c>
      <c r="G1945" s="52" t="str">
        <f t="shared" si="306"/>
        <v>0</v>
      </c>
      <c r="H1945" s="53" t="str">
        <f t="shared" si="307"/>
        <v>-</v>
      </c>
      <c r="I1945" s="52">
        <f>IF(K1945="",0,COUNTIF($K$7:K1945,K1945))</f>
        <v>0</v>
      </c>
      <c r="J1945" s="53" t="str">
        <f t="shared" si="308"/>
        <v>0</v>
      </c>
      <c r="K1945" s="52" t="str">
        <f t="shared" si="309"/>
        <v/>
      </c>
      <c r="L1945" s="1"/>
      <c r="M1945" s="115"/>
      <c r="N1945" s="4"/>
      <c r="O1945" s="4"/>
      <c r="P1945" s="57" t="str">
        <f t="shared" si="310"/>
        <v/>
      </c>
      <c r="Q1945" s="54"/>
      <c r="R1945" s="58"/>
      <c r="S1945" s="58"/>
      <c r="T1945" s="229" t="str">
        <f t="shared" si="311"/>
        <v/>
      </c>
      <c r="U1945" s="55"/>
      <c r="V1945" s="55"/>
      <c r="W1945" s="58"/>
      <c r="X1945" s="58"/>
      <c r="Y1945" s="58"/>
      <c r="Z1945" s="230" t="str">
        <f t="shared" si="312"/>
        <v/>
      </c>
      <c r="AA1945" s="230" t="str">
        <f t="shared" si="313"/>
        <v/>
      </c>
      <c r="AB1945" s="56"/>
      <c r="AC1945" s="56"/>
      <c r="AD1945" s="1"/>
      <c r="AE1945" s="1"/>
    </row>
    <row r="1946" spans="1:31" ht="18.75" customHeight="1" x14ac:dyDescent="0.35">
      <c r="A1946" s="1"/>
      <c r="B1946" s="52">
        <f>IF(O1946="",0,COUNTIF($O$7:O1946,O1946))</f>
        <v>0</v>
      </c>
      <c r="C1946" s="52" t="str">
        <f t="shared" si="304"/>
        <v>0</v>
      </c>
      <c r="D1946" s="52">
        <f>IF(U1946="",0,COUNTIF($U$7:U1946,U1946))</f>
        <v>0</v>
      </c>
      <c r="E1946" s="52" t="str">
        <f t="shared" si="305"/>
        <v>0</v>
      </c>
      <c r="F1946" s="52">
        <f>IF(V1946="",0,COUNTIF($V$7:V1946,V1946))</f>
        <v>0</v>
      </c>
      <c r="G1946" s="52" t="str">
        <f t="shared" si="306"/>
        <v>0</v>
      </c>
      <c r="H1946" s="53" t="str">
        <f t="shared" si="307"/>
        <v>-</v>
      </c>
      <c r="I1946" s="52">
        <f>IF(K1946="",0,COUNTIF($K$7:K1946,K1946))</f>
        <v>0</v>
      </c>
      <c r="J1946" s="53" t="str">
        <f t="shared" si="308"/>
        <v>0</v>
      </c>
      <c r="K1946" s="52" t="str">
        <f t="shared" si="309"/>
        <v/>
      </c>
      <c r="L1946" s="1"/>
      <c r="M1946" s="115"/>
      <c r="N1946" s="4"/>
      <c r="O1946" s="4"/>
      <c r="P1946" s="57" t="str">
        <f t="shared" si="310"/>
        <v/>
      </c>
      <c r="Q1946" s="54"/>
      <c r="R1946" s="58"/>
      <c r="S1946" s="58"/>
      <c r="T1946" s="229" t="str">
        <f t="shared" si="311"/>
        <v/>
      </c>
      <c r="U1946" s="55"/>
      <c r="V1946" s="55"/>
      <c r="W1946" s="58"/>
      <c r="X1946" s="58"/>
      <c r="Y1946" s="58"/>
      <c r="Z1946" s="230" t="str">
        <f t="shared" si="312"/>
        <v/>
      </c>
      <c r="AA1946" s="230" t="str">
        <f t="shared" si="313"/>
        <v/>
      </c>
      <c r="AB1946" s="56"/>
      <c r="AC1946" s="56"/>
      <c r="AD1946" s="1"/>
      <c r="AE1946" s="1"/>
    </row>
    <row r="1947" spans="1:31" ht="18.75" customHeight="1" x14ac:dyDescent="0.35">
      <c r="A1947" s="1"/>
      <c r="B1947" s="52">
        <f>IF(O1947="",0,COUNTIF($O$7:O1947,O1947))</f>
        <v>0</v>
      </c>
      <c r="C1947" s="52" t="str">
        <f t="shared" si="304"/>
        <v>0</v>
      </c>
      <c r="D1947" s="52">
        <f>IF(U1947="",0,COUNTIF($U$7:U1947,U1947))</f>
        <v>0</v>
      </c>
      <c r="E1947" s="52" t="str">
        <f t="shared" si="305"/>
        <v>0</v>
      </c>
      <c r="F1947" s="52">
        <f>IF(V1947="",0,COUNTIF($V$7:V1947,V1947))</f>
        <v>0</v>
      </c>
      <c r="G1947" s="52" t="str">
        <f t="shared" si="306"/>
        <v>0</v>
      </c>
      <c r="H1947" s="53" t="str">
        <f t="shared" si="307"/>
        <v>-</v>
      </c>
      <c r="I1947" s="52">
        <f>IF(K1947="",0,COUNTIF($K$7:K1947,K1947))</f>
        <v>0</v>
      </c>
      <c r="J1947" s="53" t="str">
        <f t="shared" si="308"/>
        <v>0</v>
      </c>
      <c r="K1947" s="52" t="str">
        <f t="shared" si="309"/>
        <v/>
      </c>
      <c r="L1947" s="1"/>
      <c r="M1947" s="115"/>
      <c r="N1947" s="4"/>
      <c r="O1947" s="4"/>
      <c r="P1947" s="57" t="str">
        <f t="shared" si="310"/>
        <v/>
      </c>
      <c r="Q1947" s="54"/>
      <c r="R1947" s="58"/>
      <c r="S1947" s="58"/>
      <c r="T1947" s="229" t="str">
        <f t="shared" si="311"/>
        <v/>
      </c>
      <c r="U1947" s="55"/>
      <c r="V1947" s="55"/>
      <c r="W1947" s="58"/>
      <c r="X1947" s="58"/>
      <c r="Y1947" s="58"/>
      <c r="Z1947" s="230" t="str">
        <f t="shared" si="312"/>
        <v/>
      </c>
      <c r="AA1947" s="230" t="str">
        <f t="shared" si="313"/>
        <v/>
      </c>
      <c r="AB1947" s="56"/>
      <c r="AC1947" s="56"/>
      <c r="AD1947" s="1"/>
      <c r="AE1947" s="1"/>
    </row>
    <row r="1948" spans="1:31" ht="18.75" customHeight="1" x14ac:dyDescent="0.35">
      <c r="A1948" s="1"/>
      <c r="B1948" s="52">
        <f>IF(O1948="",0,COUNTIF($O$7:O1948,O1948))</f>
        <v>0</v>
      </c>
      <c r="C1948" s="52" t="str">
        <f t="shared" si="304"/>
        <v>0</v>
      </c>
      <c r="D1948" s="52">
        <f>IF(U1948="",0,COUNTIF($U$7:U1948,U1948))</f>
        <v>0</v>
      </c>
      <c r="E1948" s="52" t="str">
        <f t="shared" si="305"/>
        <v>0</v>
      </c>
      <c r="F1948" s="52">
        <f>IF(V1948="",0,COUNTIF($V$7:V1948,V1948))</f>
        <v>0</v>
      </c>
      <c r="G1948" s="52" t="str">
        <f t="shared" si="306"/>
        <v>0</v>
      </c>
      <c r="H1948" s="53" t="str">
        <f t="shared" si="307"/>
        <v>-</v>
      </c>
      <c r="I1948" s="52">
        <f>IF(K1948="",0,COUNTIF($K$7:K1948,K1948))</f>
        <v>0</v>
      </c>
      <c r="J1948" s="53" t="str">
        <f t="shared" si="308"/>
        <v>0</v>
      </c>
      <c r="K1948" s="52" t="str">
        <f t="shared" si="309"/>
        <v/>
      </c>
      <c r="L1948" s="1"/>
      <c r="M1948" s="115"/>
      <c r="N1948" s="4"/>
      <c r="O1948" s="4"/>
      <c r="P1948" s="57" t="str">
        <f t="shared" si="310"/>
        <v/>
      </c>
      <c r="Q1948" s="54"/>
      <c r="R1948" s="58"/>
      <c r="S1948" s="58"/>
      <c r="T1948" s="229" t="str">
        <f t="shared" si="311"/>
        <v/>
      </c>
      <c r="U1948" s="55"/>
      <c r="V1948" s="55"/>
      <c r="W1948" s="58"/>
      <c r="X1948" s="58"/>
      <c r="Y1948" s="58"/>
      <c r="Z1948" s="230" t="str">
        <f t="shared" si="312"/>
        <v/>
      </c>
      <c r="AA1948" s="230" t="str">
        <f t="shared" si="313"/>
        <v/>
      </c>
      <c r="AB1948" s="56"/>
      <c r="AC1948" s="56"/>
      <c r="AD1948" s="1"/>
      <c r="AE1948" s="1"/>
    </row>
    <row r="1949" spans="1:31" ht="18.75" customHeight="1" x14ac:dyDescent="0.35">
      <c r="A1949" s="1"/>
      <c r="B1949" s="52">
        <f>IF(O1949="",0,COUNTIF($O$7:O1949,O1949))</f>
        <v>0</v>
      </c>
      <c r="C1949" s="52" t="str">
        <f t="shared" si="304"/>
        <v>0</v>
      </c>
      <c r="D1949" s="52">
        <f>IF(U1949="",0,COUNTIF($U$7:U1949,U1949))</f>
        <v>0</v>
      </c>
      <c r="E1949" s="52" t="str">
        <f t="shared" si="305"/>
        <v>0</v>
      </c>
      <c r="F1949" s="52">
        <f>IF(V1949="",0,COUNTIF($V$7:V1949,V1949))</f>
        <v>0</v>
      </c>
      <c r="G1949" s="52" t="str">
        <f t="shared" si="306"/>
        <v>0</v>
      </c>
      <c r="H1949" s="53" t="str">
        <f t="shared" si="307"/>
        <v>-</v>
      </c>
      <c r="I1949" s="52">
        <f>IF(K1949="",0,COUNTIF($K$7:K1949,K1949))</f>
        <v>0</v>
      </c>
      <c r="J1949" s="53" t="str">
        <f t="shared" si="308"/>
        <v>0</v>
      </c>
      <c r="K1949" s="52" t="str">
        <f t="shared" si="309"/>
        <v/>
      </c>
      <c r="L1949" s="1"/>
      <c r="M1949" s="115"/>
      <c r="N1949" s="4"/>
      <c r="O1949" s="4"/>
      <c r="P1949" s="57" t="str">
        <f t="shared" si="310"/>
        <v/>
      </c>
      <c r="Q1949" s="54"/>
      <c r="R1949" s="58"/>
      <c r="S1949" s="58"/>
      <c r="T1949" s="229" t="str">
        <f t="shared" si="311"/>
        <v/>
      </c>
      <c r="U1949" s="55"/>
      <c r="V1949" s="55"/>
      <c r="W1949" s="58"/>
      <c r="X1949" s="58"/>
      <c r="Y1949" s="58"/>
      <c r="Z1949" s="230" t="str">
        <f t="shared" si="312"/>
        <v/>
      </c>
      <c r="AA1949" s="230" t="str">
        <f t="shared" si="313"/>
        <v/>
      </c>
      <c r="AB1949" s="56"/>
      <c r="AC1949" s="56"/>
      <c r="AD1949" s="1"/>
      <c r="AE1949" s="1"/>
    </row>
    <row r="1950" spans="1:31" ht="18.75" customHeight="1" x14ac:dyDescent="0.35">
      <c r="A1950" s="1"/>
      <c r="B1950" s="52">
        <f>IF(O1950="",0,COUNTIF($O$7:O1950,O1950))</f>
        <v>0</v>
      </c>
      <c r="C1950" s="52" t="str">
        <f t="shared" si="304"/>
        <v>0</v>
      </c>
      <c r="D1950" s="52">
        <f>IF(U1950="",0,COUNTIF($U$7:U1950,U1950))</f>
        <v>0</v>
      </c>
      <c r="E1950" s="52" t="str">
        <f t="shared" si="305"/>
        <v>0</v>
      </c>
      <c r="F1950" s="52">
        <f>IF(V1950="",0,COUNTIF($V$7:V1950,V1950))</f>
        <v>0</v>
      </c>
      <c r="G1950" s="52" t="str">
        <f t="shared" si="306"/>
        <v>0</v>
      </c>
      <c r="H1950" s="53" t="str">
        <f t="shared" si="307"/>
        <v>-</v>
      </c>
      <c r="I1950" s="52">
        <f>IF(K1950="",0,COUNTIF($K$7:K1950,K1950))</f>
        <v>0</v>
      </c>
      <c r="J1950" s="53" t="str">
        <f t="shared" si="308"/>
        <v>0</v>
      </c>
      <c r="K1950" s="52" t="str">
        <f t="shared" si="309"/>
        <v/>
      </c>
      <c r="L1950" s="1"/>
      <c r="M1950" s="115"/>
      <c r="N1950" s="4"/>
      <c r="O1950" s="4"/>
      <c r="P1950" s="57" t="str">
        <f t="shared" si="310"/>
        <v/>
      </c>
      <c r="Q1950" s="54"/>
      <c r="R1950" s="58"/>
      <c r="S1950" s="58"/>
      <c r="T1950" s="229" t="str">
        <f t="shared" si="311"/>
        <v/>
      </c>
      <c r="U1950" s="55"/>
      <c r="V1950" s="55"/>
      <c r="W1950" s="58"/>
      <c r="X1950" s="58"/>
      <c r="Y1950" s="58"/>
      <c r="Z1950" s="230" t="str">
        <f t="shared" si="312"/>
        <v/>
      </c>
      <c r="AA1950" s="230" t="str">
        <f t="shared" si="313"/>
        <v/>
      </c>
      <c r="AB1950" s="56"/>
      <c r="AC1950" s="56"/>
      <c r="AD1950" s="1"/>
      <c r="AE1950" s="1"/>
    </row>
    <row r="1951" spans="1:31" ht="18.75" customHeight="1" x14ac:dyDescent="0.35">
      <c r="A1951" s="1"/>
      <c r="B1951" s="52">
        <f>IF(O1951="",0,COUNTIF($O$7:O1951,O1951))</f>
        <v>0</v>
      </c>
      <c r="C1951" s="52" t="str">
        <f t="shared" si="304"/>
        <v>0</v>
      </c>
      <c r="D1951" s="52">
        <f>IF(U1951="",0,COUNTIF($U$7:U1951,U1951))</f>
        <v>0</v>
      </c>
      <c r="E1951" s="52" t="str">
        <f t="shared" si="305"/>
        <v>0</v>
      </c>
      <c r="F1951" s="52">
        <f>IF(V1951="",0,COUNTIF($V$7:V1951,V1951))</f>
        <v>0</v>
      </c>
      <c r="G1951" s="52" t="str">
        <f t="shared" si="306"/>
        <v>0</v>
      </c>
      <c r="H1951" s="53" t="str">
        <f t="shared" si="307"/>
        <v>-</v>
      </c>
      <c r="I1951" s="52">
        <f>IF(K1951="",0,COUNTIF($K$7:K1951,K1951))</f>
        <v>0</v>
      </c>
      <c r="J1951" s="53" t="str">
        <f t="shared" si="308"/>
        <v>0</v>
      </c>
      <c r="K1951" s="52" t="str">
        <f t="shared" si="309"/>
        <v/>
      </c>
      <c r="L1951" s="1"/>
      <c r="M1951" s="115"/>
      <c r="N1951" s="4"/>
      <c r="O1951" s="4"/>
      <c r="P1951" s="57" t="str">
        <f t="shared" si="310"/>
        <v/>
      </c>
      <c r="Q1951" s="54"/>
      <c r="R1951" s="58"/>
      <c r="S1951" s="58"/>
      <c r="T1951" s="229" t="str">
        <f t="shared" si="311"/>
        <v/>
      </c>
      <c r="U1951" s="55"/>
      <c r="V1951" s="55"/>
      <c r="W1951" s="58"/>
      <c r="X1951" s="58"/>
      <c r="Y1951" s="58"/>
      <c r="Z1951" s="230" t="str">
        <f t="shared" si="312"/>
        <v/>
      </c>
      <c r="AA1951" s="230" t="str">
        <f t="shared" si="313"/>
        <v/>
      </c>
      <c r="AB1951" s="56"/>
      <c r="AC1951" s="56"/>
      <c r="AD1951" s="1"/>
      <c r="AE1951" s="1"/>
    </row>
    <row r="1952" spans="1:31" ht="18.75" customHeight="1" x14ac:dyDescent="0.35">
      <c r="A1952" s="1"/>
      <c r="B1952" s="52">
        <f>IF(O1952="",0,COUNTIF($O$7:O1952,O1952))</f>
        <v>0</v>
      </c>
      <c r="C1952" s="52" t="str">
        <f t="shared" si="304"/>
        <v>0</v>
      </c>
      <c r="D1952" s="52">
        <f>IF(U1952="",0,COUNTIF($U$7:U1952,U1952))</f>
        <v>0</v>
      </c>
      <c r="E1952" s="52" t="str">
        <f t="shared" si="305"/>
        <v>0</v>
      </c>
      <c r="F1952" s="52">
        <f>IF(V1952="",0,COUNTIF($V$7:V1952,V1952))</f>
        <v>0</v>
      </c>
      <c r="G1952" s="52" t="str">
        <f t="shared" si="306"/>
        <v>0</v>
      </c>
      <c r="H1952" s="53" t="str">
        <f t="shared" si="307"/>
        <v>-</v>
      </c>
      <c r="I1952" s="52">
        <f>IF(K1952="",0,COUNTIF($K$7:K1952,K1952))</f>
        <v>0</v>
      </c>
      <c r="J1952" s="53" t="str">
        <f t="shared" si="308"/>
        <v>0</v>
      </c>
      <c r="K1952" s="52" t="str">
        <f t="shared" si="309"/>
        <v/>
      </c>
      <c r="L1952" s="1"/>
      <c r="M1952" s="115"/>
      <c r="N1952" s="4"/>
      <c r="O1952" s="4"/>
      <c r="P1952" s="57" t="str">
        <f t="shared" si="310"/>
        <v/>
      </c>
      <c r="Q1952" s="54"/>
      <c r="R1952" s="58"/>
      <c r="S1952" s="58"/>
      <c r="T1952" s="229" t="str">
        <f t="shared" si="311"/>
        <v/>
      </c>
      <c r="U1952" s="55"/>
      <c r="V1952" s="55"/>
      <c r="W1952" s="58"/>
      <c r="X1952" s="58"/>
      <c r="Y1952" s="58"/>
      <c r="Z1952" s="230" t="str">
        <f t="shared" si="312"/>
        <v/>
      </c>
      <c r="AA1952" s="230" t="str">
        <f t="shared" si="313"/>
        <v/>
      </c>
      <c r="AB1952" s="56"/>
      <c r="AC1952" s="56"/>
      <c r="AD1952" s="1"/>
      <c r="AE1952" s="1"/>
    </row>
    <row r="1953" spans="1:31" ht="18.75" customHeight="1" x14ac:dyDescent="0.35">
      <c r="A1953" s="1"/>
      <c r="B1953" s="52">
        <f>IF(O1953="",0,COUNTIF($O$7:O1953,O1953))</f>
        <v>0</v>
      </c>
      <c r="C1953" s="52" t="str">
        <f t="shared" si="304"/>
        <v>0</v>
      </c>
      <c r="D1953" s="52">
        <f>IF(U1953="",0,COUNTIF($U$7:U1953,U1953))</f>
        <v>0</v>
      </c>
      <c r="E1953" s="52" t="str">
        <f t="shared" si="305"/>
        <v>0</v>
      </c>
      <c r="F1953" s="52">
        <f>IF(V1953="",0,COUNTIF($V$7:V1953,V1953))</f>
        <v>0</v>
      </c>
      <c r="G1953" s="52" t="str">
        <f t="shared" si="306"/>
        <v>0</v>
      </c>
      <c r="H1953" s="53" t="str">
        <f t="shared" si="307"/>
        <v>-</v>
      </c>
      <c r="I1953" s="52">
        <f>IF(K1953="",0,COUNTIF($K$7:K1953,K1953))</f>
        <v>0</v>
      </c>
      <c r="J1953" s="53" t="str">
        <f t="shared" si="308"/>
        <v>0</v>
      </c>
      <c r="K1953" s="52" t="str">
        <f t="shared" si="309"/>
        <v/>
      </c>
      <c r="L1953" s="1"/>
      <c r="M1953" s="115"/>
      <c r="N1953" s="4"/>
      <c r="O1953" s="4"/>
      <c r="P1953" s="57" t="str">
        <f t="shared" si="310"/>
        <v/>
      </c>
      <c r="Q1953" s="54"/>
      <c r="R1953" s="58"/>
      <c r="S1953" s="58"/>
      <c r="T1953" s="229" t="str">
        <f t="shared" si="311"/>
        <v/>
      </c>
      <c r="U1953" s="55"/>
      <c r="V1953" s="55"/>
      <c r="W1953" s="58"/>
      <c r="X1953" s="58"/>
      <c r="Y1953" s="58"/>
      <c r="Z1953" s="230" t="str">
        <f t="shared" si="312"/>
        <v/>
      </c>
      <c r="AA1953" s="230" t="str">
        <f t="shared" si="313"/>
        <v/>
      </c>
      <c r="AB1953" s="56"/>
      <c r="AC1953" s="56"/>
      <c r="AD1953" s="1"/>
      <c r="AE1953" s="1"/>
    </row>
    <row r="1954" spans="1:31" ht="18.75" customHeight="1" x14ac:dyDescent="0.35">
      <c r="A1954" s="1"/>
      <c r="B1954" s="52">
        <f>IF(O1954="",0,COUNTIF($O$7:O1954,O1954))</f>
        <v>0</v>
      </c>
      <c r="C1954" s="52" t="str">
        <f t="shared" si="304"/>
        <v>0</v>
      </c>
      <c r="D1954" s="52">
        <f>IF(U1954="",0,COUNTIF($U$7:U1954,U1954))</f>
        <v>0</v>
      </c>
      <c r="E1954" s="52" t="str">
        <f t="shared" si="305"/>
        <v>0</v>
      </c>
      <c r="F1954" s="52">
        <f>IF(V1954="",0,COUNTIF($V$7:V1954,V1954))</f>
        <v>0</v>
      </c>
      <c r="G1954" s="52" t="str">
        <f t="shared" si="306"/>
        <v>0</v>
      </c>
      <c r="H1954" s="53" t="str">
        <f t="shared" si="307"/>
        <v>-</v>
      </c>
      <c r="I1954" s="52">
        <f>IF(K1954="",0,COUNTIF($K$7:K1954,K1954))</f>
        <v>0</v>
      </c>
      <c r="J1954" s="53" t="str">
        <f t="shared" si="308"/>
        <v>0</v>
      </c>
      <c r="K1954" s="52" t="str">
        <f t="shared" si="309"/>
        <v/>
      </c>
      <c r="L1954" s="1"/>
      <c r="M1954" s="115"/>
      <c r="N1954" s="4"/>
      <c r="O1954" s="4"/>
      <c r="P1954" s="57" t="str">
        <f t="shared" si="310"/>
        <v/>
      </c>
      <c r="Q1954" s="54"/>
      <c r="R1954" s="58"/>
      <c r="S1954" s="58"/>
      <c r="T1954" s="229" t="str">
        <f t="shared" si="311"/>
        <v/>
      </c>
      <c r="U1954" s="55"/>
      <c r="V1954" s="55"/>
      <c r="W1954" s="58"/>
      <c r="X1954" s="58"/>
      <c r="Y1954" s="58"/>
      <c r="Z1954" s="230" t="str">
        <f t="shared" si="312"/>
        <v/>
      </c>
      <c r="AA1954" s="230" t="str">
        <f t="shared" si="313"/>
        <v/>
      </c>
      <c r="AB1954" s="56"/>
      <c r="AC1954" s="56"/>
      <c r="AD1954" s="1"/>
      <c r="AE1954" s="1"/>
    </row>
    <row r="1955" spans="1:31" ht="18.75" customHeight="1" x14ac:dyDescent="0.35">
      <c r="A1955" s="1"/>
      <c r="B1955" s="52">
        <f>IF(O1955="",0,COUNTIF($O$7:O1955,O1955))</f>
        <v>0</v>
      </c>
      <c r="C1955" s="52" t="str">
        <f t="shared" si="304"/>
        <v>0</v>
      </c>
      <c r="D1955" s="52">
        <f>IF(U1955="",0,COUNTIF($U$7:U1955,U1955))</f>
        <v>0</v>
      </c>
      <c r="E1955" s="52" t="str">
        <f t="shared" si="305"/>
        <v>0</v>
      </c>
      <c r="F1955" s="52">
        <f>IF(V1955="",0,COUNTIF($V$7:V1955,V1955))</f>
        <v>0</v>
      </c>
      <c r="G1955" s="52" t="str">
        <f t="shared" si="306"/>
        <v>0</v>
      </c>
      <c r="H1955" s="53" t="str">
        <f t="shared" si="307"/>
        <v>-</v>
      </c>
      <c r="I1955" s="52">
        <f>IF(K1955="",0,COUNTIF($K$7:K1955,K1955))</f>
        <v>0</v>
      </c>
      <c r="J1955" s="53" t="str">
        <f t="shared" si="308"/>
        <v>0</v>
      </c>
      <c r="K1955" s="52" t="str">
        <f t="shared" si="309"/>
        <v/>
      </c>
      <c r="L1955" s="1"/>
      <c r="M1955" s="115"/>
      <c r="N1955" s="4"/>
      <c r="O1955" s="4"/>
      <c r="P1955" s="57" t="str">
        <f t="shared" si="310"/>
        <v/>
      </c>
      <c r="Q1955" s="54"/>
      <c r="R1955" s="58"/>
      <c r="S1955" s="58"/>
      <c r="T1955" s="229" t="str">
        <f t="shared" si="311"/>
        <v/>
      </c>
      <c r="U1955" s="55"/>
      <c r="V1955" s="55"/>
      <c r="W1955" s="58"/>
      <c r="X1955" s="58"/>
      <c r="Y1955" s="58"/>
      <c r="Z1955" s="230" t="str">
        <f t="shared" si="312"/>
        <v/>
      </c>
      <c r="AA1955" s="230" t="str">
        <f t="shared" si="313"/>
        <v/>
      </c>
      <c r="AB1955" s="56"/>
      <c r="AC1955" s="56"/>
      <c r="AD1955" s="1"/>
      <c r="AE1955" s="1"/>
    </row>
    <row r="1956" spans="1:31" ht="18.75" customHeight="1" x14ac:dyDescent="0.35">
      <c r="A1956" s="1"/>
      <c r="B1956" s="52">
        <f>IF(O1956="",0,COUNTIF($O$7:O1956,O1956))</f>
        <v>0</v>
      </c>
      <c r="C1956" s="52" t="str">
        <f t="shared" si="304"/>
        <v>0</v>
      </c>
      <c r="D1956" s="52">
        <f>IF(U1956="",0,COUNTIF($U$7:U1956,U1956))</f>
        <v>0</v>
      </c>
      <c r="E1956" s="52" t="str">
        <f t="shared" si="305"/>
        <v>0</v>
      </c>
      <c r="F1956" s="52">
        <f>IF(V1956="",0,COUNTIF($V$7:V1956,V1956))</f>
        <v>0</v>
      </c>
      <c r="G1956" s="52" t="str">
        <f t="shared" si="306"/>
        <v>0</v>
      </c>
      <c r="H1956" s="53" t="str">
        <f t="shared" si="307"/>
        <v>-</v>
      </c>
      <c r="I1956" s="52">
        <f>IF(K1956="",0,COUNTIF($K$7:K1956,K1956))</f>
        <v>0</v>
      </c>
      <c r="J1956" s="53" t="str">
        <f t="shared" si="308"/>
        <v>0</v>
      </c>
      <c r="K1956" s="52" t="str">
        <f t="shared" si="309"/>
        <v/>
      </c>
      <c r="L1956" s="1"/>
      <c r="M1956" s="115"/>
      <c r="N1956" s="4"/>
      <c r="O1956" s="4"/>
      <c r="P1956" s="57" t="str">
        <f t="shared" si="310"/>
        <v/>
      </c>
      <c r="Q1956" s="54"/>
      <c r="R1956" s="58"/>
      <c r="S1956" s="58"/>
      <c r="T1956" s="229" t="str">
        <f t="shared" si="311"/>
        <v/>
      </c>
      <c r="U1956" s="55"/>
      <c r="V1956" s="55"/>
      <c r="W1956" s="58"/>
      <c r="X1956" s="58"/>
      <c r="Y1956" s="58"/>
      <c r="Z1956" s="230" t="str">
        <f t="shared" si="312"/>
        <v/>
      </c>
      <c r="AA1956" s="230" t="str">
        <f t="shared" si="313"/>
        <v/>
      </c>
      <c r="AB1956" s="56"/>
      <c r="AC1956" s="56"/>
      <c r="AD1956" s="1"/>
      <c r="AE1956" s="1"/>
    </row>
    <row r="1957" spans="1:31" ht="18.75" customHeight="1" x14ac:dyDescent="0.35">
      <c r="A1957" s="1"/>
      <c r="B1957" s="52">
        <f>IF(O1957="",0,COUNTIF($O$7:O1957,O1957))</f>
        <v>0</v>
      </c>
      <c r="C1957" s="52" t="str">
        <f t="shared" si="304"/>
        <v>0</v>
      </c>
      <c r="D1957" s="52">
        <f>IF(U1957="",0,COUNTIF($U$7:U1957,U1957))</f>
        <v>0</v>
      </c>
      <c r="E1957" s="52" t="str">
        <f t="shared" si="305"/>
        <v>0</v>
      </c>
      <c r="F1957" s="52">
        <f>IF(V1957="",0,COUNTIF($V$7:V1957,V1957))</f>
        <v>0</v>
      </c>
      <c r="G1957" s="52" t="str">
        <f t="shared" si="306"/>
        <v>0</v>
      </c>
      <c r="H1957" s="53" t="str">
        <f t="shared" si="307"/>
        <v>-</v>
      </c>
      <c r="I1957" s="52">
        <f>IF(K1957="",0,COUNTIF($K$7:K1957,K1957))</f>
        <v>0</v>
      </c>
      <c r="J1957" s="53" t="str">
        <f t="shared" si="308"/>
        <v>0</v>
      </c>
      <c r="K1957" s="52" t="str">
        <f t="shared" si="309"/>
        <v/>
      </c>
      <c r="L1957" s="1"/>
      <c r="M1957" s="115"/>
      <c r="N1957" s="4"/>
      <c r="O1957" s="4"/>
      <c r="P1957" s="57" t="str">
        <f t="shared" si="310"/>
        <v/>
      </c>
      <c r="Q1957" s="54"/>
      <c r="R1957" s="58"/>
      <c r="S1957" s="58"/>
      <c r="T1957" s="229" t="str">
        <f t="shared" si="311"/>
        <v/>
      </c>
      <c r="U1957" s="55"/>
      <c r="V1957" s="55"/>
      <c r="W1957" s="58"/>
      <c r="X1957" s="58"/>
      <c r="Y1957" s="58"/>
      <c r="Z1957" s="230" t="str">
        <f t="shared" si="312"/>
        <v/>
      </c>
      <c r="AA1957" s="230" t="str">
        <f t="shared" si="313"/>
        <v/>
      </c>
      <c r="AB1957" s="56"/>
      <c r="AC1957" s="56"/>
      <c r="AD1957" s="1"/>
      <c r="AE1957" s="1"/>
    </row>
    <row r="1958" spans="1:31" ht="18.75" customHeight="1" x14ac:dyDescent="0.35">
      <c r="A1958" s="1"/>
      <c r="B1958" s="52">
        <f>IF(O1958="",0,COUNTIF($O$7:O1958,O1958))</f>
        <v>0</v>
      </c>
      <c r="C1958" s="52" t="str">
        <f t="shared" si="304"/>
        <v>0</v>
      </c>
      <c r="D1958" s="52">
        <f>IF(U1958="",0,COUNTIF($U$7:U1958,U1958))</f>
        <v>0</v>
      </c>
      <c r="E1958" s="52" t="str">
        <f t="shared" si="305"/>
        <v>0</v>
      </c>
      <c r="F1958" s="52">
        <f>IF(V1958="",0,COUNTIF($V$7:V1958,V1958))</f>
        <v>0</v>
      </c>
      <c r="G1958" s="52" t="str">
        <f t="shared" si="306"/>
        <v>0</v>
      </c>
      <c r="H1958" s="53" t="str">
        <f t="shared" si="307"/>
        <v>-</v>
      </c>
      <c r="I1958" s="52">
        <f>IF(K1958="",0,COUNTIF($K$7:K1958,K1958))</f>
        <v>0</v>
      </c>
      <c r="J1958" s="53" t="str">
        <f t="shared" si="308"/>
        <v>0</v>
      </c>
      <c r="K1958" s="52" t="str">
        <f t="shared" si="309"/>
        <v/>
      </c>
      <c r="L1958" s="1"/>
      <c r="M1958" s="115"/>
      <c r="N1958" s="4"/>
      <c r="O1958" s="4"/>
      <c r="P1958" s="57" t="str">
        <f t="shared" si="310"/>
        <v/>
      </c>
      <c r="Q1958" s="54"/>
      <c r="R1958" s="58"/>
      <c r="S1958" s="58"/>
      <c r="T1958" s="229" t="str">
        <f t="shared" si="311"/>
        <v/>
      </c>
      <c r="U1958" s="55"/>
      <c r="V1958" s="55"/>
      <c r="W1958" s="58"/>
      <c r="X1958" s="58"/>
      <c r="Y1958" s="58"/>
      <c r="Z1958" s="230" t="str">
        <f t="shared" si="312"/>
        <v/>
      </c>
      <c r="AA1958" s="230" t="str">
        <f t="shared" si="313"/>
        <v/>
      </c>
      <c r="AB1958" s="56"/>
      <c r="AC1958" s="56"/>
      <c r="AD1958" s="1"/>
      <c r="AE1958" s="1"/>
    </row>
    <row r="1959" spans="1:31" ht="18.75" customHeight="1" x14ac:dyDescent="0.35">
      <c r="A1959" s="1"/>
      <c r="B1959" s="52">
        <f>IF(O1959="",0,COUNTIF($O$7:O1959,O1959))</f>
        <v>0</v>
      </c>
      <c r="C1959" s="52" t="str">
        <f t="shared" si="304"/>
        <v>0</v>
      </c>
      <c r="D1959" s="52">
        <f>IF(U1959="",0,COUNTIF($U$7:U1959,U1959))</f>
        <v>0</v>
      </c>
      <c r="E1959" s="52" t="str">
        <f t="shared" si="305"/>
        <v>0</v>
      </c>
      <c r="F1959" s="52">
        <f>IF(V1959="",0,COUNTIF($V$7:V1959,V1959))</f>
        <v>0</v>
      </c>
      <c r="G1959" s="52" t="str">
        <f t="shared" si="306"/>
        <v>0</v>
      </c>
      <c r="H1959" s="53" t="str">
        <f t="shared" si="307"/>
        <v>-</v>
      </c>
      <c r="I1959" s="52">
        <f>IF(K1959="",0,COUNTIF($K$7:K1959,K1959))</f>
        <v>0</v>
      </c>
      <c r="J1959" s="53" t="str">
        <f t="shared" si="308"/>
        <v>0</v>
      </c>
      <c r="K1959" s="52" t="str">
        <f t="shared" si="309"/>
        <v/>
      </c>
      <c r="L1959" s="1"/>
      <c r="M1959" s="115"/>
      <c r="N1959" s="4"/>
      <c r="O1959" s="4"/>
      <c r="P1959" s="57" t="str">
        <f t="shared" si="310"/>
        <v/>
      </c>
      <c r="Q1959" s="54"/>
      <c r="R1959" s="58"/>
      <c r="S1959" s="58"/>
      <c r="T1959" s="229" t="str">
        <f t="shared" si="311"/>
        <v/>
      </c>
      <c r="U1959" s="55"/>
      <c r="V1959" s="55"/>
      <c r="W1959" s="58"/>
      <c r="X1959" s="58"/>
      <c r="Y1959" s="58"/>
      <c r="Z1959" s="230" t="str">
        <f t="shared" si="312"/>
        <v/>
      </c>
      <c r="AA1959" s="230" t="str">
        <f t="shared" si="313"/>
        <v/>
      </c>
      <c r="AB1959" s="56"/>
      <c r="AC1959" s="56"/>
      <c r="AD1959" s="1"/>
      <c r="AE1959" s="1"/>
    </row>
    <row r="1960" spans="1:31" ht="18.75" customHeight="1" x14ac:dyDescent="0.35">
      <c r="A1960" s="1"/>
      <c r="B1960" s="52">
        <f>IF(O1960="",0,COUNTIF($O$7:O1960,O1960))</f>
        <v>0</v>
      </c>
      <c r="C1960" s="52" t="str">
        <f t="shared" si="304"/>
        <v>0</v>
      </c>
      <c r="D1960" s="52">
        <f>IF(U1960="",0,COUNTIF($U$7:U1960,U1960))</f>
        <v>0</v>
      </c>
      <c r="E1960" s="52" t="str">
        <f t="shared" si="305"/>
        <v>0</v>
      </c>
      <c r="F1960" s="52">
        <f>IF(V1960="",0,COUNTIF($V$7:V1960,V1960))</f>
        <v>0</v>
      </c>
      <c r="G1960" s="52" t="str">
        <f t="shared" si="306"/>
        <v>0</v>
      </c>
      <c r="H1960" s="53" t="str">
        <f t="shared" si="307"/>
        <v>-</v>
      </c>
      <c r="I1960" s="52">
        <f>IF(K1960="",0,COUNTIF($K$7:K1960,K1960))</f>
        <v>0</v>
      </c>
      <c r="J1960" s="53" t="str">
        <f t="shared" si="308"/>
        <v>0</v>
      </c>
      <c r="K1960" s="52" t="str">
        <f t="shared" si="309"/>
        <v/>
      </c>
      <c r="L1960" s="1"/>
      <c r="M1960" s="115"/>
      <c r="N1960" s="4"/>
      <c r="O1960" s="4"/>
      <c r="P1960" s="57" t="str">
        <f t="shared" si="310"/>
        <v/>
      </c>
      <c r="Q1960" s="54"/>
      <c r="R1960" s="58"/>
      <c r="S1960" s="58"/>
      <c r="T1960" s="229" t="str">
        <f t="shared" si="311"/>
        <v/>
      </c>
      <c r="U1960" s="55"/>
      <c r="V1960" s="55"/>
      <c r="W1960" s="58"/>
      <c r="X1960" s="58"/>
      <c r="Y1960" s="58"/>
      <c r="Z1960" s="230" t="str">
        <f t="shared" si="312"/>
        <v/>
      </c>
      <c r="AA1960" s="230" t="str">
        <f t="shared" si="313"/>
        <v/>
      </c>
      <c r="AB1960" s="56"/>
      <c r="AC1960" s="56"/>
      <c r="AD1960" s="1"/>
      <c r="AE1960" s="1"/>
    </row>
    <row r="1961" spans="1:31" ht="18.75" customHeight="1" x14ac:dyDescent="0.35">
      <c r="A1961" s="1"/>
      <c r="B1961" s="52">
        <f>IF(O1961="",0,COUNTIF($O$7:O1961,O1961))</f>
        <v>0</v>
      </c>
      <c r="C1961" s="52" t="str">
        <f t="shared" si="304"/>
        <v>0</v>
      </c>
      <c r="D1961" s="52">
        <f>IF(U1961="",0,COUNTIF($U$7:U1961,U1961))</f>
        <v>0</v>
      </c>
      <c r="E1961" s="52" t="str">
        <f t="shared" si="305"/>
        <v>0</v>
      </c>
      <c r="F1961" s="52">
        <f>IF(V1961="",0,COUNTIF($V$7:V1961,V1961))</f>
        <v>0</v>
      </c>
      <c r="G1961" s="52" t="str">
        <f t="shared" si="306"/>
        <v>0</v>
      </c>
      <c r="H1961" s="53" t="str">
        <f t="shared" si="307"/>
        <v>-</v>
      </c>
      <c r="I1961" s="52">
        <f>IF(K1961="",0,COUNTIF($K$7:K1961,K1961))</f>
        <v>0</v>
      </c>
      <c r="J1961" s="53" t="str">
        <f t="shared" si="308"/>
        <v>0</v>
      </c>
      <c r="K1961" s="52" t="str">
        <f t="shared" si="309"/>
        <v/>
      </c>
      <c r="L1961" s="1"/>
      <c r="M1961" s="115"/>
      <c r="N1961" s="4"/>
      <c r="O1961" s="4"/>
      <c r="P1961" s="57" t="str">
        <f t="shared" si="310"/>
        <v/>
      </c>
      <c r="Q1961" s="54"/>
      <c r="R1961" s="58"/>
      <c r="S1961" s="58"/>
      <c r="T1961" s="229" t="str">
        <f t="shared" si="311"/>
        <v/>
      </c>
      <c r="U1961" s="55"/>
      <c r="V1961" s="55"/>
      <c r="W1961" s="58"/>
      <c r="X1961" s="58"/>
      <c r="Y1961" s="58"/>
      <c r="Z1961" s="230" t="str">
        <f t="shared" si="312"/>
        <v/>
      </c>
      <c r="AA1961" s="230" t="str">
        <f t="shared" si="313"/>
        <v/>
      </c>
      <c r="AB1961" s="56"/>
      <c r="AC1961" s="56"/>
      <c r="AD1961" s="1"/>
      <c r="AE1961" s="1"/>
    </row>
    <row r="1962" spans="1:31" ht="18.75" customHeight="1" x14ac:dyDescent="0.35">
      <c r="A1962" s="1"/>
      <c r="B1962" s="52">
        <f>IF(O1962="",0,COUNTIF($O$7:O1962,O1962))</f>
        <v>0</v>
      </c>
      <c r="C1962" s="52" t="str">
        <f t="shared" si="304"/>
        <v>0</v>
      </c>
      <c r="D1962" s="52">
        <f>IF(U1962="",0,COUNTIF($U$7:U1962,U1962))</f>
        <v>0</v>
      </c>
      <c r="E1962" s="52" t="str">
        <f t="shared" si="305"/>
        <v>0</v>
      </c>
      <c r="F1962" s="52">
        <f>IF(V1962="",0,COUNTIF($V$7:V1962,V1962))</f>
        <v>0</v>
      </c>
      <c r="G1962" s="52" t="str">
        <f t="shared" si="306"/>
        <v>0</v>
      </c>
      <c r="H1962" s="53" t="str">
        <f t="shared" si="307"/>
        <v>-</v>
      </c>
      <c r="I1962" s="52">
        <f>IF(K1962="",0,COUNTIF($K$7:K1962,K1962))</f>
        <v>0</v>
      </c>
      <c r="J1962" s="53" t="str">
        <f t="shared" si="308"/>
        <v>0</v>
      </c>
      <c r="K1962" s="52" t="str">
        <f t="shared" si="309"/>
        <v/>
      </c>
      <c r="L1962" s="1"/>
      <c r="M1962" s="115"/>
      <c r="N1962" s="4"/>
      <c r="O1962" s="4"/>
      <c r="P1962" s="57" t="str">
        <f t="shared" si="310"/>
        <v/>
      </c>
      <c r="Q1962" s="54"/>
      <c r="R1962" s="58"/>
      <c r="S1962" s="58"/>
      <c r="T1962" s="229" t="str">
        <f t="shared" si="311"/>
        <v/>
      </c>
      <c r="U1962" s="55"/>
      <c r="V1962" s="55"/>
      <c r="W1962" s="58"/>
      <c r="X1962" s="58"/>
      <c r="Y1962" s="58"/>
      <c r="Z1962" s="230" t="str">
        <f t="shared" si="312"/>
        <v/>
      </c>
      <c r="AA1962" s="230" t="str">
        <f t="shared" si="313"/>
        <v/>
      </c>
      <c r="AB1962" s="56"/>
      <c r="AC1962" s="56"/>
      <c r="AD1962" s="1"/>
      <c r="AE1962" s="1"/>
    </row>
    <row r="1963" spans="1:31" ht="18.75" customHeight="1" x14ac:dyDescent="0.35">
      <c r="A1963" s="1"/>
      <c r="B1963" s="52">
        <f>IF(O1963="",0,COUNTIF($O$7:O1963,O1963))</f>
        <v>0</v>
      </c>
      <c r="C1963" s="52" t="str">
        <f t="shared" si="304"/>
        <v>0</v>
      </c>
      <c r="D1963" s="52">
        <f>IF(U1963="",0,COUNTIF($U$7:U1963,U1963))</f>
        <v>0</v>
      </c>
      <c r="E1963" s="52" t="str">
        <f t="shared" si="305"/>
        <v>0</v>
      </c>
      <c r="F1963" s="52">
        <f>IF(V1963="",0,COUNTIF($V$7:V1963,V1963))</f>
        <v>0</v>
      </c>
      <c r="G1963" s="52" t="str">
        <f t="shared" si="306"/>
        <v>0</v>
      </c>
      <c r="H1963" s="53" t="str">
        <f t="shared" si="307"/>
        <v>-</v>
      </c>
      <c r="I1963" s="52">
        <f>IF(K1963="",0,COUNTIF($K$7:K1963,K1963))</f>
        <v>0</v>
      </c>
      <c r="J1963" s="53" t="str">
        <f t="shared" si="308"/>
        <v>0</v>
      </c>
      <c r="K1963" s="52" t="str">
        <f t="shared" si="309"/>
        <v/>
      </c>
      <c r="L1963" s="1"/>
      <c r="M1963" s="115"/>
      <c r="N1963" s="4"/>
      <c r="O1963" s="4"/>
      <c r="P1963" s="57" t="str">
        <f t="shared" si="310"/>
        <v/>
      </c>
      <c r="Q1963" s="54"/>
      <c r="R1963" s="58"/>
      <c r="S1963" s="58"/>
      <c r="T1963" s="229" t="str">
        <f t="shared" si="311"/>
        <v/>
      </c>
      <c r="U1963" s="55"/>
      <c r="V1963" s="55"/>
      <c r="W1963" s="58"/>
      <c r="X1963" s="58"/>
      <c r="Y1963" s="58"/>
      <c r="Z1963" s="230" t="str">
        <f t="shared" si="312"/>
        <v/>
      </c>
      <c r="AA1963" s="230" t="str">
        <f t="shared" si="313"/>
        <v/>
      </c>
      <c r="AB1963" s="56"/>
      <c r="AC1963" s="56"/>
      <c r="AD1963" s="1"/>
      <c r="AE1963" s="1"/>
    </row>
    <row r="1964" spans="1:31" ht="18.75" customHeight="1" x14ac:dyDescent="0.35">
      <c r="A1964" s="1"/>
      <c r="B1964" s="52">
        <f>IF(O1964="",0,COUNTIF($O$7:O1964,O1964))</f>
        <v>0</v>
      </c>
      <c r="C1964" s="52" t="str">
        <f t="shared" si="304"/>
        <v>0</v>
      </c>
      <c r="D1964" s="52">
        <f>IF(U1964="",0,COUNTIF($U$7:U1964,U1964))</f>
        <v>0</v>
      </c>
      <c r="E1964" s="52" t="str">
        <f t="shared" si="305"/>
        <v>0</v>
      </c>
      <c r="F1964" s="52">
        <f>IF(V1964="",0,COUNTIF($V$7:V1964,V1964))</f>
        <v>0</v>
      </c>
      <c r="G1964" s="52" t="str">
        <f t="shared" si="306"/>
        <v>0</v>
      </c>
      <c r="H1964" s="53" t="str">
        <f t="shared" si="307"/>
        <v>-</v>
      </c>
      <c r="I1964" s="52">
        <f>IF(K1964="",0,COUNTIF($K$7:K1964,K1964))</f>
        <v>0</v>
      </c>
      <c r="J1964" s="53" t="str">
        <f t="shared" si="308"/>
        <v>0</v>
      </c>
      <c r="K1964" s="52" t="str">
        <f t="shared" si="309"/>
        <v/>
      </c>
      <c r="L1964" s="1"/>
      <c r="M1964" s="115"/>
      <c r="N1964" s="4"/>
      <c r="O1964" s="4"/>
      <c r="P1964" s="57" t="str">
        <f t="shared" si="310"/>
        <v/>
      </c>
      <c r="Q1964" s="54"/>
      <c r="R1964" s="58"/>
      <c r="S1964" s="58"/>
      <c r="T1964" s="229" t="str">
        <f t="shared" si="311"/>
        <v/>
      </c>
      <c r="U1964" s="55"/>
      <c r="V1964" s="55"/>
      <c r="W1964" s="58"/>
      <c r="X1964" s="58"/>
      <c r="Y1964" s="58"/>
      <c r="Z1964" s="230" t="str">
        <f t="shared" si="312"/>
        <v/>
      </c>
      <c r="AA1964" s="230" t="str">
        <f t="shared" si="313"/>
        <v/>
      </c>
      <c r="AB1964" s="56"/>
      <c r="AC1964" s="56"/>
      <c r="AD1964" s="1"/>
      <c r="AE1964" s="1"/>
    </row>
    <row r="1965" spans="1:31" ht="18.75" customHeight="1" x14ac:dyDescent="0.35">
      <c r="A1965" s="1"/>
      <c r="B1965" s="52">
        <f>IF(O1965="",0,COUNTIF($O$7:O1965,O1965))</f>
        <v>0</v>
      </c>
      <c r="C1965" s="52" t="str">
        <f t="shared" si="304"/>
        <v>0</v>
      </c>
      <c r="D1965" s="52">
        <f>IF(U1965="",0,COUNTIF($U$7:U1965,U1965))</f>
        <v>0</v>
      </c>
      <c r="E1965" s="52" t="str">
        <f t="shared" si="305"/>
        <v>0</v>
      </c>
      <c r="F1965" s="52">
        <f>IF(V1965="",0,COUNTIF($V$7:V1965,V1965))</f>
        <v>0</v>
      </c>
      <c r="G1965" s="52" t="str">
        <f t="shared" si="306"/>
        <v>0</v>
      </c>
      <c r="H1965" s="53" t="str">
        <f t="shared" si="307"/>
        <v>-</v>
      </c>
      <c r="I1965" s="52">
        <f>IF(K1965="",0,COUNTIF($K$7:K1965,K1965))</f>
        <v>0</v>
      </c>
      <c r="J1965" s="53" t="str">
        <f t="shared" si="308"/>
        <v>0</v>
      </c>
      <c r="K1965" s="52" t="str">
        <f t="shared" si="309"/>
        <v/>
      </c>
      <c r="L1965" s="1"/>
      <c r="M1965" s="115"/>
      <c r="N1965" s="4"/>
      <c r="O1965" s="4"/>
      <c r="P1965" s="57" t="str">
        <f t="shared" si="310"/>
        <v/>
      </c>
      <c r="Q1965" s="54"/>
      <c r="R1965" s="58"/>
      <c r="S1965" s="58"/>
      <c r="T1965" s="229" t="str">
        <f t="shared" si="311"/>
        <v/>
      </c>
      <c r="U1965" s="55"/>
      <c r="V1965" s="55"/>
      <c r="W1965" s="58"/>
      <c r="X1965" s="58"/>
      <c r="Y1965" s="58"/>
      <c r="Z1965" s="230" t="str">
        <f t="shared" si="312"/>
        <v/>
      </c>
      <c r="AA1965" s="230" t="str">
        <f t="shared" si="313"/>
        <v/>
      </c>
      <c r="AB1965" s="56"/>
      <c r="AC1965" s="56"/>
      <c r="AD1965" s="1"/>
      <c r="AE1965" s="1"/>
    </row>
    <row r="1966" spans="1:31" ht="18.75" customHeight="1" x14ac:dyDescent="0.35">
      <c r="A1966" s="1"/>
      <c r="B1966" s="52">
        <f>IF(O1966="",0,COUNTIF($O$7:O1966,O1966))</f>
        <v>0</v>
      </c>
      <c r="C1966" s="52" t="str">
        <f t="shared" si="304"/>
        <v>0</v>
      </c>
      <c r="D1966" s="52">
        <f>IF(U1966="",0,COUNTIF($U$7:U1966,U1966))</f>
        <v>0</v>
      </c>
      <c r="E1966" s="52" t="str">
        <f t="shared" si="305"/>
        <v>0</v>
      </c>
      <c r="F1966" s="52">
        <f>IF(V1966="",0,COUNTIF($V$7:V1966,V1966))</f>
        <v>0</v>
      </c>
      <c r="G1966" s="52" t="str">
        <f t="shared" si="306"/>
        <v>0</v>
      </c>
      <c r="H1966" s="53" t="str">
        <f t="shared" si="307"/>
        <v>-</v>
      </c>
      <c r="I1966" s="52">
        <f>IF(K1966="",0,COUNTIF($K$7:K1966,K1966))</f>
        <v>0</v>
      </c>
      <c r="J1966" s="53" t="str">
        <f t="shared" si="308"/>
        <v>0</v>
      </c>
      <c r="K1966" s="52" t="str">
        <f t="shared" si="309"/>
        <v/>
      </c>
      <c r="L1966" s="1"/>
      <c r="M1966" s="115"/>
      <c r="N1966" s="4"/>
      <c r="O1966" s="4"/>
      <c r="P1966" s="57" t="str">
        <f t="shared" si="310"/>
        <v/>
      </c>
      <c r="Q1966" s="54"/>
      <c r="R1966" s="58"/>
      <c r="S1966" s="58"/>
      <c r="T1966" s="229" t="str">
        <f t="shared" si="311"/>
        <v/>
      </c>
      <c r="U1966" s="55"/>
      <c r="V1966" s="55"/>
      <c r="W1966" s="58"/>
      <c r="X1966" s="58"/>
      <c r="Y1966" s="58"/>
      <c r="Z1966" s="230" t="str">
        <f t="shared" si="312"/>
        <v/>
      </c>
      <c r="AA1966" s="230" t="str">
        <f t="shared" si="313"/>
        <v/>
      </c>
      <c r="AB1966" s="56"/>
      <c r="AC1966" s="56"/>
      <c r="AD1966" s="1"/>
      <c r="AE1966" s="1"/>
    </row>
    <row r="1967" spans="1:31" ht="18.75" customHeight="1" x14ac:dyDescent="0.35">
      <c r="A1967" s="1"/>
      <c r="B1967" s="52">
        <f>IF(O1967="",0,COUNTIF($O$7:O1967,O1967))</f>
        <v>0</v>
      </c>
      <c r="C1967" s="52" t="str">
        <f t="shared" si="304"/>
        <v>0</v>
      </c>
      <c r="D1967" s="52">
        <f>IF(U1967="",0,COUNTIF($U$7:U1967,U1967))</f>
        <v>0</v>
      </c>
      <c r="E1967" s="52" t="str">
        <f t="shared" si="305"/>
        <v>0</v>
      </c>
      <c r="F1967" s="52">
        <f>IF(V1967="",0,COUNTIF($V$7:V1967,V1967))</f>
        <v>0</v>
      </c>
      <c r="G1967" s="52" t="str">
        <f t="shared" si="306"/>
        <v>0</v>
      </c>
      <c r="H1967" s="53" t="str">
        <f t="shared" si="307"/>
        <v>-</v>
      </c>
      <c r="I1967" s="52">
        <f>IF(K1967="",0,COUNTIF($K$7:K1967,K1967))</f>
        <v>0</v>
      </c>
      <c r="J1967" s="53" t="str">
        <f t="shared" si="308"/>
        <v>0</v>
      </c>
      <c r="K1967" s="52" t="str">
        <f t="shared" si="309"/>
        <v/>
      </c>
      <c r="L1967" s="1"/>
      <c r="M1967" s="115"/>
      <c r="N1967" s="4"/>
      <c r="O1967" s="4"/>
      <c r="P1967" s="57" t="str">
        <f t="shared" si="310"/>
        <v/>
      </c>
      <c r="Q1967" s="54"/>
      <c r="R1967" s="58"/>
      <c r="S1967" s="58"/>
      <c r="T1967" s="229" t="str">
        <f t="shared" si="311"/>
        <v/>
      </c>
      <c r="U1967" s="55"/>
      <c r="V1967" s="55"/>
      <c r="W1967" s="58"/>
      <c r="X1967" s="58"/>
      <c r="Y1967" s="58"/>
      <c r="Z1967" s="230" t="str">
        <f t="shared" si="312"/>
        <v/>
      </c>
      <c r="AA1967" s="230" t="str">
        <f t="shared" si="313"/>
        <v/>
      </c>
      <c r="AB1967" s="56"/>
      <c r="AC1967" s="56"/>
      <c r="AD1967" s="1"/>
      <c r="AE1967" s="1"/>
    </row>
    <row r="1968" spans="1:31" ht="18.75" customHeight="1" x14ac:dyDescent="0.35">
      <c r="A1968" s="1"/>
      <c r="B1968" s="52">
        <f>IF(O1968="",0,COUNTIF($O$7:O1968,O1968))</f>
        <v>0</v>
      </c>
      <c r="C1968" s="52" t="str">
        <f t="shared" si="304"/>
        <v>0</v>
      </c>
      <c r="D1968" s="52">
        <f>IF(U1968="",0,COUNTIF($U$7:U1968,U1968))</f>
        <v>0</v>
      </c>
      <c r="E1968" s="52" t="str">
        <f t="shared" si="305"/>
        <v>0</v>
      </c>
      <c r="F1968" s="52">
        <f>IF(V1968="",0,COUNTIF($V$7:V1968,V1968))</f>
        <v>0</v>
      </c>
      <c r="G1968" s="52" t="str">
        <f t="shared" si="306"/>
        <v>0</v>
      </c>
      <c r="H1968" s="53" t="str">
        <f t="shared" si="307"/>
        <v>-</v>
      </c>
      <c r="I1968" s="52">
        <f>IF(K1968="",0,COUNTIF($K$7:K1968,K1968))</f>
        <v>0</v>
      </c>
      <c r="J1968" s="53" t="str">
        <f t="shared" si="308"/>
        <v>0</v>
      </c>
      <c r="K1968" s="52" t="str">
        <f t="shared" si="309"/>
        <v/>
      </c>
      <c r="L1968" s="1"/>
      <c r="M1968" s="115"/>
      <c r="N1968" s="4"/>
      <c r="O1968" s="4"/>
      <c r="P1968" s="57" t="str">
        <f t="shared" si="310"/>
        <v/>
      </c>
      <c r="Q1968" s="54"/>
      <c r="R1968" s="58"/>
      <c r="S1968" s="58"/>
      <c r="T1968" s="229" t="str">
        <f t="shared" si="311"/>
        <v/>
      </c>
      <c r="U1968" s="55"/>
      <c r="V1968" s="55"/>
      <c r="W1968" s="58"/>
      <c r="X1968" s="58"/>
      <c r="Y1968" s="58"/>
      <c r="Z1968" s="230" t="str">
        <f t="shared" si="312"/>
        <v/>
      </c>
      <c r="AA1968" s="230" t="str">
        <f t="shared" si="313"/>
        <v/>
      </c>
      <c r="AB1968" s="56"/>
      <c r="AC1968" s="56"/>
      <c r="AD1968" s="1"/>
      <c r="AE1968" s="1"/>
    </row>
    <row r="1969" spans="1:31" ht="18.75" customHeight="1" x14ac:dyDescent="0.35">
      <c r="A1969" s="1"/>
      <c r="B1969" s="52">
        <f>IF(O1969="",0,COUNTIF($O$7:O1969,O1969))</f>
        <v>0</v>
      </c>
      <c r="C1969" s="52" t="str">
        <f t="shared" si="304"/>
        <v>0</v>
      </c>
      <c r="D1969" s="52">
        <f>IF(U1969="",0,COUNTIF($U$7:U1969,U1969))</f>
        <v>0</v>
      </c>
      <c r="E1969" s="52" t="str">
        <f t="shared" si="305"/>
        <v>0</v>
      </c>
      <c r="F1969" s="52">
        <f>IF(V1969="",0,COUNTIF($V$7:V1969,V1969))</f>
        <v>0</v>
      </c>
      <c r="G1969" s="52" t="str">
        <f t="shared" si="306"/>
        <v>0</v>
      </c>
      <c r="H1969" s="53" t="str">
        <f t="shared" si="307"/>
        <v>-</v>
      </c>
      <c r="I1969" s="52">
        <f>IF(K1969="",0,COUNTIF($K$7:K1969,K1969))</f>
        <v>0</v>
      </c>
      <c r="J1969" s="53" t="str">
        <f t="shared" si="308"/>
        <v>0</v>
      </c>
      <c r="K1969" s="52" t="str">
        <f t="shared" si="309"/>
        <v/>
      </c>
      <c r="L1969" s="1"/>
      <c r="M1969" s="115"/>
      <c r="N1969" s="4"/>
      <c r="O1969" s="4"/>
      <c r="P1969" s="57" t="str">
        <f t="shared" si="310"/>
        <v/>
      </c>
      <c r="Q1969" s="54"/>
      <c r="R1969" s="58"/>
      <c r="S1969" s="58"/>
      <c r="T1969" s="229" t="str">
        <f t="shared" si="311"/>
        <v/>
      </c>
      <c r="U1969" s="55"/>
      <c r="V1969" s="55"/>
      <c r="W1969" s="58"/>
      <c r="X1969" s="58"/>
      <c r="Y1969" s="58"/>
      <c r="Z1969" s="230" t="str">
        <f t="shared" si="312"/>
        <v/>
      </c>
      <c r="AA1969" s="230" t="str">
        <f t="shared" si="313"/>
        <v/>
      </c>
      <c r="AB1969" s="56"/>
      <c r="AC1969" s="56"/>
      <c r="AD1969" s="1"/>
      <c r="AE1969" s="1"/>
    </row>
    <row r="1970" spans="1:31" ht="18.75" customHeight="1" x14ac:dyDescent="0.35">
      <c r="A1970" s="1"/>
      <c r="B1970" s="52">
        <f>IF(O1970="",0,COUNTIF($O$7:O1970,O1970))</f>
        <v>0</v>
      </c>
      <c r="C1970" s="52" t="str">
        <f t="shared" si="304"/>
        <v>0</v>
      </c>
      <c r="D1970" s="52">
        <f>IF(U1970="",0,COUNTIF($U$7:U1970,U1970))</f>
        <v>0</v>
      </c>
      <c r="E1970" s="52" t="str">
        <f t="shared" si="305"/>
        <v>0</v>
      </c>
      <c r="F1970" s="52">
        <f>IF(V1970="",0,COUNTIF($V$7:V1970,V1970))</f>
        <v>0</v>
      </c>
      <c r="G1970" s="52" t="str">
        <f t="shared" si="306"/>
        <v>0</v>
      </c>
      <c r="H1970" s="53" t="str">
        <f t="shared" si="307"/>
        <v>-</v>
      </c>
      <c r="I1970" s="52">
        <f>IF(K1970="",0,COUNTIF($K$7:K1970,K1970))</f>
        <v>0</v>
      </c>
      <c r="J1970" s="53" t="str">
        <f t="shared" si="308"/>
        <v>0</v>
      </c>
      <c r="K1970" s="52" t="str">
        <f t="shared" si="309"/>
        <v/>
      </c>
      <c r="L1970" s="1"/>
      <c r="M1970" s="115"/>
      <c r="N1970" s="4"/>
      <c r="O1970" s="4"/>
      <c r="P1970" s="57" t="str">
        <f t="shared" si="310"/>
        <v/>
      </c>
      <c r="Q1970" s="54"/>
      <c r="R1970" s="58"/>
      <c r="S1970" s="58"/>
      <c r="T1970" s="229" t="str">
        <f t="shared" si="311"/>
        <v/>
      </c>
      <c r="U1970" s="55"/>
      <c r="V1970" s="55"/>
      <c r="W1970" s="58"/>
      <c r="X1970" s="58"/>
      <c r="Y1970" s="58"/>
      <c r="Z1970" s="230" t="str">
        <f t="shared" si="312"/>
        <v/>
      </c>
      <c r="AA1970" s="230" t="str">
        <f t="shared" si="313"/>
        <v/>
      </c>
      <c r="AB1970" s="56"/>
      <c r="AC1970" s="56"/>
      <c r="AD1970" s="1"/>
      <c r="AE1970" s="1"/>
    </row>
    <row r="1971" spans="1:31" ht="18.75" customHeight="1" x14ac:dyDescent="0.35">
      <c r="A1971" s="1"/>
      <c r="B1971" s="52">
        <f>IF(O1971="",0,COUNTIF($O$7:O1971,O1971))</f>
        <v>0</v>
      </c>
      <c r="C1971" s="52" t="str">
        <f t="shared" si="304"/>
        <v>0</v>
      </c>
      <c r="D1971" s="52">
        <f>IF(U1971="",0,COUNTIF($U$7:U1971,U1971))</f>
        <v>0</v>
      </c>
      <c r="E1971" s="52" t="str">
        <f t="shared" si="305"/>
        <v>0</v>
      </c>
      <c r="F1971" s="52">
        <f>IF(V1971="",0,COUNTIF($V$7:V1971,V1971))</f>
        <v>0</v>
      </c>
      <c r="G1971" s="52" t="str">
        <f t="shared" si="306"/>
        <v>0</v>
      </c>
      <c r="H1971" s="53" t="str">
        <f t="shared" si="307"/>
        <v>-</v>
      </c>
      <c r="I1971" s="52">
        <f>IF(K1971="",0,COUNTIF($K$7:K1971,K1971))</f>
        <v>0</v>
      </c>
      <c r="J1971" s="53" t="str">
        <f t="shared" si="308"/>
        <v>0</v>
      </c>
      <c r="K1971" s="52" t="str">
        <f t="shared" si="309"/>
        <v/>
      </c>
      <c r="L1971" s="1"/>
      <c r="M1971" s="115"/>
      <c r="N1971" s="4"/>
      <c r="O1971" s="4"/>
      <c r="P1971" s="57" t="str">
        <f t="shared" si="310"/>
        <v/>
      </c>
      <c r="Q1971" s="54"/>
      <c r="R1971" s="58"/>
      <c r="S1971" s="58"/>
      <c r="T1971" s="229" t="str">
        <f t="shared" si="311"/>
        <v/>
      </c>
      <c r="U1971" s="55"/>
      <c r="V1971" s="55"/>
      <c r="W1971" s="58"/>
      <c r="X1971" s="58"/>
      <c r="Y1971" s="58"/>
      <c r="Z1971" s="230" t="str">
        <f t="shared" si="312"/>
        <v/>
      </c>
      <c r="AA1971" s="230" t="str">
        <f t="shared" si="313"/>
        <v/>
      </c>
      <c r="AB1971" s="56"/>
      <c r="AC1971" s="56"/>
      <c r="AD1971" s="1"/>
      <c r="AE1971" s="1"/>
    </row>
    <row r="1972" spans="1:31" ht="18.75" customHeight="1" x14ac:dyDescent="0.35">
      <c r="A1972" s="1"/>
      <c r="B1972" s="52">
        <f>IF(O1972="",0,COUNTIF($O$7:O1972,O1972))</f>
        <v>0</v>
      </c>
      <c r="C1972" s="52" t="str">
        <f t="shared" si="304"/>
        <v>0</v>
      </c>
      <c r="D1972" s="52">
        <f>IF(U1972="",0,COUNTIF($U$7:U1972,U1972))</f>
        <v>0</v>
      </c>
      <c r="E1972" s="52" t="str">
        <f t="shared" si="305"/>
        <v>0</v>
      </c>
      <c r="F1972" s="52">
        <f>IF(V1972="",0,COUNTIF($V$7:V1972,V1972))</f>
        <v>0</v>
      </c>
      <c r="G1972" s="52" t="str">
        <f t="shared" si="306"/>
        <v>0</v>
      </c>
      <c r="H1972" s="53" t="str">
        <f t="shared" si="307"/>
        <v>-</v>
      </c>
      <c r="I1972" s="52">
        <f>IF(K1972="",0,COUNTIF($K$7:K1972,K1972))</f>
        <v>0</v>
      </c>
      <c r="J1972" s="53" t="str">
        <f t="shared" si="308"/>
        <v>0</v>
      </c>
      <c r="K1972" s="52" t="str">
        <f t="shared" si="309"/>
        <v/>
      </c>
      <c r="L1972" s="1"/>
      <c r="M1972" s="115"/>
      <c r="N1972" s="4"/>
      <c r="O1972" s="4"/>
      <c r="P1972" s="57" t="str">
        <f t="shared" si="310"/>
        <v/>
      </c>
      <c r="Q1972" s="54"/>
      <c r="R1972" s="58"/>
      <c r="S1972" s="58"/>
      <c r="T1972" s="229" t="str">
        <f t="shared" si="311"/>
        <v/>
      </c>
      <c r="U1972" s="55"/>
      <c r="V1972" s="55"/>
      <c r="W1972" s="58"/>
      <c r="X1972" s="58"/>
      <c r="Y1972" s="58"/>
      <c r="Z1972" s="230" t="str">
        <f t="shared" si="312"/>
        <v/>
      </c>
      <c r="AA1972" s="230" t="str">
        <f t="shared" si="313"/>
        <v/>
      </c>
      <c r="AB1972" s="56"/>
      <c r="AC1972" s="56"/>
      <c r="AD1972" s="1"/>
      <c r="AE1972" s="1"/>
    </row>
    <row r="1973" spans="1:31" ht="18.75" customHeight="1" x14ac:dyDescent="0.35">
      <c r="A1973" s="1"/>
      <c r="B1973" s="52">
        <f>IF(O1973="",0,COUNTIF($O$7:O1973,O1973))</f>
        <v>0</v>
      </c>
      <c r="C1973" s="52" t="str">
        <f t="shared" si="304"/>
        <v>0</v>
      </c>
      <c r="D1973" s="52">
        <f>IF(U1973="",0,COUNTIF($U$7:U1973,U1973))</f>
        <v>0</v>
      </c>
      <c r="E1973" s="52" t="str">
        <f t="shared" si="305"/>
        <v>0</v>
      </c>
      <c r="F1973" s="52">
        <f>IF(V1973="",0,COUNTIF($V$7:V1973,V1973))</f>
        <v>0</v>
      </c>
      <c r="G1973" s="52" t="str">
        <f t="shared" si="306"/>
        <v>0</v>
      </c>
      <c r="H1973" s="53" t="str">
        <f t="shared" si="307"/>
        <v>-</v>
      </c>
      <c r="I1973" s="52">
        <f>IF(K1973="",0,COUNTIF($K$7:K1973,K1973))</f>
        <v>0</v>
      </c>
      <c r="J1973" s="53" t="str">
        <f t="shared" si="308"/>
        <v>0</v>
      </c>
      <c r="K1973" s="52" t="str">
        <f t="shared" si="309"/>
        <v/>
      </c>
      <c r="L1973" s="1"/>
      <c r="M1973" s="115"/>
      <c r="N1973" s="4"/>
      <c r="O1973" s="4"/>
      <c r="P1973" s="57" t="str">
        <f t="shared" si="310"/>
        <v/>
      </c>
      <c r="Q1973" s="54"/>
      <c r="R1973" s="58"/>
      <c r="S1973" s="58"/>
      <c r="T1973" s="229" t="str">
        <f t="shared" si="311"/>
        <v/>
      </c>
      <c r="U1973" s="55"/>
      <c r="V1973" s="55"/>
      <c r="W1973" s="58"/>
      <c r="X1973" s="58"/>
      <c r="Y1973" s="58"/>
      <c r="Z1973" s="230" t="str">
        <f t="shared" si="312"/>
        <v/>
      </c>
      <c r="AA1973" s="230" t="str">
        <f t="shared" si="313"/>
        <v/>
      </c>
      <c r="AB1973" s="56"/>
      <c r="AC1973" s="56"/>
      <c r="AD1973" s="1"/>
      <c r="AE1973" s="1"/>
    </row>
    <row r="1974" spans="1:31" ht="18.75" customHeight="1" x14ac:dyDescent="0.35">
      <c r="A1974" s="1"/>
      <c r="B1974" s="52">
        <f>IF(O1974="",0,COUNTIF($O$7:O1974,O1974))</f>
        <v>0</v>
      </c>
      <c r="C1974" s="52" t="str">
        <f t="shared" ref="C1974:C2037" si="314">B1974&amp;O1974</f>
        <v>0</v>
      </c>
      <c r="D1974" s="52">
        <f>IF(U1974="",0,COUNTIF($U$7:U1974,U1974))</f>
        <v>0</v>
      </c>
      <c r="E1974" s="52" t="str">
        <f t="shared" ref="E1974:E2037" si="315">D1974&amp;U1974</f>
        <v>0</v>
      </c>
      <c r="F1974" s="52">
        <f>IF(V1974="",0,COUNTIF($V$7:V1974,V1974))</f>
        <v>0</v>
      </c>
      <c r="G1974" s="52" t="str">
        <f t="shared" ref="G1974:G2037" si="316">F1974&amp;V1974</f>
        <v>0</v>
      </c>
      <c r="H1974" s="53" t="str">
        <f t="shared" ref="H1974:H2037" si="317">IF(O1974="","-",IF(M1974&lt;&gt;"",M1974,H1973))</f>
        <v>-</v>
      </c>
      <c r="I1974" s="52">
        <f>IF(K1974="",0,COUNTIF($K$7:K1974,K1974))</f>
        <v>0</v>
      </c>
      <c r="J1974" s="53" t="str">
        <f t="shared" ref="J1974:J2037" si="318">I1974&amp;K1974</f>
        <v>0</v>
      </c>
      <c r="K1974" s="52" t="str">
        <f t="shared" ref="K1974:K2037" si="319">IF(O1974="","",IF(N1974&lt;&gt;"",N1974,K1973))</f>
        <v/>
      </c>
      <c r="L1974" s="1"/>
      <c r="M1974" s="115"/>
      <c r="N1974" s="4"/>
      <c r="O1974" s="4"/>
      <c r="P1974" s="57" t="str">
        <f t="shared" ref="P1974:P2037" si="320">IF(O1974&lt;&gt;"",VLOOKUP(O1974,DP,2,FALSE),"")</f>
        <v/>
      </c>
      <c r="Q1974" s="54"/>
      <c r="R1974" s="58"/>
      <c r="S1974" s="58"/>
      <c r="T1974" s="229" t="str">
        <f t="shared" ref="T1974:T2037" si="321">IF(AND(O1974&lt;&gt;"",R1974&lt;&gt;""),$R1974*$S1974,"")</f>
        <v/>
      </c>
      <c r="U1974" s="55"/>
      <c r="V1974" s="55"/>
      <c r="W1974" s="58"/>
      <c r="X1974" s="58"/>
      <c r="Y1974" s="58"/>
      <c r="Z1974" s="230" t="str">
        <f t="shared" ref="Z1974:Z2037" si="322">IF(AND(O1974&lt;&gt;"",U1974&lt;&gt;""),$W1974*$X1974,"")</f>
        <v/>
      </c>
      <c r="AA1974" s="230" t="str">
        <f t="shared" ref="AA1974:AA2037" si="323">IF(AND(O1974&lt;&gt;"",U1974&lt;&gt;""),$W1974*$Y1974,"")</f>
        <v/>
      </c>
      <c r="AB1974" s="56"/>
      <c r="AC1974" s="56"/>
      <c r="AD1974" s="1"/>
      <c r="AE1974" s="1"/>
    </row>
    <row r="1975" spans="1:31" ht="18.75" customHeight="1" x14ac:dyDescent="0.35">
      <c r="A1975" s="1"/>
      <c r="B1975" s="52">
        <f>IF(O1975="",0,COUNTIF($O$7:O1975,O1975))</f>
        <v>0</v>
      </c>
      <c r="C1975" s="52" t="str">
        <f t="shared" si="314"/>
        <v>0</v>
      </c>
      <c r="D1975" s="52">
        <f>IF(U1975="",0,COUNTIF($U$7:U1975,U1975))</f>
        <v>0</v>
      </c>
      <c r="E1975" s="52" t="str">
        <f t="shared" si="315"/>
        <v>0</v>
      </c>
      <c r="F1975" s="52">
        <f>IF(V1975="",0,COUNTIF($V$7:V1975,V1975))</f>
        <v>0</v>
      </c>
      <c r="G1975" s="52" t="str">
        <f t="shared" si="316"/>
        <v>0</v>
      </c>
      <c r="H1975" s="53" t="str">
        <f t="shared" si="317"/>
        <v>-</v>
      </c>
      <c r="I1975" s="52">
        <f>IF(K1975="",0,COUNTIF($K$7:K1975,K1975))</f>
        <v>0</v>
      </c>
      <c r="J1975" s="53" t="str">
        <f t="shared" si="318"/>
        <v>0</v>
      </c>
      <c r="K1975" s="52" t="str">
        <f t="shared" si="319"/>
        <v/>
      </c>
      <c r="L1975" s="1"/>
      <c r="M1975" s="115"/>
      <c r="N1975" s="4"/>
      <c r="O1975" s="4"/>
      <c r="P1975" s="57" t="str">
        <f t="shared" si="320"/>
        <v/>
      </c>
      <c r="Q1975" s="54"/>
      <c r="R1975" s="58"/>
      <c r="S1975" s="58"/>
      <c r="T1975" s="229" t="str">
        <f t="shared" si="321"/>
        <v/>
      </c>
      <c r="U1975" s="55"/>
      <c r="V1975" s="55"/>
      <c r="W1975" s="58"/>
      <c r="X1975" s="58"/>
      <c r="Y1975" s="58"/>
      <c r="Z1975" s="230" t="str">
        <f t="shared" si="322"/>
        <v/>
      </c>
      <c r="AA1975" s="230" t="str">
        <f t="shared" si="323"/>
        <v/>
      </c>
      <c r="AB1975" s="56"/>
      <c r="AC1975" s="56"/>
      <c r="AD1975" s="1"/>
      <c r="AE1975" s="1"/>
    </row>
    <row r="1976" spans="1:31" ht="18.75" customHeight="1" x14ac:dyDescent="0.35">
      <c r="A1976" s="1"/>
      <c r="B1976" s="52">
        <f>IF(O1976="",0,COUNTIF($O$7:O1976,O1976))</f>
        <v>0</v>
      </c>
      <c r="C1976" s="52" t="str">
        <f t="shared" si="314"/>
        <v>0</v>
      </c>
      <c r="D1976" s="52">
        <f>IF(U1976="",0,COUNTIF($U$7:U1976,U1976))</f>
        <v>0</v>
      </c>
      <c r="E1976" s="52" t="str">
        <f t="shared" si="315"/>
        <v>0</v>
      </c>
      <c r="F1976" s="52">
        <f>IF(V1976="",0,COUNTIF($V$7:V1976,V1976))</f>
        <v>0</v>
      </c>
      <c r="G1976" s="52" t="str">
        <f t="shared" si="316"/>
        <v>0</v>
      </c>
      <c r="H1976" s="53" t="str">
        <f t="shared" si="317"/>
        <v>-</v>
      </c>
      <c r="I1976" s="52">
        <f>IF(K1976="",0,COUNTIF($K$7:K1976,K1976))</f>
        <v>0</v>
      </c>
      <c r="J1976" s="53" t="str">
        <f t="shared" si="318"/>
        <v>0</v>
      </c>
      <c r="K1976" s="52" t="str">
        <f t="shared" si="319"/>
        <v/>
      </c>
      <c r="L1976" s="1"/>
      <c r="M1976" s="115"/>
      <c r="N1976" s="4"/>
      <c r="O1976" s="4"/>
      <c r="P1976" s="57" t="str">
        <f t="shared" si="320"/>
        <v/>
      </c>
      <c r="Q1976" s="54"/>
      <c r="R1976" s="58"/>
      <c r="S1976" s="58"/>
      <c r="T1976" s="229" t="str">
        <f t="shared" si="321"/>
        <v/>
      </c>
      <c r="U1976" s="55"/>
      <c r="V1976" s="55"/>
      <c r="W1976" s="58"/>
      <c r="X1976" s="58"/>
      <c r="Y1976" s="58"/>
      <c r="Z1976" s="230" t="str">
        <f t="shared" si="322"/>
        <v/>
      </c>
      <c r="AA1976" s="230" t="str">
        <f t="shared" si="323"/>
        <v/>
      </c>
      <c r="AB1976" s="56"/>
      <c r="AC1976" s="56"/>
      <c r="AD1976" s="1"/>
      <c r="AE1976" s="1"/>
    </row>
    <row r="1977" spans="1:31" ht="18.75" customHeight="1" x14ac:dyDescent="0.35">
      <c r="A1977" s="1"/>
      <c r="B1977" s="52">
        <f>IF(O1977="",0,COUNTIF($O$7:O1977,O1977))</f>
        <v>0</v>
      </c>
      <c r="C1977" s="52" t="str">
        <f t="shared" si="314"/>
        <v>0</v>
      </c>
      <c r="D1977" s="52">
        <f>IF(U1977="",0,COUNTIF($U$7:U1977,U1977))</f>
        <v>0</v>
      </c>
      <c r="E1977" s="52" t="str">
        <f t="shared" si="315"/>
        <v>0</v>
      </c>
      <c r="F1977" s="52">
        <f>IF(V1977="",0,COUNTIF($V$7:V1977,V1977))</f>
        <v>0</v>
      </c>
      <c r="G1977" s="52" t="str">
        <f t="shared" si="316"/>
        <v>0</v>
      </c>
      <c r="H1977" s="53" t="str">
        <f t="shared" si="317"/>
        <v>-</v>
      </c>
      <c r="I1977" s="52">
        <f>IF(K1977="",0,COUNTIF($K$7:K1977,K1977))</f>
        <v>0</v>
      </c>
      <c r="J1977" s="53" t="str">
        <f t="shared" si="318"/>
        <v>0</v>
      </c>
      <c r="K1977" s="52" t="str">
        <f t="shared" si="319"/>
        <v/>
      </c>
      <c r="L1977" s="1"/>
      <c r="M1977" s="115"/>
      <c r="N1977" s="4"/>
      <c r="O1977" s="4"/>
      <c r="P1977" s="57" t="str">
        <f t="shared" si="320"/>
        <v/>
      </c>
      <c r="Q1977" s="54"/>
      <c r="R1977" s="58"/>
      <c r="S1977" s="58"/>
      <c r="T1977" s="229" t="str">
        <f t="shared" si="321"/>
        <v/>
      </c>
      <c r="U1977" s="55"/>
      <c r="V1977" s="55"/>
      <c r="W1977" s="58"/>
      <c r="X1977" s="58"/>
      <c r="Y1977" s="58"/>
      <c r="Z1977" s="230" t="str">
        <f t="shared" si="322"/>
        <v/>
      </c>
      <c r="AA1977" s="230" t="str">
        <f t="shared" si="323"/>
        <v/>
      </c>
      <c r="AB1977" s="56"/>
      <c r="AC1977" s="56"/>
      <c r="AD1977" s="1"/>
      <c r="AE1977" s="1"/>
    </row>
    <row r="1978" spans="1:31" ht="18.75" customHeight="1" x14ac:dyDescent="0.35">
      <c r="A1978" s="1"/>
      <c r="B1978" s="52">
        <f>IF(O1978="",0,COUNTIF($O$7:O1978,O1978))</f>
        <v>0</v>
      </c>
      <c r="C1978" s="52" t="str">
        <f t="shared" si="314"/>
        <v>0</v>
      </c>
      <c r="D1978" s="52">
        <f>IF(U1978="",0,COUNTIF($U$7:U1978,U1978))</f>
        <v>0</v>
      </c>
      <c r="E1978" s="52" t="str">
        <f t="shared" si="315"/>
        <v>0</v>
      </c>
      <c r="F1978" s="52">
        <f>IF(V1978="",0,COUNTIF($V$7:V1978,V1978))</f>
        <v>0</v>
      </c>
      <c r="G1978" s="52" t="str">
        <f t="shared" si="316"/>
        <v>0</v>
      </c>
      <c r="H1978" s="53" t="str">
        <f t="shared" si="317"/>
        <v>-</v>
      </c>
      <c r="I1978" s="52">
        <f>IF(K1978="",0,COUNTIF($K$7:K1978,K1978))</f>
        <v>0</v>
      </c>
      <c r="J1978" s="53" t="str">
        <f t="shared" si="318"/>
        <v>0</v>
      </c>
      <c r="K1978" s="52" t="str">
        <f t="shared" si="319"/>
        <v/>
      </c>
      <c r="L1978" s="1"/>
      <c r="M1978" s="115"/>
      <c r="N1978" s="4"/>
      <c r="O1978" s="4"/>
      <c r="P1978" s="57" t="str">
        <f t="shared" si="320"/>
        <v/>
      </c>
      <c r="Q1978" s="54"/>
      <c r="R1978" s="58"/>
      <c r="S1978" s="58"/>
      <c r="T1978" s="229" t="str">
        <f t="shared" si="321"/>
        <v/>
      </c>
      <c r="U1978" s="55"/>
      <c r="V1978" s="55"/>
      <c r="W1978" s="58"/>
      <c r="X1978" s="58"/>
      <c r="Y1978" s="58"/>
      <c r="Z1978" s="230" t="str">
        <f t="shared" si="322"/>
        <v/>
      </c>
      <c r="AA1978" s="230" t="str">
        <f t="shared" si="323"/>
        <v/>
      </c>
      <c r="AB1978" s="56"/>
      <c r="AC1978" s="56"/>
      <c r="AD1978" s="1"/>
      <c r="AE1978" s="1"/>
    </row>
    <row r="1979" spans="1:31" ht="18.75" customHeight="1" x14ac:dyDescent="0.35">
      <c r="A1979" s="1"/>
      <c r="B1979" s="52">
        <f>IF(O1979="",0,COUNTIF($O$7:O1979,O1979))</f>
        <v>0</v>
      </c>
      <c r="C1979" s="52" t="str">
        <f t="shared" si="314"/>
        <v>0</v>
      </c>
      <c r="D1979" s="52">
        <f>IF(U1979="",0,COUNTIF($U$7:U1979,U1979))</f>
        <v>0</v>
      </c>
      <c r="E1979" s="52" t="str">
        <f t="shared" si="315"/>
        <v>0</v>
      </c>
      <c r="F1979" s="52">
        <f>IF(V1979="",0,COUNTIF($V$7:V1979,V1979))</f>
        <v>0</v>
      </c>
      <c r="G1979" s="52" t="str">
        <f t="shared" si="316"/>
        <v>0</v>
      </c>
      <c r="H1979" s="53" t="str">
        <f t="shared" si="317"/>
        <v>-</v>
      </c>
      <c r="I1979" s="52">
        <f>IF(K1979="",0,COUNTIF($K$7:K1979,K1979))</f>
        <v>0</v>
      </c>
      <c r="J1979" s="53" t="str">
        <f t="shared" si="318"/>
        <v>0</v>
      </c>
      <c r="K1979" s="52" t="str">
        <f t="shared" si="319"/>
        <v/>
      </c>
      <c r="L1979" s="1"/>
      <c r="M1979" s="115"/>
      <c r="N1979" s="4"/>
      <c r="O1979" s="4"/>
      <c r="P1979" s="57" t="str">
        <f t="shared" si="320"/>
        <v/>
      </c>
      <c r="Q1979" s="54"/>
      <c r="R1979" s="58"/>
      <c r="S1979" s="58"/>
      <c r="T1979" s="229" t="str">
        <f t="shared" si="321"/>
        <v/>
      </c>
      <c r="U1979" s="55"/>
      <c r="V1979" s="55"/>
      <c r="W1979" s="58"/>
      <c r="X1979" s="58"/>
      <c r="Y1979" s="58"/>
      <c r="Z1979" s="230" t="str">
        <f t="shared" si="322"/>
        <v/>
      </c>
      <c r="AA1979" s="230" t="str">
        <f t="shared" si="323"/>
        <v/>
      </c>
      <c r="AB1979" s="56"/>
      <c r="AC1979" s="56"/>
      <c r="AD1979" s="1"/>
      <c r="AE1979" s="1"/>
    </row>
    <row r="1980" spans="1:31" ht="18.75" customHeight="1" x14ac:dyDescent="0.35">
      <c r="A1980" s="1"/>
      <c r="B1980" s="52">
        <f>IF(O1980="",0,COUNTIF($O$7:O1980,O1980))</f>
        <v>0</v>
      </c>
      <c r="C1980" s="52" t="str">
        <f t="shared" si="314"/>
        <v>0</v>
      </c>
      <c r="D1980" s="52">
        <f>IF(U1980="",0,COUNTIF($U$7:U1980,U1980))</f>
        <v>0</v>
      </c>
      <c r="E1980" s="52" t="str">
        <f t="shared" si="315"/>
        <v>0</v>
      </c>
      <c r="F1980" s="52">
        <f>IF(V1980="",0,COUNTIF($V$7:V1980,V1980))</f>
        <v>0</v>
      </c>
      <c r="G1980" s="52" t="str">
        <f t="shared" si="316"/>
        <v>0</v>
      </c>
      <c r="H1980" s="53" t="str">
        <f t="shared" si="317"/>
        <v>-</v>
      </c>
      <c r="I1980" s="52">
        <f>IF(K1980="",0,COUNTIF($K$7:K1980,K1980))</f>
        <v>0</v>
      </c>
      <c r="J1980" s="53" t="str">
        <f t="shared" si="318"/>
        <v>0</v>
      </c>
      <c r="K1980" s="52" t="str">
        <f t="shared" si="319"/>
        <v/>
      </c>
      <c r="L1980" s="1"/>
      <c r="M1980" s="115"/>
      <c r="N1980" s="4"/>
      <c r="O1980" s="4"/>
      <c r="P1980" s="57" t="str">
        <f t="shared" si="320"/>
        <v/>
      </c>
      <c r="Q1980" s="54"/>
      <c r="R1980" s="58"/>
      <c r="S1980" s="58"/>
      <c r="T1980" s="229" t="str">
        <f t="shared" si="321"/>
        <v/>
      </c>
      <c r="U1980" s="55"/>
      <c r="V1980" s="55"/>
      <c r="W1980" s="58"/>
      <c r="X1980" s="58"/>
      <c r="Y1980" s="58"/>
      <c r="Z1980" s="230" t="str">
        <f t="shared" si="322"/>
        <v/>
      </c>
      <c r="AA1980" s="230" t="str">
        <f t="shared" si="323"/>
        <v/>
      </c>
      <c r="AB1980" s="56"/>
      <c r="AC1980" s="56"/>
      <c r="AD1980" s="1"/>
      <c r="AE1980" s="1"/>
    </row>
    <row r="1981" spans="1:31" ht="18.75" customHeight="1" x14ac:dyDescent="0.35">
      <c r="A1981" s="1"/>
      <c r="B1981" s="52">
        <f>IF(O1981="",0,COUNTIF($O$7:O1981,O1981))</f>
        <v>0</v>
      </c>
      <c r="C1981" s="52" t="str">
        <f t="shared" si="314"/>
        <v>0</v>
      </c>
      <c r="D1981" s="52">
        <f>IF(U1981="",0,COUNTIF($U$7:U1981,U1981))</f>
        <v>0</v>
      </c>
      <c r="E1981" s="52" t="str">
        <f t="shared" si="315"/>
        <v>0</v>
      </c>
      <c r="F1981" s="52">
        <f>IF(V1981="",0,COUNTIF($V$7:V1981,V1981))</f>
        <v>0</v>
      </c>
      <c r="G1981" s="52" t="str">
        <f t="shared" si="316"/>
        <v>0</v>
      </c>
      <c r="H1981" s="53" t="str">
        <f t="shared" si="317"/>
        <v>-</v>
      </c>
      <c r="I1981" s="52">
        <f>IF(K1981="",0,COUNTIF($K$7:K1981,K1981))</f>
        <v>0</v>
      </c>
      <c r="J1981" s="53" t="str">
        <f t="shared" si="318"/>
        <v>0</v>
      </c>
      <c r="K1981" s="52" t="str">
        <f t="shared" si="319"/>
        <v/>
      </c>
      <c r="L1981" s="1"/>
      <c r="M1981" s="115"/>
      <c r="N1981" s="4"/>
      <c r="O1981" s="4"/>
      <c r="P1981" s="57" t="str">
        <f t="shared" si="320"/>
        <v/>
      </c>
      <c r="Q1981" s="54"/>
      <c r="R1981" s="58"/>
      <c r="S1981" s="58"/>
      <c r="T1981" s="229" t="str">
        <f t="shared" si="321"/>
        <v/>
      </c>
      <c r="U1981" s="55"/>
      <c r="V1981" s="55"/>
      <c r="W1981" s="58"/>
      <c r="X1981" s="58"/>
      <c r="Y1981" s="58"/>
      <c r="Z1981" s="230" t="str">
        <f t="shared" si="322"/>
        <v/>
      </c>
      <c r="AA1981" s="230" t="str">
        <f t="shared" si="323"/>
        <v/>
      </c>
      <c r="AB1981" s="56"/>
      <c r="AC1981" s="56"/>
      <c r="AD1981" s="1"/>
      <c r="AE1981" s="1"/>
    </row>
    <row r="1982" spans="1:31" ht="18.75" customHeight="1" x14ac:dyDescent="0.35">
      <c r="A1982" s="1"/>
      <c r="B1982" s="52">
        <f>IF(O1982="",0,COUNTIF($O$7:O1982,O1982))</f>
        <v>0</v>
      </c>
      <c r="C1982" s="52" t="str">
        <f t="shared" si="314"/>
        <v>0</v>
      </c>
      <c r="D1982" s="52">
        <f>IF(U1982="",0,COUNTIF($U$7:U1982,U1982))</f>
        <v>0</v>
      </c>
      <c r="E1982" s="52" t="str">
        <f t="shared" si="315"/>
        <v>0</v>
      </c>
      <c r="F1982" s="52">
        <f>IF(V1982="",0,COUNTIF($V$7:V1982,V1982))</f>
        <v>0</v>
      </c>
      <c r="G1982" s="52" t="str">
        <f t="shared" si="316"/>
        <v>0</v>
      </c>
      <c r="H1982" s="53" t="str">
        <f t="shared" si="317"/>
        <v>-</v>
      </c>
      <c r="I1982" s="52">
        <f>IF(K1982="",0,COUNTIF($K$7:K1982,K1982))</f>
        <v>0</v>
      </c>
      <c r="J1982" s="53" t="str">
        <f t="shared" si="318"/>
        <v>0</v>
      </c>
      <c r="K1982" s="52" t="str">
        <f t="shared" si="319"/>
        <v/>
      </c>
      <c r="L1982" s="1"/>
      <c r="M1982" s="115"/>
      <c r="N1982" s="4"/>
      <c r="O1982" s="4"/>
      <c r="P1982" s="57" t="str">
        <f t="shared" si="320"/>
        <v/>
      </c>
      <c r="Q1982" s="54"/>
      <c r="R1982" s="58"/>
      <c r="S1982" s="58"/>
      <c r="T1982" s="229" t="str">
        <f t="shared" si="321"/>
        <v/>
      </c>
      <c r="U1982" s="55"/>
      <c r="V1982" s="55"/>
      <c r="W1982" s="58"/>
      <c r="X1982" s="58"/>
      <c r="Y1982" s="58"/>
      <c r="Z1982" s="230" t="str">
        <f t="shared" si="322"/>
        <v/>
      </c>
      <c r="AA1982" s="230" t="str">
        <f t="shared" si="323"/>
        <v/>
      </c>
      <c r="AB1982" s="56"/>
      <c r="AC1982" s="56"/>
      <c r="AD1982" s="1"/>
      <c r="AE1982" s="1"/>
    </row>
    <row r="1983" spans="1:31" ht="18.75" customHeight="1" x14ac:dyDescent="0.35">
      <c r="A1983" s="1"/>
      <c r="B1983" s="52">
        <f>IF(O1983="",0,COUNTIF($O$7:O1983,O1983))</f>
        <v>0</v>
      </c>
      <c r="C1983" s="52" t="str">
        <f t="shared" si="314"/>
        <v>0</v>
      </c>
      <c r="D1983" s="52">
        <f>IF(U1983="",0,COUNTIF($U$7:U1983,U1983))</f>
        <v>0</v>
      </c>
      <c r="E1983" s="52" t="str">
        <f t="shared" si="315"/>
        <v>0</v>
      </c>
      <c r="F1983" s="52">
        <f>IF(V1983="",0,COUNTIF($V$7:V1983,V1983))</f>
        <v>0</v>
      </c>
      <c r="G1983" s="52" t="str">
        <f t="shared" si="316"/>
        <v>0</v>
      </c>
      <c r="H1983" s="53" t="str">
        <f t="shared" si="317"/>
        <v>-</v>
      </c>
      <c r="I1983" s="52">
        <f>IF(K1983="",0,COUNTIF($K$7:K1983,K1983))</f>
        <v>0</v>
      </c>
      <c r="J1983" s="53" t="str">
        <f t="shared" si="318"/>
        <v>0</v>
      </c>
      <c r="K1983" s="52" t="str">
        <f t="shared" si="319"/>
        <v/>
      </c>
      <c r="L1983" s="1"/>
      <c r="M1983" s="115"/>
      <c r="N1983" s="4"/>
      <c r="O1983" s="4"/>
      <c r="P1983" s="57" t="str">
        <f t="shared" si="320"/>
        <v/>
      </c>
      <c r="Q1983" s="54"/>
      <c r="R1983" s="58"/>
      <c r="S1983" s="58"/>
      <c r="T1983" s="229" t="str">
        <f t="shared" si="321"/>
        <v/>
      </c>
      <c r="U1983" s="55"/>
      <c r="V1983" s="55"/>
      <c r="W1983" s="58"/>
      <c r="X1983" s="58"/>
      <c r="Y1983" s="58"/>
      <c r="Z1983" s="230" t="str">
        <f t="shared" si="322"/>
        <v/>
      </c>
      <c r="AA1983" s="230" t="str">
        <f t="shared" si="323"/>
        <v/>
      </c>
      <c r="AB1983" s="56"/>
      <c r="AC1983" s="56"/>
      <c r="AD1983" s="1"/>
      <c r="AE1983" s="1"/>
    </row>
    <row r="1984" spans="1:31" ht="18.75" customHeight="1" x14ac:dyDescent="0.35">
      <c r="A1984" s="1"/>
      <c r="B1984" s="52">
        <f>IF(O1984="",0,COUNTIF($O$7:O1984,O1984))</f>
        <v>0</v>
      </c>
      <c r="C1984" s="52" t="str">
        <f t="shared" si="314"/>
        <v>0</v>
      </c>
      <c r="D1984" s="52">
        <f>IF(U1984="",0,COUNTIF($U$7:U1984,U1984))</f>
        <v>0</v>
      </c>
      <c r="E1984" s="52" t="str">
        <f t="shared" si="315"/>
        <v>0</v>
      </c>
      <c r="F1984" s="52">
        <f>IF(V1984="",0,COUNTIF($V$7:V1984,V1984))</f>
        <v>0</v>
      </c>
      <c r="G1984" s="52" t="str">
        <f t="shared" si="316"/>
        <v>0</v>
      </c>
      <c r="H1984" s="53" t="str">
        <f t="shared" si="317"/>
        <v>-</v>
      </c>
      <c r="I1984" s="52">
        <f>IF(K1984="",0,COUNTIF($K$7:K1984,K1984))</f>
        <v>0</v>
      </c>
      <c r="J1984" s="53" t="str">
        <f t="shared" si="318"/>
        <v>0</v>
      </c>
      <c r="K1984" s="52" t="str">
        <f t="shared" si="319"/>
        <v/>
      </c>
      <c r="L1984" s="1"/>
      <c r="M1984" s="115"/>
      <c r="N1984" s="4"/>
      <c r="O1984" s="4"/>
      <c r="P1984" s="57" t="str">
        <f t="shared" si="320"/>
        <v/>
      </c>
      <c r="Q1984" s="54"/>
      <c r="R1984" s="58"/>
      <c r="S1984" s="58"/>
      <c r="T1984" s="229" t="str">
        <f t="shared" si="321"/>
        <v/>
      </c>
      <c r="U1984" s="55"/>
      <c r="V1984" s="55"/>
      <c r="W1984" s="58"/>
      <c r="X1984" s="58"/>
      <c r="Y1984" s="58"/>
      <c r="Z1984" s="230" t="str">
        <f t="shared" si="322"/>
        <v/>
      </c>
      <c r="AA1984" s="230" t="str">
        <f t="shared" si="323"/>
        <v/>
      </c>
      <c r="AB1984" s="56"/>
      <c r="AC1984" s="56"/>
      <c r="AD1984" s="1"/>
      <c r="AE1984" s="1"/>
    </row>
    <row r="1985" spans="1:31" ht="18.75" customHeight="1" x14ac:dyDescent="0.35">
      <c r="A1985" s="1"/>
      <c r="B1985" s="52">
        <f>IF(O1985="",0,COUNTIF($O$7:O1985,O1985))</f>
        <v>0</v>
      </c>
      <c r="C1985" s="52" t="str">
        <f t="shared" si="314"/>
        <v>0</v>
      </c>
      <c r="D1985" s="52">
        <f>IF(U1985="",0,COUNTIF($U$7:U1985,U1985))</f>
        <v>0</v>
      </c>
      <c r="E1985" s="52" t="str">
        <f t="shared" si="315"/>
        <v>0</v>
      </c>
      <c r="F1985" s="52">
        <f>IF(V1985="",0,COUNTIF($V$7:V1985,V1985))</f>
        <v>0</v>
      </c>
      <c r="G1985" s="52" t="str">
        <f t="shared" si="316"/>
        <v>0</v>
      </c>
      <c r="H1985" s="53" t="str">
        <f t="shared" si="317"/>
        <v>-</v>
      </c>
      <c r="I1985" s="52">
        <f>IF(K1985="",0,COUNTIF($K$7:K1985,K1985))</f>
        <v>0</v>
      </c>
      <c r="J1985" s="53" t="str">
        <f t="shared" si="318"/>
        <v>0</v>
      </c>
      <c r="K1985" s="52" t="str">
        <f t="shared" si="319"/>
        <v/>
      </c>
      <c r="L1985" s="1"/>
      <c r="M1985" s="115"/>
      <c r="N1985" s="4"/>
      <c r="O1985" s="4"/>
      <c r="P1985" s="57" t="str">
        <f t="shared" si="320"/>
        <v/>
      </c>
      <c r="Q1985" s="54"/>
      <c r="R1985" s="58"/>
      <c r="S1985" s="58"/>
      <c r="T1985" s="229" t="str">
        <f t="shared" si="321"/>
        <v/>
      </c>
      <c r="U1985" s="55"/>
      <c r="V1985" s="55"/>
      <c r="W1985" s="58"/>
      <c r="X1985" s="58"/>
      <c r="Y1985" s="58"/>
      <c r="Z1985" s="230" t="str">
        <f t="shared" si="322"/>
        <v/>
      </c>
      <c r="AA1985" s="230" t="str">
        <f t="shared" si="323"/>
        <v/>
      </c>
      <c r="AB1985" s="56"/>
      <c r="AC1985" s="56"/>
      <c r="AD1985" s="1"/>
      <c r="AE1985" s="1"/>
    </row>
    <row r="1986" spans="1:31" ht="18.75" customHeight="1" x14ac:dyDescent="0.35">
      <c r="A1986" s="1"/>
      <c r="B1986" s="52">
        <f>IF(O1986="",0,COUNTIF($O$7:O1986,O1986))</f>
        <v>0</v>
      </c>
      <c r="C1986" s="52" t="str">
        <f t="shared" si="314"/>
        <v>0</v>
      </c>
      <c r="D1986" s="52">
        <f>IF(U1986="",0,COUNTIF($U$7:U1986,U1986))</f>
        <v>0</v>
      </c>
      <c r="E1986" s="52" t="str">
        <f t="shared" si="315"/>
        <v>0</v>
      </c>
      <c r="F1986" s="52">
        <f>IF(V1986="",0,COUNTIF($V$7:V1986,V1986))</f>
        <v>0</v>
      </c>
      <c r="G1986" s="52" t="str">
        <f t="shared" si="316"/>
        <v>0</v>
      </c>
      <c r="H1986" s="53" t="str">
        <f t="shared" si="317"/>
        <v>-</v>
      </c>
      <c r="I1986" s="52">
        <f>IF(K1986="",0,COUNTIF($K$7:K1986,K1986))</f>
        <v>0</v>
      </c>
      <c r="J1986" s="53" t="str">
        <f t="shared" si="318"/>
        <v>0</v>
      </c>
      <c r="K1986" s="52" t="str">
        <f t="shared" si="319"/>
        <v/>
      </c>
      <c r="L1986" s="1"/>
      <c r="M1986" s="115"/>
      <c r="N1986" s="4"/>
      <c r="O1986" s="4"/>
      <c r="P1986" s="57" t="str">
        <f t="shared" si="320"/>
        <v/>
      </c>
      <c r="Q1986" s="54"/>
      <c r="R1986" s="58"/>
      <c r="S1986" s="58"/>
      <c r="T1986" s="229" t="str">
        <f t="shared" si="321"/>
        <v/>
      </c>
      <c r="U1986" s="55"/>
      <c r="V1986" s="55"/>
      <c r="W1986" s="58"/>
      <c r="X1986" s="58"/>
      <c r="Y1986" s="58"/>
      <c r="Z1986" s="230" t="str">
        <f t="shared" si="322"/>
        <v/>
      </c>
      <c r="AA1986" s="230" t="str">
        <f t="shared" si="323"/>
        <v/>
      </c>
      <c r="AB1986" s="56"/>
      <c r="AC1986" s="56"/>
      <c r="AD1986" s="1"/>
      <c r="AE1986" s="1"/>
    </row>
    <row r="1987" spans="1:31" ht="18.75" customHeight="1" x14ac:dyDescent="0.35">
      <c r="A1987" s="1"/>
      <c r="B1987" s="52">
        <f>IF(O1987="",0,COUNTIF($O$7:O1987,O1987))</f>
        <v>0</v>
      </c>
      <c r="C1987" s="52" t="str">
        <f t="shared" si="314"/>
        <v>0</v>
      </c>
      <c r="D1987" s="52">
        <f>IF(U1987="",0,COUNTIF($U$7:U1987,U1987))</f>
        <v>0</v>
      </c>
      <c r="E1987" s="52" t="str">
        <f t="shared" si="315"/>
        <v>0</v>
      </c>
      <c r="F1987" s="52">
        <f>IF(V1987="",0,COUNTIF($V$7:V1987,V1987))</f>
        <v>0</v>
      </c>
      <c r="G1987" s="52" t="str">
        <f t="shared" si="316"/>
        <v>0</v>
      </c>
      <c r="H1987" s="53" t="str">
        <f t="shared" si="317"/>
        <v>-</v>
      </c>
      <c r="I1987" s="52">
        <f>IF(K1987="",0,COUNTIF($K$7:K1987,K1987))</f>
        <v>0</v>
      </c>
      <c r="J1987" s="53" t="str">
        <f t="shared" si="318"/>
        <v>0</v>
      </c>
      <c r="K1987" s="52" t="str">
        <f t="shared" si="319"/>
        <v/>
      </c>
      <c r="L1987" s="1"/>
      <c r="M1987" s="115"/>
      <c r="N1987" s="4"/>
      <c r="O1987" s="4"/>
      <c r="P1987" s="57" t="str">
        <f t="shared" si="320"/>
        <v/>
      </c>
      <c r="Q1987" s="54"/>
      <c r="R1987" s="58"/>
      <c r="S1987" s="58"/>
      <c r="T1987" s="229" t="str">
        <f t="shared" si="321"/>
        <v/>
      </c>
      <c r="U1987" s="55"/>
      <c r="V1987" s="55"/>
      <c r="W1987" s="58"/>
      <c r="X1987" s="58"/>
      <c r="Y1987" s="58"/>
      <c r="Z1987" s="230" t="str">
        <f t="shared" si="322"/>
        <v/>
      </c>
      <c r="AA1987" s="230" t="str">
        <f t="shared" si="323"/>
        <v/>
      </c>
      <c r="AB1987" s="56"/>
      <c r="AC1987" s="56"/>
      <c r="AD1987" s="1"/>
      <c r="AE1987" s="1"/>
    </row>
    <row r="1988" spans="1:31" ht="18.75" customHeight="1" x14ac:dyDescent="0.35">
      <c r="A1988" s="1"/>
      <c r="B1988" s="52">
        <f>IF(O1988="",0,COUNTIF($O$7:O1988,O1988))</f>
        <v>0</v>
      </c>
      <c r="C1988" s="52" t="str">
        <f t="shared" si="314"/>
        <v>0</v>
      </c>
      <c r="D1988" s="52">
        <f>IF(U1988="",0,COUNTIF($U$7:U1988,U1988))</f>
        <v>0</v>
      </c>
      <c r="E1988" s="52" t="str">
        <f t="shared" si="315"/>
        <v>0</v>
      </c>
      <c r="F1988" s="52">
        <f>IF(V1988="",0,COUNTIF($V$7:V1988,V1988))</f>
        <v>0</v>
      </c>
      <c r="G1988" s="52" t="str">
        <f t="shared" si="316"/>
        <v>0</v>
      </c>
      <c r="H1988" s="53" t="str">
        <f t="shared" si="317"/>
        <v>-</v>
      </c>
      <c r="I1988" s="52">
        <f>IF(K1988="",0,COUNTIF($K$7:K1988,K1988))</f>
        <v>0</v>
      </c>
      <c r="J1988" s="53" t="str">
        <f t="shared" si="318"/>
        <v>0</v>
      </c>
      <c r="K1988" s="52" t="str">
        <f t="shared" si="319"/>
        <v/>
      </c>
      <c r="L1988" s="1"/>
      <c r="M1988" s="115"/>
      <c r="N1988" s="4"/>
      <c r="O1988" s="4"/>
      <c r="P1988" s="57" t="str">
        <f t="shared" si="320"/>
        <v/>
      </c>
      <c r="Q1988" s="54"/>
      <c r="R1988" s="58"/>
      <c r="S1988" s="58"/>
      <c r="T1988" s="229" t="str">
        <f t="shared" si="321"/>
        <v/>
      </c>
      <c r="U1988" s="55"/>
      <c r="V1988" s="55"/>
      <c r="W1988" s="58"/>
      <c r="X1988" s="58"/>
      <c r="Y1988" s="58"/>
      <c r="Z1988" s="230" t="str">
        <f t="shared" si="322"/>
        <v/>
      </c>
      <c r="AA1988" s="230" t="str">
        <f t="shared" si="323"/>
        <v/>
      </c>
      <c r="AB1988" s="56"/>
      <c r="AC1988" s="56"/>
      <c r="AD1988" s="1"/>
      <c r="AE1988" s="1"/>
    </row>
    <row r="1989" spans="1:31" ht="18.75" customHeight="1" x14ac:dyDescent="0.35">
      <c r="A1989" s="1"/>
      <c r="B1989" s="52">
        <f>IF(O1989="",0,COUNTIF($O$7:O1989,O1989))</f>
        <v>0</v>
      </c>
      <c r="C1989" s="52" t="str">
        <f t="shared" si="314"/>
        <v>0</v>
      </c>
      <c r="D1989" s="52">
        <f>IF(U1989="",0,COUNTIF($U$7:U1989,U1989))</f>
        <v>0</v>
      </c>
      <c r="E1989" s="52" t="str">
        <f t="shared" si="315"/>
        <v>0</v>
      </c>
      <c r="F1989" s="52">
        <f>IF(V1989="",0,COUNTIF($V$7:V1989,V1989))</f>
        <v>0</v>
      </c>
      <c r="G1989" s="52" t="str">
        <f t="shared" si="316"/>
        <v>0</v>
      </c>
      <c r="H1989" s="53" t="str">
        <f t="shared" si="317"/>
        <v>-</v>
      </c>
      <c r="I1989" s="52">
        <f>IF(K1989="",0,COUNTIF($K$7:K1989,K1989))</f>
        <v>0</v>
      </c>
      <c r="J1989" s="53" t="str">
        <f t="shared" si="318"/>
        <v>0</v>
      </c>
      <c r="K1989" s="52" t="str">
        <f t="shared" si="319"/>
        <v/>
      </c>
      <c r="L1989" s="1"/>
      <c r="M1989" s="115"/>
      <c r="N1989" s="4"/>
      <c r="O1989" s="4"/>
      <c r="P1989" s="57" t="str">
        <f t="shared" si="320"/>
        <v/>
      </c>
      <c r="Q1989" s="54"/>
      <c r="R1989" s="58"/>
      <c r="S1989" s="58"/>
      <c r="T1989" s="229" t="str">
        <f t="shared" si="321"/>
        <v/>
      </c>
      <c r="U1989" s="55"/>
      <c r="V1989" s="55"/>
      <c r="W1989" s="58"/>
      <c r="X1989" s="58"/>
      <c r="Y1989" s="58"/>
      <c r="Z1989" s="230" t="str">
        <f t="shared" si="322"/>
        <v/>
      </c>
      <c r="AA1989" s="230" t="str">
        <f t="shared" si="323"/>
        <v/>
      </c>
      <c r="AB1989" s="56"/>
      <c r="AC1989" s="56"/>
      <c r="AD1989" s="1"/>
      <c r="AE1989" s="1"/>
    </row>
    <row r="1990" spans="1:31" ht="18.75" customHeight="1" x14ac:dyDescent="0.35">
      <c r="A1990" s="1"/>
      <c r="B1990" s="52">
        <f>IF(O1990="",0,COUNTIF($O$7:O1990,O1990))</f>
        <v>0</v>
      </c>
      <c r="C1990" s="52" t="str">
        <f t="shared" si="314"/>
        <v>0</v>
      </c>
      <c r="D1990" s="52">
        <f>IF(U1990="",0,COUNTIF($U$7:U1990,U1990))</f>
        <v>0</v>
      </c>
      <c r="E1990" s="52" t="str">
        <f t="shared" si="315"/>
        <v>0</v>
      </c>
      <c r="F1990" s="52">
        <f>IF(V1990="",0,COUNTIF($V$7:V1990,V1990))</f>
        <v>0</v>
      </c>
      <c r="G1990" s="52" t="str">
        <f t="shared" si="316"/>
        <v>0</v>
      </c>
      <c r="H1990" s="53" t="str">
        <f t="shared" si="317"/>
        <v>-</v>
      </c>
      <c r="I1990" s="52">
        <f>IF(K1990="",0,COUNTIF($K$7:K1990,K1990))</f>
        <v>0</v>
      </c>
      <c r="J1990" s="53" t="str">
        <f t="shared" si="318"/>
        <v>0</v>
      </c>
      <c r="K1990" s="52" t="str">
        <f t="shared" si="319"/>
        <v/>
      </c>
      <c r="L1990" s="1"/>
      <c r="M1990" s="115"/>
      <c r="N1990" s="4"/>
      <c r="O1990" s="4"/>
      <c r="P1990" s="57" t="str">
        <f t="shared" si="320"/>
        <v/>
      </c>
      <c r="Q1990" s="54"/>
      <c r="R1990" s="58"/>
      <c r="S1990" s="58"/>
      <c r="T1990" s="229" t="str">
        <f t="shared" si="321"/>
        <v/>
      </c>
      <c r="U1990" s="55"/>
      <c r="V1990" s="55"/>
      <c r="W1990" s="58"/>
      <c r="X1990" s="58"/>
      <c r="Y1990" s="58"/>
      <c r="Z1990" s="230" t="str">
        <f t="shared" si="322"/>
        <v/>
      </c>
      <c r="AA1990" s="230" t="str">
        <f t="shared" si="323"/>
        <v/>
      </c>
      <c r="AB1990" s="56"/>
      <c r="AC1990" s="56"/>
      <c r="AD1990" s="1"/>
      <c r="AE1990" s="1"/>
    </row>
    <row r="1991" spans="1:31" ht="18.75" customHeight="1" x14ac:dyDescent="0.35">
      <c r="A1991" s="1"/>
      <c r="B1991" s="52">
        <f>IF(O1991="",0,COUNTIF($O$7:O1991,O1991))</f>
        <v>0</v>
      </c>
      <c r="C1991" s="52" t="str">
        <f t="shared" si="314"/>
        <v>0</v>
      </c>
      <c r="D1991" s="52">
        <f>IF(U1991="",0,COUNTIF($U$7:U1991,U1991))</f>
        <v>0</v>
      </c>
      <c r="E1991" s="52" t="str">
        <f t="shared" si="315"/>
        <v>0</v>
      </c>
      <c r="F1991" s="52">
        <f>IF(V1991="",0,COUNTIF($V$7:V1991,V1991))</f>
        <v>0</v>
      </c>
      <c r="G1991" s="52" t="str">
        <f t="shared" si="316"/>
        <v>0</v>
      </c>
      <c r="H1991" s="53" t="str">
        <f t="shared" si="317"/>
        <v>-</v>
      </c>
      <c r="I1991" s="52">
        <f>IF(K1991="",0,COUNTIF($K$7:K1991,K1991))</f>
        <v>0</v>
      </c>
      <c r="J1991" s="53" t="str">
        <f t="shared" si="318"/>
        <v>0</v>
      </c>
      <c r="K1991" s="52" t="str">
        <f t="shared" si="319"/>
        <v/>
      </c>
      <c r="L1991" s="1"/>
      <c r="M1991" s="115"/>
      <c r="N1991" s="4"/>
      <c r="O1991" s="4"/>
      <c r="P1991" s="57" t="str">
        <f t="shared" si="320"/>
        <v/>
      </c>
      <c r="Q1991" s="54"/>
      <c r="R1991" s="58"/>
      <c r="S1991" s="58"/>
      <c r="T1991" s="229" t="str">
        <f t="shared" si="321"/>
        <v/>
      </c>
      <c r="U1991" s="55"/>
      <c r="V1991" s="55"/>
      <c r="W1991" s="58"/>
      <c r="X1991" s="58"/>
      <c r="Y1991" s="58"/>
      <c r="Z1991" s="230" t="str">
        <f t="shared" si="322"/>
        <v/>
      </c>
      <c r="AA1991" s="230" t="str">
        <f t="shared" si="323"/>
        <v/>
      </c>
      <c r="AB1991" s="56"/>
      <c r="AC1991" s="56"/>
      <c r="AD1991" s="1"/>
      <c r="AE1991" s="1"/>
    </row>
    <row r="1992" spans="1:31" ht="18.75" customHeight="1" x14ac:dyDescent="0.35">
      <c r="A1992" s="1"/>
      <c r="B1992" s="52">
        <f>IF(O1992="",0,COUNTIF($O$7:O1992,O1992))</f>
        <v>0</v>
      </c>
      <c r="C1992" s="52" t="str">
        <f t="shared" si="314"/>
        <v>0</v>
      </c>
      <c r="D1992" s="52">
        <f>IF(U1992="",0,COUNTIF($U$7:U1992,U1992))</f>
        <v>0</v>
      </c>
      <c r="E1992" s="52" t="str">
        <f t="shared" si="315"/>
        <v>0</v>
      </c>
      <c r="F1992" s="52">
        <f>IF(V1992="",0,COUNTIF($V$7:V1992,V1992))</f>
        <v>0</v>
      </c>
      <c r="G1992" s="52" t="str">
        <f t="shared" si="316"/>
        <v>0</v>
      </c>
      <c r="H1992" s="53" t="str">
        <f t="shared" si="317"/>
        <v>-</v>
      </c>
      <c r="I1992" s="52">
        <f>IF(K1992="",0,COUNTIF($K$7:K1992,K1992))</f>
        <v>0</v>
      </c>
      <c r="J1992" s="53" t="str">
        <f t="shared" si="318"/>
        <v>0</v>
      </c>
      <c r="K1992" s="52" t="str">
        <f t="shared" si="319"/>
        <v/>
      </c>
      <c r="L1992" s="1"/>
      <c r="M1992" s="115"/>
      <c r="N1992" s="4"/>
      <c r="O1992" s="4"/>
      <c r="P1992" s="57" t="str">
        <f t="shared" si="320"/>
        <v/>
      </c>
      <c r="Q1992" s="54"/>
      <c r="R1992" s="58"/>
      <c r="S1992" s="58"/>
      <c r="T1992" s="229" t="str">
        <f t="shared" si="321"/>
        <v/>
      </c>
      <c r="U1992" s="55"/>
      <c r="V1992" s="55"/>
      <c r="W1992" s="58"/>
      <c r="X1992" s="58"/>
      <c r="Y1992" s="58"/>
      <c r="Z1992" s="230" t="str">
        <f t="shared" si="322"/>
        <v/>
      </c>
      <c r="AA1992" s="230" t="str">
        <f t="shared" si="323"/>
        <v/>
      </c>
      <c r="AB1992" s="56"/>
      <c r="AC1992" s="56"/>
      <c r="AD1992" s="1"/>
      <c r="AE1992" s="1"/>
    </row>
    <row r="1993" spans="1:31" ht="18.75" customHeight="1" x14ac:dyDescent="0.35">
      <c r="A1993" s="1"/>
      <c r="B1993" s="52">
        <f>IF(O1993="",0,COUNTIF($O$7:O1993,O1993))</f>
        <v>0</v>
      </c>
      <c r="C1993" s="52" t="str">
        <f t="shared" si="314"/>
        <v>0</v>
      </c>
      <c r="D1993" s="52">
        <f>IF(U1993="",0,COUNTIF($U$7:U1993,U1993))</f>
        <v>0</v>
      </c>
      <c r="E1993" s="52" t="str">
        <f t="shared" si="315"/>
        <v>0</v>
      </c>
      <c r="F1993" s="52">
        <f>IF(V1993="",0,COUNTIF($V$7:V1993,V1993))</f>
        <v>0</v>
      </c>
      <c r="G1993" s="52" t="str">
        <f t="shared" si="316"/>
        <v>0</v>
      </c>
      <c r="H1993" s="53" t="str">
        <f t="shared" si="317"/>
        <v>-</v>
      </c>
      <c r="I1993" s="52">
        <f>IF(K1993="",0,COUNTIF($K$7:K1993,K1993))</f>
        <v>0</v>
      </c>
      <c r="J1993" s="53" t="str">
        <f t="shared" si="318"/>
        <v>0</v>
      </c>
      <c r="K1993" s="52" t="str">
        <f t="shared" si="319"/>
        <v/>
      </c>
      <c r="L1993" s="1"/>
      <c r="M1993" s="115"/>
      <c r="N1993" s="4"/>
      <c r="O1993" s="4"/>
      <c r="P1993" s="57" t="str">
        <f t="shared" si="320"/>
        <v/>
      </c>
      <c r="Q1993" s="54"/>
      <c r="R1993" s="58"/>
      <c r="S1993" s="58"/>
      <c r="T1993" s="229" t="str">
        <f t="shared" si="321"/>
        <v/>
      </c>
      <c r="U1993" s="55"/>
      <c r="V1993" s="55"/>
      <c r="W1993" s="58"/>
      <c r="X1993" s="58"/>
      <c r="Y1993" s="58"/>
      <c r="Z1993" s="230" t="str">
        <f t="shared" si="322"/>
        <v/>
      </c>
      <c r="AA1993" s="230" t="str">
        <f t="shared" si="323"/>
        <v/>
      </c>
      <c r="AB1993" s="56"/>
      <c r="AC1993" s="56"/>
      <c r="AD1993" s="1"/>
      <c r="AE1993" s="1"/>
    </row>
    <row r="1994" spans="1:31" ht="18.75" customHeight="1" x14ac:dyDescent="0.35">
      <c r="A1994" s="1"/>
      <c r="B1994" s="52">
        <f>IF(O1994="",0,COUNTIF($O$7:O1994,O1994))</f>
        <v>0</v>
      </c>
      <c r="C1994" s="52" t="str">
        <f t="shared" si="314"/>
        <v>0</v>
      </c>
      <c r="D1994" s="52">
        <f>IF(U1994="",0,COUNTIF($U$7:U1994,U1994))</f>
        <v>0</v>
      </c>
      <c r="E1994" s="52" t="str">
        <f t="shared" si="315"/>
        <v>0</v>
      </c>
      <c r="F1994" s="52">
        <f>IF(V1994="",0,COUNTIF($V$7:V1994,V1994))</f>
        <v>0</v>
      </c>
      <c r="G1994" s="52" t="str">
        <f t="shared" si="316"/>
        <v>0</v>
      </c>
      <c r="H1994" s="53" t="str">
        <f t="shared" si="317"/>
        <v>-</v>
      </c>
      <c r="I1994" s="52">
        <f>IF(K1994="",0,COUNTIF($K$7:K1994,K1994))</f>
        <v>0</v>
      </c>
      <c r="J1994" s="53" t="str">
        <f t="shared" si="318"/>
        <v>0</v>
      </c>
      <c r="K1994" s="52" t="str">
        <f t="shared" si="319"/>
        <v/>
      </c>
      <c r="L1994" s="1"/>
      <c r="M1994" s="115"/>
      <c r="N1994" s="4"/>
      <c r="O1994" s="4"/>
      <c r="P1994" s="57" t="str">
        <f t="shared" si="320"/>
        <v/>
      </c>
      <c r="Q1994" s="54"/>
      <c r="R1994" s="58"/>
      <c r="S1994" s="58"/>
      <c r="T1994" s="229" t="str">
        <f t="shared" si="321"/>
        <v/>
      </c>
      <c r="U1994" s="55"/>
      <c r="V1994" s="55"/>
      <c r="W1994" s="58"/>
      <c r="X1994" s="58"/>
      <c r="Y1994" s="58"/>
      <c r="Z1994" s="230" t="str">
        <f t="shared" si="322"/>
        <v/>
      </c>
      <c r="AA1994" s="230" t="str">
        <f t="shared" si="323"/>
        <v/>
      </c>
      <c r="AB1994" s="56"/>
      <c r="AC1994" s="56"/>
      <c r="AD1994" s="1"/>
      <c r="AE1994" s="1"/>
    </row>
    <row r="1995" spans="1:31" ht="18.75" customHeight="1" x14ac:dyDescent="0.35">
      <c r="A1995" s="1"/>
      <c r="B1995" s="52">
        <f>IF(O1995="",0,COUNTIF($O$7:O1995,O1995))</f>
        <v>0</v>
      </c>
      <c r="C1995" s="52" t="str">
        <f t="shared" si="314"/>
        <v>0</v>
      </c>
      <c r="D1995" s="52">
        <f>IF(U1995="",0,COUNTIF($U$7:U1995,U1995))</f>
        <v>0</v>
      </c>
      <c r="E1995" s="52" t="str">
        <f t="shared" si="315"/>
        <v>0</v>
      </c>
      <c r="F1995" s="52">
        <f>IF(V1995="",0,COUNTIF($V$7:V1995,V1995))</f>
        <v>0</v>
      </c>
      <c r="G1995" s="52" t="str">
        <f t="shared" si="316"/>
        <v>0</v>
      </c>
      <c r="H1995" s="53" t="str">
        <f t="shared" si="317"/>
        <v>-</v>
      </c>
      <c r="I1995" s="52">
        <f>IF(K1995="",0,COUNTIF($K$7:K1995,K1995))</f>
        <v>0</v>
      </c>
      <c r="J1995" s="53" t="str">
        <f t="shared" si="318"/>
        <v>0</v>
      </c>
      <c r="K1995" s="52" t="str">
        <f t="shared" si="319"/>
        <v/>
      </c>
      <c r="L1995" s="1"/>
      <c r="M1995" s="115"/>
      <c r="N1995" s="4"/>
      <c r="O1995" s="4"/>
      <c r="P1995" s="57" t="str">
        <f t="shared" si="320"/>
        <v/>
      </c>
      <c r="Q1995" s="54"/>
      <c r="R1995" s="58"/>
      <c r="S1995" s="58"/>
      <c r="T1995" s="229" t="str">
        <f t="shared" si="321"/>
        <v/>
      </c>
      <c r="U1995" s="55"/>
      <c r="V1995" s="55"/>
      <c r="W1995" s="58"/>
      <c r="X1995" s="58"/>
      <c r="Y1995" s="58"/>
      <c r="Z1995" s="230" t="str">
        <f t="shared" si="322"/>
        <v/>
      </c>
      <c r="AA1995" s="230" t="str">
        <f t="shared" si="323"/>
        <v/>
      </c>
      <c r="AB1995" s="56"/>
      <c r="AC1995" s="56"/>
      <c r="AD1995" s="1"/>
      <c r="AE1995" s="1"/>
    </row>
    <row r="1996" spans="1:31" ht="18.75" customHeight="1" x14ac:dyDescent="0.35">
      <c r="A1996" s="1"/>
      <c r="B1996" s="52">
        <f>IF(O1996="",0,COUNTIF($O$7:O1996,O1996))</f>
        <v>0</v>
      </c>
      <c r="C1996" s="52" t="str">
        <f t="shared" si="314"/>
        <v>0</v>
      </c>
      <c r="D1996" s="52">
        <f>IF(U1996="",0,COUNTIF($U$7:U1996,U1996))</f>
        <v>0</v>
      </c>
      <c r="E1996" s="52" t="str">
        <f t="shared" si="315"/>
        <v>0</v>
      </c>
      <c r="F1996" s="52">
        <f>IF(V1996="",0,COUNTIF($V$7:V1996,V1996))</f>
        <v>0</v>
      </c>
      <c r="G1996" s="52" t="str">
        <f t="shared" si="316"/>
        <v>0</v>
      </c>
      <c r="H1996" s="53" t="str">
        <f t="shared" si="317"/>
        <v>-</v>
      </c>
      <c r="I1996" s="52">
        <f>IF(K1996="",0,COUNTIF($K$7:K1996,K1996))</f>
        <v>0</v>
      </c>
      <c r="J1996" s="53" t="str">
        <f t="shared" si="318"/>
        <v>0</v>
      </c>
      <c r="K1996" s="52" t="str">
        <f t="shared" si="319"/>
        <v/>
      </c>
      <c r="L1996" s="1"/>
      <c r="M1996" s="115"/>
      <c r="N1996" s="4"/>
      <c r="O1996" s="4"/>
      <c r="P1996" s="57" t="str">
        <f t="shared" si="320"/>
        <v/>
      </c>
      <c r="Q1996" s="54"/>
      <c r="R1996" s="58"/>
      <c r="S1996" s="58"/>
      <c r="T1996" s="229" t="str">
        <f t="shared" si="321"/>
        <v/>
      </c>
      <c r="U1996" s="55"/>
      <c r="V1996" s="55"/>
      <c r="W1996" s="58"/>
      <c r="X1996" s="58"/>
      <c r="Y1996" s="58"/>
      <c r="Z1996" s="230" t="str">
        <f t="shared" si="322"/>
        <v/>
      </c>
      <c r="AA1996" s="230" t="str">
        <f t="shared" si="323"/>
        <v/>
      </c>
      <c r="AB1996" s="56"/>
      <c r="AC1996" s="56"/>
      <c r="AD1996" s="1"/>
      <c r="AE1996" s="1"/>
    </row>
    <row r="1997" spans="1:31" ht="18.75" customHeight="1" x14ac:dyDescent="0.35">
      <c r="A1997" s="1"/>
      <c r="B1997" s="52">
        <f>IF(O1997="",0,COUNTIF($O$7:O1997,O1997))</f>
        <v>0</v>
      </c>
      <c r="C1997" s="52" t="str">
        <f t="shared" si="314"/>
        <v>0</v>
      </c>
      <c r="D1997" s="52">
        <f>IF(U1997="",0,COUNTIF($U$7:U1997,U1997))</f>
        <v>0</v>
      </c>
      <c r="E1997" s="52" t="str">
        <f t="shared" si="315"/>
        <v>0</v>
      </c>
      <c r="F1997" s="52">
        <f>IF(V1997="",0,COUNTIF($V$7:V1997,V1997))</f>
        <v>0</v>
      </c>
      <c r="G1997" s="52" t="str">
        <f t="shared" si="316"/>
        <v>0</v>
      </c>
      <c r="H1997" s="53" t="str">
        <f t="shared" si="317"/>
        <v>-</v>
      </c>
      <c r="I1997" s="52">
        <f>IF(K1997="",0,COUNTIF($K$7:K1997,K1997))</f>
        <v>0</v>
      </c>
      <c r="J1997" s="53" t="str">
        <f t="shared" si="318"/>
        <v>0</v>
      </c>
      <c r="K1997" s="52" t="str">
        <f t="shared" si="319"/>
        <v/>
      </c>
      <c r="L1997" s="1"/>
      <c r="M1997" s="115"/>
      <c r="N1997" s="4"/>
      <c r="O1997" s="4"/>
      <c r="P1997" s="57" t="str">
        <f t="shared" si="320"/>
        <v/>
      </c>
      <c r="Q1997" s="54"/>
      <c r="R1997" s="58"/>
      <c r="S1997" s="58"/>
      <c r="T1997" s="229" t="str">
        <f t="shared" si="321"/>
        <v/>
      </c>
      <c r="U1997" s="55"/>
      <c r="V1997" s="55"/>
      <c r="W1997" s="58"/>
      <c r="X1997" s="58"/>
      <c r="Y1997" s="58"/>
      <c r="Z1997" s="230" t="str">
        <f t="shared" si="322"/>
        <v/>
      </c>
      <c r="AA1997" s="230" t="str">
        <f t="shared" si="323"/>
        <v/>
      </c>
      <c r="AB1997" s="56"/>
      <c r="AC1997" s="56"/>
      <c r="AD1997" s="1"/>
      <c r="AE1997" s="1"/>
    </row>
    <row r="1998" spans="1:31" ht="18.75" customHeight="1" x14ac:dyDescent="0.35">
      <c r="A1998" s="1"/>
      <c r="B1998" s="52">
        <f>IF(O1998="",0,COUNTIF($O$7:O1998,O1998))</f>
        <v>0</v>
      </c>
      <c r="C1998" s="52" t="str">
        <f t="shared" si="314"/>
        <v>0</v>
      </c>
      <c r="D1998" s="52">
        <f>IF(U1998="",0,COUNTIF($U$7:U1998,U1998))</f>
        <v>0</v>
      </c>
      <c r="E1998" s="52" t="str">
        <f t="shared" si="315"/>
        <v>0</v>
      </c>
      <c r="F1998" s="52">
        <f>IF(V1998="",0,COUNTIF($V$7:V1998,V1998))</f>
        <v>0</v>
      </c>
      <c r="G1998" s="52" t="str">
        <f t="shared" si="316"/>
        <v>0</v>
      </c>
      <c r="H1998" s="53" t="str">
        <f t="shared" si="317"/>
        <v>-</v>
      </c>
      <c r="I1998" s="52">
        <f>IF(K1998="",0,COUNTIF($K$7:K1998,K1998))</f>
        <v>0</v>
      </c>
      <c r="J1998" s="53" t="str">
        <f t="shared" si="318"/>
        <v>0</v>
      </c>
      <c r="K1998" s="52" t="str">
        <f t="shared" si="319"/>
        <v/>
      </c>
      <c r="L1998" s="1"/>
      <c r="M1998" s="115"/>
      <c r="N1998" s="4"/>
      <c r="O1998" s="4"/>
      <c r="P1998" s="57" t="str">
        <f t="shared" si="320"/>
        <v/>
      </c>
      <c r="Q1998" s="54"/>
      <c r="R1998" s="58"/>
      <c r="S1998" s="58"/>
      <c r="T1998" s="229" t="str">
        <f t="shared" si="321"/>
        <v/>
      </c>
      <c r="U1998" s="55"/>
      <c r="V1998" s="55"/>
      <c r="W1998" s="58"/>
      <c r="X1998" s="58"/>
      <c r="Y1998" s="58"/>
      <c r="Z1998" s="230" t="str">
        <f t="shared" si="322"/>
        <v/>
      </c>
      <c r="AA1998" s="230" t="str">
        <f t="shared" si="323"/>
        <v/>
      </c>
      <c r="AB1998" s="56"/>
      <c r="AC1998" s="56"/>
      <c r="AD1998" s="1"/>
      <c r="AE1998" s="1"/>
    </row>
    <row r="1999" spans="1:31" ht="18.75" customHeight="1" x14ac:dyDescent="0.35">
      <c r="A1999" s="1"/>
      <c r="B1999" s="52">
        <f>IF(O1999="",0,COUNTIF($O$7:O1999,O1999))</f>
        <v>0</v>
      </c>
      <c r="C1999" s="52" t="str">
        <f t="shared" si="314"/>
        <v>0</v>
      </c>
      <c r="D1999" s="52">
        <f>IF(U1999="",0,COUNTIF($U$7:U1999,U1999))</f>
        <v>0</v>
      </c>
      <c r="E1999" s="52" t="str">
        <f t="shared" si="315"/>
        <v>0</v>
      </c>
      <c r="F1999" s="52">
        <f>IF(V1999="",0,COUNTIF($V$7:V1999,V1999))</f>
        <v>0</v>
      </c>
      <c r="G1999" s="52" t="str">
        <f t="shared" si="316"/>
        <v>0</v>
      </c>
      <c r="H1999" s="53" t="str">
        <f t="shared" si="317"/>
        <v>-</v>
      </c>
      <c r="I1999" s="52">
        <f>IF(K1999="",0,COUNTIF($K$7:K1999,K1999))</f>
        <v>0</v>
      </c>
      <c r="J1999" s="53" t="str">
        <f t="shared" si="318"/>
        <v>0</v>
      </c>
      <c r="K1999" s="52" t="str">
        <f t="shared" si="319"/>
        <v/>
      </c>
      <c r="L1999" s="1"/>
      <c r="M1999" s="115"/>
      <c r="N1999" s="4"/>
      <c r="O1999" s="4"/>
      <c r="P1999" s="57" t="str">
        <f t="shared" si="320"/>
        <v/>
      </c>
      <c r="Q1999" s="54"/>
      <c r="R1999" s="58"/>
      <c r="S1999" s="58"/>
      <c r="T1999" s="229" t="str">
        <f t="shared" si="321"/>
        <v/>
      </c>
      <c r="U1999" s="55"/>
      <c r="V1999" s="55"/>
      <c r="W1999" s="58"/>
      <c r="X1999" s="58"/>
      <c r="Y1999" s="58"/>
      <c r="Z1999" s="230" t="str">
        <f t="shared" si="322"/>
        <v/>
      </c>
      <c r="AA1999" s="230" t="str">
        <f t="shared" si="323"/>
        <v/>
      </c>
      <c r="AB1999" s="56"/>
      <c r="AC1999" s="56"/>
      <c r="AD1999" s="1"/>
      <c r="AE1999" s="1"/>
    </row>
    <row r="2000" spans="1:31" ht="18.75" customHeight="1" x14ac:dyDescent="0.35">
      <c r="A2000" s="1"/>
      <c r="B2000" s="52">
        <f>IF(O2000="",0,COUNTIF($O$7:O2000,O2000))</f>
        <v>0</v>
      </c>
      <c r="C2000" s="52" t="str">
        <f t="shared" si="314"/>
        <v>0</v>
      </c>
      <c r="D2000" s="52">
        <f>IF(U2000="",0,COUNTIF($U$7:U2000,U2000))</f>
        <v>0</v>
      </c>
      <c r="E2000" s="52" t="str">
        <f t="shared" si="315"/>
        <v>0</v>
      </c>
      <c r="F2000" s="52">
        <f>IF(V2000="",0,COUNTIF($V$7:V2000,V2000))</f>
        <v>0</v>
      </c>
      <c r="G2000" s="52" t="str">
        <f t="shared" si="316"/>
        <v>0</v>
      </c>
      <c r="H2000" s="53" t="str">
        <f t="shared" si="317"/>
        <v>-</v>
      </c>
      <c r="I2000" s="52">
        <f>IF(K2000="",0,COUNTIF($K$7:K2000,K2000))</f>
        <v>0</v>
      </c>
      <c r="J2000" s="53" t="str">
        <f t="shared" si="318"/>
        <v>0</v>
      </c>
      <c r="K2000" s="52" t="str">
        <f t="shared" si="319"/>
        <v/>
      </c>
      <c r="L2000" s="1"/>
      <c r="M2000" s="115"/>
      <c r="N2000" s="4"/>
      <c r="O2000" s="4"/>
      <c r="P2000" s="57" t="str">
        <f t="shared" si="320"/>
        <v/>
      </c>
      <c r="Q2000" s="54"/>
      <c r="R2000" s="58"/>
      <c r="S2000" s="58"/>
      <c r="T2000" s="229" t="str">
        <f t="shared" si="321"/>
        <v/>
      </c>
      <c r="U2000" s="55"/>
      <c r="V2000" s="55"/>
      <c r="W2000" s="58"/>
      <c r="X2000" s="58"/>
      <c r="Y2000" s="58"/>
      <c r="Z2000" s="230" t="str">
        <f t="shared" si="322"/>
        <v/>
      </c>
      <c r="AA2000" s="230" t="str">
        <f t="shared" si="323"/>
        <v/>
      </c>
      <c r="AB2000" s="56"/>
      <c r="AC2000" s="56"/>
      <c r="AD2000" s="1"/>
      <c r="AE2000" s="1"/>
    </row>
    <row r="2001" spans="1:31" ht="18.75" customHeight="1" x14ac:dyDescent="0.35">
      <c r="A2001" s="1"/>
      <c r="B2001" s="52">
        <f>IF(O2001="",0,COUNTIF($O$7:O2001,O2001))</f>
        <v>0</v>
      </c>
      <c r="C2001" s="52" t="str">
        <f t="shared" si="314"/>
        <v>0</v>
      </c>
      <c r="D2001" s="52">
        <f>IF(U2001="",0,COUNTIF($U$7:U2001,U2001))</f>
        <v>0</v>
      </c>
      <c r="E2001" s="52" t="str">
        <f t="shared" si="315"/>
        <v>0</v>
      </c>
      <c r="F2001" s="52">
        <f>IF(V2001="",0,COUNTIF($V$7:V2001,V2001))</f>
        <v>0</v>
      </c>
      <c r="G2001" s="52" t="str">
        <f t="shared" si="316"/>
        <v>0</v>
      </c>
      <c r="H2001" s="53" t="str">
        <f t="shared" si="317"/>
        <v>-</v>
      </c>
      <c r="I2001" s="52">
        <f>IF(K2001="",0,COUNTIF($K$7:K2001,K2001))</f>
        <v>0</v>
      </c>
      <c r="J2001" s="53" t="str">
        <f t="shared" si="318"/>
        <v>0</v>
      </c>
      <c r="K2001" s="52" t="str">
        <f t="shared" si="319"/>
        <v/>
      </c>
      <c r="L2001" s="1"/>
      <c r="M2001" s="115"/>
      <c r="N2001" s="4"/>
      <c r="O2001" s="4"/>
      <c r="P2001" s="57" t="str">
        <f t="shared" si="320"/>
        <v/>
      </c>
      <c r="Q2001" s="54"/>
      <c r="R2001" s="58"/>
      <c r="S2001" s="58"/>
      <c r="T2001" s="229" t="str">
        <f t="shared" si="321"/>
        <v/>
      </c>
      <c r="U2001" s="55"/>
      <c r="V2001" s="55"/>
      <c r="W2001" s="58"/>
      <c r="X2001" s="58"/>
      <c r="Y2001" s="58"/>
      <c r="Z2001" s="230" t="str">
        <f t="shared" si="322"/>
        <v/>
      </c>
      <c r="AA2001" s="230" t="str">
        <f t="shared" si="323"/>
        <v/>
      </c>
      <c r="AB2001" s="56"/>
      <c r="AC2001" s="56"/>
      <c r="AD2001" s="1"/>
      <c r="AE2001" s="1"/>
    </row>
    <row r="2002" spans="1:31" ht="18.75" customHeight="1" x14ac:dyDescent="0.35">
      <c r="A2002" s="1"/>
      <c r="B2002" s="52">
        <f>IF(O2002="",0,COUNTIF($O$7:O2002,O2002))</f>
        <v>0</v>
      </c>
      <c r="C2002" s="52" t="str">
        <f t="shared" si="314"/>
        <v>0</v>
      </c>
      <c r="D2002" s="52">
        <f>IF(U2002="",0,COUNTIF($U$7:U2002,U2002))</f>
        <v>0</v>
      </c>
      <c r="E2002" s="52" t="str">
        <f t="shared" si="315"/>
        <v>0</v>
      </c>
      <c r="F2002" s="52">
        <f>IF(V2002="",0,COUNTIF($V$7:V2002,V2002))</f>
        <v>0</v>
      </c>
      <c r="G2002" s="52" t="str">
        <f t="shared" si="316"/>
        <v>0</v>
      </c>
      <c r="H2002" s="53" t="str">
        <f t="shared" si="317"/>
        <v>-</v>
      </c>
      <c r="I2002" s="52">
        <f>IF(K2002="",0,COUNTIF($K$7:K2002,K2002))</f>
        <v>0</v>
      </c>
      <c r="J2002" s="53" t="str">
        <f t="shared" si="318"/>
        <v>0</v>
      </c>
      <c r="K2002" s="52" t="str">
        <f t="shared" si="319"/>
        <v/>
      </c>
      <c r="L2002" s="1"/>
      <c r="M2002" s="115"/>
      <c r="N2002" s="4"/>
      <c r="O2002" s="4"/>
      <c r="P2002" s="57" t="str">
        <f t="shared" si="320"/>
        <v/>
      </c>
      <c r="Q2002" s="54"/>
      <c r="R2002" s="58"/>
      <c r="S2002" s="58"/>
      <c r="T2002" s="229" t="str">
        <f t="shared" si="321"/>
        <v/>
      </c>
      <c r="U2002" s="55"/>
      <c r="V2002" s="55"/>
      <c r="W2002" s="58"/>
      <c r="X2002" s="58"/>
      <c r="Y2002" s="58"/>
      <c r="Z2002" s="230" t="str">
        <f t="shared" si="322"/>
        <v/>
      </c>
      <c r="AA2002" s="230" t="str">
        <f t="shared" si="323"/>
        <v/>
      </c>
      <c r="AB2002" s="56"/>
      <c r="AC2002" s="56"/>
      <c r="AD2002" s="1"/>
      <c r="AE2002" s="1"/>
    </row>
    <row r="2003" spans="1:31" ht="18.75" customHeight="1" x14ac:dyDescent="0.35">
      <c r="A2003" s="1"/>
      <c r="B2003" s="52">
        <f>IF(O2003="",0,COUNTIF($O$7:O2003,O2003))</f>
        <v>0</v>
      </c>
      <c r="C2003" s="52" t="str">
        <f t="shared" si="314"/>
        <v>0</v>
      </c>
      <c r="D2003" s="52">
        <f>IF(U2003="",0,COUNTIF($U$7:U2003,U2003))</f>
        <v>0</v>
      </c>
      <c r="E2003" s="52" t="str">
        <f t="shared" si="315"/>
        <v>0</v>
      </c>
      <c r="F2003" s="52">
        <f>IF(V2003="",0,COUNTIF($V$7:V2003,V2003))</f>
        <v>0</v>
      </c>
      <c r="G2003" s="52" t="str">
        <f t="shared" si="316"/>
        <v>0</v>
      </c>
      <c r="H2003" s="53" t="str">
        <f t="shared" si="317"/>
        <v>-</v>
      </c>
      <c r="I2003" s="52">
        <f>IF(K2003="",0,COUNTIF($K$7:K2003,K2003))</f>
        <v>0</v>
      </c>
      <c r="J2003" s="53" t="str">
        <f t="shared" si="318"/>
        <v>0</v>
      </c>
      <c r="K2003" s="52" t="str">
        <f t="shared" si="319"/>
        <v/>
      </c>
      <c r="L2003" s="1"/>
      <c r="M2003" s="115"/>
      <c r="N2003" s="4"/>
      <c r="O2003" s="4"/>
      <c r="P2003" s="57" t="str">
        <f t="shared" si="320"/>
        <v/>
      </c>
      <c r="Q2003" s="54"/>
      <c r="R2003" s="58"/>
      <c r="S2003" s="58"/>
      <c r="T2003" s="229" t="str">
        <f t="shared" si="321"/>
        <v/>
      </c>
      <c r="U2003" s="55"/>
      <c r="V2003" s="55"/>
      <c r="W2003" s="58"/>
      <c r="X2003" s="58"/>
      <c r="Y2003" s="58"/>
      <c r="Z2003" s="230" t="str">
        <f t="shared" si="322"/>
        <v/>
      </c>
      <c r="AA2003" s="230" t="str">
        <f t="shared" si="323"/>
        <v/>
      </c>
      <c r="AB2003" s="56"/>
      <c r="AC2003" s="56"/>
      <c r="AD2003" s="1"/>
      <c r="AE2003" s="1"/>
    </row>
    <row r="2004" spans="1:31" ht="18.75" customHeight="1" x14ac:dyDescent="0.35">
      <c r="A2004" s="1"/>
      <c r="B2004" s="52">
        <f>IF(O2004="",0,COUNTIF($O$7:O2004,O2004))</f>
        <v>0</v>
      </c>
      <c r="C2004" s="52" t="str">
        <f t="shared" si="314"/>
        <v>0</v>
      </c>
      <c r="D2004" s="52">
        <f>IF(U2004="",0,COUNTIF($U$7:U2004,U2004))</f>
        <v>0</v>
      </c>
      <c r="E2004" s="52" t="str">
        <f t="shared" si="315"/>
        <v>0</v>
      </c>
      <c r="F2004" s="52">
        <f>IF(V2004="",0,COUNTIF($V$7:V2004,V2004))</f>
        <v>0</v>
      </c>
      <c r="G2004" s="52" t="str">
        <f t="shared" si="316"/>
        <v>0</v>
      </c>
      <c r="H2004" s="53" t="str">
        <f t="shared" si="317"/>
        <v>-</v>
      </c>
      <c r="I2004" s="52">
        <f>IF(K2004="",0,COUNTIF($K$7:K2004,K2004))</f>
        <v>0</v>
      </c>
      <c r="J2004" s="53" t="str">
        <f t="shared" si="318"/>
        <v>0</v>
      </c>
      <c r="K2004" s="52" t="str">
        <f t="shared" si="319"/>
        <v/>
      </c>
      <c r="L2004" s="1"/>
      <c r="M2004" s="115"/>
      <c r="N2004" s="4"/>
      <c r="O2004" s="4"/>
      <c r="P2004" s="57" t="str">
        <f t="shared" si="320"/>
        <v/>
      </c>
      <c r="Q2004" s="54"/>
      <c r="R2004" s="58"/>
      <c r="S2004" s="58"/>
      <c r="T2004" s="229" t="str">
        <f t="shared" si="321"/>
        <v/>
      </c>
      <c r="U2004" s="55"/>
      <c r="V2004" s="55"/>
      <c r="W2004" s="58"/>
      <c r="X2004" s="58"/>
      <c r="Y2004" s="58"/>
      <c r="Z2004" s="230" t="str">
        <f t="shared" si="322"/>
        <v/>
      </c>
      <c r="AA2004" s="230" t="str">
        <f t="shared" si="323"/>
        <v/>
      </c>
      <c r="AB2004" s="56"/>
      <c r="AC2004" s="56"/>
      <c r="AD2004" s="1"/>
      <c r="AE2004" s="1"/>
    </row>
    <row r="2005" spans="1:31" ht="18.75" customHeight="1" x14ac:dyDescent="0.35">
      <c r="A2005" s="1"/>
      <c r="B2005" s="52">
        <f>IF(O2005="",0,COUNTIF($O$7:O2005,O2005))</f>
        <v>0</v>
      </c>
      <c r="C2005" s="52" t="str">
        <f t="shared" si="314"/>
        <v>0</v>
      </c>
      <c r="D2005" s="52">
        <f>IF(U2005="",0,COUNTIF($U$7:U2005,U2005))</f>
        <v>0</v>
      </c>
      <c r="E2005" s="52" t="str">
        <f t="shared" si="315"/>
        <v>0</v>
      </c>
      <c r="F2005" s="52">
        <f>IF(V2005="",0,COUNTIF($V$7:V2005,V2005))</f>
        <v>0</v>
      </c>
      <c r="G2005" s="52" t="str">
        <f t="shared" si="316"/>
        <v>0</v>
      </c>
      <c r="H2005" s="53" t="str">
        <f t="shared" si="317"/>
        <v>-</v>
      </c>
      <c r="I2005" s="52">
        <f>IF(K2005="",0,COUNTIF($K$7:K2005,K2005))</f>
        <v>0</v>
      </c>
      <c r="J2005" s="53" t="str">
        <f t="shared" si="318"/>
        <v>0</v>
      </c>
      <c r="K2005" s="52" t="str">
        <f t="shared" si="319"/>
        <v/>
      </c>
      <c r="L2005" s="1"/>
      <c r="M2005" s="115"/>
      <c r="N2005" s="4"/>
      <c r="O2005" s="4"/>
      <c r="P2005" s="57" t="str">
        <f t="shared" si="320"/>
        <v/>
      </c>
      <c r="Q2005" s="54"/>
      <c r="R2005" s="58"/>
      <c r="S2005" s="58"/>
      <c r="T2005" s="229" t="str">
        <f t="shared" si="321"/>
        <v/>
      </c>
      <c r="U2005" s="55"/>
      <c r="V2005" s="55"/>
      <c r="W2005" s="58"/>
      <c r="X2005" s="58"/>
      <c r="Y2005" s="58"/>
      <c r="Z2005" s="230" t="str">
        <f t="shared" si="322"/>
        <v/>
      </c>
      <c r="AA2005" s="230" t="str">
        <f t="shared" si="323"/>
        <v/>
      </c>
      <c r="AB2005" s="56"/>
      <c r="AC2005" s="56"/>
      <c r="AD2005" s="1"/>
      <c r="AE2005" s="1"/>
    </row>
    <row r="2006" spans="1:31" ht="18.75" customHeight="1" x14ac:dyDescent="0.35">
      <c r="A2006" s="1"/>
      <c r="B2006" s="52">
        <f>IF(O2006="",0,COUNTIF($O$7:O2006,O2006))</f>
        <v>0</v>
      </c>
      <c r="C2006" s="52" t="str">
        <f t="shared" si="314"/>
        <v>0</v>
      </c>
      <c r="D2006" s="52">
        <f>IF(U2006="",0,COUNTIF($U$7:U2006,U2006))</f>
        <v>0</v>
      </c>
      <c r="E2006" s="52" t="str">
        <f t="shared" si="315"/>
        <v>0</v>
      </c>
      <c r="F2006" s="52">
        <f>IF(V2006="",0,COUNTIF($V$7:V2006,V2006))</f>
        <v>0</v>
      </c>
      <c r="G2006" s="52" t="str">
        <f t="shared" si="316"/>
        <v>0</v>
      </c>
      <c r="H2006" s="53" t="str">
        <f t="shared" si="317"/>
        <v>-</v>
      </c>
      <c r="I2006" s="52">
        <f>IF(K2006="",0,COUNTIF($K$7:K2006,K2006))</f>
        <v>0</v>
      </c>
      <c r="J2006" s="53" t="str">
        <f t="shared" si="318"/>
        <v>0</v>
      </c>
      <c r="K2006" s="52" t="str">
        <f t="shared" si="319"/>
        <v/>
      </c>
      <c r="L2006" s="1"/>
      <c r="M2006" s="115"/>
      <c r="N2006" s="4"/>
      <c r="O2006" s="4"/>
      <c r="P2006" s="57" t="str">
        <f t="shared" si="320"/>
        <v/>
      </c>
      <c r="Q2006" s="54"/>
      <c r="R2006" s="58"/>
      <c r="S2006" s="58"/>
      <c r="T2006" s="229" t="str">
        <f t="shared" si="321"/>
        <v/>
      </c>
      <c r="U2006" s="55"/>
      <c r="V2006" s="55"/>
      <c r="W2006" s="58"/>
      <c r="X2006" s="58"/>
      <c r="Y2006" s="58"/>
      <c r="Z2006" s="230" t="str">
        <f t="shared" si="322"/>
        <v/>
      </c>
      <c r="AA2006" s="230" t="str">
        <f t="shared" si="323"/>
        <v/>
      </c>
      <c r="AB2006" s="56"/>
      <c r="AC2006" s="56"/>
      <c r="AD2006" s="1"/>
      <c r="AE2006" s="1"/>
    </row>
    <row r="2007" spans="1:31" ht="18.75" customHeight="1" x14ac:dyDescent="0.35">
      <c r="A2007" s="1"/>
      <c r="B2007" s="52">
        <f>IF(O2007="",0,COUNTIF($O$7:O2007,O2007))</f>
        <v>0</v>
      </c>
      <c r="C2007" s="52" t="str">
        <f t="shared" si="314"/>
        <v>0</v>
      </c>
      <c r="D2007" s="52">
        <f>IF(U2007="",0,COUNTIF($U$7:U2007,U2007))</f>
        <v>0</v>
      </c>
      <c r="E2007" s="52" t="str">
        <f t="shared" si="315"/>
        <v>0</v>
      </c>
      <c r="F2007" s="52">
        <f>IF(V2007="",0,COUNTIF($V$7:V2007,V2007))</f>
        <v>0</v>
      </c>
      <c r="G2007" s="52" t="str">
        <f t="shared" si="316"/>
        <v>0</v>
      </c>
      <c r="H2007" s="53" t="str">
        <f t="shared" si="317"/>
        <v>-</v>
      </c>
      <c r="I2007" s="52">
        <f>IF(K2007="",0,COUNTIF($K$7:K2007,K2007))</f>
        <v>0</v>
      </c>
      <c r="J2007" s="53" t="str">
        <f t="shared" si="318"/>
        <v>0</v>
      </c>
      <c r="K2007" s="52" t="str">
        <f t="shared" si="319"/>
        <v/>
      </c>
      <c r="L2007" s="1"/>
      <c r="M2007" s="115"/>
      <c r="N2007" s="4"/>
      <c r="O2007" s="4"/>
      <c r="P2007" s="57" t="str">
        <f t="shared" si="320"/>
        <v/>
      </c>
      <c r="Q2007" s="54"/>
      <c r="R2007" s="58"/>
      <c r="S2007" s="58"/>
      <c r="T2007" s="229" t="str">
        <f t="shared" si="321"/>
        <v/>
      </c>
      <c r="U2007" s="55"/>
      <c r="V2007" s="55"/>
      <c r="W2007" s="58"/>
      <c r="X2007" s="58"/>
      <c r="Y2007" s="58"/>
      <c r="Z2007" s="230" t="str">
        <f t="shared" si="322"/>
        <v/>
      </c>
      <c r="AA2007" s="230" t="str">
        <f t="shared" si="323"/>
        <v/>
      </c>
      <c r="AB2007" s="56"/>
      <c r="AC2007" s="56"/>
      <c r="AD2007" s="1"/>
      <c r="AE2007" s="1"/>
    </row>
    <row r="2008" spans="1:31" ht="18.75" customHeight="1" x14ac:dyDescent="0.35">
      <c r="A2008" s="1"/>
      <c r="B2008" s="52">
        <f>IF(O2008="",0,COUNTIF($O$7:O2008,O2008))</f>
        <v>0</v>
      </c>
      <c r="C2008" s="52" t="str">
        <f t="shared" si="314"/>
        <v>0</v>
      </c>
      <c r="D2008" s="52">
        <f>IF(U2008="",0,COUNTIF($U$7:U2008,U2008))</f>
        <v>0</v>
      </c>
      <c r="E2008" s="52" t="str">
        <f t="shared" si="315"/>
        <v>0</v>
      </c>
      <c r="F2008" s="52">
        <f>IF(V2008="",0,COUNTIF($V$7:V2008,V2008))</f>
        <v>0</v>
      </c>
      <c r="G2008" s="52" t="str">
        <f t="shared" si="316"/>
        <v>0</v>
      </c>
      <c r="H2008" s="53" t="str">
        <f t="shared" si="317"/>
        <v>-</v>
      </c>
      <c r="I2008" s="52">
        <f>IF(K2008="",0,COUNTIF($K$7:K2008,K2008))</f>
        <v>0</v>
      </c>
      <c r="J2008" s="53" t="str">
        <f t="shared" si="318"/>
        <v>0</v>
      </c>
      <c r="K2008" s="52" t="str">
        <f t="shared" si="319"/>
        <v/>
      </c>
      <c r="L2008" s="1"/>
      <c r="M2008" s="115"/>
      <c r="N2008" s="4"/>
      <c r="O2008" s="4"/>
      <c r="P2008" s="57" t="str">
        <f t="shared" si="320"/>
        <v/>
      </c>
      <c r="Q2008" s="54"/>
      <c r="R2008" s="58"/>
      <c r="S2008" s="58"/>
      <c r="T2008" s="229" t="str">
        <f t="shared" si="321"/>
        <v/>
      </c>
      <c r="U2008" s="55"/>
      <c r="V2008" s="55"/>
      <c r="W2008" s="58"/>
      <c r="X2008" s="58"/>
      <c r="Y2008" s="58"/>
      <c r="Z2008" s="230" t="str">
        <f t="shared" si="322"/>
        <v/>
      </c>
      <c r="AA2008" s="230" t="str">
        <f t="shared" si="323"/>
        <v/>
      </c>
      <c r="AB2008" s="56"/>
      <c r="AC2008" s="56"/>
      <c r="AD2008" s="1"/>
      <c r="AE2008" s="1"/>
    </row>
    <row r="2009" spans="1:31" ht="18.75" customHeight="1" x14ac:dyDescent="0.35">
      <c r="A2009" s="1"/>
      <c r="B2009" s="52">
        <f>IF(O2009="",0,COUNTIF($O$7:O2009,O2009))</f>
        <v>0</v>
      </c>
      <c r="C2009" s="52" t="str">
        <f t="shared" si="314"/>
        <v>0</v>
      </c>
      <c r="D2009" s="52">
        <f>IF(U2009="",0,COUNTIF($U$7:U2009,U2009))</f>
        <v>0</v>
      </c>
      <c r="E2009" s="52" t="str">
        <f t="shared" si="315"/>
        <v>0</v>
      </c>
      <c r="F2009" s="52">
        <f>IF(V2009="",0,COUNTIF($V$7:V2009,V2009))</f>
        <v>0</v>
      </c>
      <c r="G2009" s="52" t="str">
        <f t="shared" si="316"/>
        <v>0</v>
      </c>
      <c r="H2009" s="53" t="str">
        <f t="shared" si="317"/>
        <v>-</v>
      </c>
      <c r="I2009" s="52">
        <f>IF(K2009="",0,COUNTIF($K$7:K2009,K2009))</f>
        <v>0</v>
      </c>
      <c r="J2009" s="53" t="str">
        <f t="shared" si="318"/>
        <v>0</v>
      </c>
      <c r="K2009" s="52" t="str">
        <f t="shared" si="319"/>
        <v/>
      </c>
      <c r="L2009" s="1"/>
      <c r="M2009" s="115"/>
      <c r="N2009" s="4"/>
      <c r="O2009" s="4"/>
      <c r="P2009" s="57" t="str">
        <f t="shared" si="320"/>
        <v/>
      </c>
      <c r="Q2009" s="54"/>
      <c r="R2009" s="58"/>
      <c r="S2009" s="58"/>
      <c r="T2009" s="229" t="str">
        <f t="shared" si="321"/>
        <v/>
      </c>
      <c r="U2009" s="55"/>
      <c r="V2009" s="55"/>
      <c r="W2009" s="58"/>
      <c r="X2009" s="58"/>
      <c r="Y2009" s="58"/>
      <c r="Z2009" s="230" t="str">
        <f t="shared" si="322"/>
        <v/>
      </c>
      <c r="AA2009" s="230" t="str">
        <f t="shared" si="323"/>
        <v/>
      </c>
      <c r="AB2009" s="56"/>
      <c r="AC2009" s="56"/>
      <c r="AD2009" s="1"/>
      <c r="AE2009" s="1"/>
    </row>
    <row r="2010" spans="1:31" ht="18.75" customHeight="1" x14ac:dyDescent="0.35">
      <c r="A2010" s="1"/>
      <c r="B2010" s="52">
        <f>IF(O2010="",0,COUNTIF($O$7:O2010,O2010))</f>
        <v>0</v>
      </c>
      <c r="C2010" s="52" t="str">
        <f t="shared" si="314"/>
        <v>0</v>
      </c>
      <c r="D2010" s="52">
        <f>IF(U2010="",0,COUNTIF($U$7:U2010,U2010))</f>
        <v>0</v>
      </c>
      <c r="E2010" s="52" t="str">
        <f t="shared" si="315"/>
        <v>0</v>
      </c>
      <c r="F2010" s="52">
        <f>IF(V2010="",0,COUNTIF($V$7:V2010,V2010))</f>
        <v>0</v>
      </c>
      <c r="G2010" s="52" t="str">
        <f t="shared" si="316"/>
        <v>0</v>
      </c>
      <c r="H2010" s="53" t="str">
        <f t="shared" si="317"/>
        <v>-</v>
      </c>
      <c r="I2010" s="52">
        <f>IF(K2010="",0,COUNTIF($K$7:K2010,K2010))</f>
        <v>0</v>
      </c>
      <c r="J2010" s="53" t="str">
        <f t="shared" si="318"/>
        <v>0</v>
      </c>
      <c r="K2010" s="52" t="str">
        <f t="shared" si="319"/>
        <v/>
      </c>
      <c r="L2010" s="1"/>
      <c r="M2010" s="115"/>
      <c r="N2010" s="4"/>
      <c r="O2010" s="4"/>
      <c r="P2010" s="57" t="str">
        <f t="shared" si="320"/>
        <v/>
      </c>
      <c r="Q2010" s="54"/>
      <c r="R2010" s="58"/>
      <c r="S2010" s="58"/>
      <c r="T2010" s="229" t="str">
        <f t="shared" si="321"/>
        <v/>
      </c>
      <c r="U2010" s="55"/>
      <c r="V2010" s="55"/>
      <c r="W2010" s="58"/>
      <c r="X2010" s="58"/>
      <c r="Y2010" s="58"/>
      <c r="Z2010" s="230" t="str">
        <f t="shared" si="322"/>
        <v/>
      </c>
      <c r="AA2010" s="230" t="str">
        <f t="shared" si="323"/>
        <v/>
      </c>
      <c r="AB2010" s="56"/>
      <c r="AC2010" s="56"/>
      <c r="AD2010" s="1"/>
      <c r="AE2010" s="1"/>
    </row>
    <row r="2011" spans="1:31" ht="18.75" customHeight="1" x14ac:dyDescent="0.35">
      <c r="A2011" s="1"/>
      <c r="B2011" s="52">
        <f>IF(O2011="",0,COUNTIF($O$7:O2011,O2011))</f>
        <v>0</v>
      </c>
      <c r="C2011" s="52" t="str">
        <f t="shared" si="314"/>
        <v>0</v>
      </c>
      <c r="D2011" s="52">
        <f>IF(U2011="",0,COUNTIF($U$7:U2011,U2011))</f>
        <v>0</v>
      </c>
      <c r="E2011" s="52" t="str">
        <f t="shared" si="315"/>
        <v>0</v>
      </c>
      <c r="F2011" s="52">
        <f>IF(V2011="",0,COUNTIF($V$7:V2011,V2011))</f>
        <v>0</v>
      </c>
      <c r="G2011" s="52" t="str">
        <f t="shared" si="316"/>
        <v>0</v>
      </c>
      <c r="H2011" s="53" t="str">
        <f t="shared" si="317"/>
        <v>-</v>
      </c>
      <c r="I2011" s="52">
        <f>IF(K2011="",0,COUNTIF($K$7:K2011,K2011))</f>
        <v>0</v>
      </c>
      <c r="J2011" s="53" t="str">
        <f t="shared" si="318"/>
        <v>0</v>
      </c>
      <c r="K2011" s="52" t="str">
        <f t="shared" si="319"/>
        <v/>
      </c>
      <c r="L2011" s="1"/>
      <c r="M2011" s="115"/>
      <c r="N2011" s="4"/>
      <c r="O2011" s="4"/>
      <c r="P2011" s="57" t="str">
        <f t="shared" si="320"/>
        <v/>
      </c>
      <c r="Q2011" s="54"/>
      <c r="R2011" s="58"/>
      <c r="S2011" s="58"/>
      <c r="T2011" s="229" t="str">
        <f t="shared" si="321"/>
        <v/>
      </c>
      <c r="U2011" s="55"/>
      <c r="V2011" s="55"/>
      <c r="W2011" s="58"/>
      <c r="X2011" s="58"/>
      <c r="Y2011" s="58"/>
      <c r="Z2011" s="230" t="str">
        <f t="shared" si="322"/>
        <v/>
      </c>
      <c r="AA2011" s="230" t="str">
        <f t="shared" si="323"/>
        <v/>
      </c>
      <c r="AB2011" s="56"/>
      <c r="AC2011" s="56"/>
      <c r="AD2011" s="1"/>
      <c r="AE2011" s="1"/>
    </row>
    <row r="2012" spans="1:31" ht="18.75" customHeight="1" x14ac:dyDescent="0.35">
      <c r="A2012" s="1"/>
      <c r="B2012" s="52">
        <f>IF(O2012="",0,COUNTIF($O$7:O2012,O2012))</f>
        <v>0</v>
      </c>
      <c r="C2012" s="52" t="str">
        <f t="shared" si="314"/>
        <v>0</v>
      </c>
      <c r="D2012" s="52">
        <f>IF(U2012="",0,COUNTIF($U$7:U2012,U2012))</f>
        <v>0</v>
      </c>
      <c r="E2012" s="52" t="str">
        <f t="shared" si="315"/>
        <v>0</v>
      </c>
      <c r="F2012" s="52">
        <f>IF(V2012="",0,COUNTIF($V$7:V2012,V2012))</f>
        <v>0</v>
      </c>
      <c r="G2012" s="52" t="str">
        <f t="shared" si="316"/>
        <v>0</v>
      </c>
      <c r="H2012" s="53" t="str">
        <f t="shared" si="317"/>
        <v>-</v>
      </c>
      <c r="I2012" s="52">
        <f>IF(K2012="",0,COUNTIF($K$7:K2012,K2012))</f>
        <v>0</v>
      </c>
      <c r="J2012" s="53" t="str">
        <f t="shared" si="318"/>
        <v>0</v>
      </c>
      <c r="K2012" s="52" t="str">
        <f t="shared" si="319"/>
        <v/>
      </c>
      <c r="L2012" s="1"/>
      <c r="M2012" s="115"/>
      <c r="N2012" s="4"/>
      <c r="O2012" s="4"/>
      <c r="P2012" s="57" t="str">
        <f t="shared" si="320"/>
        <v/>
      </c>
      <c r="Q2012" s="54"/>
      <c r="R2012" s="58"/>
      <c r="S2012" s="58"/>
      <c r="T2012" s="229" t="str">
        <f t="shared" si="321"/>
        <v/>
      </c>
      <c r="U2012" s="55"/>
      <c r="V2012" s="55"/>
      <c r="W2012" s="58"/>
      <c r="X2012" s="58"/>
      <c r="Y2012" s="58"/>
      <c r="Z2012" s="230" t="str">
        <f t="shared" si="322"/>
        <v/>
      </c>
      <c r="AA2012" s="230" t="str">
        <f t="shared" si="323"/>
        <v/>
      </c>
      <c r="AB2012" s="56"/>
      <c r="AC2012" s="56"/>
      <c r="AD2012" s="1"/>
      <c r="AE2012" s="1"/>
    </row>
    <row r="2013" spans="1:31" ht="18.75" customHeight="1" x14ac:dyDescent="0.35">
      <c r="A2013" s="1"/>
      <c r="B2013" s="52">
        <f>IF(O2013="",0,COUNTIF($O$7:O2013,O2013))</f>
        <v>0</v>
      </c>
      <c r="C2013" s="52" t="str">
        <f t="shared" si="314"/>
        <v>0</v>
      </c>
      <c r="D2013" s="52">
        <f>IF(U2013="",0,COUNTIF($U$7:U2013,U2013))</f>
        <v>0</v>
      </c>
      <c r="E2013" s="52" t="str">
        <f t="shared" si="315"/>
        <v>0</v>
      </c>
      <c r="F2013" s="52">
        <f>IF(V2013="",0,COUNTIF($V$7:V2013,V2013))</f>
        <v>0</v>
      </c>
      <c r="G2013" s="52" t="str">
        <f t="shared" si="316"/>
        <v>0</v>
      </c>
      <c r="H2013" s="53" t="str">
        <f t="shared" si="317"/>
        <v>-</v>
      </c>
      <c r="I2013" s="52">
        <f>IF(K2013="",0,COUNTIF($K$7:K2013,K2013))</f>
        <v>0</v>
      </c>
      <c r="J2013" s="53" t="str">
        <f t="shared" si="318"/>
        <v>0</v>
      </c>
      <c r="K2013" s="52" t="str">
        <f t="shared" si="319"/>
        <v/>
      </c>
      <c r="L2013" s="1"/>
      <c r="M2013" s="115"/>
      <c r="N2013" s="4"/>
      <c r="O2013" s="4"/>
      <c r="P2013" s="57" t="str">
        <f t="shared" si="320"/>
        <v/>
      </c>
      <c r="Q2013" s="54"/>
      <c r="R2013" s="58"/>
      <c r="S2013" s="58"/>
      <c r="T2013" s="229" t="str">
        <f t="shared" si="321"/>
        <v/>
      </c>
      <c r="U2013" s="55"/>
      <c r="V2013" s="55"/>
      <c r="W2013" s="58"/>
      <c r="X2013" s="58"/>
      <c r="Y2013" s="58"/>
      <c r="Z2013" s="230" t="str">
        <f t="shared" si="322"/>
        <v/>
      </c>
      <c r="AA2013" s="230" t="str">
        <f t="shared" si="323"/>
        <v/>
      </c>
      <c r="AB2013" s="56"/>
      <c r="AC2013" s="56"/>
      <c r="AD2013" s="1"/>
      <c r="AE2013" s="1"/>
    </row>
    <row r="2014" spans="1:31" ht="18.75" customHeight="1" x14ac:dyDescent="0.35">
      <c r="A2014" s="1"/>
      <c r="B2014" s="52">
        <f>IF(O2014="",0,COUNTIF($O$7:O2014,O2014))</f>
        <v>0</v>
      </c>
      <c r="C2014" s="52" t="str">
        <f t="shared" si="314"/>
        <v>0</v>
      </c>
      <c r="D2014" s="52">
        <f>IF(U2014="",0,COUNTIF($U$7:U2014,U2014))</f>
        <v>0</v>
      </c>
      <c r="E2014" s="52" t="str">
        <f t="shared" si="315"/>
        <v>0</v>
      </c>
      <c r="F2014" s="52">
        <f>IF(V2014="",0,COUNTIF($V$7:V2014,V2014))</f>
        <v>0</v>
      </c>
      <c r="G2014" s="52" t="str">
        <f t="shared" si="316"/>
        <v>0</v>
      </c>
      <c r="H2014" s="53" t="str">
        <f t="shared" si="317"/>
        <v>-</v>
      </c>
      <c r="I2014" s="52">
        <f>IF(K2014="",0,COUNTIF($K$7:K2014,K2014))</f>
        <v>0</v>
      </c>
      <c r="J2014" s="53" t="str">
        <f t="shared" si="318"/>
        <v>0</v>
      </c>
      <c r="K2014" s="52" t="str">
        <f t="shared" si="319"/>
        <v/>
      </c>
      <c r="L2014" s="1"/>
      <c r="M2014" s="115"/>
      <c r="N2014" s="4"/>
      <c r="O2014" s="4"/>
      <c r="P2014" s="57" t="str">
        <f t="shared" si="320"/>
        <v/>
      </c>
      <c r="Q2014" s="54"/>
      <c r="R2014" s="58"/>
      <c r="S2014" s="58"/>
      <c r="T2014" s="229" t="str">
        <f t="shared" si="321"/>
        <v/>
      </c>
      <c r="U2014" s="55"/>
      <c r="V2014" s="55"/>
      <c r="W2014" s="58"/>
      <c r="X2014" s="58"/>
      <c r="Y2014" s="58"/>
      <c r="Z2014" s="230" t="str">
        <f t="shared" si="322"/>
        <v/>
      </c>
      <c r="AA2014" s="230" t="str">
        <f t="shared" si="323"/>
        <v/>
      </c>
      <c r="AB2014" s="56"/>
      <c r="AC2014" s="56"/>
      <c r="AD2014" s="1"/>
      <c r="AE2014" s="1"/>
    </row>
    <row r="2015" spans="1:31" ht="18.75" customHeight="1" x14ac:dyDescent="0.35">
      <c r="A2015" s="1"/>
      <c r="B2015" s="52">
        <f>IF(O2015="",0,COUNTIF($O$7:O2015,O2015))</f>
        <v>0</v>
      </c>
      <c r="C2015" s="52" t="str">
        <f t="shared" si="314"/>
        <v>0</v>
      </c>
      <c r="D2015" s="52">
        <f>IF(U2015="",0,COUNTIF($U$7:U2015,U2015))</f>
        <v>0</v>
      </c>
      <c r="E2015" s="52" t="str">
        <f t="shared" si="315"/>
        <v>0</v>
      </c>
      <c r="F2015" s="52">
        <f>IF(V2015="",0,COUNTIF($V$7:V2015,V2015))</f>
        <v>0</v>
      </c>
      <c r="G2015" s="52" t="str">
        <f t="shared" si="316"/>
        <v>0</v>
      </c>
      <c r="H2015" s="53" t="str">
        <f t="shared" si="317"/>
        <v>-</v>
      </c>
      <c r="I2015" s="52">
        <f>IF(K2015="",0,COUNTIF($K$7:K2015,K2015))</f>
        <v>0</v>
      </c>
      <c r="J2015" s="53" t="str">
        <f t="shared" si="318"/>
        <v>0</v>
      </c>
      <c r="K2015" s="52" t="str">
        <f t="shared" si="319"/>
        <v/>
      </c>
      <c r="L2015" s="1"/>
      <c r="M2015" s="115"/>
      <c r="N2015" s="4"/>
      <c r="O2015" s="4"/>
      <c r="P2015" s="57" t="str">
        <f t="shared" si="320"/>
        <v/>
      </c>
      <c r="Q2015" s="54"/>
      <c r="R2015" s="58"/>
      <c r="S2015" s="58"/>
      <c r="T2015" s="229" t="str">
        <f t="shared" si="321"/>
        <v/>
      </c>
      <c r="U2015" s="55"/>
      <c r="V2015" s="55"/>
      <c r="W2015" s="58"/>
      <c r="X2015" s="58"/>
      <c r="Y2015" s="58"/>
      <c r="Z2015" s="230" t="str">
        <f t="shared" si="322"/>
        <v/>
      </c>
      <c r="AA2015" s="230" t="str">
        <f t="shared" si="323"/>
        <v/>
      </c>
      <c r="AB2015" s="56"/>
      <c r="AC2015" s="56"/>
      <c r="AD2015" s="1"/>
      <c r="AE2015" s="1"/>
    </row>
    <row r="2016" spans="1:31" ht="18.75" customHeight="1" x14ac:dyDescent="0.35">
      <c r="A2016" s="1"/>
      <c r="B2016" s="52">
        <f>IF(O2016="",0,COUNTIF($O$7:O2016,O2016))</f>
        <v>0</v>
      </c>
      <c r="C2016" s="52" t="str">
        <f t="shared" si="314"/>
        <v>0</v>
      </c>
      <c r="D2016" s="52">
        <f>IF(U2016="",0,COUNTIF($U$7:U2016,U2016))</f>
        <v>0</v>
      </c>
      <c r="E2016" s="52" t="str">
        <f t="shared" si="315"/>
        <v>0</v>
      </c>
      <c r="F2016" s="52">
        <f>IF(V2016="",0,COUNTIF($V$7:V2016,V2016))</f>
        <v>0</v>
      </c>
      <c r="G2016" s="52" t="str">
        <f t="shared" si="316"/>
        <v>0</v>
      </c>
      <c r="H2016" s="53" t="str">
        <f t="shared" si="317"/>
        <v>-</v>
      </c>
      <c r="I2016" s="52">
        <f>IF(K2016="",0,COUNTIF($K$7:K2016,K2016))</f>
        <v>0</v>
      </c>
      <c r="J2016" s="53" t="str">
        <f t="shared" si="318"/>
        <v>0</v>
      </c>
      <c r="K2016" s="52" t="str">
        <f t="shared" si="319"/>
        <v/>
      </c>
      <c r="L2016" s="1"/>
      <c r="M2016" s="115"/>
      <c r="N2016" s="4"/>
      <c r="O2016" s="4"/>
      <c r="P2016" s="57" t="str">
        <f t="shared" si="320"/>
        <v/>
      </c>
      <c r="Q2016" s="54"/>
      <c r="R2016" s="58"/>
      <c r="S2016" s="58"/>
      <c r="T2016" s="229" t="str">
        <f t="shared" si="321"/>
        <v/>
      </c>
      <c r="U2016" s="55"/>
      <c r="V2016" s="55"/>
      <c r="W2016" s="58"/>
      <c r="X2016" s="58"/>
      <c r="Y2016" s="58"/>
      <c r="Z2016" s="230" t="str">
        <f t="shared" si="322"/>
        <v/>
      </c>
      <c r="AA2016" s="230" t="str">
        <f t="shared" si="323"/>
        <v/>
      </c>
      <c r="AB2016" s="56"/>
      <c r="AC2016" s="56"/>
      <c r="AD2016" s="1"/>
      <c r="AE2016" s="1"/>
    </row>
    <row r="2017" spans="1:31" ht="18.75" customHeight="1" x14ac:dyDescent="0.35">
      <c r="A2017" s="1"/>
      <c r="B2017" s="52">
        <f>IF(O2017="",0,COUNTIF($O$7:O2017,O2017))</f>
        <v>0</v>
      </c>
      <c r="C2017" s="52" t="str">
        <f t="shared" si="314"/>
        <v>0</v>
      </c>
      <c r="D2017" s="52">
        <f>IF(U2017="",0,COUNTIF($U$7:U2017,U2017))</f>
        <v>0</v>
      </c>
      <c r="E2017" s="52" t="str">
        <f t="shared" si="315"/>
        <v>0</v>
      </c>
      <c r="F2017" s="52">
        <f>IF(V2017="",0,COUNTIF($V$7:V2017,V2017))</f>
        <v>0</v>
      </c>
      <c r="G2017" s="52" t="str">
        <f t="shared" si="316"/>
        <v>0</v>
      </c>
      <c r="H2017" s="53" t="str">
        <f t="shared" si="317"/>
        <v>-</v>
      </c>
      <c r="I2017" s="52">
        <f>IF(K2017="",0,COUNTIF($K$7:K2017,K2017))</f>
        <v>0</v>
      </c>
      <c r="J2017" s="53" t="str">
        <f t="shared" si="318"/>
        <v>0</v>
      </c>
      <c r="K2017" s="52" t="str">
        <f t="shared" si="319"/>
        <v/>
      </c>
      <c r="L2017" s="1"/>
      <c r="M2017" s="115"/>
      <c r="N2017" s="4"/>
      <c r="O2017" s="4"/>
      <c r="P2017" s="57" t="str">
        <f t="shared" si="320"/>
        <v/>
      </c>
      <c r="Q2017" s="54"/>
      <c r="R2017" s="58"/>
      <c r="S2017" s="58"/>
      <c r="T2017" s="229" t="str">
        <f t="shared" si="321"/>
        <v/>
      </c>
      <c r="U2017" s="55"/>
      <c r="V2017" s="55"/>
      <c r="W2017" s="58"/>
      <c r="X2017" s="58"/>
      <c r="Y2017" s="58"/>
      <c r="Z2017" s="230" t="str">
        <f t="shared" si="322"/>
        <v/>
      </c>
      <c r="AA2017" s="230" t="str">
        <f t="shared" si="323"/>
        <v/>
      </c>
      <c r="AB2017" s="56"/>
      <c r="AC2017" s="56"/>
      <c r="AD2017" s="1"/>
      <c r="AE2017" s="1"/>
    </row>
    <row r="2018" spans="1:31" ht="18.75" customHeight="1" x14ac:dyDescent="0.35">
      <c r="A2018" s="1"/>
      <c r="B2018" s="52">
        <f>IF(O2018="",0,COUNTIF($O$7:O2018,O2018))</f>
        <v>0</v>
      </c>
      <c r="C2018" s="52" t="str">
        <f t="shared" si="314"/>
        <v>0</v>
      </c>
      <c r="D2018" s="52">
        <f>IF(U2018="",0,COUNTIF($U$7:U2018,U2018))</f>
        <v>0</v>
      </c>
      <c r="E2018" s="52" t="str">
        <f t="shared" si="315"/>
        <v>0</v>
      </c>
      <c r="F2018" s="52">
        <f>IF(V2018="",0,COUNTIF($V$7:V2018,V2018))</f>
        <v>0</v>
      </c>
      <c r="G2018" s="52" t="str">
        <f t="shared" si="316"/>
        <v>0</v>
      </c>
      <c r="H2018" s="53" t="str">
        <f t="shared" si="317"/>
        <v>-</v>
      </c>
      <c r="I2018" s="52">
        <f>IF(K2018="",0,COUNTIF($K$7:K2018,K2018))</f>
        <v>0</v>
      </c>
      <c r="J2018" s="53" t="str">
        <f t="shared" si="318"/>
        <v>0</v>
      </c>
      <c r="K2018" s="52" t="str">
        <f t="shared" si="319"/>
        <v/>
      </c>
      <c r="L2018" s="1"/>
      <c r="M2018" s="115"/>
      <c r="N2018" s="4"/>
      <c r="O2018" s="4"/>
      <c r="P2018" s="57" t="str">
        <f t="shared" si="320"/>
        <v/>
      </c>
      <c r="Q2018" s="54"/>
      <c r="R2018" s="58"/>
      <c r="S2018" s="58"/>
      <c r="T2018" s="229" t="str">
        <f t="shared" si="321"/>
        <v/>
      </c>
      <c r="U2018" s="55"/>
      <c r="V2018" s="55"/>
      <c r="W2018" s="58"/>
      <c r="X2018" s="58"/>
      <c r="Y2018" s="58"/>
      <c r="Z2018" s="230" t="str">
        <f t="shared" si="322"/>
        <v/>
      </c>
      <c r="AA2018" s="230" t="str">
        <f t="shared" si="323"/>
        <v/>
      </c>
      <c r="AB2018" s="56"/>
      <c r="AC2018" s="56"/>
      <c r="AD2018" s="1"/>
      <c r="AE2018" s="1"/>
    </row>
    <row r="2019" spans="1:31" ht="18.75" customHeight="1" x14ac:dyDescent="0.35">
      <c r="A2019" s="1"/>
      <c r="B2019" s="52">
        <f>IF(O2019="",0,COUNTIF($O$7:O2019,O2019))</f>
        <v>0</v>
      </c>
      <c r="C2019" s="52" t="str">
        <f t="shared" si="314"/>
        <v>0</v>
      </c>
      <c r="D2019" s="52">
        <f>IF(U2019="",0,COUNTIF($U$7:U2019,U2019))</f>
        <v>0</v>
      </c>
      <c r="E2019" s="52" t="str">
        <f t="shared" si="315"/>
        <v>0</v>
      </c>
      <c r="F2019" s="52">
        <f>IF(V2019="",0,COUNTIF($V$7:V2019,V2019))</f>
        <v>0</v>
      </c>
      <c r="G2019" s="52" t="str">
        <f t="shared" si="316"/>
        <v>0</v>
      </c>
      <c r="H2019" s="53" t="str">
        <f t="shared" si="317"/>
        <v>-</v>
      </c>
      <c r="I2019" s="52">
        <f>IF(K2019="",0,COUNTIF($K$7:K2019,K2019))</f>
        <v>0</v>
      </c>
      <c r="J2019" s="53" t="str">
        <f t="shared" si="318"/>
        <v>0</v>
      </c>
      <c r="K2019" s="52" t="str">
        <f t="shared" si="319"/>
        <v/>
      </c>
      <c r="L2019" s="1"/>
      <c r="M2019" s="115"/>
      <c r="N2019" s="4"/>
      <c r="O2019" s="4"/>
      <c r="P2019" s="57" t="str">
        <f t="shared" si="320"/>
        <v/>
      </c>
      <c r="Q2019" s="54"/>
      <c r="R2019" s="58"/>
      <c r="S2019" s="58"/>
      <c r="T2019" s="229" t="str">
        <f t="shared" si="321"/>
        <v/>
      </c>
      <c r="U2019" s="55"/>
      <c r="V2019" s="55"/>
      <c r="W2019" s="58"/>
      <c r="X2019" s="58"/>
      <c r="Y2019" s="58"/>
      <c r="Z2019" s="230" t="str">
        <f t="shared" si="322"/>
        <v/>
      </c>
      <c r="AA2019" s="230" t="str">
        <f t="shared" si="323"/>
        <v/>
      </c>
      <c r="AB2019" s="56"/>
      <c r="AC2019" s="56"/>
      <c r="AD2019" s="1"/>
      <c r="AE2019" s="1"/>
    </row>
    <row r="2020" spans="1:31" ht="18.75" customHeight="1" x14ac:dyDescent="0.35">
      <c r="A2020" s="1"/>
      <c r="B2020" s="52">
        <f>IF(O2020="",0,COUNTIF($O$7:O2020,O2020))</f>
        <v>0</v>
      </c>
      <c r="C2020" s="52" t="str">
        <f t="shared" si="314"/>
        <v>0</v>
      </c>
      <c r="D2020" s="52">
        <f>IF(U2020="",0,COUNTIF($U$7:U2020,U2020))</f>
        <v>0</v>
      </c>
      <c r="E2020" s="52" t="str">
        <f t="shared" si="315"/>
        <v>0</v>
      </c>
      <c r="F2020" s="52">
        <f>IF(V2020="",0,COUNTIF($V$7:V2020,V2020))</f>
        <v>0</v>
      </c>
      <c r="G2020" s="52" t="str">
        <f t="shared" si="316"/>
        <v>0</v>
      </c>
      <c r="H2020" s="53" t="str">
        <f t="shared" si="317"/>
        <v>-</v>
      </c>
      <c r="I2020" s="52">
        <f>IF(K2020="",0,COUNTIF($K$7:K2020,K2020))</f>
        <v>0</v>
      </c>
      <c r="J2020" s="53" t="str">
        <f t="shared" si="318"/>
        <v>0</v>
      </c>
      <c r="K2020" s="52" t="str">
        <f t="shared" si="319"/>
        <v/>
      </c>
      <c r="L2020" s="1"/>
      <c r="M2020" s="115"/>
      <c r="N2020" s="4"/>
      <c r="O2020" s="4"/>
      <c r="P2020" s="57" t="str">
        <f t="shared" si="320"/>
        <v/>
      </c>
      <c r="Q2020" s="54"/>
      <c r="R2020" s="58"/>
      <c r="S2020" s="58"/>
      <c r="T2020" s="229" t="str">
        <f t="shared" si="321"/>
        <v/>
      </c>
      <c r="U2020" s="55"/>
      <c r="V2020" s="55"/>
      <c r="W2020" s="58"/>
      <c r="X2020" s="58"/>
      <c r="Y2020" s="58"/>
      <c r="Z2020" s="230" t="str">
        <f t="shared" si="322"/>
        <v/>
      </c>
      <c r="AA2020" s="230" t="str">
        <f t="shared" si="323"/>
        <v/>
      </c>
      <c r="AB2020" s="56"/>
      <c r="AC2020" s="56"/>
      <c r="AD2020" s="1"/>
      <c r="AE2020" s="1"/>
    </row>
    <row r="2021" spans="1:31" ht="18.75" customHeight="1" x14ac:dyDescent="0.35">
      <c r="A2021" s="1"/>
      <c r="B2021" s="52">
        <f>IF(O2021="",0,COUNTIF($O$7:O2021,O2021))</f>
        <v>0</v>
      </c>
      <c r="C2021" s="52" t="str">
        <f t="shared" si="314"/>
        <v>0</v>
      </c>
      <c r="D2021" s="52">
        <f>IF(U2021="",0,COUNTIF($U$7:U2021,U2021))</f>
        <v>0</v>
      </c>
      <c r="E2021" s="52" t="str">
        <f t="shared" si="315"/>
        <v>0</v>
      </c>
      <c r="F2021" s="52">
        <f>IF(V2021="",0,COUNTIF($V$7:V2021,V2021))</f>
        <v>0</v>
      </c>
      <c r="G2021" s="52" t="str">
        <f t="shared" si="316"/>
        <v>0</v>
      </c>
      <c r="H2021" s="53" t="str">
        <f t="shared" si="317"/>
        <v>-</v>
      </c>
      <c r="I2021" s="52">
        <f>IF(K2021="",0,COUNTIF($K$7:K2021,K2021))</f>
        <v>0</v>
      </c>
      <c r="J2021" s="53" t="str">
        <f t="shared" si="318"/>
        <v>0</v>
      </c>
      <c r="K2021" s="52" t="str">
        <f t="shared" si="319"/>
        <v/>
      </c>
      <c r="L2021" s="1"/>
      <c r="M2021" s="115"/>
      <c r="N2021" s="4"/>
      <c r="O2021" s="4"/>
      <c r="P2021" s="57" t="str">
        <f t="shared" si="320"/>
        <v/>
      </c>
      <c r="Q2021" s="54"/>
      <c r="R2021" s="58"/>
      <c r="S2021" s="58"/>
      <c r="T2021" s="229" t="str">
        <f t="shared" si="321"/>
        <v/>
      </c>
      <c r="U2021" s="55"/>
      <c r="V2021" s="55"/>
      <c r="W2021" s="58"/>
      <c r="X2021" s="58"/>
      <c r="Y2021" s="58"/>
      <c r="Z2021" s="230" t="str">
        <f t="shared" si="322"/>
        <v/>
      </c>
      <c r="AA2021" s="230" t="str">
        <f t="shared" si="323"/>
        <v/>
      </c>
      <c r="AB2021" s="56"/>
      <c r="AC2021" s="56"/>
      <c r="AD2021" s="1"/>
      <c r="AE2021" s="1"/>
    </row>
    <row r="2022" spans="1:31" ht="18.75" customHeight="1" x14ac:dyDescent="0.35">
      <c r="A2022" s="1"/>
      <c r="B2022" s="52">
        <f>IF(O2022="",0,COUNTIF($O$7:O2022,O2022))</f>
        <v>0</v>
      </c>
      <c r="C2022" s="52" t="str">
        <f t="shared" si="314"/>
        <v>0</v>
      </c>
      <c r="D2022" s="52">
        <f>IF(U2022="",0,COUNTIF($U$7:U2022,U2022))</f>
        <v>0</v>
      </c>
      <c r="E2022" s="52" t="str">
        <f t="shared" si="315"/>
        <v>0</v>
      </c>
      <c r="F2022" s="52">
        <f>IF(V2022="",0,COUNTIF($V$7:V2022,V2022))</f>
        <v>0</v>
      </c>
      <c r="G2022" s="52" t="str">
        <f t="shared" si="316"/>
        <v>0</v>
      </c>
      <c r="H2022" s="53" t="str">
        <f t="shared" si="317"/>
        <v>-</v>
      </c>
      <c r="I2022" s="52">
        <f>IF(K2022="",0,COUNTIF($K$7:K2022,K2022))</f>
        <v>0</v>
      </c>
      <c r="J2022" s="53" t="str">
        <f t="shared" si="318"/>
        <v>0</v>
      </c>
      <c r="K2022" s="52" t="str">
        <f t="shared" si="319"/>
        <v/>
      </c>
      <c r="L2022" s="1"/>
      <c r="M2022" s="115"/>
      <c r="N2022" s="4"/>
      <c r="O2022" s="4"/>
      <c r="P2022" s="57" t="str">
        <f t="shared" si="320"/>
        <v/>
      </c>
      <c r="Q2022" s="54"/>
      <c r="R2022" s="58"/>
      <c r="S2022" s="58"/>
      <c r="T2022" s="229" t="str">
        <f t="shared" si="321"/>
        <v/>
      </c>
      <c r="U2022" s="55"/>
      <c r="V2022" s="55"/>
      <c r="W2022" s="58"/>
      <c r="X2022" s="58"/>
      <c r="Y2022" s="58"/>
      <c r="Z2022" s="230" t="str">
        <f t="shared" si="322"/>
        <v/>
      </c>
      <c r="AA2022" s="230" t="str">
        <f t="shared" si="323"/>
        <v/>
      </c>
      <c r="AB2022" s="56"/>
      <c r="AC2022" s="56"/>
      <c r="AD2022" s="1"/>
      <c r="AE2022" s="1"/>
    </row>
    <row r="2023" spans="1:31" ht="18.75" customHeight="1" x14ac:dyDescent="0.35">
      <c r="A2023" s="1"/>
      <c r="B2023" s="52">
        <f>IF(O2023="",0,COUNTIF($O$7:O2023,O2023))</f>
        <v>0</v>
      </c>
      <c r="C2023" s="52" t="str">
        <f t="shared" si="314"/>
        <v>0</v>
      </c>
      <c r="D2023" s="52">
        <f>IF(U2023="",0,COUNTIF($U$7:U2023,U2023))</f>
        <v>0</v>
      </c>
      <c r="E2023" s="52" t="str">
        <f t="shared" si="315"/>
        <v>0</v>
      </c>
      <c r="F2023" s="52">
        <f>IF(V2023="",0,COUNTIF($V$7:V2023,V2023))</f>
        <v>0</v>
      </c>
      <c r="G2023" s="52" t="str">
        <f t="shared" si="316"/>
        <v>0</v>
      </c>
      <c r="H2023" s="53" t="str">
        <f t="shared" si="317"/>
        <v>-</v>
      </c>
      <c r="I2023" s="52">
        <f>IF(K2023="",0,COUNTIF($K$7:K2023,K2023))</f>
        <v>0</v>
      </c>
      <c r="J2023" s="53" t="str">
        <f t="shared" si="318"/>
        <v>0</v>
      </c>
      <c r="K2023" s="52" t="str">
        <f t="shared" si="319"/>
        <v/>
      </c>
      <c r="L2023" s="1"/>
      <c r="M2023" s="115"/>
      <c r="N2023" s="4"/>
      <c r="O2023" s="4"/>
      <c r="P2023" s="57" t="str">
        <f t="shared" si="320"/>
        <v/>
      </c>
      <c r="Q2023" s="54"/>
      <c r="R2023" s="58"/>
      <c r="S2023" s="58"/>
      <c r="T2023" s="229" t="str">
        <f t="shared" si="321"/>
        <v/>
      </c>
      <c r="U2023" s="55"/>
      <c r="V2023" s="55"/>
      <c r="W2023" s="58"/>
      <c r="X2023" s="58"/>
      <c r="Y2023" s="58"/>
      <c r="Z2023" s="230" t="str">
        <f t="shared" si="322"/>
        <v/>
      </c>
      <c r="AA2023" s="230" t="str">
        <f t="shared" si="323"/>
        <v/>
      </c>
      <c r="AB2023" s="56"/>
      <c r="AC2023" s="56"/>
      <c r="AD2023" s="1"/>
      <c r="AE2023" s="1"/>
    </row>
    <row r="2024" spans="1:31" ht="18.75" customHeight="1" x14ac:dyDescent="0.35">
      <c r="A2024" s="1"/>
      <c r="B2024" s="52">
        <f>IF(O2024="",0,COUNTIF($O$7:O2024,O2024))</f>
        <v>0</v>
      </c>
      <c r="C2024" s="52" t="str">
        <f t="shared" si="314"/>
        <v>0</v>
      </c>
      <c r="D2024" s="52">
        <f>IF(U2024="",0,COUNTIF($U$7:U2024,U2024))</f>
        <v>0</v>
      </c>
      <c r="E2024" s="52" t="str">
        <f t="shared" si="315"/>
        <v>0</v>
      </c>
      <c r="F2024" s="52">
        <f>IF(V2024="",0,COUNTIF($V$7:V2024,V2024))</f>
        <v>0</v>
      </c>
      <c r="G2024" s="52" t="str">
        <f t="shared" si="316"/>
        <v>0</v>
      </c>
      <c r="H2024" s="53" t="str">
        <f t="shared" si="317"/>
        <v>-</v>
      </c>
      <c r="I2024" s="52">
        <f>IF(K2024="",0,COUNTIF($K$7:K2024,K2024))</f>
        <v>0</v>
      </c>
      <c r="J2024" s="53" t="str">
        <f t="shared" si="318"/>
        <v>0</v>
      </c>
      <c r="K2024" s="52" t="str">
        <f t="shared" si="319"/>
        <v/>
      </c>
      <c r="L2024" s="1"/>
      <c r="M2024" s="115"/>
      <c r="N2024" s="4"/>
      <c r="O2024" s="4"/>
      <c r="P2024" s="57" t="str">
        <f t="shared" si="320"/>
        <v/>
      </c>
      <c r="Q2024" s="54"/>
      <c r="R2024" s="58"/>
      <c r="S2024" s="58"/>
      <c r="T2024" s="229" t="str">
        <f t="shared" si="321"/>
        <v/>
      </c>
      <c r="U2024" s="55"/>
      <c r="V2024" s="55"/>
      <c r="W2024" s="58"/>
      <c r="X2024" s="58"/>
      <c r="Y2024" s="58"/>
      <c r="Z2024" s="230" t="str">
        <f t="shared" si="322"/>
        <v/>
      </c>
      <c r="AA2024" s="230" t="str">
        <f t="shared" si="323"/>
        <v/>
      </c>
      <c r="AB2024" s="56"/>
      <c r="AC2024" s="56"/>
      <c r="AD2024" s="1"/>
      <c r="AE2024" s="1"/>
    </row>
    <row r="2025" spans="1:31" ht="18.75" customHeight="1" x14ac:dyDescent="0.35">
      <c r="A2025" s="1"/>
      <c r="B2025" s="52">
        <f>IF(O2025="",0,COUNTIF($O$7:O2025,O2025))</f>
        <v>0</v>
      </c>
      <c r="C2025" s="52" t="str">
        <f t="shared" si="314"/>
        <v>0</v>
      </c>
      <c r="D2025" s="52">
        <f>IF(U2025="",0,COUNTIF($U$7:U2025,U2025))</f>
        <v>0</v>
      </c>
      <c r="E2025" s="52" t="str">
        <f t="shared" si="315"/>
        <v>0</v>
      </c>
      <c r="F2025" s="52">
        <f>IF(V2025="",0,COUNTIF($V$7:V2025,V2025))</f>
        <v>0</v>
      </c>
      <c r="G2025" s="52" t="str">
        <f t="shared" si="316"/>
        <v>0</v>
      </c>
      <c r="H2025" s="53" t="str">
        <f t="shared" si="317"/>
        <v>-</v>
      </c>
      <c r="I2025" s="52">
        <f>IF(K2025="",0,COUNTIF($K$7:K2025,K2025))</f>
        <v>0</v>
      </c>
      <c r="J2025" s="53" t="str">
        <f t="shared" si="318"/>
        <v>0</v>
      </c>
      <c r="K2025" s="52" t="str">
        <f t="shared" si="319"/>
        <v/>
      </c>
      <c r="L2025" s="1"/>
      <c r="M2025" s="115"/>
      <c r="N2025" s="4"/>
      <c r="O2025" s="4"/>
      <c r="P2025" s="57" t="str">
        <f t="shared" si="320"/>
        <v/>
      </c>
      <c r="Q2025" s="54"/>
      <c r="R2025" s="58"/>
      <c r="S2025" s="58"/>
      <c r="T2025" s="229" t="str">
        <f t="shared" si="321"/>
        <v/>
      </c>
      <c r="U2025" s="55"/>
      <c r="V2025" s="55"/>
      <c r="W2025" s="58"/>
      <c r="X2025" s="58"/>
      <c r="Y2025" s="58"/>
      <c r="Z2025" s="230" t="str">
        <f t="shared" si="322"/>
        <v/>
      </c>
      <c r="AA2025" s="230" t="str">
        <f t="shared" si="323"/>
        <v/>
      </c>
      <c r="AB2025" s="56"/>
      <c r="AC2025" s="56"/>
      <c r="AD2025" s="1"/>
      <c r="AE2025" s="1"/>
    </row>
    <row r="2026" spans="1:31" ht="18.75" customHeight="1" x14ac:dyDescent="0.35">
      <c r="A2026" s="1"/>
      <c r="B2026" s="52">
        <f>IF(O2026="",0,COUNTIF($O$7:O2026,O2026))</f>
        <v>0</v>
      </c>
      <c r="C2026" s="52" t="str">
        <f t="shared" si="314"/>
        <v>0</v>
      </c>
      <c r="D2026" s="52">
        <f>IF(U2026="",0,COUNTIF($U$7:U2026,U2026))</f>
        <v>0</v>
      </c>
      <c r="E2026" s="52" t="str">
        <f t="shared" si="315"/>
        <v>0</v>
      </c>
      <c r="F2026" s="52">
        <f>IF(V2026="",0,COUNTIF($V$7:V2026,V2026))</f>
        <v>0</v>
      </c>
      <c r="G2026" s="52" t="str">
        <f t="shared" si="316"/>
        <v>0</v>
      </c>
      <c r="H2026" s="53" t="str">
        <f t="shared" si="317"/>
        <v>-</v>
      </c>
      <c r="I2026" s="52">
        <f>IF(K2026="",0,COUNTIF($K$7:K2026,K2026))</f>
        <v>0</v>
      </c>
      <c r="J2026" s="53" t="str">
        <f t="shared" si="318"/>
        <v>0</v>
      </c>
      <c r="K2026" s="52" t="str">
        <f t="shared" si="319"/>
        <v/>
      </c>
      <c r="L2026" s="1"/>
      <c r="M2026" s="115"/>
      <c r="N2026" s="4"/>
      <c r="O2026" s="4"/>
      <c r="P2026" s="57" t="str">
        <f t="shared" si="320"/>
        <v/>
      </c>
      <c r="Q2026" s="54"/>
      <c r="R2026" s="58"/>
      <c r="S2026" s="58"/>
      <c r="T2026" s="229" t="str">
        <f t="shared" si="321"/>
        <v/>
      </c>
      <c r="U2026" s="55"/>
      <c r="V2026" s="55"/>
      <c r="W2026" s="58"/>
      <c r="X2026" s="58"/>
      <c r="Y2026" s="58"/>
      <c r="Z2026" s="230" t="str">
        <f t="shared" si="322"/>
        <v/>
      </c>
      <c r="AA2026" s="230" t="str">
        <f t="shared" si="323"/>
        <v/>
      </c>
      <c r="AB2026" s="56"/>
      <c r="AC2026" s="56"/>
      <c r="AD2026" s="1"/>
      <c r="AE2026" s="1"/>
    </row>
    <row r="2027" spans="1:31" ht="18.75" customHeight="1" x14ac:dyDescent="0.35">
      <c r="A2027" s="1"/>
      <c r="B2027" s="52">
        <f>IF(O2027="",0,COUNTIF($O$7:O2027,O2027))</f>
        <v>0</v>
      </c>
      <c r="C2027" s="52" t="str">
        <f t="shared" si="314"/>
        <v>0</v>
      </c>
      <c r="D2027" s="52">
        <f>IF(U2027="",0,COUNTIF($U$7:U2027,U2027))</f>
        <v>0</v>
      </c>
      <c r="E2027" s="52" t="str">
        <f t="shared" si="315"/>
        <v>0</v>
      </c>
      <c r="F2027" s="52">
        <f>IF(V2027="",0,COUNTIF($V$7:V2027,V2027))</f>
        <v>0</v>
      </c>
      <c r="G2027" s="52" t="str">
        <f t="shared" si="316"/>
        <v>0</v>
      </c>
      <c r="H2027" s="53" t="str">
        <f t="shared" si="317"/>
        <v>-</v>
      </c>
      <c r="I2027" s="52">
        <f>IF(K2027="",0,COUNTIF($K$7:K2027,K2027))</f>
        <v>0</v>
      </c>
      <c r="J2027" s="53" t="str">
        <f t="shared" si="318"/>
        <v>0</v>
      </c>
      <c r="K2027" s="52" t="str">
        <f t="shared" si="319"/>
        <v/>
      </c>
      <c r="L2027" s="1"/>
      <c r="M2027" s="115"/>
      <c r="N2027" s="4"/>
      <c r="O2027" s="4"/>
      <c r="P2027" s="57" t="str">
        <f t="shared" si="320"/>
        <v/>
      </c>
      <c r="Q2027" s="54"/>
      <c r="R2027" s="58"/>
      <c r="S2027" s="58"/>
      <c r="T2027" s="229" t="str">
        <f t="shared" si="321"/>
        <v/>
      </c>
      <c r="U2027" s="55"/>
      <c r="V2027" s="55"/>
      <c r="W2027" s="58"/>
      <c r="X2027" s="58"/>
      <c r="Y2027" s="58"/>
      <c r="Z2027" s="230" t="str">
        <f t="shared" si="322"/>
        <v/>
      </c>
      <c r="AA2027" s="230" t="str">
        <f t="shared" si="323"/>
        <v/>
      </c>
      <c r="AB2027" s="56"/>
      <c r="AC2027" s="56"/>
      <c r="AD2027" s="1"/>
      <c r="AE2027" s="1"/>
    </row>
    <row r="2028" spans="1:31" ht="18.75" customHeight="1" x14ac:dyDescent="0.35">
      <c r="A2028" s="1"/>
      <c r="B2028" s="52">
        <f>IF(O2028="",0,COUNTIF($O$7:O2028,O2028))</f>
        <v>0</v>
      </c>
      <c r="C2028" s="52" t="str">
        <f t="shared" si="314"/>
        <v>0</v>
      </c>
      <c r="D2028" s="52">
        <f>IF(U2028="",0,COUNTIF($U$7:U2028,U2028))</f>
        <v>0</v>
      </c>
      <c r="E2028" s="52" t="str">
        <f t="shared" si="315"/>
        <v>0</v>
      </c>
      <c r="F2028" s="52">
        <f>IF(V2028="",0,COUNTIF($V$7:V2028,V2028))</f>
        <v>0</v>
      </c>
      <c r="G2028" s="52" t="str">
        <f t="shared" si="316"/>
        <v>0</v>
      </c>
      <c r="H2028" s="53" t="str">
        <f t="shared" si="317"/>
        <v>-</v>
      </c>
      <c r="I2028" s="52">
        <f>IF(K2028="",0,COUNTIF($K$7:K2028,K2028))</f>
        <v>0</v>
      </c>
      <c r="J2028" s="53" t="str">
        <f t="shared" si="318"/>
        <v>0</v>
      </c>
      <c r="K2028" s="52" t="str">
        <f t="shared" si="319"/>
        <v/>
      </c>
      <c r="L2028" s="1"/>
      <c r="M2028" s="115"/>
      <c r="N2028" s="4"/>
      <c r="O2028" s="4"/>
      <c r="P2028" s="57" t="str">
        <f t="shared" si="320"/>
        <v/>
      </c>
      <c r="Q2028" s="54"/>
      <c r="R2028" s="58"/>
      <c r="S2028" s="58"/>
      <c r="T2028" s="229" t="str">
        <f t="shared" si="321"/>
        <v/>
      </c>
      <c r="U2028" s="55"/>
      <c r="V2028" s="55"/>
      <c r="W2028" s="58"/>
      <c r="X2028" s="58"/>
      <c r="Y2028" s="58"/>
      <c r="Z2028" s="230" t="str">
        <f t="shared" si="322"/>
        <v/>
      </c>
      <c r="AA2028" s="230" t="str">
        <f t="shared" si="323"/>
        <v/>
      </c>
      <c r="AB2028" s="56"/>
      <c r="AC2028" s="56"/>
      <c r="AD2028" s="1"/>
      <c r="AE2028" s="1"/>
    </row>
    <row r="2029" spans="1:31" ht="18.75" customHeight="1" x14ac:dyDescent="0.35">
      <c r="A2029" s="1"/>
      <c r="B2029" s="52">
        <f>IF(O2029="",0,COUNTIF($O$7:O2029,O2029))</f>
        <v>0</v>
      </c>
      <c r="C2029" s="52" t="str">
        <f t="shared" si="314"/>
        <v>0</v>
      </c>
      <c r="D2029" s="52">
        <f>IF(U2029="",0,COUNTIF($U$7:U2029,U2029))</f>
        <v>0</v>
      </c>
      <c r="E2029" s="52" t="str">
        <f t="shared" si="315"/>
        <v>0</v>
      </c>
      <c r="F2029" s="52">
        <f>IF(V2029="",0,COUNTIF($V$7:V2029,V2029))</f>
        <v>0</v>
      </c>
      <c r="G2029" s="52" t="str">
        <f t="shared" si="316"/>
        <v>0</v>
      </c>
      <c r="H2029" s="53" t="str">
        <f t="shared" si="317"/>
        <v>-</v>
      </c>
      <c r="I2029" s="52">
        <f>IF(K2029="",0,COUNTIF($K$7:K2029,K2029))</f>
        <v>0</v>
      </c>
      <c r="J2029" s="53" t="str">
        <f t="shared" si="318"/>
        <v>0</v>
      </c>
      <c r="K2029" s="52" t="str">
        <f t="shared" si="319"/>
        <v/>
      </c>
      <c r="L2029" s="1"/>
      <c r="M2029" s="115"/>
      <c r="N2029" s="4"/>
      <c r="O2029" s="4"/>
      <c r="P2029" s="57" t="str">
        <f t="shared" si="320"/>
        <v/>
      </c>
      <c r="Q2029" s="54"/>
      <c r="R2029" s="58"/>
      <c r="S2029" s="58"/>
      <c r="T2029" s="229" t="str">
        <f t="shared" si="321"/>
        <v/>
      </c>
      <c r="U2029" s="55"/>
      <c r="V2029" s="55"/>
      <c r="W2029" s="58"/>
      <c r="X2029" s="58"/>
      <c r="Y2029" s="58"/>
      <c r="Z2029" s="230" t="str">
        <f t="shared" si="322"/>
        <v/>
      </c>
      <c r="AA2029" s="230" t="str">
        <f t="shared" si="323"/>
        <v/>
      </c>
      <c r="AB2029" s="56"/>
      <c r="AC2029" s="56"/>
      <c r="AD2029" s="1"/>
      <c r="AE2029" s="1"/>
    </row>
    <row r="2030" spans="1:31" ht="18.75" customHeight="1" x14ac:dyDescent="0.35">
      <c r="A2030" s="1"/>
      <c r="B2030" s="52">
        <f>IF(O2030="",0,COUNTIF($O$7:O2030,O2030))</f>
        <v>0</v>
      </c>
      <c r="C2030" s="52" t="str">
        <f t="shared" si="314"/>
        <v>0</v>
      </c>
      <c r="D2030" s="52">
        <f>IF(U2030="",0,COUNTIF($U$7:U2030,U2030))</f>
        <v>0</v>
      </c>
      <c r="E2030" s="52" t="str">
        <f t="shared" si="315"/>
        <v>0</v>
      </c>
      <c r="F2030" s="52">
        <f>IF(V2030="",0,COUNTIF($V$7:V2030,V2030))</f>
        <v>0</v>
      </c>
      <c r="G2030" s="52" t="str">
        <f t="shared" si="316"/>
        <v>0</v>
      </c>
      <c r="H2030" s="53" t="str">
        <f t="shared" si="317"/>
        <v>-</v>
      </c>
      <c r="I2030" s="52">
        <f>IF(K2030="",0,COUNTIF($K$7:K2030,K2030))</f>
        <v>0</v>
      </c>
      <c r="J2030" s="53" t="str">
        <f t="shared" si="318"/>
        <v>0</v>
      </c>
      <c r="K2030" s="52" t="str">
        <f t="shared" si="319"/>
        <v/>
      </c>
      <c r="L2030" s="1"/>
      <c r="M2030" s="115"/>
      <c r="N2030" s="4"/>
      <c r="O2030" s="4"/>
      <c r="P2030" s="57" t="str">
        <f t="shared" si="320"/>
        <v/>
      </c>
      <c r="Q2030" s="54"/>
      <c r="R2030" s="58"/>
      <c r="S2030" s="58"/>
      <c r="T2030" s="229" t="str">
        <f t="shared" si="321"/>
        <v/>
      </c>
      <c r="U2030" s="55"/>
      <c r="V2030" s="55"/>
      <c r="W2030" s="58"/>
      <c r="X2030" s="58"/>
      <c r="Y2030" s="58"/>
      <c r="Z2030" s="230" t="str">
        <f t="shared" si="322"/>
        <v/>
      </c>
      <c r="AA2030" s="230" t="str">
        <f t="shared" si="323"/>
        <v/>
      </c>
      <c r="AB2030" s="56"/>
      <c r="AC2030" s="56"/>
      <c r="AD2030" s="1"/>
      <c r="AE2030" s="1"/>
    </row>
    <row r="2031" spans="1:31" ht="18.75" customHeight="1" x14ac:dyDescent="0.35">
      <c r="A2031" s="1"/>
      <c r="B2031" s="52">
        <f>IF(O2031="",0,COUNTIF($O$7:O2031,O2031))</f>
        <v>0</v>
      </c>
      <c r="C2031" s="52" t="str">
        <f t="shared" si="314"/>
        <v>0</v>
      </c>
      <c r="D2031" s="52">
        <f>IF(U2031="",0,COUNTIF($U$7:U2031,U2031))</f>
        <v>0</v>
      </c>
      <c r="E2031" s="52" t="str">
        <f t="shared" si="315"/>
        <v>0</v>
      </c>
      <c r="F2031" s="52">
        <f>IF(V2031="",0,COUNTIF($V$7:V2031,V2031))</f>
        <v>0</v>
      </c>
      <c r="G2031" s="52" t="str">
        <f t="shared" si="316"/>
        <v>0</v>
      </c>
      <c r="H2031" s="53" t="str">
        <f t="shared" si="317"/>
        <v>-</v>
      </c>
      <c r="I2031" s="52">
        <f>IF(K2031="",0,COUNTIF($K$7:K2031,K2031))</f>
        <v>0</v>
      </c>
      <c r="J2031" s="53" t="str">
        <f t="shared" si="318"/>
        <v>0</v>
      </c>
      <c r="K2031" s="52" t="str">
        <f t="shared" si="319"/>
        <v/>
      </c>
      <c r="L2031" s="1"/>
      <c r="M2031" s="115"/>
      <c r="N2031" s="4"/>
      <c r="O2031" s="4"/>
      <c r="P2031" s="57" t="str">
        <f t="shared" si="320"/>
        <v/>
      </c>
      <c r="Q2031" s="54"/>
      <c r="R2031" s="58"/>
      <c r="S2031" s="58"/>
      <c r="T2031" s="229" t="str">
        <f t="shared" si="321"/>
        <v/>
      </c>
      <c r="U2031" s="55"/>
      <c r="V2031" s="55"/>
      <c r="W2031" s="58"/>
      <c r="X2031" s="58"/>
      <c r="Y2031" s="58"/>
      <c r="Z2031" s="230" t="str">
        <f t="shared" si="322"/>
        <v/>
      </c>
      <c r="AA2031" s="230" t="str">
        <f t="shared" si="323"/>
        <v/>
      </c>
      <c r="AB2031" s="56"/>
      <c r="AC2031" s="56"/>
      <c r="AD2031" s="1"/>
      <c r="AE2031" s="1"/>
    </row>
    <row r="2032" spans="1:31" ht="18.75" customHeight="1" x14ac:dyDescent="0.35">
      <c r="A2032" s="1"/>
      <c r="B2032" s="52">
        <f>IF(O2032="",0,COUNTIF($O$7:O2032,O2032))</f>
        <v>0</v>
      </c>
      <c r="C2032" s="52" t="str">
        <f t="shared" si="314"/>
        <v>0</v>
      </c>
      <c r="D2032" s="52">
        <f>IF(U2032="",0,COUNTIF($U$7:U2032,U2032))</f>
        <v>0</v>
      </c>
      <c r="E2032" s="52" t="str">
        <f t="shared" si="315"/>
        <v>0</v>
      </c>
      <c r="F2032" s="52">
        <f>IF(V2032="",0,COUNTIF($V$7:V2032,V2032))</f>
        <v>0</v>
      </c>
      <c r="G2032" s="52" t="str">
        <f t="shared" si="316"/>
        <v>0</v>
      </c>
      <c r="H2032" s="53" t="str">
        <f t="shared" si="317"/>
        <v>-</v>
      </c>
      <c r="I2032" s="52">
        <f>IF(K2032="",0,COUNTIF($K$7:K2032,K2032))</f>
        <v>0</v>
      </c>
      <c r="J2032" s="53" t="str">
        <f t="shared" si="318"/>
        <v>0</v>
      </c>
      <c r="K2032" s="52" t="str">
        <f t="shared" si="319"/>
        <v/>
      </c>
      <c r="L2032" s="1"/>
      <c r="M2032" s="115"/>
      <c r="N2032" s="4"/>
      <c r="O2032" s="4"/>
      <c r="P2032" s="57" t="str">
        <f t="shared" si="320"/>
        <v/>
      </c>
      <c r="Q2032" s="54"/>
      <c r="R2032" s="58"/>
      <c r="S2032" s="58"/>
      <c r="T2032" s="229" t="str">
        <f t="shared" si="321"/>
        <v/>
      </c>
      <c r="U2032" s="55"/>
      <c r="V2032" s="55"/>
      <c r="W2032" s="58"/>
      <c r="X2032" s="58"/>
      <c r="Y2032" s="58"/>
      <c r="Z2032" s="230" t="str">
        <f t="shared" si="322"/>
        <v/>
      </c>
      <c r="AA2032" s="230" t="str">
        <f t="shared" si="323"/>
        <v/>
      </c>
      <c r="AB2032" s="56"/>
      <c r="AC2032" s="56"/>
      <c r="AD2032" s="1"/>
      <c r="AE2032" s="1"/>
    </row>
    <row r="2033" spans="1:31" ht="18.75" customHeight="1" x14ac:dyDescent="0.35">
      <c r="A2033" s="1"/>
      <c r="B2033" s="52">
        <f>IF(O2033="",0,COUNTIF($O$7:O2033,O2033))</f>
        <v>0</v>
      </c>
      <c r="C2033" s="52" t="str">
        <f t="shared" si="314"/>
        <v>0</v>
      </c>
      <c r="D2033" s="52">
        <f>IF(U2033="",0,COUNTIF($U$7:U2033,U2033))</f>
        <v>0</v>
      </c>
      <c r="E2033" s="52" t="str">
        <f t="shared" si="315"/>
        <v>0</v>
      </c>
      <c r="F2033" s="52">
        <f>IF(V2033="",0,COUNTIF($V$7:V2033,V2033))</f>
        <v>0</v>
      </c>
      <c r="G2033" s="52" t="str">
        <f t="shared" si="316"/>
        <v>0</v>
      </c>
      <c r="H2033" s="53" t="str">
        <f t="shared" si="317"/>
        <v>-</v>
      </c>
      <c r="I2033" s="52">
        <f>IF(K2033="",0,COUNTIF($K$7:K2033,K2033))</f>
        <v>0</v>
      </c>
      <c r="J2033" s="53" t="str">
        <f t="shared" si="318"/>
        <v>0</v>
      </c>
      <c r="K2033" s="52" t="str">
        <f t="shared" si="319"/>
        <v/>
      </c>
      <c r="L2033" s="1"/>
      <c r="M2033" s="115"/>
      <c r="N2033" s="4"/>
      <c r="O2033" s="4"/>
      <c r="P2033" s="57" t="str">
        <f t="shared" si="320"/>
        <v/>
      </c>
      <c r="Q2033" s="54"/>
      <c r="R2033" s="58"/>
      <c r="S2033" s="58"/>
      <c r="T2033" s="229" t="str">
        <f t="shared" si="321"/>
        <v/>
      </c>
      <c r="U2033" s="55"/>
      <c r="V2033" s="55"/>
      <c r="W2033" s="58"/>
      <c r="X2033" s="58"/>
      <c r="Y2033" s="58"/>
      <c r="Z2033" s="230" t="str">
        <f t="shared" si="322"/>
        <v/>
      </c>
      <c r="AA2033" s="230" t="str">
        <f t="shared" si="323"/>
        <v/>
      </c>
      <c r="AB2033" s="56"/>
      <c r="AC2033" s="56"/>
      <c r="AD2033" s="1"/>
      <c r="AE2033" s="1"/>
    </row>
    <row r="2034" spans="1:31" ht="18.75" customHeight="1" x14ac:dyDescent="0.35">
      <c r="A2034" s="1"/>
      <c r="B2034" s="52">
        <f>IF(O2034="",0,COUNTIF($O$7:O2034,O2034))</f>
        <v>0</v>
      </c>
      <c r="C2034" s="52" t="str">
        <f t="shared" si="314"/>
        <v>0</v>
      </c>
      <c r="D2034" s="52">
        <f>IF(U2034="",0,COUNTIF($U$7:U2034,U2034))</f>
        <v>0</v>
      </c>
      <c r="E2034" s="52" t="str">
        <f t="shared" si="315"/>
        <v>0</v>
      </c>
      <c r="F2034" s="52">
        <f>IF(V2034="",0,COUNTIF($V$7:V2034,V2034))</f>
        <v>0</v>
      </c>
      <c r="G2034" s="52" t="str">
        <f t="shared" si="316"/>
        <v>0</v>
      </c>
      <c r="H2034" s="53" t="str">
        <f t="shared" si="317"/>
        <v>-</v>
      </c>
      <c r="I2034" s="52">
        <f>IF(K2034="",0,COUNTIF($K$7:K2034,K2034))</f>
        <v>0</v>
      </c>
      <c r="J2034" s="53" t="str">
        <f t="shared" si="318"/>
        <v>0</v>
      </c>
      <c r="K2034" s="52" t="str">
        <f t="shared" si="319"/>
        <v/>
      </c>
      <c r="L2034" s="1"/>
      <c r="M2034" s="115"/>
      <c r="N2034" s="4"/>
      <c r="O2034" s="4"/>
      <c r="P2034" s="57" t="str">
        <f t="shared" si="320"/>
        <v/>
      </c>
      <c r="Q2034" s="54"/>
      <c r="R2034" s="58"/>
      <c r="S2034" s="58"/>
      <c r="T2034" s="229" t="str">
        <f t="shared" si="321"/>
        <v/>
      </c>
      <c r="U2034" s="55"/>
      <c r="V2034" s="55"/>
      <c r="W2034" s="58"/>
      <c r="X2034" s="58"/>
      <c r="Y2034" s="58"/>
      <c r="Z2034" s="230" t="str">
        <f t="shared" si="322"/>
        <v/>
      </c>
      <c r="AA2034" s="230" t="str">
        <f t="shared" si="323"/>
        <v/>
      </c>
      <c r="AB2034" s="56"/>
      <c r="AC2034" s="56"/>
      <c r="AD2034" s="1"/>
      <c r="AE2034" s="1"/>
    </row>
    <row r="2035" spans="1:31" ht="18.75" customHeight="1" x14ac:dyDescent="0.35">
      <c r="A2035" s="1"/>
      <c r="B2035" s="52">
        <f>IF(O2035="",0,COUNTIF($O$7:O2035,O2035))</f>
        <v>0</v>
      </c>
      <c r="C2035" s="52" t="str">
        <f t="shared" si="314"/>
        <v>0</v>
      </c>
      <c r="D2035" s="52">
        <f>IF(U2035="",0,COUNTIF($U$7:U2035,U2035))</f>
        <v>0</v>
      </c>
      <c r="E2035" s="52" t="str">
        <f t="shared" si="315"/>
        <v>0</v>
      </c>
      <c r="F2035" s="52">
        <f>IF(V2035="",0,COUNTIF($V$7:V2035,V2035))</f>
        <v>0</v>
      </c>
      <c r="G2035" s="52" t="str">
        <f t="shared" si="316"/>
        <v>0</v>
      </c>
      <c r="H2035" s="53" t="str">
        <f t="shared" si="317"/>
        <v>-</v>
      </c>
      <c r="I2035" s="52">
        <f>IF(K2035="",0,COUNTIF($K$7:K2035,K2035))</f>
        <v>0</v>
      </c>
      <c r="J2035" s="53" t="str">
        <f t="shared" si="318"/>
        <v>0</v>
      </c>
      <c r="K2035" s="52" t="str">
        <f t="shared" si="319"/>
        <v/>
      </c>
      <c r="L2035" s="1"/>
      <c r="M2035" s="115"/>
      <c r="N2035" s="4"/>
      <c r="O2035" s="4"/>
      <c r="P2035" s="57" t="str">
        <f t="shared" si="320"/>
        <v/>
      </c>
      <c r="Q2035" s="54"/>
      <c r="R2035" s="58"/>
      <c r="S2035" s="58"/>
      <c r="T2035" s="229" t="str">
        <f t="shared" si="321"/>
        <v/>
      </c>
      <c r="U2035" s="55"/>
      <c r="V2035" s="55"/>
      <c r="W2035" s="58"/>
      <c r="X2035" s="58"/>
      <c r="Y2035" s="58"/>
      <c r="Z2035" s="230" t="str">
        <f t="shared" si="322"/>
        <v/>
      </c>
      <c r="AA2035" s="230" t="str">
        <f t="shared" si="323"/>
        <v/>
      </c>
      <c r="AB2035" s="56"/>
      <c r="AC2035" s="56"/>
      <c r="AD2035" s="1"/>
      <c r="AE2035" s="1"/>
    </row>
    <row r="2036" spans="1:31" ht="18.75" customHeight="1" x14ac:dyDescent="0.35">
      <c r="A2036" s="1"/>
      <c r="B2036" s="52">
        <f>IF(O2036="",0,COUNTIF($O$7:O2036,O2036))</f>
        <v>0</v>
      </c>
      <c r="C2036" s="52" t="str">
        <f t="shared" si="314"/>
        <v>0</v>
      </c>
      <c r="D2036" s="52">
        <f>IF(U2036="",0,COUNTIF($U$7:U2036,U2036))</f>
        <v>0</v>
      </c>
      <c r="E2036" s="52" t="str">
        <f t="shared" si="315"/>
        <v>0</v>
      </c>
      <c r="F2036" s="52">
        <f>IF(V2036="",0,COUNTIF($V$7:V2036,V2036))</f>
        <v>0</v>
      </c>
      <c r="G2036" s="52" t="str">
        <f t="shared" si="316"/>
        <v>0</v>
      </c>
      <c r="H2036" s="53" t="str">
        <f t="shared" si="317"/>
        <v>-</v>
      </c>
      <c r="I2036" s="52">
        <f>IF(K2036="",0,COUNTIF($K$7:K2036,K2036))</f>
        <v>0</v>
      </c>
      <c r="J2036" s="53" t="str">
        <f t="shared" si="318"/>
        <v>0</v>
      </c>
      <c r="K2036" s="52" t="str">
        <f t="shared" si="319"/>
        <v/>
      </c>
      <c r="L2036" s="1"/>
      <c r="M2036" s="115"/>
      <c r="N2036" s="4"/>
      <c r="O2036" s="4"/>
      <c r="P2036" s="57" t="str">
        <f t="shared" si="320"/>
        <v/>
      </c>
      <c r="Q2036" s="54"/>
      <c r="R2036" s="58"/>
      <c r="S2036" s="58"/>
      <c r="T2036" s="229" t="str">
        <f t="shared" si="321"/>
        <v/>
      </c>
      <c r="U2036" s="55"/>
      <c r="V2036" s="55"/>
      <c r="W2036" s="58"/>
      <c r="X2036" s="58"/>
      <c r="Y2036" s="58"/>
      <c r="Z2036" s="230" t="str">
        <f t="shared" si="322"/>
        <v/>
      </c>
      <c r="AA2036" s="230" t="str">
        <f t="shared" si="323"/>
        <v/>
      </c>
      <c r="AB2036" s="56"/>
      <c r="AC2036" s="56"/>
      <c r="AD2036" s="1"/>
      <c r="AE2036" s="1"/>
    </row>
    <row r="2037" spans="1:31" ht="18.75" customHeight="1" x14ac:dyDescent="0.35">
      <c r="A2037" s="1"/>
      <c r="B2037" s="52">
        <f>IF(O2037="",0,COUNTIF($O$7:O2037,O2037))</f>
        <v>0</v>
      </c>
      <c r="C2037" s="52" t="str">
        <f t="shared" si="314"/>
        <v>0</v>
      </c>
      <c r="D2037" s="52">
        <f>IF(U2037="",0,COUNTIF($U$7:U2037,U2037))</f>
        <v>0</v>
      </c>
      <c r="E2037" s="52" t="str">
        <f t="shared" si="315"/>
        <v>0</v>
      </c>
      <c r="F2037" s="52">
        <f>IF(V2037="",0,COUNTIF($V$7:V2037,V2037))</f>
        <v>0</v>
      </c>
      <c r="G2037" s="52" t="str">
        <f t="shared" si="316"/>
        <v>0</v>
      </c>
      <c r="H2037" s="53" t="str">
        <f t="shared" si="317"/>
        <v>-</v>
      </c>
      <c r="I2037" s="52">
        <f>IF(K2037="",0,COUNTIF($K$7:K2037,K2037))</f>
        <v>0</v>
      </c>
      <c r="J2037" s="53" t="str">
        <f t="shared" si="318"/>
        <v>0</v>
      </c>
      <c r="K2037" s="52" t="str">
        <f t="shared" si="319"/>
        <v/>
      </c>
      <c r="L2037" s="1"/>
      <c r="M2037" s="115"/>
      <c r="N2037" s="4"/>
      <c r="O2037" s="4"/>
      <c r="P2037" s="57" t="str">
        <f t="shared" si="320"/>
        <v/>
      </c>
      <c r="Q2037" s="54"/>
      <c r="R2037" s="58"/>
      <c r="S2037" s="58"/>
      <c r="T2037" s="229" t="str">
        <f t="shared" si="321"/>
        <v/>
      </c>
      <c r="U2037" s="55"/>
      <c r="V2037" s="55"/>
      <c r="W2037" s="58"/>
      <c r="X2037" s="58"/>
      <c r="Y2037" s="58"/>
      <c r="Z2037" s="230" t="str">
        <f t="shared" si="322"/>
        <v/>
      </c>
      <c r="AA2037" s="230" t="str">
        <f t="shared" si="323"/>
        <v/>
      </c>
      <c r="AB2037" s="56"/>
      <c r="AC2037" s="56"/>
      <c r="AD2037" s="1"/>
      <c r="AE2037" s="1"/>
    </row>
    <row r="2038" spans="1:31" ht="18.75" customHeight="1" x14ac:dyDescent="0.35">
      <c r="A2038" s="1"/>
      <c r="B2038" s="52">
        <f>IF(O2038="",0,COUNTIF($O$7:O2038,O2038))</f>
        <v>0</v>
      </c>
      <c r="C2038" s="52" t="str">
        <f t="shared" ref="C2038:C2101" si="324">B2038&amp;O2038</f>
        <v>0</v>
      </c>
      <c r="D2038" s="52">
        <f>IF(U2038="",0,COUNTIF($U$7:U2038,U2038))</f>
        <v>0</v>
      </c>
      <c r="E2038" s="52" t="str">
        <f t="shared" ref="E2038:E2101" si="325">D2038&amp;U2038</f>
        <v>0</v>
      </c>
      <c r="F2038" s="52">
        <f>IF(V2038="",0,COUNTIF($V$7:V2038,V2038))</f>
        <v>0</v>
      </c>
      <c r="G2038" s="52" t="str">
        <f t="shared" ref="G2038:G2101" si="326">F2038&amp;V2038</f>
        <v>0</v>
      </c>
      <c r="H2038" s="53" t="str">
        <f t="shared" ref="H2038:H2101" si="327">IF(O2038="","-",IF(M2038&lt;&gt;"",M2038,H2037))</f>
        <v>-</v>
      </c>
      <c r="I2038" s="52">
        <f>IF(K2038="",0,COUNTIF($K$7:K2038,K2038))</f>
        <v>0</v>
      </c>
      <c r="J2038" s="53" t="str">
        <f t="shared" ref="J2038:J2101" si="328">I2038&amp;K2038</f>
        <v>0</v>
      </c>
      <c r="K2038" s="52" t="str">
        <f t="shared" ref="K2038:K2101" si="329">IF(O2038="","",IF(N2038&lt;&gt;"",N2038,K2037))</f>
        <v/>
      </c>
      <c r="L2038" s="1"/>
      <c r="M2038" s="115"/>
      <c r="N2038" s="4"/>
      <c r="O2038" s="4"/>
      <c r="P2038" s="57" t="str">
        <f t="shared" ref="P2038:P2101" si="330">IF(O2038&lt;&gt;"",VLOOKUP(O2038,DP,2,FALSE),"")</f>
        <v/>
      </c>
      <c r="Q2038" s="54"/>
      <c r="R2038" s="58"/>
      <c r="S2038" s="58"/>
      <c r="T2038" s="229" t="str">
        <f t="shared" ref="T2038:T2101" si="331">IF(AND(O2038&lt;&gt;"",R2038&lt;&gt;""),$R2038*$S2038,"")</f>
        <v/>
      </c>
      <c r="U2038" s="55"/>
      <c r="V2038" s="55"/>
      <c r="W2038" s="58"/>
      <c r="X2038" s="58"/>
      <c r="Y2038" s="58"/>
      <c r="Z2038" s="230" t="str">
        <f t="shared" ref="Z2038:Z2101" si="332">IF(AND(O2038&lt;&gt;"",U2038&lt;&gt;""),$W2038*$X2038,"")</f>
        <v/>
      </c>
      <c r="AA2038" s="230" t="str">
        <f t="shared" ref="AA2038:AA2101" si="333">IF(AND(O2038&lt;&gt;"",U2038&lt;&gt;""),$W2038*$Y2038,"")</f>
        <v/>
      </c>
      <c r="AB2038" s="56"/>
      <c r="AC2038" s="56"/>
      <c r="AD2038" s="1"/>
      <c r="AE2038" s="1"/>
    </row>
    <row r="2039" spans="1:31" ht="18.75" customHeight="1" x14ac:dyDescent="0.35">
      <c r="A2039" s="1"/>
      <c r="B2039" s="52">
        <f>IF(O2039="",0,COUNTIF($O$7:O2039,O2039))</f>
        <v>0</v>
      </c>
      <c r="C2039" s="52" t="str">
        <f t="shared" si="324"/>
        <v>0</v>
      </c>
      <c r="D2039" s="52">
        <f>IF(U2039="",0,COUNTIF($U$7:U2039,U2039))</f>
        <v>0</v>
      </c>
      <c r="E2039" s="52" t="str">
        <f t="shared" si="325"/>
        <v>0</v>
      </c>
      <c r="F2039" s="52">
        <f>IF(V2039="",0,COUNTIF($V$7:V2039,V2039))</f>
        <v>0</v>
      </c>
      <c r="G2039" s="52" t="str">
        <f t="shared" si="326"/>
        <v>0</v>
      </c>
      <c r="H2039" s="53" t="str">
        <f t="shared" si="327"/>
        <v>-</v>
      </c>
      <c r="I2039" s="52">
        <f>IF(K2039="",0,COUNTIF($K$7:K2039,K2039))</f>
        <v>0</v>
      </c>
      <c r="J2039" s="53" t="str">
        <f t="shared" si="328"/>
        <v>0</v>
      </c>
      <c r="K2039" s="52" t="str">
        <f t="shared" si="329"/>
        <v/>
      </c>
      <c r="L2039" s="1"/>
      <c r="M2039" s="115"/>
      <c r="N2039" s="4"/>
      <c r="O2039" s="4"/>
      <c r="P2039" s="57" t="str">
        <f t="shared" si="330"/>
        <v/>
      </c>
      <c r="Q2039" s="54"/>
      <c r="R2039" s="58"/>
      <c r="S2039" s="58"/>
      <c r="T2039" s="229" t="str">
        <f t="shared" si="331"/>
        <v/>
      </c>
      <c r="U2039" s="55"/>
      <c r="V2039" s="55"/>
      <c r="W2039" s="58"/>
      <c r="X2039" s="58"/>
      <c r="Y2039" s="58"/>
      <c r="Z2039" s="230" t="str">
        <f t="shared" si="332"/>
        <v/>
      </c>
      <c r="AA2039" s="230" t="str">
        <f t="shared" si="333"/>
        <v/>
      </c>
      <c r="AB2039" s="56"/>
      <c r="AC2039" s="56"/>
      <c r="AD2039" s="1"/>
      <c r="AE2039" s="1"/>
    </row>
    <row r="2040" spans="1:31" ht="18.75" customHeight="1" x14ac:dyDescent="0.35">
      <c r="A2040" s="1"/>
      <c r="B2040" s="52">
        <f>IF(O2040="",0,COUNTIF($O$7:O2040,O2040))</f>
        <v>0</v>
      </c>
      <c r="C2040" s="52" t="str">
        <f t="shared" si="324"/>
        <v>0</v>
      </c>
      <c r="D2040" s="52">
        <f>IF(U2040="",0,COUNTIF($U$7:U2040,U2040))</f>
        <v>0</v>
      </c>
      <c r="E2040" s="52" t="str">
        <f t="shared" si="325"/>
        <v>0</v>
      </c>
      <c r="F2040" s="52">
        <f>IF(V2040="",0,COUNTIF($V$7:V2040,V2040))</f>
        <v>0</v>
      </c>
      <c r="G2040" s="52" t="str">
        <f t="shared" si="326"/>
        <v>0</v>
      </c>
      <c r="H2040" s="53" t="str">
        <f t="shared" si="327"/>
        <v>-</v>
      </c>
      <c r="I2040" s="52">
        <f>IF(K2040="",0,COUNTIF($K$7:K2040,K2040))</f>
        <v>0</v>
      </c>
      <c r="J2040" s="53" t="str">
        <f t="shared" si="328"/>
        <v>0</v>
      </c>
      <c r="K2040" s="52" t="str">
        <f t="shared" si="329"/>
        <v/>
      </c>
      <c r="L2040" s="1"/>
      <c r="M2040" s="115"/>
      <c r="N2040" s="4"/>
      <c r="O2040" s="4"/>
      <c r="P2040" s="57" t="str">
        <f t="shared" si="330"/>
        <v/>
      </c>
      <c r="Q2040" s="54"/>
      <c r="R2040" s="58"/>
      <c r="S2040" s="58"/>
      <c r="T2040" s="229" t="str">
        <f t="shared" si="331"/>
        <v/>
      </c>
      <c r="U2040" s="55"/>
      <c r="V2040" s="55"/>
      <c r="W2040" s="58"/>
      <c r="X2040" s="58"/>
      <c r="Y2040" s="58"/>
      <c r="Z2040" s="230" t="str">
        <f t="shared" si="332"/>
        <v/>
      </c>
      <c r="AA2040" s="230" t="str">
        <f t="shared" si="333"/>
        <v/>
      </c>
      <c r="AB2040" s="56"/>
      <c r="AC2040" s="56"/>
      <c r="AD2040" s="1"/>
      <c r="AE2040" s="1"/>
    </row>
    <row r="2041" spans="1:31" ht="18.75" customHeight="1" x14ac:dyDescent="0.35">
      <c r="A2041" s="1"/>
      <c r="B2041" s="52">
        <f>IF(O2041="",0,COUNTIF($O$7:O2041,O2041))</f>
        <v>0</v>
      </c>
      <c r="C2041" s="52" t="str">
        <f t="shared" si="324"/>
        <v>0</v>
      </c>
      <c r="D2041" s="52">
        <f>IF(U2041="",0,COUNTIF($U$7:U2041,U2041))</f>
        <v>0</v>
      </c>
      <c r="E2041" s="52" t="str">
        <f t="shared" si="325"/>
        <v>0</v>
      </c>
      <c r="F2041" s="52">
        <f>IF(V2041="",0,COUNTIF($V$7:V2041,V2041))</f>
        <v>0</v>
      </c>
      <c r="G2041" s="52" t="str">
        <f t="shared" si="326"/>
        <v>0</v>
      </c>
      <c r="H2041" s="53" t="str">
        <f t="shared" si="327"/>
        <v>-</v>
      </c>
      <c r="I2041" s="52">
        <f>IF(K2041="",0,COUNTIF($K$7:K2041,K2041))</f>
        <v>0</v>
      </c>
      <c r="J2041" s="53" t="str">
        <f t="shared" si="328"/>
        <v>0</v>
      </c>
      <c r="K2041" s="52" t="str">
        <f t="shared" si="329"/>
        <v/>
      </c>
      <c r="L2041" s="1"/>
      <c r="M2041" s="115"/>
      <c r="N2041" s="4"/>
      <c r="O2041" s="4"/>
      <c r="P2041" s="57" t="str">
        <f t="shared" si="330"/>
        <v/>
      </c>
      <c r="Q2041" s="54"/>
      <c r="R2041" s="58"/>
      <c r="S2041" s="58"/>
      <c r="T2041" s="229" t="str">
        <f t="shared" si="331"/>
        <v/>
      </c>
      <c r="U2041" s="55"/>
      <c r="V2041" s="55"/>
      <c r="W2041" s="58"/>
      <c r="X2041" s="58"/>
      <c r="Y2041" s="58"/>
      <c r="Z2041" s="230" t="str">
        <f t="shared" si="332"/>
        <v/>
      </c>
      <c r="AA2041" s="230" t="str">
        <f t="shared" si="333"/>
        <v/>
      </c>
      <c r="AB2041" s="56"/>
      <c r="AC2041" s="56"/>
      <c r="AD2041" s="1"/>
      <c r="AE2041" s="1"/>
    </row>
    <row r="2042" spans="1:31" ht="18.75" customHeight="1" x14ac:dyDescent="0.35">
      <c r="A2042" s="1"/>
      <c r="B2042" s="52">
        <f>IF(O2042="",0,COUNTIF($O$7:O2042,O2042))</f>
        <v>0</v>
      </c>
      <c r="C2042" s="52" t="str">
        <f t="shared" si="324"/>
        <v>0</v>
      </c>
      <c r="D2042" s="52">
        <f>IF(U2042="",0,COUNTIF($U$7:U2042,U2042))</f>
        <v>0</v>
      </c>
      <c r="E2042" s="52" t="str">
        <f t="shared" si="325"/>
        <v>0</v>
      </c>
      <c r="F2042" s="52">
        <f>IF(V2042="",0,COUNTIF($V$7:V2042,V2042))</f>
        <v>0</v>
      </c>
      <c r="G2042" s="52" t="str">
        <f t="shared" si="326"/>
        <v>0</v>
      </c>
      <c r="H2042" s="53" t="str">
        <f t="shared" si="327"/>
        <v>-</v>
      </c>
      <c r="I2042" s="52">
        <f>IF(K2042="",0,COUNTIF($K$7:K2042,K2042))</f>
        <v>0</v>
      </c>
      <c r="J2042" s="53" t="str">
        <f t="shared" si="328"/>
        <v>0</v>
      </c>
      <c r="K2042" s="52" t="str">
        <f t="shared" si="329"/>
        <v/>
      </c>
      <c r="L2042" s="1"/>
      <c r="M2042" s="115"/>
      <c r="N2042" s="4"/>
      <c r="O2042" s="4"/>
      <c r="P2042" s="57" t="str">
        <f t="shared" si="330"/>
        <v/>
      </c>
      <c r="Q2042" s="54"/>
      <c r="R2042" s="58"/>
      <c r="S2042" s="58"/>
      <c r="T2042" s="229" t="str">
        <f t="shared" si="331"/>
        <v/>
      </c>
      <c r="U2042" s="55"/>
      <c r="V2042" s="55"/>
      <c r="W2042" s="58"/>
      <c r="X2042" s="58"/>
      <c r="Y2042" s="58"/>
      <c r="Z2042" s="230" t="str">
        <f t="shared" si="332"/>
        <v/>
      </c>
      <c r="AA2042" s="230" t="str">
        <f t="shared" si="333"/>
        <v/>
      </c>
      <c r="AB2042" s="56"/>
      <c r="AC2042" s="56"/>
      <c r="AD2042" s="1"/>
      <c r="AE2042" s="1"/>
    </row>
    <row r="2043" spans="1:31" ht="18.75" customHeight="1" x14ac:dyDescent="0.35">
      <c r="A2043" s="1"/>
      <c r="B2043" s="52">
        <f>IF(O2043="",0,COUNTIF($O$7:O2043,O2043))</f>
        <v>0</v>
      </c>
      <c r="C2043" s="52" t="str">
        <f t="shared" si="324"/>
        <v>0</v>
      </c>
      <c r="D2043" s="52">
        <f>IF(U2043="",0,COUNTIF($U$7:U2043,U2043))</f>
        <v>0</v>
      </c>
      <c r="E2043" s="52" t="str">
        <f t="shared" si="325"/>
        <v>0</v>
      </c>
      <c r="F2043" s="52">
        <f>IF(V2043="",0,COUNTIF($V$7:V2043,V2043))</f>
        <v>0</v>
      </c>
      <c r="G2043" s="52" t="str">
        <f t="shared" si="326"/>
        <v>0</v>
      </c>
      <c r="H2043" s="53" t="str">
        <f t="shared" si="327"/>
        <v>-</v>
      </c>
      <c r="I2043" s="52">
        <f>IF(K2043="",0,COUNTIF($K$7:K2043,K2043))</f>
        <v>0</v>
      </c>
      <c r="J2043" s="53" t="str">
        <f t="shared" si="328"/>
        <v>0</v>
      </c>
      <c r="K2043" s="52" t="str">
        <f t="shared" si="329"/>
        <v/>
      </c>
      <c r="L2043" s="1"/>
      <c r="M2043" s="115"/>
      <c r="N2043" s="4"/>
      <c r="O2043" s="4"/>
      <c r="P2043" s="57" t="str">
        <f t="shared" si="330"/>
        <v/>
      </c>
      <c r="Q2043" s="54"/>
      <c r="R2043" s="58"/>
      <c r="S2043" s="58"/>
      <c r="T2043" s="229" t="str">
        <f t="shared" si="331"/>
        <v/>
      </c>
      <c r="U2043" s="55"/>
      <c r="V2043" s="55"/>
      <c r="W2043" s="58"/>
      <c r="X2043" s="58"/>
      <c r="Y2043" s="58"/>
      <c r="Z2043" s="230" t="str">
        <f t="shared" si="332"/>
        <v/>
      </c>
      <c r="AA2043" s="230" t="str">
        <f t="shared" si="333"/>
        <v/>
      </c>
      <c r="AB2043" s="56"/>
      <c r="AC2043" s="56"/>
      <c r="AD2043" s="1"/>
      <c r="AE2043" s="1"/>
    </row>
    <row r="2044" spans="1:31" ht="18.75" customHeight="1" x14ac:dyDescent="0.35">
      <c r="A2044" s="1"/>
      <c r="B2044" s="52">
        <f>IF(O2044="",0,COUNTIF($O$7:O2044,O2044))</f>
        <v>0</v>
      </c>
      <c r="C2044" s="52" t="str">
        <f t="shared" si="324"/>
        <v>0</v>
      </c>
      <c r="D2044" s="52">
        <f>IF(U2044="",0,COUNTIF($U$7:U2044,U2044))</f>
        <v>0</v>
      </c>
      <c r="E2044" s="52" t="str">
        <f t="shared" si="325"/>
        <v>0</v>
      </c>
      <c r="F2044" s="52">
        <f>IF(V2044="",0,COUNTIF($V$7:V2044,V2044))</f>
        <v>0</v>
      </c>
      <c r="G2044" s="52" t="str">
        <f t="shared" si="326"/>
        <v>0</v>
      </c>
      <c r="H2044" s="53" t="str">
        <f t="shared" si="327"/>
        <v>-</v>
      </c>
      <c r="I2044" s="52">
        <f>IF(K2044="",0,COUNTIF($K$7:K2044,K2044))</f>
        <v>0</v>
      </c>
      <c r="J2044" s="53" t="str">
        <f t="shared" si="328"/>
        <v>0</v>
      </c>
      <c r="K2044" s="52" t="str">
        <f t="shared" si="329"/>
        <v/>
      </c>
      <c r="L2044" s="1"/>
      <c r="M2044" s="115"/>
      <c r="N2044" s="4"/>
      <c r="O2044" s="4"/>
      <c r="P2044" s="57" t="str">
        <f t="shared" si="330"/>
        <v/>
      </c>
      <c r="Q2044" s="54"/>
      <c r="R2044" s="58"/>
      <c r="S2044" s="58"/>
      <c r="T2044" s="229" t="str">
        <f t="shared" si="331"/>
        <v/>
      </c>
      <c r="U2044" s="55"/>
      <c r="V2044" s="55"/>
      <c r="W2044" s="58"/>
      <c r="X2044" s="58"/>
      <c r="Y2044" s="58"/>
      <c r="Z2044" s="230" t="str">
        <f t="shared" si="332"/>
        <v/>
      </c>
      <c r="AA2044" s="230" t="str">
        <f t="shared" si="333"/>
        <v/>
      </c>
      <c r="AB2044" s="56"/>
      <c r="AC2044" s="56"/>
      <c r="AD2044" s="1"/>
      <c r="AE2044" s="1"/>
    </row>
    <row r="2045" spans="1:31" ht="18.75" customHeight="1" x14ac:dyDescent="0.35">
      <c r="A2045" s="1"/>
      <c r="B2045" s="52">
        <f>IF(O2045="",0,COUNTIF($O$7:O2045,O2045))</f>
        <v>0</v>
      </c>
      <c r="C2045" s="52" t="str">
        <f t="shared" si="324"/>
        <v>0</v>
      </c>
      <c r="D2045" s="52">
        <f>IF(U2045="",0,COUNTIF($U$7:U2045,U2045))</f>
        <v>0</v>
      </c>
      <c r="E2045" s="52" t="str">
        <f t="shared" si="325"/>
        <v>0</v>
      </c>
      <c r="F2045" s="52">
        <f>IF(V2045="",0,COUNTIF($V$7:V2045,V2045))</f>
        <v>0</v>
      </c>
      <c r="G2045" s="52" t="str">
        <f t="shared" si="326"/>
        <v>0</v>
      </c>
      <c r="H2045" s="53" t="str">
        <f t="shared" si="327"/>
        <v>-</v>
      </c>
      <c r="I2045" s="52">
        <f>IF(K2045="",0,COUNTIF($K$7:K2045,K2045))</f>
        <v>0</v>
      </c>
      <c r="J2045" s="53" t="str">
        <f t="shared" si="328"/>
        <v>0</v>
      </c>
      <c r="K2045" s="52" t="str">
        <f t="shared" si="329"/>
        <v/>
      </c>
      <c r="L2045" s="1"/>
      <c r="M2045" s="115"/>
      <c r="N2045" s="4"/>
      <c r="O2045" s="4"/>
      <c r="P2045" s="57" t="str">
        <f t="shared" si="330"/>
        <v/>
      </c>
      <c r="Q2045" s="54"/>
      <c r="R2045" s="58"/>
      <c r="S2045" s="58"/>
      <c r="T2045" s="229" t="str">
        <f t="shared" si="331"/>
        <v/>
      </c>
      <c r="U2045" s="55"/>
      <c r="V2045" s="55"/>
      <c r="W2045" s="58"/>
      <c r="X2045" s="58"/>
      <c r="Y2045" s="58"/>
      <c r="Z2045" s="230" t="str">
        <f t="shared" si="332"/>
        <v/>
      </c>
      <c r="AA2045" s="230" t="str">
        <f t="shared" si="333"/>
        <v/>
      </c>
      <c r="AB2045" s="56"/>
      <c r="AC2045" s="56"/>
      <c r="AD2045" s="1"/>
      <c r="AE2045" s="1"/>
    </row>
    <row r="2046" spans="1:31" ht="18.75" customHeight="1" x14ac:dyDescent="0.35">
      <c r="A2046" s="1"/>
      <c r="B2046" s="52">
        <f>IF(O2046="",0,COUNTIF($O$7:O2046,O2046))</f>
        <v>0</v>
      </c>
      <c r="C2046" s="52" t="str">
        <f t="shared" si="324"/>
        <v>0</v>
      </c>
      <c r="D2046" s="52">
        <f>IF(U2046="",0,COUNTIF($U$7:U2046,U2046))</f>
        <v>0</v>
      </c>
      <c r="E2046" s="52" t="str">
        <f t="shared" si="325"/>
        <v>0</v>
      </c>
      <c r="F2046" s="52">
        <f>IF(V2046="",0,COUNTIF($V$7:V2046,V2046))</f>
        <v>0</v>
      </c>
      <c r="G2046" s="52" t="str">
        <f t="shared" si="326"/>
        <v>0</v>
      </c>
      <c r="H2046" s="53" t="str">
        <f t="shared" si="327"/>
        <v>-</v>
      </c>
      <c r="I2046" s="52">
        <f>IF(K2046="",0,COUNTIF($K$7:K2046,K2046))</f>
        <v>0</v>
      </c>
      <c r="J2046" s="53" t="str">
        <f t="shared" si="328"/>
        <v>0</v>
      </c>
      <c r="K2046" s="52" t="str">
        <f t="shared" si="329"/>
        <v/>
      </c>
      <c r="L2046" s="1"/>
      <c r="M2046" s="115"/>
      <c r="N2046" s="4"/>
      <c r="O2046" s="4"/>
      <c r="P2046" s="57" t="str">
        <f t="shared" si="330"/>
        <v/>
      </c>
      <c r="Q2046" s="54"/>
      <c r="R2046" s="58"/>
      <c r="S2046" s="58"/>
      <c r="T2046" s="229" t="str">
        <f t="shared" si="331"/>
        <v/>
      </c>
      <c r="U2046" s="55"/>
      <c r="V2046" s="55"/>
      <c r="W2046" s="58"/>
      <c r="X2046" s="58"/>
      <c r="Y2046" s="58"/>
      <c r="Z2046" s="230" t="str">
        <f t="shared" si="332"/>
        <v/>
      </c>
      <c r="AA2046" s="230" t="str">
        <f t="shared" si="333"/>
        <v/>
      </c>
      <c r="AB2046" s="56"/>
      <c r="AC2046" s="56"/>
      <c r="AD2046" s="1"/>
      <c r="AE2046" s="1"/>
    </row>
    <row r="2047" spans="1:31" ht="18.75" customHeight="1" x14ac:dyDescent="0.35">
      <c r="A2047" s="1"/>
      <c r="B2047" s="52">
        <f>IF(O2047="",0,COUNTIF($O$7:O2047,O2047))</f>
        <v>0</v>
      </c>
      <c r="C2047" s="52" t="str">
        <f t="shared" si="324"/>
        <v>0</v>
      </c>
      <c r="D2047" s="52">
        <f>IF(U2047="",0,COUNTIF($U$7:U2047,U2047))</f>
        <v>0</v>
      </c>
      <c r="E2047" s="52" t="str">
        <f t="shared" si="325"/>
        <v>0</v>
      </c>
      <c r="F2047" s="52">
        <f>IF(V2047="",0,COUNTIF($V$7:V2047,V2047))</f>
        <v>0</v>
      </c>
      <c r="G2047" s="52" t="str">
        <f t="shared" si="326"/>
        <v>0</v>
      </c>
      <c r="H2047" s="53" t="str">
        <f t="shared" si="327"/>
        <v>-</v>
      </c>
      <c r="I2047" s="52">
        <f>IF(K2047="",0,COUNTIF($K$7:K2047,K2047))</f>
        <v>0</v>
      </c>
      <c r="J2047" s="53" t="str">
        <f t="shared" si="328"/>
        <v>0</v>
      </c>
      <c r="K2047" s="52" t="str">
        <f t="shared" si="329"/>
        <v/>
      </c>
      <c r="L2047" s="1"/>
      <c r="M2047" s="115"/>
      <c r="N2047" s="4"/>
      <c r="O2047" s="4"/>
      <c r="P2047" s="57" t="str">
        <f t="shared" si="330"/>
        <v/>
      </c>
      <c r="Q2047" s="54"/>
      <c r="R2047" s="58"/>
      <c r="S2047" s="58"/>
      <c r="T2047" s="229" t="str">
        <f t="shared" si="331"/>
        <v/>
      </c>
      <c r="U2047" s="55"/>
      <c r="V2047" s="55"/>
      <c r="W2047" s="58"/>
      <c r="X2047" s="58"/>
      <c r="Y2047" s="58"/>
      <c r="Z2047" s="230" t="str">
        <f t="shared" si="332"/>
        <v/>
      </c>
      <c r="AA2047" s="230" t="str">
        <f t="shared" si="333"/>
        <v/>
      </c>
      <c r="AB2047" s="56"/>
      <c r="AC2047" s="56"/>
      <c r="AD2047" s="1"/>
      <c r="AE2047" s="1"/>
    </row>
    <row r="2048" spans="1:31" ht="18.75" customHeight="1" x14ac:dyDescent="0.35">
      <c r="A2048" s="1"/>
      <c r="B2048" s="52">
        <f>IF(O2048="",0,COUNTIF($O$7:O2048,O2048))</f>
        <v>0</v>
      </c>
      <c r="C2048" s="52" t="str">
        <f t="shared" si="324"/>
        <v>0</v>
      </c>
      <c r="D2048" s="52">
        <f>IF(U2048="",0,COUNTIF($U$7:U2048,U2048))</f>
        <v>0</v>
      </c>
      <c r="E2048" s="52" t="str">
        <f t="shared" si="325"/>
        <v>0</v>
      </c>
      <c r="F2048" s="52">
        <f>IF(V2048="",0,COUNTIF($V$7:V2048,V2048))</f>
        <v>0</v>
      </c>
      <c r="G2048" s="52" t="str">
        <f t="shared" si="326"/>
        <v>0</v>
      </c>
      <c r="H2048" s="53" t="str">
        <f t="shared" si="327"/>
        <v>-</v>
      </c>
      <c r="I2048" s="52">
        <f>IF(K2048="",0,COUNTIF($K$7:K2048,K2048))</f>
        <v>0</v>
      </c>
      <c r="J2048" s="53" t="str">
        <f t="shared" si="328"/>
        <v>0</v>
      </c>
      <c r="K2048" s="52" t="str">
        <f t="shared" si="329"/>
        <v/>
      </c>
      <c r="L2048" s="1"/>
      <c r="M2048" s="115"/>
      <c r="N2048" s="4"/>
      <c r="O2048" s="4"/>
      <c r="P2048" s="57" t="str">
        <f t="shared" si="330"/>
        <v/>
      </c>
      <c r="Q2048" s="54"/>
      <c r="R2048" s="58"/>
      <c r="S2048" s="58"/>
      <c r="T2048" s="229" t="str">
        <f t="shared" si="331"/>
        <v/>
      </c>
      <c r="U2048" s="55"/>
      <c r="V2048" s="55"/>
      <c r="W2048" s="58"/>
      <c r="X2048" s="58"/>
      <c r="Y2048" s="58"/>
      <c r="Z2048" s="230" t="str">
        <f t="shared" si="332"/>
        <v/>
      </c>
      <c r="AA2048" s="230" t="str">
        <f t="shared" si="333"/>
        <v/>
      </c>
      <c r="AB2048" s="56"/>
      <c r="AC2048" s="56"/>
      <c r="AD2048" s="1"/>
      <c r="AE2048" s="1"/>
    </row>
    <row r="2049" spans="1:31" ht="18.75" customHeight="1" x14ac:dyDescent="0.35">
      <c r="A2049" s="1"/>
      <c r="B2049" s="52">
        <f>IF(O2049="",0,COUNTIF($O$7:O2049,O2049))</f>
        <v>0</v>
      </c>
      <c r="C2049" s="52" t="str">
        <f t="shared" si="324"/>
        <v>0</v>
      </c>
      <c r="D2049" s="52">
        <f>IF(U2049="",0,COUNTIF($U$7:U2049,U2049))</f>
        <v>0</v>
      </c>
      <c r="E2049" s="52" t="str">
        <f t="shared" si="325"/>
        <v>0</v>
      </c>
      <c r="F2049" s="52">
        <f>IF(V2049="",0,COUNTIF($V$7:V2049,V2049))</f>
        <v>0</v>
      </c>
      <c r="G2049" s="52" t="str">
        <f t="shared" si="326"/>
        <v>0</v>
      </c>
      <c r="H2049" s="53" t="str">
        <f t="shared" si="327"/>
        <v>-</v>
      </c>
      <c r="I2049" s="52">
        <f>IF(K2049="",0,COUNTIF($K$7:K2049,K2049))</f>
        <v>0</v>
      </c>
      <c r="J2049" s="53" t="str">
        <f t="shared" si="328"/>
        <v>0</v>
      </c>
      <c r="K2049" s="52" t="str">
        <f t="shared" si="329"/>
        <v/>
      </c>
      <c r="L2049" s="1"/>
      <c r="M2049" s="115"/>
      <c r="N2049" s="4"/>
      <c r="O2049" s="4"/>
      <c r="P2049" s="57" t="str">
        <f t="shared" si="330"/>
        <v/>
      </c>
      <c r="Q2049" s="54"/>
      <c r="R2049" s="58"/>
      <c r="S2049" s="58"/>
      <c r="T2049" s="229" t="str">
        <f t="shared" si="331"/>
        <v/>
      </c>
      <c r="U2049" s="55"/>
      <c r="V2049" s="55"/>
      <c r="W2049" s="58"/>
      <c r="X2049" s="58"/>
      <c r="Y2049" s="58"/>
      <c r="Z2049" s="230" t="str">
        <f t="shared" si="332"/>
        <v/>
      </c>
      <c r="AA2049" s="230" t="str">
        <f t="shared" si="333"/>
        <v/>
      </c>
      <c r="AB2049" s="56"/>
      <c r="AC2049" s="56"/>
      <c r="AD2049" s="1"/>
      <c r="AE2049" s="1"/>
    </row>
    <row r="2050" spans="1:31" ht="18.75" customHeight="1" x14ac:dyDescent="0.35">
      <c r="A2050" s="1"/>
      <c r="B2050" s="52">
        <f>IF(O2050="",0,COUNTIF($O$7:O2050,O2050))</f>
        <v>0</v>
      </c>
      <c r="C2050" s="52" t="str">
        <f t="shared" si="324"/>
        <v>0</v>
      </c>
      <c r="D2050" s="52">
        <f>IF(U2050="",0,COUNTIF($U$7:U2050,U2050))</f>
        <v>0</v>
      </c>
      <c r="E2050" s="52" t="str">
        <f t="shared" si="325"/>
        <v>0</v>
      </c>
      <c r="F2050" s="52">
        <f>IF(V2050="",0,COUNTIF($V$7:V2050,V2050))</f>
        <v>0</v>
      </c>
      <c r="G2050" s="52" t="str">
        <f t="shared" si="326"/>
        <v>0</v>
      </c>
      <c r="H2050" s="53" t="str">
        <f t="shared" si="327"/>
        <v>-</v>
      </c>
      <c r="I2050" s="52">
        <f>IF(K2050="",0,COUNTIF($K$7:K2050,K2050))</f>
        <v>0</v>
      </c>
      <c r="J2050" s="53" t="str">
        <f t="shared" si="328"/>
        <v>0</v>
      </c>
      <c r="K2050" s="52" t="str">
        <f t="shared" si="329"/>
        <v/>
      </c>
      <c r="L2050" s="1"/>
      <c r="M2050" s="115"/>
      <c r="N2050" s="4"/>
      <c r="O2050" s="4"/>
      <c r="P2050" s="57" t="str">
        <f t="shared" si="330"/>
        <v/>
      </c>
      <c r="Q2050" s="54"/>
      <c r="R2050" s="58"/>
      <c r="S2050" s="58"/>
      <c r="T2050" s="229" t="str">
        <f t="shared" si="331"/>
        <v/>
      </c>
      <c r="U2050" s="55"/>
      <c r="V2050" s="55"/>
      <c r="W2050" s="58"/>
      <c r="X2050" s="58"/>
      <c r="Y2050" s="58"/>
      <c r="Z2050" s="230" t="str">
        <f t="shared" si="332"/>
        <v/>
      </c>
      <c r="AA2050" s="230" t="str">
        <f t="shared" si="333"/>
        <v/>
      </c>
      <c r="AB2050" s="56"/>
      <c r="AC2050" s="56"/>
      <c r="AD2050" s="1"/>
      <c r="AE2050" s="1"/>
    </row>
    <row r="2051" spans="1:31" ht="18.75" customHeight="1" x14ac:dyDescent="0.35">
      <c r="A2051" s="1"/>
      <c r="B2051" s="52">
        <f>IF(O2051="",0,COUNTIF($O$7:O2051,O2051))</f>
        <v>0</v>
      </c>
      <c r="C2051" s="52" t="str">
        <f t="shared" si="324"/>
        <v>0</v>
      </c>
      <c r="D2051" s="52">
        <f>IF(U2051="",0,COUNTIF($U$7:U2051,U2051))</f>
        <v>0</v>
      </c>
      <c r="E2051" s="52" t="str">
        <f t="shared" si="325"/>
        <v>0</v>
      </c>
      <c r="F2051" s="52">
        <f>IF(V2051="",0,COUNTIF($V$7:V2051,V2051))</f>
        <v>0</v>
      </c>
      <c r="G2051" s="52" t="str">
        <f t="shared" si="326"/>
        <v>0</v>
      </c>
      <c r="H2051" s="53" t="str">
        <f t="shared" si="327"/>
        <v>-</v>
      </c>
      <c r="I2051" s="52">
        <f>IF(K2051="",0,COUNTIF($K$7:K2051,K2051))</f>
        <v>0</v>
      </c>
      <c r="J2051" s="53" t="str">
        <f t="shared" si="328"/>
        <v>0</v>
      </c>
      <c r="K2051" s="52" t="str">
        <f t="shared" si="329"/>
        <v/>
      </c>
      <c r="L2051" s="1"/>
      <c r="M2051" s="115"/>
      <c r="N2051" s="4"/>
      <c r="O2051" s="4"/>
      <c r="P2051" s="57" t="str">
        <f t="shared" si="330"/>
        <v/>
      </c>
      <c r="Q2051" s="54"/>
      <c r="R2051" s="58"/>
      <c r="S2051" s="58"/>
      <c r="T2051" s="229" t="str">
        <f t="shared" si="331"/>
        <v/>
      </c>
      <c r="U2051" s="55"/>
      <c r="V2051" s="55"/>
      <c r="W2051" s="58"/>
      <c r="X2051" s="58"/>
      <c r="Y2051" s="58"/>
      <c r="Z2051" s="230" t="str">
        <f t="shared" si="332"/>
        <v/>
      </c>
      <c r="AA2051" s="230" t="str">
        <f t="shared" si="333"/>
        <v/>
      </c>
      <c r="AB2051" s="56"/>
      <c r="AC2051" s="56"/>
      <c r="AD2051" s="1"/>
      <c r="AE2051" s="1"/>
    </row>
    <row r="2052" spans="1:31" ht="18.75" customHeight="1" x14ac:dyDescent="0.35">
      <c r="A2052" s="1"/>
      <c r="B2052" s="52">
        <f>IF(O2052="",0,COUNTIF($O$7:O2052,O2052))</f>
        <v>0</v>
      </c>
      <c r="C2052" s="52" t="str">
        <f t="shared" si="324"/>
        <v>0</v>
      </c>
      <c r="D2052" s="52">
        <f>IF(U2052="",0,COUNTIF($U$7:U2052,U2052))</f>
        <v>0</v>
      </c>
      <c r="E2052" s="52" t="str">
        <f t="shared" si="325"/>
        <v>0</v>
      </c>
      <c r="F2052" s="52">
        <f>IF(V2052="",0,COUNTIF($V$7:V2052,V2052))</f>
        <v>0</v>
      </c>
      <c r="G2052" s="52" t="str">
        <f t="shared" si="326"/>
        <v>0</v>
      </c>
      <c r="H2052" s="53" t="str">
        <f t="shared" si="327"/>
        <v>-</v>
      </c>
      <c r="I2052" s="52">
        <f>IF(K2052="",0,COUNTIF($K$7:K2052,K2052))</f>
        <v>0</v>
      </c>
      <c r="J2052" s="53" t="str">
        <f t="shared" si="328"/>
        <v>0</v>
      </c>
      <c r="K2052" s="52" t="str">
        <f t="shared" si="329"/>
        <v/>
      </c>
      <c r="L2052" s="1"/>
      <c r="M2052" s="115"/>
      <c r="N2052" s="4"/>
      <c r="O2052" s="4"/>
      <c r="P2052" s="57" t="str">
        <f t="shared" si="330"/>
        <v/>
      </c>
      <c r="Q2052" s="54"/>
      <c r="R2052" s="58"/>
      <c r="S2052" s="58"/>
      <c r="T2052" s="229" t="str">
        <f t="shared" si="331"/>
        <v/>
      </c>
      <c r="U2052" s="55"/>
      <c r="V2052" s="55"/>
      <c r="W2052" s="58"/>
      <c r="X2052" s="58"/>
      <c r="Y2052" s="58"/>
      <c r="Z2052" s="230" t="str">
        <f t="shared" si="332"/>
        <v/>
      </c>
      <c r="AA2052" s="230" t="str">
        <f t="shared" si="333"/>
        <v/>
      </c>
      <c r="AB2052" s="56"/>
      <c r="AC2052" s="56"/>
      <c r="AD2052" s="1"/>
      <c r="AE2052" s="1"/>
    </row>
    <row r="2053" spans="1:31" ht="18.75" customHeight="1" x14ac:dyDescent="0.35">
      <c r="A2053" s="1"/>
      <c r="B2053" s="52">
        <f>IF(O2053="",0,COUNTIF($O$7:O2053,O2053))</f>
        <v>0</v>
      </c>
      <c r="C2053" s="52" t="str">
        <f t="shared" si="324"/>
        <v>0</v>
      </c>
      <c r="D2053" s="52">
        <f>IF(U2053="",0,COUNTIF($U$7:U2053,U2053))</f>
        <v>0</v>
      </c>
      <c r="E2053" s="52" t="str">
        <f t="shared" si="325"/>
        <v>0</v>
      </c>
      <c r="F2053" s="52">
        <f>IF(V2053="",0,COUNTIF($V$7:V2053,V2053))</f>
        <v>0</v>
      </c>
      <c r="G2053" s="52" t="str">
        <f t="shared" si="326"/>
        <v>0</v>
      </c>
      <c r="H2053" s="53" t="str">
        <f t="shared" si="327"/>
        <v>-</v>
      </c>
      <c r="I2053" s="52">
        <f>IF(K2053="",0,COUNTIF($K$7:K2053,K2053))</f>
        <v>0</v>
      </c>
      <c r="J2053" s="53" t="str">
        <f t="shared" si="328"/>
        <v>0</v>
      </c>
      <c r="K2053" s="52" t="str">
        <f t="shared" si="329"/>
        <v/>
      </c>
      <c r="L2053" s="1"/>
      <c r="M2053" s="115"/>
      <c r="N2053" s="4"/>
      <c r="O2053" s="4"/>
      <c r="P2053" s="57" t="str">
        <f t="shared" si="330"/>
        <v/>
      </c>
      <c r="Q2053" s="54"/>
      <c r="R2053" s="58"/>
      <c r="S2053" s="58"/>
      <c r="T2053" s="229" t="str">
        <f t="shared" si="331"/>
        <v/>
      </c>
      <c r="U2053" s="55"/>
      <c r="V2053" s="55"/>
      <c r="W2053" s="58"/>
      <c r="X2053" s="58"/>
      <c r="Y2053" s="58"/>
      <c r="Z2053" s="230" t="str">
        <f t="shared" si="332"/>
        <v/>
      </c>
      <c r="AA2053" s="230" t="str">
        <f t="shared" si="333"/>
        <v/>
      </c>
      <c r="AB2053" s="56"/>
      <c r="AC2053" s="56"/>
      <c r="AD2053" s="1"/>
      <c r="AE2053" s="1"/>
    </row>
    <row r="2054" spans="1:31" ht="18.75" customHeight="1" x14ac:dyDescent="0.35">
      <c r="A2054" s="1"/>
      <c r="B2054" s="52">
        <f>IF(O2054="",0,COUNTIF($O$7:O2054,O2054))</f>
        <v>0</v>
      </c>
      <c r="C2054" s="52" t="str">
        <f t="shared" si="324"/>
        <v>0</v>
      </c>
      <c r="D2054" s="52">
        <f>IF(U2054="",0,COUNTIF($U$7:U2054,U2054))</f>
        <v>0</v>
      </c>
      <c r="E2054" s="52" t="str">
        <f t="shared" si="325"/>
        <v>0</v>
      </c>
      <c r="F2054" s="52">
        <f>IF(V2054="",0,COUNTIF($V$7:V2054,V2054))</f>
        <v>0</v>
      </c>
      <c r="G2054" s="52" t="str">
        <f t="shared" si="326"/>
        <v>0</v>
      </c>
      <c r="H2054" s="53" t="str">
        <f t="shared" si="327"/>
        <v>-</v>
      </c>
      <c r="I2054" s="52">
        <f>IF(K2054="",0,COUNTIF($K$7:K2054,K2054))</f>
        <v>0</v>
      </c>
      <c r="J2054" s="53" t="str">
        <f t="shared" si="328"/>
        <v>0</v>
      </c>
      <c r="K2054" s="52" t="str">
        <f t="shared" si="329"/>
        <v/>
      </c>
      <c r="L2054" s="1"/>
      <c r="M2054" s="115"/>
      <c r="N2054" s="4"/>
      <c r="O2054" s="4"/>
      <c r="P2054" s="57" t="str">
        <f t="shared" si="330"/>
        <v/>
      </c>
      <c r="Q2054" s="54"/>
      <c r="R2054" s="58"/>
      <c r="S2054" s="58"/>
      <c r="T2054" s="229" t="str">
        <f t="shared" si="331"/>
        <v/>
      </c>
      <c r="U2054" s="55"/>
      <c r="V2054" s="55"/>
      <c r="W2054" s="58"/>
      <c r="X2054" s="58"/>
      <c r="Y2054" s="58"/>
      <c r="Z2054" s="230" t="str">
        <f t="shared" si="332"/>
        <v/>
      </c>
      <c r="AA2054" s="230" t="str">
        <f t="shared" si="333"/>
        <v/>
      </c>
      <c r="AB2054" s="56"/>
      <c r="AC2054" s="56"/>
      <c r="AD2054" s="1"/>
      <c r="AE2054" s="1"/>
    </row>
    <row r="2055" spans="1:31" ht="18.75" customHeight="1" x14ac:dyDescent="0.35">
      <c r="A2055" s="1"/>
      <c r="B2055" s="52">
        <f>IF(O2055="",0,COUNTIF($O$7:O2055,O2055))</f>
        <v>0</v>
      </c>
      <c r="C2055" s="52" t="str">
        <f t="shared" si="324"/>
        <v>0</v>
      </c>
      <c r="D2055" s="52">
        <f>IF(U2055="",0,COUNTIF($U$7:U2055,U2055))</f>
        <v>0</v>
      </c>
      <c r="E2055" s="52" t="str">
        <f t="shared" si="325"/>
        <v>0</v>
      </c>
      <c r="F2055" s="52">
        <f>IF(V2055="",0,COUNTIF($V$7:V2055,V2055))</f>
        <v>0</v>
      </c>
      <c r="G2055" s="52" t="str">
        <f t="shared" si="326"/>
        <v>0</v>
      </c>
      <c r="H2055" s="53" t="str">
        <f t="shared" si="327"/>
        <v>-</v>
      </c>
      <c r="I2055" s="52">
        <f>IF(K2055="",0,COUNTIF($K$7:K2055,K2055))</f>
        <v>0</v>
      </c>
      <c r="J2055" s="53" t="str">
        <f t="shared" si="328"/>
        <v>0</v>
      </c>
      <c r="K2055" s="52" t="str">
        <f t="shared" si="329"/>
        <v/>
      </c>
      <c r="L2055" s="1"/>
      <c r="M2055" s="115"/>
      <c r="N2055" s="4"/>
      <c r="O2055" s="4"/>
      <c r="P2055" s="57" t="str">
        <f t="shared" si="330"/>
        <v/>
      </c>
      <c r="Q2055" s="54"/>
      <c r="R2055" s="58"/>
      <c r="S2055" s="58"/>
      <c r="T2055" s="229" t="str">
        <f t="shared" si="331"/>
        <v/>
      </c>
      <c r="U2055" s="55"/>
      <c r="V2055" s="55"/>
      <c r="W2055" s="58"/>
      <c r="X2055" s="58"/>
      <c r="Y2055" s="58"/>
      <c r="Z2055" s="230" t="str">
        <f t="shared" si="332"/>
        <v/>
      </c>
      <c r="AA2055" s="230" t="str">
        <f t="shared" si="333"/>
        <v/>
      </c>
      <c r="AB2055" s="56"/>
      <c r="AC2055" s="56"/>
      <c r="AD2055" s="1"/>
      <c r="AE2055" s="1"/>
    </row>
    <row r="2056" spans="1:31" ht="18.75" customHeight="1" x14ac:dyDescent="0.35">
      <c r="A2056" s="1"/>
      <c r="B2056" s="52">
        <f>IF(O2056="",0,COUNTIF($O$7:O2056,O2056))</f>
        <v>0</v>
      </c>
      <c r="C2056" s="52" t="str">
        <f t="shared" si="324"/>
        <v>0</v>
      </c>
      <c r="D2056" s="52">
        <f>IF(U2056="",0,COUNTIF($U$7:U2056,U2056))</f>
        <v>0</v>
      </c>
      <c r="E2056" s="52" t="str">
        <f t="shared" si="325"/>
        <v>0</v>
      </c>
      <c r="F2056" s="52">
        <f>IF(V2056="",0,COUNTIF($V$7:V2056,V2056))</f>
        <v>0</v>
      </c>
      <c r="G2056" s="52" t="str">
        <f t="shared" si="326"/>
        <v>0</v>
      </c>
      <c r="H2056" s="53" t="str">
        <f t="shared" si="327"/>
        <v>-</v>
      </c>
      <c r="I2056" s="52">
        <f>IF(K2056="",0,COUNTIF($K$7:K2056,K2056))</f>
        <v>0</v>
      </c>
      <c r="J2056" s="53" t="str">
        <f t="shared" si="328"/>
        <v>0</v>
      </c>
      <c r="K2056" s="52" t="str">
        <f t="shared" si="329"/>
        <v/>
      </c>
      <c r="L2056" s="1"/>
      <c r="M2056" s="115"/>
      <c r="N2056" s="4"/>
      <c r="O2056" s="4"/>
      <c r="P2056" s="57" t="str">
        <f t="shared" si="330"/>
        <v/>
      </c>
      <c r="Q2056" s="54"/>
      <c r="R2056" s="58"/>
      <c r="S2056" s="58"/>
      <c r="T2056" s="229" t="str">
        <f t="shared" si="331"/>
        <v/>
      </c>
      <c r="U2056" s="55"/>
      <c r="V2056" s="55"/>
      <c r="W2056" s="58"/>
      <c r="X2056" s="58"/>
      <c r="Y2056" s="58"/>
      <c r="Z2056" s="230" t="str">
        <f t="shared" si="332"/>
        <v/>
      </c>
      <c r="AA2056" s="230" t="str">
        <f t="shared" si="333"/>
        <v/>
      </c>
      <c r="AB2056" s="56"/>
      <c r="AC2056" s="56"/>
      <c r="AD2056" s="1"/>
      <c r="AE2056" s="1"/>
    </row>
    <row r="2057" spans="1:31" ht="18.75" customHeight="1" x14ac:dyDescent="0.35">
      <c r="A2057" s="1"/>
      <c r="B2057" s="52">
        <f>IF(O2057="",0,COUNTIF($O$7:O2057,O2057))</f>
        <v>0</v>
      </c>
      <c r="C2057" s="52" t="str">
        <f t="shared" si="324"/>
        <v>0</v>
      </c>
      <c r="D2057" s="52">
        <f>IF(U2057="",0,COUNTIF($U$7:U2057,U2057))</f>
        <v>0</v>
      </c>
      <c r="E2057" s="52" t="str">
        <f t="shared" si="325"/>
        <v>0</v>
      </c>
      <c r="F2057" s="52">
        <f>IF(V2057="",0,COUNTIF($V$7:V2057,V2057))</f>
        <v>0</v>
      </c>
      <c r="G2057" s="52" t="str">
        <f t="shared" si="326"/>
        <v>0</v>
      </c>
      <c r="H2057" s="53" t="str">
        <f t="shared" si="327"/>
        <v>-</v>
      </c>
      <c r="I2057" s="52">
        <f>IF(K2057="",0,COUNTIF($K$7:K2057,K2057))</f>
        <v>0</v>
      </c>
      <c r="J2057" s="53" t="str">
        <f t="shared" si="328"/>
        <v>0</v>
      </c>
      <c r="K2057" s="52" t="str">
        <f t="shared" si="329"/>
        <v/>
      </c>
      <c r="L2057" s="1"/>
      <c r="M2057" s="115"/>
      <c r="N2057" s="4"/>
      <c r="O2057" s="4"/>
      <c r="P2057" s="57" t="str">
        <f t="shared" si="330"/>
        <v/>
      </c>
      <c r="Q2057" s="54"/>
      <c r="R2057" s="58"/>
      <c r="S2057" s="58"/>
      <c r="T2057" s="229" t="str">
        <f t="shared" si="331"/>
        <v/>
      </c>
      <c r="U2057" s="55"/>
      <c r="V2057" s="55"/>
      <c r="W2057" s="58"/>
      <c r="X2057" s="58"/>
      <c r="Y2057" s="58"/>
      <c r="Z2057" s="230" t="str">
        <f t="shared" si="332"/>
        <v/>
      </c>
      <c r="AA2057" s="230" t="str">
        <f t="shared" si="333"/>
        <v/>
      </c>
      <c r="AB2057" s="56"/>
      <c r="AC2057" s="56"/>
      <c r="AD2057" s="1"/>
      <c r="AE2057" s="1"/>
    </row>
    <row r="2058" spans="1:31" ht="18.75" customHeight="1" x14ac:dyDescent="0.35">
      <c r="A2058" s="1"/>
      <c r="B2058" s="52">
        <f>IF(O2058="",0,COUNTIF($O$7:O2058,O2058))</f>
        <v>0</v>
      </c>
      <c r="C2058" s="52" t="str">
        <f t="shared" si="324"/>
        <v>0</v>
      </c>
      <c r="D2058" s="52">
        <f>IF(U2058="",0,COUNTIF($U$7:U2058,U2058))</f>
        <v>0</v>
      </c>
      <c r="E2058" s="52" t="str">
        <f t="shared" si="325"/>
        <v>0</v>
      </c>
      <c r="F2058" s="52">
        <f>IF(V2058="",0,COUNTIF($V$7:V2058,V2058))</f>
        <v>0</v>
      </c>
      <c r="G2058" s="52" t="str">
        <f t="shared" si="326"/>
        <v>0</v>
      </c>
      <c r="H2058" s="53" t="str">
        <f t="shared" si="327"/>
        <v>-</v>
      </c>
      <c r="I2058" s="52">
        <f>IF(K2058="",0,COUNTIF($K$7:K2058,K2058))</f>
        <v>0</v>
      </c>
      <c r="J2058" s="53" t="str">
        <f t="shared" si="328"/>
        <v>0</v>
      </c>
      <c r="K2058" s="52" t="str">
        <f t="shared" si="329"/>
        <v/>
      </c>
      <c r="L2058" s="1"/>
      <c r="M2058" s="115"/>
      <c r="N2058" s="4"/>
      <c r="O2058" s="4"/>
      <c r="P2058" s="57" t="str">
        <f t="shared" si="330"/>
        <v/>
      </c>
      <c r="Q2058" s="54"/>
      <c r="R2058" s="58"/>
      <c r="S2058" s="58"/>
      <c r="T2058" s="229" t="str">
        <f t="shared" si="331"/>
        <v/>
      </c>
      <c r="U2058" s="55"/>
      <c r="V2058" s="55"/>
      <c r="W2058" s="58"/>
      <c r="X2058" s="58"/>
      <c r="Y2058" s="58"/>
      <c r="Z2058" s="230" t="str">
        <f t="shared" si="332"/>
        <v/>
      </c>
      <c r="AA2058" s="230" t="str">
        <f t="shared" si="333"/>
        <v/>
      </c>
      <c r="AB2058" s="56"/>
      <c r="AC2058" s="56"/>
      <c r="AD2058" s="1"/>
      <c r="AE2058" s="1"/>
    </row>
    <row r="2059" spans="1:31" ht="18.75" customHeight="1" x14ac:dyDescent="0.35">
      <c r="A2059" s="1"/>
      <c r="B2059" s="52">
        <f>IF(O2059="",0,COUNTIF($O$7:O2059,O2059))</f>
        <v>0</v>
      </c>
      <c r="C2059" s="52" t="str">
        <f t="shared" si="324"/>
        <v>0</v>
      </c>
      <c r="D2059" s="52">
        <f>IF(U2059="",0,COUNTIF($U$7:U2059,U2059))</f>
        <v>0</v>
      </c>
      <c r="E2059" s="52" t="str">
        <f t="shared" si="325"/>
        <v>0</v>
      </c>
      <c r="F2059" s="52">
        <f>IF(V2059="",0,COUNTIF($V$7:V2059,V2059))</f>
        <v>0</v>
      </c>
      <c r="G2059" s="52" t="str">
        <f t="shared" si="326"/>
        <v>0</v>
      </c>
      <c r="H2059" s="53" t="str">
        <f t="shared" si="327"/>
        <v>-</v>
      </c>
      <c r="I2059" s="52">
        <f>IF(K2059="",0,COUNTIF($K$7:K2059,K2059))</f>
        <v>0</v>
      </c>
      <c r="J2059" s="53" t="str">
        <f t="shared" si="328"/>
        <v>0</v>
      </c>
      <c r="K2059" s="52" t="str">
        <f t="shared" si="329"/>
        <v/>
      </c>
      <c r="L2059" s="1"/>
      <c r="M2059" s="115"/>
      <c r="N2059" s="4"/>
      <c r="O2059" s="4"/>
      <c r="P2059" s="57" t="str">
        <f t="shared" si="330"/>
        <v/>
      </c>
      <c r="Q2059" s="54"/>
      <c r="R2059" s="58"/>
      <c r="S2059" s="58"/>
      <c r="T2059" s="229" t="str">
        <f t="shared" si="331"/>
        <v/>
      </c>
      <c r="U2059" s="55"/>
      <c r="V2059" s="55"/>
      <c r="W2059" s="58"/>
      <c r="X2059" s="58"/>
      <c r="Y2059" s="58"/>
      <c r="Z2059" s="230" t="str">
        <f t="shared" si="332"/>
        <v/>
      </c>
      <c r="AA2059" s="230" t="str">
        <f t="shared" si="333"/>
        <v/>
      </c>
      <c r="AB2059" s="56"/>
      <c r="AC2059" s="56"/>
      <c r="AD2059" s="1"/>
      <c r="AE2059" s="1"/>
    </row>
    <row r="2060" spans="1:31" ht="18.75" customHeight="1" x14ac:dyDescent="0.35">
      <c r="A2060" s="1"/>
      <c r="B2060" s="52">
        <f>IF(O2060="",0,COUNTIF($O$7:O2060,O2060))</f>
        <v>0</v>
      </c>
      <c r="C2060" s="52" t="str">
        <f t="shared" si="324"/>
        <v>0</v>
      </c>
      <c r="D2060" s="52">
        <f>IF(U2060="",0,COUNTIF($U$7:U2060,U2060))</f>
        <v>0</v>
      </c>
      <c r="E2060" s="52" t="str">
        <f t="shared" si="325"/>
        <v>0</v>
      </c>
      <c r="F2060" s="52">
        <f>IF(V2060="",0,COUNTIF($V$7:V2060,V2060))</f>
        <v>0</v>
      </c>
      <c r="G2060" s="52" t="str">
        <f t="shared" si="326"/>
        <v>0</v>
      </c>
      <c r="H2060" s="53" t="str">
        <f t="shared" si="327"/>
        <v>-</v>
      </c>
      <c r="I2060" s="52">
        <f>IF(K2060="",0,COUNTIF($K$7:K2060,K2060))</f>
        <v>0</v>
      </c>
      <c r="J2060" s="53" t="str">
        <f t="shared" si="328"/>
        <v>0</v>
      </c>
      <c r="K2060" s="52" t="str">
        <f t="shared" si="329"/>
        <v/>
      </c>
      <c r="L2060" s="1"/>
      <c r="M2060" s="115"/>
      <c r="N2060" s="4"/>
      <c r="O2060" s="4"/>
      <c r="P2060" s="57" t="str">
        <f t="shared" si="330"/>
        <v/>
      </c>
      <c r="Q2060" s="54"/>
      <c r="R2060" s="58"/>
      <c r="S2060" s="58"/>
      <c r="T2060" s="229" t="str">
        <f t="shared" si="331"/>
        <v/>
      </c>
      <c r="U2060" s="55"/>
      <c r="V2060" s="55"/>
      <c r="W2060" s="58"/>
      <c r="X2060" s="58"/>
      <c r="Y2060" s="58"/>
      <c r="Z2060" s="230" t="str">
        <f t="shared" si="332"/>
        <v/>
      </c>
      <c r="AA2060" s="230" t="str">
        <f t="shared" si="333"/>
        <v/>
      </c>
      <c r="AB2060" s="56"/>
      <c r="AC2060" s="56"/>
      <c r="AD2060" s="1"/>
      <c r="AE2060" s="1"/>
    </row>
    <row r="2061" spans="1:31" ht="18.75" customHeight="1" x14ac:dyDescent="0.35">
      <c r="A2061" s="1"/>
      <c r="B2061" s="52">
        <f>IF(O2061="",0,COUNTIF($O$7:O2061,O2061))</f>
        <v>0</v>
      </c>
      <c r="C2061" s="52" t="str">
        <f t="shared" si="324"/>
        <v>0</v>
      </c>
      <c r="D2061" s="52">
        <f>IF(U2061="",0,COUNTIF($U$7:U2061,U2061))</f>
        <v>0</v>
      </c>
      <c r="E2061" s="52" t="str">
        <f t="shared" si="325"/>
        <v>0</v>
      </c>
      <c r="F2061" s="52">
        <f>IF(V2061="",0,COUNTIF($V$7:V2061,V2061))</f>
        <v>0</v>
      </c>
      <c r="G2061" s="52" t="str">
        <f t="shared" si="326"/>
        <v>0</v>
      </c>
      <c r="H2061" s="53" t="str">
        <f t="shared" si="327"/>
        <v>-</v>
      </c>
      <c r="I2061" s="52">
        <f>IF(K2061="",0,COUNTIF($K$7:K2061,K2061))</f>
        <v>0</v>
      </c>
      <c r="J2061" s="53" t="str">
        <f t="shared" si="328"/>
        <v>0</v>
      </c>
      <c r="K2061" s="52" t="str">
        <f t="shared" si="329"/>
        <v/>
      </c>
      <c r="L2061" s="1"/>
      <c r="M2061" s="115"/>
      <c r="N2061" s="4"/>
      <c r="O2061" s="4"/>
      <c r="P2061" s="57" t="str">
        <f t="shared" si="330"/>
        <v/>
      </c>
      <c r="Q2061" s="54"/>
      <c r="R2061" s="58"/>
      <c r="S2061" s="58"/>
      <c r="T2061" s="229" t="str">
        <f t="shared" si="331"/>
        <v/>
      </c>
      <c r="U2061" s="55"/>
      <c r="V2061" s="55"/>
      <c r="W2061" s="58"/>
      <c r="X2061" s="58"/>
      <c r="Y2061" s="58"/>
      <c r="Z2061" s="230" t="str">
        <f t="shared" si="332"/>
        <v/>
      </c>
      <c r="AA2061" s="230" t="str">
        <f t="shared" si="333"/>
        <v/>
      </c>
      <c r="AB2061" s="56"/>
      <c r="AC2061" s="56"/>
      <c r="AD2061" s="1"/>
      <c r="AE2061" s="1"/>
    </row>
    <row r="2062" spans="1:31" ht="18.75" customHeight="1" x14ac:dyDescent="0.35">
      <c r="A2062" s="1"/>
      <c r="B2062" s="52">
        <f>IF(O2062="",0,COUNTIF($O$7:O2062,O2062))</f>
        <v>0</v>
      </c>
      <c r="C2062" s="52" t="str">
        <f t="shared" si="324"/>
        <v>0</v>
      </c>
      <c r="D2062" s="52">
        <f>IF(U2062="",0,COUNTIF($U$7:U2062,U2062))</f>
        <v>0</v>
      </c>
      <c r="E2062" s="52" t="str">
        <f t="shared" si="325"/>
        <v>0</v>
      </c>
      <c r="F2062" s="52">
        <f>IF(V2062="",0,COUNTIF($V$7:V2062,V2062))</f>
        <v>0</v>
      </c>
      <c r="G2062" s="52" t="str">
        <f t="shared" si="326"/>
        <v>0</v>
      </c>
      <c r="H2062" s="53" t="str">
        <f t="shared" si="327"/>
        <v>-</v>
      </c>
      <c r="I2062" s="52">
        <f>IF(K2062="",0,COUNTIF($K$7:K2062,K2062))</f>
        <v>0</v>
      </c>
      <c r="J2062" s="53" t="str">
        <f t="shared" si="328"/>
        <v>0</v>
      </c>
      <c r="K2062" s="52" t="str">
        <f t="shared" si="329"/>
        <v/>
      </c>
      <c r="L2062" s="1"/>
      <c r="M2062" s="115"/>
      <c r="N2062" s="4"/>
      <c r="O2062" s="4"/>
      <c r="P2062" s="57" t="str">
        <f t="shared" si="330"/>
        <v/>
      </c>
      <c r="Q2062" s="54"/>
      <c r="R2062" s="58"/>
      <c r="S2062" s="58"/>
      <c r="T2062" s="229" t="str">
        <f t="shared" si="331"/>
        <v/>
      </c>
      <c r="U2062" s="55"/>
      <c r="V2062" s="55"/>
      <c r="W2062" s="58"/>
      <c r="X2062" s="58"/>
      <c r="Y2062" s="58"/>
      <c r="Z2062" s="230" t="str">
        <f t="shared" si="332"/>
        <v/>
      </c>
      <c r="AA2062" s="230" t="str">
        <f t="shared" si="333"/>
        <v/>
      </c>
      <c r="AB2062" s="56"/>
      <c r="AC2062" s="56"/>
      <c r="AD2062" s="1"/>
      <c r="AE2062" s="1"/>
    </row>
    <row r="2063" spans="1:31" ht="18.75" customHeight="1" x14ac:dyDescent="0.35">
      <c r="A2063" s="1"/>
      <c r="B2063" s="52">
        <f>IF(O2063="",0,COUNTIF($O$7:O2063,O2063))</f>
        <v>0</v>
      </c>
      <c r="C2063" s="52" t="str">
        <f t="shared" si="324"/>
        <v>0</v>
      </c>
      <c r="D2063" s="52">
        <f>IF(U2063="",0,COUNTIF($U$7:U2063,U2063))</f>
        <v>0</v>
      </c>
      <c r="E2063" s="52" t="str">
        <f t="shared" si="325"/>
        <v>0</v>
      </c>
      <c r="F2063" s="52">
        <f>IF(V2063="",0,COUNTIF($V$7:V2063,V2063))</f>
        <v>0</v>
      </c>
      <c r="G2063" s="52" t="str">
        <f t="shared" si="326"/>
        <v>0</v>
      </c>
      <c r="H2063" s="53" t="str">
        <f t="shared" si="327"/>
        <v>-</v>
      </c>
      <c r="I2063" s="52">
        <f>IF(K2063="",0,COUNTIF($K$7:K2063,K2063))</f>
        <v>0</v>
      </c>
      <c r="J2063" s="53" t="str">
        <f t="shared" si="328"/>
        <v>0</v>
      </c>
      <c r="K2063" s="52" t="str">
        <f t="shared" si="329"/>
        <v/>
      </c>
      <c r="L2063" s="1"/>
      <c r="M2063" s="115"/>
      <c r="N2063" s="4"/>
      <c r="O2063" s="4"/>
      <c r="P2063" s="57" t="str">
        <f t="shared" si="330"/>
        <v/>
      </c>
      <c r="Q2063" s="54"/>
      <c r="R2063" s="58"/>
      <c r="S2063" s="58"/>
      <c r="T2063" s="229" t="str">
        <f t="shared" si="331"/>
        <v/>
      </c>
      <c r="U2063" s="55"/>
      <c r="V2063" s="55"/>
      <c r="W2063" s="58"/>
      <c r="X2063" s="58"/>
      <c r="Y2063" s="58"/>
      <c r="Z2063" s="230" t="str">
        <f t="shared" si="332"/>
        <v/>
      </c>
      <c r="AA2063" s="230" t="str">
        <f t="shared" si="333"/>
        <v/>
      </c>
      <c r="AB2063" s="56"/>
      <c r="AC2063" s="56"/>
      <c r="AD2063" s="1"/>
      <c r="AE2063" s="1"/>
    </row>
    <row r="2064" spans="1:31" ht="18.75" customHeight="1" x14ac:dyDescent="0.35">
      <c r="A2064" s="1"/>
      <c r="B2064" s="52">
        <f>IF(O2064="",0,COUNTIF($O$7:O2064,O2064))</f>
        <v>0</v>
      </c>
      <c r="C2064" s="52" t="str">
        <f t="shared" si="324"/>
        <v>0</v>
      </c>
      <c r="D2064" s="52">
        <f>IF(U2064="",0,COUNTIF($U$7:U2064,U2064))</f>
        <v>0</v>
      </c>
      <c r="E2064" s="52" t="str">
        <f t="shared" si="325"/>
        <v>0</v>
      </c>
      <c r="F2064" s="52">
        <f>IF(V2064="",0,COUNTIF($V$7:V2064,V2064))</f>
        <v>0</v>
      </c>
      <c r="G2064" s="52" t="str">
        <f t="shared" si="326"/>
        <v>0</v>
      </c>
      <c r="H2064" s="53" t="str">
        <f t="shared" si="327"/>
        <v>-</v>
      </c>
      <c r="I2064" s="52">
        <f>IF(K2064="",0,COUNTIF($K$7:K2064,K2064))</f>
        <v>0</v>
      </c>
      <c r="J2064" s="53" t="str">
        <f t="shared" si="328"/>
        <v>0</v>
      </c>
      <c r="K2064" s="52" t="str">
        <f t="shared" si="329"/>
        <v/>
      </c>
      <c r="L2064" s="1"/>
      <c r="M2064" s="115"/>
      <c r="N2064" s="4"/>
      <c r="O2064" s="4"/>
      <c r="P2064" s="57" t="str">
        <f t="shared" si="330"/>
        <v/>
      </c>
      <c r="Q2064" s="54"/>
      <c r="R2064" s="58"/>
      <c r="S2064" s="58"/>
      <c r="T2064" s="229" t="str">
        <f t="shared" si="331"/>
        <v/>
      </c>
      <c r="U2064" s="55"/>
      <c r="V2064" s="55"/>
      <c r="W2064" s="58"/>
      <c r="X2064" s="58"/>
      <c r="Y2064" s="58"/>
      <c r="Z2064" s="230" t="str">
        <f t="shared" si="332"/>
        <v/>
      </c>
      <c r="AA2064" s="230" t="str">
        <f t="shared" si="333"/>
        <v/>
      </c>
      <c r="AB2064" s="56"/>
      <c r="AC2064" s="56"/>
      <c r="AD2064" s="1"/>
      <c r="AE2064" s="1"/>
    </row>
    <row r="2065" spans="1:31" ht="18.75" customHeight="1" x14ac:dyDescent="0.35">
      <c r="A2065" s="1"/>
      <c r="B2065" s="52">
        <f>IF(O2065="",0,COUNTIF($O$7:O2065,O2065))</f>
        <v>0</v>
      </c>
      <c r="C2065" s="52" t="str">
        <f t="shared" si="324"/>
        <v>0</v>
      </c>
      <c r="D2065" s="52">
        <f>IF(U2065="",0,COUNTIF($U$7:U2065,U2065))</f>
        <v>0</v>
      </c>
      <c r="E2065" s="52" t="str">
        <f t="shared" si="325"/>
        <v>0</v>
      </c>
      <c r="F2065" s="52">
        <f>IF(V2065="",0,COUNTIF($V$7:V2065,V2065))</f>
        <v>0</v>
      </c>
      <c r="G2065" s="52" t="str">
        <f t="shared" si="326"/>
        <v>0</v>
      </c>
      <c r="H2065" s="53" t="str">
        <f t="shared" si="327"/>
        <v>-</v>
      </c>
      <c r="I2065" s="52">
        <f>IF(K2065="",0,COUNTIF($K$7:K2065,K2065))</f>
        <v>0</v>
      </c>
      <c r="J2065" s="53" t="str">
        <f t="shared" si="328"/>
        <v>0</v>
      </c>
      <c r="K2065" s="52" t="str">
        <f t="shared" si="329"/>
        <v/>
      </c>
      <c r="L2065" s="1"/>
      <c r="M2065" s="115"/>
      <c r="N2065" s="4"/>
      <c r="O2065" s="4"/>
      <c r="P2065" s="57" t="str">
        <f t="shared" si="330"/>
        <v/>
      </c>
      <c r="Q2065" s="54"/>
      <c r="R2065" s="58"/>
      <c r="S2065" s="58"/>
      <c r="T2065" s="229" t="str">
        <f t="shared" si="331"/>
        <v/>
      </c>
      <c r="U2065" s="55"/>
      <c r="V2065" s="55"/>
      <c r="W2065" s="58"/>
      <c r="X2065" s="58"/>
      <c r="Y2065" s="58"/>
      <c r="Z2065" s="230" t="str">
        <f t="shared" si="332"/>
        <v/>
      </c>
      <c r="AA2065" s="230" t="str">
        <f t="shared" si="333"/>
        <v/>
      </c>
      <c r="AB2065" s="56"/>
      <c r="AC2065" s="56"/>
      <c r="AD2065" s="1"/>
      <c r="AE2065" s="1"/>
    </row>
    <row r="2066" spans="1:31" ht="18.75" customHeight="1" x14ac:dyDescent="0.35">
      <c r="A2066" s="1"/>
      <c r="B2066" s="52">
        <f>IF(O2066="",0,COUNTIF($O$7:O2066,O2066))</f>
        <v>0</v>
      </c>
      <c r="C2066" s="52" t="str">
        <f t="shared" si="324"/>
        <v>0</v>
      </c>
      <c r="D2066" s="52">
        <f>IF(U2066="",0,COUNTIF($U$7:U2066,U2066))</f>
        <v>0</v>
      </c>
      <c r="E2066" s="52" t="str">
        <f t="shared" si="325"/>
        <v>0</v>
      </c>
      <c r="F2066" s="52">
        <f>IF(V2066="",0,COUNTIF($V$7:V2066,V2066))</f>
        <v>0</v>
      </c>
      <c r="G2066" s="52" t="str">
        <f t="shared" si="326"/>
        <v>0</v>
      </c>
      <c r="H2066" s="53" t="str">
        <f t="shared" si="327"/>
        <v>-</v>
      </c>
      <c r="I2066" s="52">
        <f>IF(K2066="",0,COUNTIF($K$7:K2066,K2066))</f>
        <v>0</v>
      </c>
      <c r="J2066" s="53" t="str">
        <f t="shared" si="328"/>
        <v>0</v>
      </c>
      <c r="K2066" s="52" t="str">
        <f t="shared" si="329"/>
        <v/>
      </c>
      <c r="L2066" s="1"/>
      <c r="M2066" s="115"/>
      <c r="N2066" s="4"/>
      <c r="O2066" s="4"/>
      <c r="P2066" s="57" t="str">
        <f t="shared" si="330"/>
        <v/>
      </c>
      <c r="Q2066" s="54"/>
      <c r="R2066" s="58"/>
      <c r="S2066" s="58"/>
      <c r="T2066" s="229" t="str">
        <f t="shared" si="331"/>
        <v/>
      </c>
      <c r="U2066" s="55"/>
      <c r="V2066" s="55"/>
      <c r="W2066" s="58"/>
      <c r="X2066" s="58"/>
      <c r="Y2066" s="58"/>
      <c r="Z2066" s="230" t="str">
        <f t="shared" si="332"/>
        <v/>
      </c>
      <c r="AA2066" s="230" t="str">
        <f t="shared" si="333"/>
        <v/>
      </c>
      <c r="AB2066" s="56"/>
      <c r="AC2066" s="56"/>
      <c r="AD2066" s="1"/>
      <c r="AE2066" s="1"/>
    </row>
    <row r="2067" spans="1:31" ht="18.75" customHeight="1" x14ac:dyDescent="0.35">
      <c r="A2067" s="1"/>
      <c r="B2067" s="52">
        <f>IF(O2067="",0,COUNTIF($O$7:O2067,O2067))</f>
        <v>0</v>
      </c>
      <c r="C2067" s="52" t="str">
        <f t="shared" si="324"/>
        <v>0</v>
      </c>
      <c r="D2067" s="52">
        <f>IF(U2067="",0,COUNTIF($U$7:U2067,U2067))</f>
        <v>0</v>
      </c>
      <c r="E2067" s="52" t="str">
        <f t="shared" si="325"/>
        <v>0</v>
      </c>
      <c r="F2067" s="52">
        <f>IF(V2067="",0,COUNTIF($V$7:V2067,V2067))</f>
        <v>0</v>
      </c>
      <c r="G2067" s="52" t="str">
        <f t="shared" si="326"/>
        <v>0</v>
      </c>
      <c r="H2067" s="53" t="str">
        <f t="shared" si="327"/>
        <v>-</v>
      </c>
      <c r="I2067" s="52">
        <f>IF(K2067="",0,COUNTIF($K$7:K2067,K2067))</f>
        <v>0</v>
      </c>
      <c r="J2067" s="53" t="str">
        <f t="shared" si="328"/>
        <v>0</v>
      </c>
      <c r="K2067" s="52" t="str">
        <f t="shared" si="329"/>
        <v/>
      </c>
      <c r="L2067" s="1"/>
      <c r="M2067" s="115"/>
      <c r="N2067" s="4"/>
      <c r="O2067" s="4"/>
      <c r="P2067" s="57" t="str">
        <f t="shared" si="330"/>
        <v/>
      </c>
      <c r="Q2067" s="54"/>
      <c r="R2067" s="58"/>
      <c r="S2067" s="58"/>
      <c r="T2067" s="229" t="str">
        <f t="shared" si="331"/>
        <v/>
      </c>
      <c r="U2067" s="55"/>
      <c r="V2067" s="55"/>
      <c r="W2067" s="58"/>
      <c r="X2067" s="58"/>
      <c r="Y2067" s="58"/>
      <c r="Z2067" s="230" t="str">
        <f t="shared" si="332"/>
        <v/>
      </c>
      <c r="AA2067" s="230" t="str">
        <f t="shared" si="333"/>
        <v/>
      </c>
      <c r="AB2067" s="56"/>
      <c r="AC2067" s="56"/>
      <c r="AD2067" s="1"/>
      <c r="AE2067" s="1"/>
    </row>
    <row r="2068" spans="1:31" ht="18.75" customHeight="1" x14ac:dyDescent="0.35">
      <c r="A2068" s="1"/>
      <c r="B2068" s="52">
        <f>IF(O2068="",0,COUNTIF($O$7:O2068,O2068))</f>
        <v>0</v>
      </c>
      <c r="C2068" s="52" t="str">
        <f t="shared" si="324"/>
        <v>0</v>
      </c>
      <c r="D2068" s="52">
        <f>IF(U2068="",0,COUNTIF($U$7:U2068,U2068))</f>
        <v>0</v>
      </c>
      <c r="E2068" s="52" t="str">
        <f t="shared" si="325"/>
        <v>0</v>
      </c>
      <c r="F2068" s="52">
        <f>IF(V2068="",0,COUNTIF($V$7:V2068,V2068))</f>
        <v>0</v>
      </c>
      <c r="G2068" s="52" t="str">
        <f t="shared" si="326"/>
        <v>0</v>
      </c>
      <c r="H2068" s="53" t="str">
        <f t="shared" si="327"/>
        <v>-</v>
      </c>
      <c r="I2068" s="52">
        <f>IF(K2068="",0,COUNTIF($K$7:K2068,K2068))</f>
        <v>0</v>
      </c>
      <c r="J2068" s="53" t="str">
        <f t="shared" si="328"/>
        <v>0</v>
      </c>
      <c r="K2068" s="52" t="str">
        <f t="shared" si="329"/>
        <v/>
      </c>
      <c r="L2068" s="1"/>
      <c r="M2068" s="115"/>
      <c r="N2068" s="4"/>
      <c r="O2068" s="4"/>
      <c r="P2068" s="57" t="str">
        <f t="shared" si="330"/>
        <v/>
      </c>
      <c r="Q2068" s="54"/>
      <c r="R2068" s="58"/>
      <c r="S2068" s="58"/>
      <c r="T2068" s="229" t="str">
        <f t="shared" si="331"/>
        <v/>
      </c>
      <c r="U2068" s="55"/>
      <c r="V2068" s="55"/>
      <c r="W2068" s="58"/>
      <c r="X2068" s="58"/>
      <c r="Y2068" s="58"/>
      <c r="Z2068" s="230" t="str">
        <f t="shared" si="332"/>
        <v/>
      </c>
      <c r="AA2068" s="230" t="str">
        <f t="shared" si="333"/>
        <v/>
      </c>
      <c r="AB2068" s="56"/>
      <c r="AC2068" s="56"/>
      <c r="AD2068" s="1"/>
      <c r="AE2068" s="1"/>
    </row>
    <row r="2069" spans="1:31" ht="18.75" customHeight="1" x14ac:dyDescent="0.35">
      <c r="A2069" s="1"/>
      <c r="B2069" s="52">
        <f>IF(O2069="",0,COUNTIF($O$7:O2069,O2069))</f>
        <v>0</v>
      </c>
      <c r="C2069" s="52" t="str">
        <f t="shared" si="324"/>
        <v>0</v>
      </c>
      <c r="D2069" s="52">
        <f>IF(U2069="",0,COUNTIF($U$7:U2069,U2069))</f>
        <v>0</v>
      </c>
      <c r="E2069" s="52" t="str">
        <f t="shared" si="325"/>
        <v>0</v>
      </c>
      <c r="F2069" s="52">
        <f>IF(V2069="",0,COUNTIF($V$7:V2069,V2069))</f>
        <v>0</v>
      </c>
      <c r="G2069" s="52" t="str">
        <f t="shared" si="326"/>
        <v>0</v>
      </c>
      <c r="H2069" s="53" t="str">
        <f t="shared" si="327"/>
        <v>-</v>
      </c>
      <c r="I2069" s="52">
        <f>IF(K2069="",0,COUNTIF($K$7:K2069,K2069))</f>
        <v>0</v>
      </c>
      <c r="J2069" s="53" t="str">
        <f t="shared" si="328"/>
        <v>0</v>
      </c>
      <c r="K2069" s="52" t="str">
        <f t="shared" si="329"/>
        <v/>
      </c>
      <c r="L2069" s="1"/>
      <c r="M2069" s="115"/>
      <c r="N2069" s="4"/>
      <c r="O2069" s="4"/>
      <c r="P2069" s="57" t="str">
        <f t="shared" si="330"/>
        <v/>
      </c>
      <c r="Q2069" s="54"/>
      <c r="R2069" s="58"/>
      <c r="S2069" s="58"/>
      <c r="T2069" s="229" t="str">
        <f t="shared" si="331"/>
        <v/>
      </c>
      <c r="U2069" s="55"/>
      <c r="V2069" s="55"/>
      <c r="W2069" s="58"/>
      <c r="X2069" s="58"/>
      <c r="Y2069" s="58"/>
      <c r="Z2069" s="230" t="str">
        <f t="shared" si="332"/>
        <v/>
      </c>
      <c r="AA2069" s="230" t="str">
        <f t="shared" si="333"/>
        <v/>
      </c>
      <c r="AB2069" s="56"/>
      <c r="AC2069" s="56"/>
      <c r="AD2069" s="1"/>
      <c r="AE2069" s="1"/>
    </row>
    <row r="2070" spans="1:31" ht="18.75" customHeight="1" x14ac:dyDescent="0.35">
      <c r="A2070" s="1"/>
      <c r="B2070" s="52">
        <f>IF(O2070="",0,COUNTIF($O$7:O2070,O2070))</f>
        <v>0</v>
      </c>
      <c r="C2070" s="52" t="str">
        <f t="shared" si="324"/>
        <v>0</v>
      </c>
      <c r="D2070" s="52">
        <f>IF(U2070="",0,COUNTIF($U$7:U2070,U2070))</f>
        <v>0</v>
      </c>
      <c r="E2070" s="52" t="str">
        <f t="shared" si="325"/>
        <v>0</v>
      </c>
      <c r="F2070" s="52">
        <f>IF(V2070="",0,COUNTIF($V$7:V2070,V2070))</f>
        <v>0</v>
      </c>
      <c r="G2070" s="52" t="str">
        <f t="shared" si="326"/>
        <v>0</v>
      </c>
      <c r="H2070" s="53" t="str">
        <f t="shared" si="327"/>
        <v>-</v>
      </c>
      <c r="I2070" s="52">
        <f>IF(K2070="",0,COUNTIF($K$7:K2070,K2070))</f>
        <v>0</v>
      </c>
      <c r="J2070" s="53" t="str">
        <f t="shared" si="328"/>
        <v>0</v>
      </c>
      <c r="K2070" s="52" t="str">
        <f t="shared" si="329"/>
        <v/>
      </c>
      <c r="L2070" s="1"/>
      <c r="M2070" s="115"/>
      <c r="N2070" s="4"/>
      <c r="O2070" s="4"/>
      <c r="P2070" s="57" t="str">
        <f t="shared" si="330"/>
        <v/>
      </c>
      <c r="Q2070" s="54"/>
      <c r="R2070" s="58"/>
      <c r="S2070" s="58"/>
      <c r="T2070" s="229" t="str">
        <f t="shared" si="331"/>
        <v/>
      </c>
      <c r="U2070" s="55"/>
      <c r="V2070" s="55"/>
      <c r="W2070" s="58"/>
      <c r="X2070" s="58"/>
      <c r="Y2070" s="58"/>
      <c r="Z2070" s="230" t="str">
        <f t="shared" si="332"/>
        <v/>
      </c>
      <c r="AA2070" s="230" t="str">
        <f t="shared" si="333"/>
        <v/>
      </c>
      <c r="AB2070" s="56"/>
      <c r="AC2070" s="56"/>
      <c r="AD2070" s="1"/>
      <c r="AE2070" s="1"/>
    </row>
    <row r="2071" spans="1:31" ht="18.75" customHeight="1" x14ac:dyDescent="0.35">
      <c r="A2071" s="1"/>
      <c r="B2071" s="52">
        <f>IF(O2071="",0,COUNTIF($O$7:O2071,O2071))</f>
        <v>0</v>
      </c>
      <c r="C2071" s="52" t="str">
        <f t="shared" si="324"/>
        <v>0</v>
      </c>
      <c r="D2071" s="52">
        <f>IF(U2071="",0,COUNTIF($U$7:U2071,U2071))</f>
        <v>0</v>
      </c>
      <c r="E2071" s="52" t="str">
        <f t="shared" si="325"/>
        <v>0</v>
      </c>
      <c r="F2071" s="52">
        <f>IF(V2071="",0,COUNTIF($V$7:V2071,V2071))</f>
        <v>0</v>
      </c>
      <c r="G2071" s="52" t="str">
        <f t="shared" si="326"/>
        <v>0</v>
      </c>
      <c r="H2071" s="53" t="str">
        <f t="shared" si="327"/>
        <v>-</v>
      </c>
      <c r="I2071" s="52">
        <f>IF(K2071="",0,COUNTIF($K$7:K2071,K2071))</f>
        <v>0</v>
      </c>
      <c r="J2071" s="53" t="str">
        <f t="shared" si="328"/>
        <v>0</v>
      </c>
      <c r="K2071" s="52" t="str">
        <f t="shared" si="329"/>
        <v/>
      </c>
      <c r="L2071" s="1"/>
      <c r="M2071" s="115"/>
      <c r="N2071" s="4"/>
      <c r="O2071" s="4"/>
      <c r="P2071" s="57" t="str">
        <f t="shared" si="330"/>
        <v/>
      </c>
      <c r="Q2071" s="54"/>
      <c r="R2071" s="58"/>
      <c r="S2071" s="58"/>
      <c r="T2071" s="229" t="str">
        <f t="shared" si="331"/>
        <v/>
      </c>
      <c r="U2071" s="55"/>
      <c r="V2071" s="55"/>
      <c r="W2071" s="58"/>
      <c r="X2071" s="58"/>
      <c r="Y2071" s="58"/>
      <c r="Z2071" s="230" t="str">
        <f t="shared" si="332"/>
        <v/>
      </c>
      <c r="AA2071" s="230" t="str">
        <f t="shared" si="333"/>
        <v/>
      </c>
      <c r="AB2071" s="56"/>
      <c r="AC2071" s="56"/>
      <c r="AD2071" s="1"/>
      <c r="AE2071" s="1"/>
    </row>
    <row r="2072" spans="1:31" ht="18.75" customHeight="1" x14ac:dyDescent="0.35">
      <c r="A2072" s="1"/>
      <c r="B2072" s="52">
        <f>IF(O2072="",0,COUNTIF($O$7:O2072,O2072))</f>
        <v>0</v>
      </c>
      <c r="C2072" s="52" t="str">
        <f t="shared" si="324"/>
        <v>0</v>
      </c>
      <c r="D2072" s="52">
        <f>IF(U2072="",0,COUNTIF($U$7:U2072,U2072))</f>
        <v>0</v>
      </c>
      <c r="E2072" s="52" t="str">
        <f t="shared" si="325"/>
        <v>0</v>
      </c>
      <c r="F2072" s="52">
        <f>IF(V2072="",0,COUNTIF($V$7:V2072,V2072))</f>
        <v>0</v>
      </c>
      <c r="G2072" s="52" t="str">
        <f t="shared" si="326"/>
        <v>0</v>
      </c>
      <c r="H2072" s="53" t="str">
        <f t="shared" si="327"/>
        <v>-</v>
      </c>
      <c r="I2072" s="52">
        <f>IF(K2072="",0,COUNTIF($K$7:K2072,K2072))</f>
        <v>0</v>
      </c>
      <c r="J2072" s="53" t="str">
        <f t="shared" si="328"/>
        <v>0</v>
      </c>
      <c r="K2072" s="52" t="str">
        <f t="shared" si="329"/>
        <v/>
      </c>
      <c r="L2072" s="1"/>
      <c r="M2072" s="115"/>
      <c r="N2072" s="4"/>
      <c r="O2072" s="4"/>
      <c r="P2072" s="57" t="str">
        <f t="shared" si="330"/>
        <v/>
      </c>
      <c r="Q2072" s="54"/>
      <c r="R2072" s="58"/>
      <c r="S2072" s="58"/>
      <c r="T2072" s="229" t="str">
        <f t="shared" si="331"/>
        <v/>
      </c>
      <c r="U2072" s="55"/>
      <c r="V2072" s="55"/>
      <c r="W2072" s="58"/>
      <c r="X2072" s="58"/>
      <c r="Y2072" s="58"/>
      <c r="Z2072" s="230" t="str">
        <f t="shared" si="332"/>
        <v/>
      </c>
      <c r="AA2072" s="230" t="str">
        <f t="shared" si="333"/>
        <v/>
      </c>
      <c r="AB2072" s="56"/>
      <c r="AC2072" s="56"/>
      <c r="AD2072" s="1"/>
      <c r="AE2072" s="1"/>
    </row>
    <row r="2073" spans="1:31" ht="18.75" customHeight="1" x14ac:dyDescent="0.35">
      <c r="A2073" s="1"/>
      <c r="B2073" s="52">
        <f>IF(O2073="",0,COUNTIF($O$7:O2073,O2073))</f>
        <v>0</v>
      </c>
      <c r="C2073" s="52" t="str">
        <f t="shared" si="324"/>
        <v>0</v>
      </c>
      <c r="D2073" s="52">
        <f>IF(U2073="",0,COUNTIF($U$7:U2073,U2073))</f>
        <v>0</v>
      </c>
      <c r="E2073" s="52" t="str">
        <f t="shared" si="325"/>
        <v>0</v>
      </c>
      <c r="F2073" s="52">
        <f>IF(V2073="",0,COUNTIF($V$7:V2073,V2073))</f>
        <v>0</v>
      </c>
      <c r="G2073" s="52" t="str">
        <f t="shared" si="326"/>
        <v>0</v>
      </c>
      <c r="H2073" s="53" t="str">
        <f t="shared" si="327"/>
        <v>-</v>
      </c>
      <c r="I2073" s="52">
        <f>IF(K2073="",0,COUNTIF($K$7:K2073,K2073))</f>
        <v>0</v>
      </c>
      <c r="J2073" s="53" t="str">
        <f t="shared" si="328"/>
        <v>0</v>
      </c>
      <c r="K2073" s="52" t="str">
        <f t="shared" si="329"/>
        <v/>
      </c>
      <c r="L2073" s="1"/>
      <c r="M2073" s="115"/>
      <c r="N2073" s="4"/>
      <c r="O2073" s="4"/>
      <c r="P2073" s="57" t="str">
        <f t="shared" si="330"/>
        <v/>
      </c>
      <c r="Q2073" s="54"/>
      <c r="R2073" s="58"/>
      <c r="S2073" s="58"/>
      <c r="T2073" s="229" t="str">
        <f t="shared" si="331"/>
        <v/>
      </c>
      <c r="U2073" s="55"/>
      <c r="V2073" s="55"/>
      <c r="W2073" s="58"/>
      <c r="X2073" s="58"/>
      <c r="Y2073" s="58"/>
      <c r="Z2073" s="230" t="str">
        <f t="shared" si="332"/>
        <v/>
      </c>
      <c r="AA2073" s="230" t="str">
        <f t="shared" si="333"/>
        <v/>
      </c>
      <c r="AB2073" s="56"/>
      <c r="AC2073" s="56"/>
      <c r="AD2073" s="1"/>
      <c r="AE2073" s="1"/>
    </row>
    <row r="2074" spans="1:31" ht="18.75" customHeight="1" x14ac:dyDescent="0.35">
      <c r="A2074" s="1"/>
      <c r="B2074" s="52">
        <f>IF(O2074="",0,COUNTIF($O$7:O2074,O2074))</f>
        <v>0</v>
      </c>
      <c r="C2074" s="52" t="str">
        <f t="shared" si="324"/>
        <v>0</v>
      </c>
      <c r="D2074" s="52">
        <f>IF(U2074="",0,COUNTIF($U$7:U2074,U2074))</f>
        <v>0</v>
      </c>
      <c r="E2074" s="52" t="str">
        <f t="shared" si="325"/>
        <v>0</v>
      </c>
      <c r="F2074" s="52">
        <f>IF(V2074="",0,COUNTIF($V$7:V2074,V2074))</f>
        <v>0</v>
      </c>
      <c r="G2074" s="52" t="str">
        <f t="shared" si="326"/>
        <v>0</v>
      </c>
      <c r="H2074" s="53" t="str">
        <f t="shared" si="327"/>
        <v>-</v>
      </c>
      <c r="I2074" s="52">
        <f>IF(K2074="",0,COUNTIF($K$7:K2074,K2074))</f>
        <v>0</v>
      </c>
      <c r="J2074" s="53" t="str">
        <f t="shared" si="328"/>
        <v>0</v>
      </c>
      <c r="K2074" s="52" t="str">
        <f t="shared" si="329"/>
        <v/>
      </c>
      <c r="L2074" s="1"/>
      <c r="M2074" s="115"/>
      <c r="N2074" s="4"/>
      <c r="O2074" s="4"/>
      <c r="P2074" s="57" t="str">
        <f t="shared" si="330"/>
        <v/>
      </c>
      <c r="Q2074" s="54"/>
      <c r="R2074" s="58"/>
      <c r="S2074" s="58"/>
      <c r="T2074" s="229" t="str">
        <f t="shared" si="331"/>
        <v/>
      </c>
      <c r="U2074" s="55"/>
      <c r="V2074" s="55"/>
      <c r="W2074" s="58"/>
      <c r="X2074" s="58"/>
      <c r="Y2074" s="58"/>
      <c r="Z2074" s="230" t="str">
        <f t="shared" si="332"/>
        <v/>
      </c>
      <c r="AA2074" s="230" t="str">
        <f t="shared" si="333"/>
        <v/>
      </c>
      <c r="AB2074" s="56"/>
      <c r="AC2074" s="56"/>
      <c r="AD2074" s="1"/>
      <c r="AE2074" s="1"/>
    </row>
    <row r="2075" spans="1:31" ht="18.75" customHeight="1" x14ac:dyDescent="0.35">
      <c r="A2075" s="1"/>
      <c r="B2075" s="52">
        <f>IF(O2075="",0,COUNTIF($O$7:O2075,O2075))</f>
        <v>0</v>
      </c>
      <c r="C2075" s="52" t="str">
        <f t="shared" si="324"/>
        <v>0</v>
      </c>
      <c r="D2075" s="52">
        <f>IF(U2075="",0,COUNTIF($U$7:U2075,U2075))</f>
        <v>0</v>
      </c>
      <c r="E2075" s="52" t="str">
        <f t="shared" si="325"/>
        <v>0</v>
      </c>
      <c r="F2075" s="52">
        <f>IF(V2075="",0,COUNTIF($V$7:V2075,V2075))</f>
        <v>0</v>
      </c>
      <c r="G2075" s="52" t="str">
        <f t="shared" si="326"/>
        <v>0</v>
      </c>
      <c r="H2075" s="53" t="str">
        <f t="shared" si="327"/>
        <v>-</v>
      </c>
      <c r="I2075" s="52">
        <f>IF(K2075="",0,COUNTIF($K$7:K2075,K2075))</f>
        <v>0</v>
      </c>
      <c r="J2075" s="53" t="str">
        <f t="shared" si="328"/>
        <v>0</v>
      </c>
      <c r="K2075" s="52" t="str">
        <f t="shared" si="329"/>
        <v/>
      </c>
      <c r="L2075" s="1"/>
      <c r="M2075" s="115"/>
      <c r="N2075" s="4"/>
      <c r="O2075" s="4"/>
      <c r="P2075" s="57" t="str">
        <f t="shared" si="330"/>
        <v/>
      </c>
      <c r="Q2075" s="54"/>
      <c r="R2075" s="58"/>
      <c r="S2075" s="58"/>
      <c r="T2075" s="229" t="str">
        <f t="shared" si="331"/>
        <v/>
      </c>
      <c r="U2075" s="55"/>
      <c r="V2075" s="55"/>
      <c r="W2075" s="58"/>
      <c r="X2075" s="58"/>
      <c r="Y2075" s="58"/>
      <c r="Z2075" s="230" t="str">
        <f t="shared" si="332"/>
        <v/>
      </c>
      <c r="AA2075" s="230" t="str">
        <f t="shared" si="333"/>
        <v/>
      </c>
      <c r="AB2075" s="56"/>
      <c r="AC2075" s="56"/>
      <c r="AD2075" s="1"/>
      <c r="AE2075" s="1"/>
    </row>
    <row r="2076" spans="1:31" ht="18.75" customHeight="1" x14ac:dyDescent="0.35">
      <c r="A2076" s="1"/>
      <c r="B2076" s="52">
        <f>IF(O2076="",0,COUNTIF($O$7:O2076,O2076))</f>
        <v>0</v>
      </c>
      <c r="C2076" s="52" t="str">
        <f t="shared" si="324"/>
        <v>0</v>
      </c>
      <c r="D2076" s="52">
        <f>IF(U2076="",0,COUNTIF($U$7:U2076,U2076))</f>
        <v>0</v>
      </c>
      <c r="E2076" s="52" t="str">
        <f t="shared" si="325"/>
        <v>0</v>
      </c>
      <c r="F2076" s="52">
        <f>IF(V2076="",0,COUNTIF($V$7:V2076,V2076))</f>
        <v>0</v>
      </c>
      <c r="G2076" s="52" t="str">
        <f t="shared" si="326"/>
        <v>0</v>
      </c>
      <c r="H2076" s="53" t="str">
        <f t="shared" si="327"/>
        <v>-</v>
      </c>
      <c r="I2076" s="52">
        <f>IF(K2076="",0,COUNTIF($K$7:K2076,K2076))</f>
        <v>0</v>
      </c>
      <c r="J2076" s="53" t="str">
        <f t="shared" si="328"/>
        <v>0</v>
      </c>
      <c r="K2076" s="52" t="str">
        <f t="shared" si="329"/>
        <v/>
      </c>
      <c r="L2076" s="1"/>
      <c r="M2076" s="115"/>
      <c r="N2076" s="4"/>
      <c r="O2076" s="4"/>
      <c r="P2076" s="57" t="str">
        <f t="shared" si="330"/>
        <v/>
      </c>
      <c r="Q2076" s="54"/>
      <c r="R2076" s="58"/>
      <c r="S2076" s="58"/>
      <c r="T2076" s="229" t="str">
        <f t="shared" si="331"/>
        <v/>
      </c>
      <c r="U2076" s="55"/>
      <c r="V2076" s="55"/>
      <c r="W2076" s="58"/>
      <c r="X2076" s="58"/>
      <c r="Y2076" s="58"/>
      <c r="Z2076" s="230" t="str">
        <f t="shared" si="332"/>
        <v/>
      </c>
      <c r="AA2076" s="230" t="str">
        <f t="shared" si="333"/>
        <v/>
      </c>
      <c r="AB2076" s="56"/>
      <c r="AC2076" s="56"/>
      <c r="AD2076" s="1"/>
      <c r="AE2076" s="1"/>
    </row>
    <row r="2077" spans="1:31" ht="18.75" customHeight="1" x14ac:dyDescent="0.35">
      <c r="A2077" s="1"/>
      <c r="B2077" s="52">
        <f>IF(O2077="",0,COUNTIF($O$7:O2077,O2077))</f>
        <v>0</v>
      </c>
      <c r="C2077" s="52" t="str">
        <f t="shared" si="324"/>
        <v>0</v>
      </c>
      <c r="D2077" s="52">
        <f>IF(U2077="",0,COUNTIF($U$7:U2077,U2077))</f>
        <v>0</v>
      </c>
      <c r="E2077" s="52" t="str">
        <f t="shared" si="325"/>
        <v>0</v>
      </c>
      <c r="F2077" s="52">
        <f>IF(V2077="",0,COUNTIF($V$7:V2077,V2077))</f>
        <v>0</v>
      </c>
      <c r="G2077" s="52" t="str">
        <f t="shared" si="326"/>
        <v>0</v>
      </c>
      <c r="H2077" s="53" t="str">
        <f t="shared" si="327"/>
        <v>-</v>
      </c>
      <c r="I2077" s="52">
        <f>IF(K2077="",0,COUNTIF($K$7:K2077,K2077))</f>
        <v>0</v>
      </c>
      <c r="J2077" s="53" t="str">
        <f t="shared" si="328"/>
        <v>0</v>
      </c>
      <c r="K2077" s="52" t="str">
        <f t="shared" si="329"/>
        <v/>
      </c>
      <c r="L2077" s="1"/>
      <c r="M2077" s="115"/>
      <c r="N2077" s="4"/>
      <c r="O2077" s="4"/>
      <c r="P2077" s="57" t="str">
        <f t="shared" si="330"/>
        <v/>
      </c>
      <c r="Q2077" s="54"/>
      <c r="R2077" s="58"/>
      <c r="S2077" s="58"/>
      <c r="T2077" s="229" t="str">
        <f t="shared" si="331"/>
        <v/>
      </c>
      <c r="U2077" s="55"/>
      <c r="V2077" s="55"/>
      <c r="W2077" s="58"/>
      <c r="X2077" s="58"/>
      <c r="Y2077" s="58"/>
      <c r="Z2077" s="230" t="str">
        <f t="shared" si="332"/>
        <v/>
      </c>
      <c r="AA2077" s="230" t="str">
        <f t="shared" si="333"/>
        <v/>
      </c>
      <c r="AB2077" s="56"/>
      <c r="AC2077" s="56"/>
      <c r="AD2077" s="1"/>
      <c r="AE2077" s="1"/>
    </row>
    <row r="2078" spans="1:31" ht="18.75" customHeight="1" x14ac:dyDescent="0.35">
      <c r="A2078" s="1"/>
      <c r="B2078" s="52">
        <f>IF(O2078="",0,COUNTIF($O$7:O2078,O2078))</f>
        <v>0</v>
      </c>
      <c r="C2078" s="52" t="str">
        <f t="shared" si="324"/>
        <v>0</v>
      </c>
      <c r="D2078" s="52">
        <f>IF(U2078="",0,COUNTIF($U$7:U2078,U2078))</f>
        <v>0</v>
      </c>
      <c r="E2078" s="52" t="str">
        <f t="shared" si="325"/>
        <v>0</v>
      </c>
      <c r="F2078" s="52">
        <f>IF(V2078="",0,COUNTIF($V$7:V2078,V2078))</f>
        <v>0</v>
      </c>
      <c r="G2078" s="52" t="str">
        <f t="shared" si="326"/>
        <v>0</v>
      </c>
      <c r="H2078" s="53" t="str">
        <f t="shared" si="327"/>
        <v>-</v>
      </c>
      <c r="I2078" s="52">
        <f>IF(K2078="",0,COUNTIF($K$7:K2078,K2078))</f>
        <v>0</v>
      </c>
      <c r="J2078" s="53" t="str">
        <f t="shared" si="328"/>
        <v>0</v>
      </c>
      <c r="K2078" s="52" t="str">
        <f t="shared" si="329"/>
        <v/>
      </c>
      <c r="L2078" s="1"/>
      <c r="M2078" s="115"/>
      <c r="N2078" s="4"/>
      <c r="O2078" s="4"/>
      <c r="P2078" s="57" t="str">
        <f t="shared" si="330"/>
        <v/>
      </c>
      <c r="Q2078" s="54"/>
      <c r="R2078" s="58"/>
      <c r="S2078" s="58"/>
      <c r="T2078" s="229" t="str">
        <f t="shared" si="331"/>
        <v/>
      </c>
      <c r="U2078" s="55"/>
      <c r="V2078" s="55"/>
      <c r="W2078" s="58"/>
      <c r="X2078" s="58"/>
      <c r="Y2078" s="58"/>
      <c r="Z2078" s="230" t="str">
        <f t="shared" si="332"/>
        <v/>
      </c>
      <c r="AA2078" s="230" t="str">
        <f t="shared" si="333"/>
        <v/>
      </c>
      <c r="AB2078" s="56"/>
      <c r="AC2078" s="56"/>
      <c r="AD2078" s="1"/>
      <c r="AE2078" s="1"/>
    </row>
    <row r="2079" spans="1:31" ht="18.75" customHeight="1" x14ac:dyDescent="0.35">
      <c r="A2079" s="1"/>
      <c r="B2079" s="52">
        <f>IF(O2079="",0,COUNTIF($O$7:O2079,O2079))</f>
        <v>0</v>
      </c>
      <c r="C2079" s="52" t="str">
        <f t="shared" si="324"/>
        <v>0</v>
      </c>
      <c r="D2079" s="52">
        <f>IF(U2079="",0,COUNTIF($U$7:U2079,U2079))</f>
        <v>0</v>
      </c>
      <c r="E2079" s="52" t="str">
        <f t="shared" si="325"/>
        <v>0</v>
      </c>
      <c r="F2079" s="52">
        <f>IF(V2079="",0,COUNTIF($V$7:V2079,V2079))</f>
        <v>0</v>
      </c>
      <c r="G2079" s="52" t="str">
        <f t="shared" si="326"/>
        <v>0</v>
      </c>
      <c r="H2079" s="53" t="str">
        <f t="shared" si="327"/>
        <v>-</v>
      </c>
      <c r="I2079" s="52">
        <f>IF(K2079="",0,COUNTIF($K$7:K2079,K2079))</f>
        <v>0</v>
      </c>
      <c r="J2079" s="53" t="str">
        <f t="shared" si="328"/>
        <v>0</v>
      </c>
      <c r="K2079" s="52" t="str">
        <f t="shared" si="329"/>
        <v/>
      </c>
      <c r="L2079" s="1"/>
      <c r="M2079" s="115"/>
      <c r="N2079" s="4"/>
      <c r="O2079" s="4"/>
      <c r="P2079" s="57" t="str">
        <f t="shared" si="330"/>
        <v/>
      </c>
      <c r="Q2079" s="54"/>
      <c r="R2079" s="58"/>
      <c r="S2079" s="58"/>
      <c r="T2079" s="229" t="str">
        <f t="shared" si="331"/>
        <v/>
      </c>
      <c r="U2079" s="55"/>
      <c r="V2079" s="55"/>
      <c r="W2079" s="58"/>
      <c r="X2079" s="58"/>
      <c r="Y2079" s="58"/>
      <c r="Z2079" s="230" t="str">
        <f t="shared" si="332"/>
        <v/>
      </c>
      <c r="AA2079" s="230" t="str">
        <f t="shared" si="333"/>
        <v/>
      </c>
      <c r="AB2079" s="56"/>
      <c r="AC2079" s="56"/>
      <c r="AD2079" s="1"/>
      <c r="AE2079" s="1"/>
    </row>
    <row r="2080" spans="1:31" ht="18.75" customHeight="1" x14ac:dyDescent="0.35">
      <c r="A2080" s="1"/>
      <c r="B2080" s="52">
        <f>IF(O2080="",0,COUNTIF($O$7:O2080,O2080))</f>
        <v>0</v>
      </c>
      <c r="C2080" s="52" t="str">
        <f t="shared" si="324"/>
        <v>0</v>
      </c>
      <c r="D2080" s="52">
        <f>IF(U2080="",0,COUNTIF($U$7:U2080,U2080))</f>
        <v>0</v>
      </c>
      <c r="E2080" s="52" t="str">
        <f t="shared" si="325"/>
        <v>0</v>
      </c>
      <c r="F2080" s="52">
        <f>IF(V2080="",0,COUNTIF($V$7:V2080,V2080))</f>
        <v>0</v>
      </c>
      <c r="G2080" s="52" t="str">
        <f t="shared" si="326"/>
        <v>0</v>
      </c>
      <c r="H2080" s="53" t="str">
        <f t="shared" si="327"/>
        <v>-</v>
      </c>
      <c r="I2080" s="52">
        <f>IF(K2080="",0,COUNTIF($K$7:K2080,K2080))</f>
        <v>0</v>
      </c>
      <c r="J2080" s="53" t="str">
        <f t="shared" si="328"/>
        <v>0</v>
      </c>
      <c r="K2080" s="52" t="str">
        <f t="shared" si="329"/>
        <v/>
      </c>
      <c r="L2080" s="1"/>
      <c r="M2080" s="115"/>
      <c r="N2080" s="4"/>
      <c r="O2080" s="4"/>
      <c r="P2080" s="57" t="str">
        <f t="shared" si="330"/>
        <v/>
      </c>
      <c r="Q2080" s="54"/>
      <c r="R2080" s="58"/>
      <c r="S2080" s="58"/>
      <c r="T2080" s="229" t="str">
        <f t="shared" si="331"/>
        <v/>
      </c>
      <c r="U2080" s="55"/>
      <c r="V2080" s="55"/>
      <c r="W2080" s="58"/>
      <c r="X2080" s="58"/>
      <c r="Y2080" s="58"/>
      <c r="Z2080" s="230" t="str">
        <f t="shared" si="332"/>
        <v/>
      </c>
      <c r="AA2080" s="230" t="str">
        <f t="shared" si="333"/>
        <v/>
      </c>
      <c r="AB2080" s="56"/>
      <c r="AC2080" s="56"/>
      <c r="AD2080" s="1"/>
      <c r="AE2080" s="1"/>
    </row>
    <row r="2081" spans="1:31" ht="18.75" customHeight="1" x14ac:dyDescent="0.35">
      <c r="A2081" s="1"/>
      <c r="B2081" s="52">
        <f>IF(O2081="",0,COUNTIF($O$7:O2081,O2081))</f>
        <v>0</v>
      </c>
      <c r="C2081" s="52" t="str">
        <f t="shared" si="324"/>
        <v>0</v>
      </c>
      <c r="D2081" s="52">
        <f>IF(U2081="",0,COUNTIF($U$7:U2081,U2081))</f>
        <v>0</v>
      </c>
      <c r="E2081" s="52" t="str">
        <f t="shared" si="325"/>
        <v>0</v>
      </c>
      <c r="F2081" s="52">
        <f>IF(V2081="",0,COUNTIF($V$7:V2081,V2081))</f>
        <v>0</v>
      </c>
      <c r="G2081" s="52" t="str">
        <f t="shared" si="326"/>
        <v>0</v>
      </c>
      <c r="H2081" s="53" t="str">
        <f t="shared" si="327"/>
        <v>-</v>
      </c>
      <c r="I2081" s="52">
        <f>IF(K2081="",0,COUNTIF($K$7:K2081,K2081))</f>
        <v>0</v>
      </c>
      <c r="J2081" s="53" t="str">
        <f t="shared" si="328"/>
        <v>0</v>
      </c>
      <c r="K2081" s="52" t="str">
        <f t="shared" si="329"/>
        <v/>
      </c>
      <c r="L2081" s="1"/>
      <c r="M2081" s="115"/>
      <c r="N2081" s="4"/>
      <c r="O2081" s="4"/>
      <c r="P2081" s="57" t="str">
        <f t="shared" si="330"/>
        <v/>
      </c>
      <c r="Q2081" s="54"/>
      <c r="R2081" s="58"/>
      <c r="S2081" s="58"/>
      <c r="T2081" s="229" t="str">
        <f t="shared" si="331"/>
        <v/>
      </c>
      <c r="U2081" s="55"/>
      <c r="V2081" s="55"/>
      <c r="W2081" s="58"/>
      <c r="X2081" s="58"/>
      <c r="Y2081" s="58"/>
      <c r="Z2081" s="230" t="str">
        <f t="shared" si="332"/>
        <v/>
      </c>
      <c r="AA2081" s="230" t="str">
        <f t="shared" si="333"/>
        <v/>
      </c>
      <c r="AB2081" s="56"/>
      <c r="AC2081" s="56"/>
      <c r="AD2081" s="1"/>
      <c r="AE2081" s="1"/>
    </row>
    <row r="2082" spans="1:31" ht="18.75" customHeight="1" x14ac:dyDescent="0.35">
      <c r="A2082" s="1"/>
      <c r="B2082" s="52">
        <f>IF(O2082="",0,COUNTIF($O$7:O2082,O2082))</f>
        <v>0</v>
      </c>
      <c r="C2082" s="52" t="str">
        <f t="shared" si="324"/>
        <v>0</v>
      </c>
      <c r="D2082" s="52">
        <f>IF(U2082="",0,COUNTIF($U$7:U2082,U2082))</f>
        <v>0</v>
      </c>
      <c r="E2082" s="52" t="str">
        <f t="shared" si="325"/>
        <v>0</v>
      </c>
      <c r="F2082" s="52">
        <f>IF(V2082="",0,COUNTIF($V$7:V2082,V2082))</f>
        <v>0</v>
      </c>
      <c r="G2082" s="52" t="str">
        <f t="shared" si="326"/>
        <v>0</v>
      </c>
      <c r="H2082" s="53" t="str">
        <f t="shared" si="327"/>
        <v>-</v>
      </c>
      <c r="I2082" s="52">
        <f>IF(K2082="",0,COUNTIF($K$7:K2082,K2082))</f>
        <v>0</v>
      </c>
      <c r="J2082" s="53" t="str">
        <f t="shared" si="328"/>
        <v>0</v>
      </c>
      <c r="K2082" s="52" t="str">
        <f t="shared" si="329"/>
        <v/>
      </c>
      <c r="L2082" s="1"/>
      <c r="M2082" s="115"/>
      <c r="N2082" s="4"/>
      <c r="O2082" s="4"/>
      <c r="P2082" s="57" t="str">
        <f t="shared" si="330"/>
        <v/>
      </c>
      <c r="Q2082" s="54"/>
      <c r="R2082" s="58"/>
      <c r="S2082" s="58"/>
      <c r="T2082" s="229" t="str">
        <f t="shared" si="331"/>
        <v/>
      </c>
      <c r="U2082" s="55"/>
      <c r="V2082" s="55"/>
      <c r="W2082" s="58"/>
      <c r="X2082" s="58"/>
      <c r="Y2082" s="58"/>
      <c r="Z2082" s="230" t="str">
        <f t="shared" si="332"/>
        <v/>
      </c>
      <c r="AA2082" s="230" t="str">
        <f t="shared" si="333"/>
        <v/>
      </c>
      <c r="AB2082" s="56"/>
      <c r="AC2082" s="56"/>
      <c r="AD2082" s="1"/>
      <c r="AE2082" s="1"/>
    </row>
    <row r="2083" spans="1:31" ht="18.75" customHeight="1" x14ac:dyDescent="0.35">
      <c r="A2083" s="1"/>
      <c r="B2083" s="52">
        <f>IF(O2083="",0,COUNTIF($O$7:O2083,O2083))</f>
        <v>0</v>
      </c>
      <c r="C2083" s="52" t="str">
        <f t="shared" si="324"/>
        <v>0</v>
      </c>
      <c r="D2083" s="52">
        <f>IF(U2083="",0,COUNTIF($U$7:U2083,U2083))</f>
        <v>0</v>
      </c>
      <c r="E2083" s="52" t="str">
        <f t="shared" si="325"/>
        <v>0</v>
      </c>
      <c r="F2083" s="52">
        <f>IF(V2083="",0,COUNTIF($V$7:V2083,V2083))</f>
        <v>0</v>
      </c>
      <c r="G2083" s="52" t="str">
        <f t="shared" si="326"/>
        <v>0</v>
      </c>
      <c r="H2083" s="53" t="str">
        <f t="shared" si="327"/>
        <v>-</v>
      </c>
      <c r="I2083" s="52">
        <f>IF(K2083="",0,COUNTIF($K$7:K2083,K2083))</f>
        <v>0</v>
      </c>
      <c r="J2083" s="53" t="str">
        <f t="shared" si="328"/>
        <v>0</v>
      </c>
      <c r="K2083" s="52" t="str">
        <f t="shared" si="329"/>
        <v/>
      </c>
      <c r="L2083" s="1"/>
      <c r="M2083" s="115"/>
      <c r="N2083" s="4"/>
      <c r="O2083" s="4"/>
      <c r="P2083" s="57" t="str">
        <f t="shared" si="330"/>
        <v/>
      </c>
      <c r="Q2083" s="54"/>
      <c r="R2083" s="58"/>
      <c r="S2083" s="58"/>
      <c r="T2083" s="229" t="str">
        <f t="shared" si="331"/>
        <v/>
      </c>
      <c r="U2083" s="55"/>
      <c r="V2083" s="55"/>
      <c r="W2083" s="58"/>
      <c r="X2083" s="58"/>
      <c r="Y2083" s="58"/>
      <c r="Z2083" s="230" t="str">
        <f t="shared" si="332"/>
        <v/>
      </c>
      <c r="AA2083" s="230" t="str">
        <f t="shared" si="333"/>
        <v/>
      </c>
      <c r="AB2083" s="56"/>
      <c r="AC2083" s="56"/>
      <c r="AD2083" s="1"/>
      <c r="AE2083" s="1"/>
    </row>
    <row r="2084" spans="1:31" ht="18.75" customHeight="1" x14ac:dyDescent="0.35">
      <c r="A2084" s="1"/>
      <c r="B2084" s="52">
        <f>IF(O2084="",0,COUNTIF($O$7:O2084,O2084))</f>
        <v>0</v>
      </c>
      <c r="C2084" s="52" t="str">
        <f t="shared" si="324"/>
        <v>0</v>
      </c>
      <c r="D2084" s="52">
        <f>IF(U2084="",0,COUNTIF($U$7:U2084,U2084))</f>
        <v>0</v>
      </c>
      <c r="E2084" s="52" t="str">
        <f t="shared" si="325"/>
        <v>0</v>
      </c>
      <c r="F2084" s="52">
        <f>IF(V2084="",0,COUNTIF($V$7:V2084,V2084))</f>
        <v>0</v>
      </c>
      <c r="G2084" s="52" t="str">
        <f t="shared" si="326"/>
        <v>0</v>
      </c>
      <c r="H2084" s="53" t="str">
        <f t="shared" si="327"/>
        <v>-</v>
      </c>
      <c r="I2084" s="52">
        <f>IF(K2084="",0,COUNTIF($K$7:K2084,K2084))</f>
        <v>0</v>
      </c>
      <c r="J2084" s="53" t="str">
        <f t="shared" si="328"/>
        <v>0</v>
      </c>
      <c r="K2084" s="52" t="str">
        <f t="shared" si="329"/>
        <v/>
      </c>
      <c r="L2084" s="1"/>
      <c r="M2084" s="115"/>
      <c r="N2084" s="4"/>
      <c r="O2084" s="4"/>
      <c r="P2084" s="57" t="str">
        <f t="shared" si="330"/>
        <v/>
      </c>
      <c r="Q2084" s="54"/>
      <c r="R2084" s="58"/>
      <c r="S2084" s="58"/>
      <c r="T2084" s="229" t="str">
        <f t="shared" si="331"/>
        <v/>
      </c>
      <c r="U2084" s="55"/>
      <c r="V2084" s="55"/>
      <c r="W2084" s="58"/>
      <c r="X2084" s="58"/>
      <c r="Y2084" s="58"/>
      <c r="Z2084" s="230" t="str">
        <f t="shared" si="332"/>
        <v/>
      </c>
      <c r="AA2084" s="230" t="str">
        <f t="shared" si="333"/>
        <v/>
      </c>
      <c r="AB2084" s="56"/>
      <c r="AC2084" s="56"/>
      <c r="AD2084" s="1"/>
      <c r="AE2084" s="1"/>
    </row>
    <row r="2085" spans="1:31" ht="18.75" customHeight="1" x14ac:dyDescent="0.35">
      <c r="A2085" s="1"/>
      <c r="B2085" s="52">
        <f>IF(O2085="",0,COUNTIF($O$7:O2085,O2085))</f>
        <v>0</v>
      </c>
      <c r="C2085" s="52" t="str">
        <f t="shared" si="324"/>
        <v>0</v>
      </c>
      <c r="D2085" s="52">
        <f>IF(U2085="",0,COUNTIF($U$7:U2085,U2085))</f>
        <v>0</v>
      </c>
      <c r="E2085" s="52" t="str">
        <f t="shared" si="325"/>
        <v>0</v>
      </c>
      <c r="F2085" s="52">
        <f>IF(V2085="",0,COUNTIF($V$7:V2085,V2085))</f>
        <v>0</v>
      </c>
      <c r="G2085" s="52" t="str">
        <f t="shared" si="326"/>
        <v>0</v>
      </c>
      <c r="H2085" s="53" t="str">
        <f t="shared" si="327"/>
        <v>-</v>
      </c>
      <c r="I2085" s="52">
        <f>IF(K2085="",0,COUNTIF($K$7:K2085,K2085))</f>
        <v>0</v>
      </c>
      <c r="J2085" s="53" t="str">
        <f t="shared" si="328"/>
        <v>0</v>
      </c>
      <c r="K2085" s="52" t="str">
        <f t="shared" si="329"/>
        <v/>
      </c>
      <c r="L2085" s="1"/>
      <c r="M2085" s="115"/>
      <c r="N2085" s="4"/>
      <c r="O2085" s="4"/>
      <c r="P2085" s="57" t="str">
        <f t="shared" si="330"/>
        <v/>
      </c>
      <c r="Q2085" s="54"/>
      <c r="R2085" s="58"/>
      <c r="S2085" s="58"/>
      <c r="T2085" s="229" t="str">
        <f t="shared" si="331"/>
        <v/>
      </c>
      <c r="U2085" s="55"/>
      <c r="V2085" s="55"/>
      <c r="W2085" s="58"/>
      <c r="X2085" s="58"/>
      <c r="Y2085" s="58"/>
      <c r="Z2085" s="230" t="str">
        <f t="shared" si="332"/>
        <v/>
      </c>
      <c r="AA2085" s="230" t="str">
        <f t="shared" si="333"/>
        <v/>
      </c>
      <c r="AB2085" s="56"/>
      <c r="AC2085" s="56"/>
      <c r="AD2085" s="1"/>
      <c r="AE2085" s="1"/>
    </row>
    <row r="2086" spans="1:31" ht="18.75" customHeight="1" x14ac:dyDescent="0.35">
      <c r="A2086" s="1"/>
      <c r="B2086" s="52">
        <f>IF(O2086="",0,COUNTIF($O$7:O2086,O2086))</f>
        <v>0</v>
      </c>
      <c r="C2086" s="52" t="str">
        <f t="shared" si="324"/>
        <v>0</v>
      </c>
      <c r="D2086" s="52">
        <f>IF(U2086="",0,COUNTIF($U$7:U2086,U2086))</f>
        <v>0</v>
      </c>
      <c r="E2086" s="52" t="str">
        <f t="shared" si="325"/>
        <v>0</v>
      </c>
      <c r="F2086" s="52">
        <f>IF(V2086="",0,COUNTIF($V$7:V2086,V2086))</f>
        <v>0</v>
      </c>
      <c r="G2086" s="52" t="str">
        <f t="shared" si="326"/>
        <v>0</v>
      </c>
      <c r="H2086" s="53" t="str">
        <f t="shared" si="327"/>
        <v>-</v>
      </c>
      <c r="I2086" s="52">
        <f>IF(K2086="",0,COUNTIF($K$7:K2086,K2086))</f>
        <v>0</v>
      </c>
      <c r="J2086" s="53" t="str">
        <f t="shared" si="328"/>
        <v>0</v>
      </c>
      <c r="K2086" s="52" t="str">
        <f t="shared" si="329"/>
        <v/>
      </c>
      <c r="L2086" s="1"/>
      <c r="M2086" s="115"/>
      <c r="N2086" s="4"/>
      <c r="O2086" s="4"/>
      <c r="P2086" s="57" t="str">
        <f t="shared" si="330"/>
        <v/>
      </c>
      <c r="Q2086" s="54"/>
      <c r="R2086" s="58"/>
      <c r="S2086" s="58"/>
      <c r="T2086" s="229" t="str">
        <f t="shared" si="331"/>
        <v/>
      </c>
      <c r="U2086" s="55"/>
      <c r="V2086" s="55"/>
      <c r="W2086" s="58"/>
      <c r="X2086" s="58"/>
      <c r="Y2086" s="58"/>
      <c r="Z2086" s="230" t="str">
        <f t="shared" si="332"/>
        <v/>
      </c>
      <c r="AA2086" s="230" t="str">
        <f t="shared" si="333"/>
        <v/>
      </c>
      <c r="AB2086" s="56"/>
      <c r="AC2086" s="56"/>
      <c r="AD2086" s="1"/>
      <c r="AE2086" s="1"/>
    </row>
    <row r="2087" spans="1:31" ht="18.75" customHeight="1" x14ac:dyDescent="0.35">
      <c r="A2087" s="1"/>
      <c r="B2087" s="52">
        <f>IF(O2087="",0,COUNTIF($O$7:O2087,O2087))</f>
        <v>0</v>
      </c>
      <c r="C2087" s="52" t="str">
        <f t="shared" si="324"/>
        <v>0</v>
      </c>
      <c r="D2087" s="52">
        <f>IF(U2087="",0,COUNTIF($U$7:U2087,U2087))</f>
        <v>0</v>
      </c>
      <c r="E2087" s="52" t="str">
        <f t="shared" si="325"/>
        <v>0</v>
      </c>
      <c r="F2087" s="52">
        <f>IF(V2087="",0,COUNTIF($V$7:V2087,V2087))</f>
        <v>0</v>
      </c>
      <c r="G2087" s="52" t="str">
        <f t="shared" si="326"/>
        <v>0</v>
      </c>
      <c r="H2087" s="53" t="str">
        <f t="shared" si="327"/>
        <v>-</v>
      </c>
      <c r="I2087" s="52">
        <f>IF(K2087="",0,COUNTIF($K$7:K2087,K2087))</f>
        <v>0</v>
      </c>
      <c r="J2087" s="53" t="str">
        <f t="shared" si="328"/>
        <v>0</v>
      </c>
      <c r="K2087" s="52" t="str">
        <f t="shared" si="329"/>
        <v/>
      </c>
      <c r="L2087" s="1"/>
      <c r="M2087" s="115"/>
      <c r="N2087" s="4"/>
      <c r="O2087" s="4"/>
      <c r="P2087" s="57" t="str">
        <f t="shared" si="330"/>
        <v/>
      </c>
      <c r="Q2087" s="54"/>
      <c r="R2087" s="58"/>
      <c r="S2087" s="58"/>
      <c r="T2087" s="229" t="str">
        <f t="shared" si="331"/>
        <v/>
      </c>
      <c r="U2087" s="55"/>
      <c r="V2087" s="55"/>
      <c r="W2087" s="58"/>
      <c r="X2087" s="58"/>
      <c r="Y2087" s="58"/>
      <c r="Z2087" s="230" t="str">
        <f t="shared" si="332"/>
        <v/>
      </c>
      <c r="AA2087" s="230" t="str">
        <f t="shared" si="333"/>
        <v/>
      </c>
      <c r="AB2087" s="56"/>
      <c r="AC2087" s="56"/>
      <c r="AD2087" s="1"/>
      <c r="AE2087" s="1"/>
    </row>
    <row r="2088" spans="1:31" ht="18.75" customHeight="1" x14ac:dyDescent="0.35">
      <c r="A2088" s="1"/>
      <c r="B2088" s="52">
        <f>IF(O2088="",0,COUNTIF($O$7:O2088,O2088))</f>
        <v>0</v>
      </c>
      <c r="C2088" s="52" t="str">
        <f t="shared" si="324"/>
        <v>0</v>
      </c>
      <c r="D2088" s="52">
        <f>IF(U2088="",0,COUNTIF($U$7:U2088,U2088))</f>
        <v>0</v>
      </c>
      <c r="E2088" s="52" t="str">
        <f t="shared" si="325"/>
        <v>0</v>
      </c>
      <c r="F2088" s="52">
        <f>IF(V2088="",0,COUNTIF($V$7:V2088,V2088))</f>
        <v>0</v>
      </c>
      <c r="G2088" s="52" t="str">
        <f t="shared" si="326"/>
        <v>0</v>
      </c>
      <c r="H2088" s="53" t="str">
        <f t="shared" si="327"/>
        <v>-</v>
      </c>
      <c r="I2088" s="52">
        <f>IF(K2088="",0,COUNTIF($K$7:K2088,K2088))</f>
        <v>0</v>
      </c>
      <c r="J2088" s="53" t="str">
        <f t="shared" si="328"/>
        <v>0</v>
      </c>
      <c r="K2088" s="52" t="str">
        <f t="shared" si="329"/>
        <v/>
      </c>
      <c r="L2088" s="1"/>
      <c r="M2088" s="115"/>
      <c r="N2088" s="4"/>
      <c r="O2088" s="4"/>
      <c r="P2088" s="57" t="str">
        <f t="shared" si="330"/>
        <v/>
      </c>
      <c r="Q2088" s="54"/>
      <c r="R2088" s="58"/>
      <c r="S2088" s="58"/>
      <c r="T2088" s="229" t="str">
        <f t="shared" si="331"/>
        <v/>
      </c>
      <c r="U2088" s="55"/>
      <c r="V2088" s="55"/>
      <c r="W2088" s="58"/>
      <c r="X2088" s="58"/>
      <c r="Y2088" s="58"/>
      <c r="Z2088" s="230" t="str">
        <f t="shared" si="332"/>
        <v/>
      </c>
      <c r="AA2088" s="230" t="str">
        <f t="shared" si="333"/>
        <v/>
      </c>
      <c r="AB2088" s="56"/>
      <c r="AC2088" s="56"/>
      <c r="AD2088" s="1"/>
      <c r="AE2088" s="1"/>
    </row>
    <row r="2089" spans="1:31" ht="18.75" customHeight="1" x14ac:dyDescent="0.35">
      <c r="A2089" s="1"/>
      <c r="B2089" s="52">
        <f>IF(O2089="",0,COUNTIF($O$7:O2089,O2089))</f>
        <v>0</v>
      </c>
      <c r="C2089" s="52" t="str">
        <f t="shared" si="324"/>
        <v>0</v>
      </c>
      <c r="D2089" s="52">
        <f>IF(U2089="",0,COUNTIF($U$7:U2089,U2089))</f>
        <v>0</v>
      </c>
      <c r="E2089" s="52" t="str">
        <f t="shared" si="325"/>
        <v>0</v>
      </c>
      <c r="F2089" s="52">
        <f>IF(V2089="",0,COUNTIF($V$7:V2089,V2089))</f>
        <v>0</v>
      </c>
      <c r="G2089" s="52" t="str">
        <f t="shared" si="326"/>
        <v>0</v>
      </c>
      <c r="H2089" s="53" t="str">
        <f t="shared" si="327"/>
        <v>-</v>
      </c>
      <c r="I2089" s="52">
        <f>IF(K2089="",0,COUNTIF($K$7:K2089,K2089))</f>
        <v>0</v>
      </c>
      <c r="J2089" s="53" t="str">
        <f t="shared" si="328"/>
        <v>0</v>
      </c>
      <c r="K2089" s="52" t="str">
        <f t="shared" si="329"/>
        <v/>
      </c>
      <c r="L2089" s="1"/>
      <c r="M2089" s="115"/>
      <c r="N2089" s="4"/>
      <c r="O2089" s="4"/>
      <c r="P2089" s="57" t="str">
        <f t="shared" si="330"/>
        <v/>
      </c>
      <c r="Q2089" s="54"/>
      <c r="R2089" s="58"/>
      <c r="S2089" s="58"/>
      <c r="T2089" s="229" t="str">
        <f t="shared" si="331"/>
        <v/>
      </c>
      <c r="U2089" s="55"/>
      <c r="V2089" s="55"/>
      <c r="W2089" s="58"/>
      <c r="X2089" s="58"/>
      <c r="Y2089" s="58"/>
      <c r="Z2089" s="230" t="str">
        <f t="shared" si="332"/>
        <v/>
      </c>
      <c r="AA2089" s="230" t="str">
        <f t="shared" si="333"/>
        <v/>
      </c>
      <c r="AB2089" s="56"/>
      <c r="AC2089" s="56"/>
      <c r="AD2089" s="1"/>
      <c r="AE2089" s="1"/>
    </row>
    <row r="2090" spans="1:31" ht="18.75" customHeight="1" x14ac:dyDescent="0.35">
      <c r="A2090" s="1"/>
      <c r="B2090" s="52">
        <f>IF(O2090="",0,COUNTIF($O$7:O2090,O2090))</f>
        <v>0</v>
      </c>
      <c r="C2090" s="52" t="str">
        <f t="shared" si="324"/>
        <v>0</v>
      </c>
      <c r="D2090" s="52">
        <f>IF(U2090="",0,COUNTIF($U$7:U2090,U2090))</f>
        <v>0</v>
      </c>
      <c r="E2090" s="52" t="str">
        <f t="shared" si="325"/>
        <v>0</v>
      </c>
      <c r="F2090" s="52">
        <f>IF(V2090="",0,COUNTIF($V$7:V2090,V2090))</f>
        <v>0</v>
      </c>
      <c r="G2090" s="52" t="str">
        <f t="shared" si="326"/>
        <v>0</v>
      </c>
      <c r="H2090" s="53" t="str">
        <f t="shared" si="327"/>
        <v>-</v>
      </c>
      <c r="I2090" s="52">
        <f>IF(K2090="",0,COUNTIF($K$7:K2090,K2090))</f>
        <v>0</v>
      </c>
      <c r="J2090" s="53" t="str">
        <f t="shared" si="328"/>
        <v>0</v>
      </c>
      <c r="K2090" s="52" t="str">
        <f t="shared" si="329"/>
        <v/>
      </c>
      <c r="L2090" s="1"/>
      <c r="M2090" s="115"/>
      <c r="N2090" s="4"/>
      <c r="O2090" s="4"/>
      <c r="P2090" s="57" t="str">
        <f t="shared" si="330"/>
        <v/>
      </c>
      <c r="Q2090" s="54"/>
      <c r="R2090" s="58"/>
      <c r="S2090" s="58"/>
      <c r="T2090" s="229" t="str">
        <f t="shared" si="331"/>
        <v/>
      </c>
      <c r="U2090" s="55"/>
      <c r="V2090" s="55"/>
      <c r="W2090" s="58"/>
      <c r="X2090" s="58"/>
      <c r="Y2090" s="58"/>
      <c r="Z2090" s="230" t="str">
        <f t="shared" si="332"/>
        <v/>
      </c>
      <c r="AA2090" s="230" t="str">
        <f t="shared" si="333"/>
        <v/>
      </c>
      <c r="AB2090" s="56"/>
      <c r="AC2090" s="56"/>
      <c r="AD2090" s="1"/>
      <c r="AE2090" s="1"/>
    </row>
    <row r="2091" spans="1:31" ht="18.75" customHeight="1" x14ac:dyDescent="0.35">
      <c r="A2091" s="1"/>
      <c r="B2091" s="52">
        <f>IF(O2091="",0,COUNTIF($O$7:O2091,O2091))</f>
        <v>0</v>
      </c>
      <c r="C2091" s="52" t="str">
        <f t="shared" si="324"/>
        <v>0</v>
      </c>
      <c r="D2091" s="52">
        <f>IF(U2091="",0,COUNTIF($U$7:U2091,U2091))</f>
        <v>0</v>
      </c>
      <c r="E2091" s="52" t="str">
        <f t="shared" si="325"/>
        <v>0</v>
      </c>
      <c r="F2091" s="52">
        <f>IF(V2091="",0,COUNTIF($V$7:V2091,V2091))</f>
        <v>0</v>
      </c>
      <c r="G2091" s="52" t="str">
        <f t="shared" si="326"/>
        <v>0</v>
      </c>
      <c r="H2091" s="53" t="str">
        <f t="shared" si="327"/>
        <v>-</v>
      </c>
      <c r="I2091" s="52">
        <f>IF(K2091="",0,COUNTIF($K$7:K2091,K2091))</f>
        <v>0</v>
      </c>
      <c r="J2091" s="53" t="str">
        <f t="shared" si="328"/>
        <v>0</v>
      </c>
      <c r="K2091" s="52" t="str">
        <f t="shared" si="329"/>
        <v/>
      </c>
      <c r="L2091" s="1"/>
      <c r="M2091" s="115"/>
      <c r="N2091" s="4"/>
      <c r="O2091" s="4"/>
      <c r="P2091" s="57" t="str">
        <f t="shared" si="330"/>
        <v/>
      </c>
      <c r="Q2091" s="54"/>
      <c r="R2091" s="58"/>
      <c r="S2091" s="58"/>
      <c r="T2091" s="229" t="str">
        <f t="shared" si="331"/>
        <v/>
      </c>
      <c r="U2091" s="55"/>
      <c r="V2091" s="55"/>
      <c r="W2091" s="58"/>
      <c r="X2091" s="58"/>
      <c r="Y2091" s="58"/>
      <c r="Z2091" s="230" t="str">
        <f t="shared" si="332"/>
        <v/>
      </c>
      <c r="AA2091" s="230" t="str">
        <f t="shared" si="333"/>
        <v/>
      </c>
      <c r="AB2091" s="56"/>
      <c r="AC2091" s="56"/>
      <c r="AD2091" s="1"/>
      <c r="AE2091" s="1"/>
    </row>
    <row r="2092" spans="1:31" ht="18.75" customHeight="1" x14ac:dyDescent="0.35">
      <c r="A2092" s="1"/>
      <c r="B2092" s="52">
        <f>IF(O2092="",0,COUNTIF($O$7:O2092,O2092))</f>
        <v>0</v>
      </c>
      <c r="C2092" s="52" t="str">
        <f t="shared" si="324"/>
        <v>0</v>
      </c>
      <c r="D2092" s="52">
        <f>IF(U2092="",0,COUNTIF($U$7:U2092,U2092))</f>
        <v>0</v>
      </c>
      <c r="E2092" s="52" t="str">
        <f t="shared" si="325"/>
        <v>0</v>
      </c>
      <c r="F2092" s="52">
        <f>IF(V2092="",0,COUNTIF($V$7:V2092,V2092))</f>
        <v>0</v>
      </c>
      <c r="G2092" s="52" t="str">
        <f t="shared" si="326"/>
        <v>0</v>
      </c>
      <c r="H2092" s="53" t="str">
        <f t="shared" si="327"/>
        <v>-</v>
      </c>
      <c r="I2092" s="52">
        <f>IF(K2092="",0,COUNTIF($K$7:K2092,K2092))</f>
        <v>0</v>
      </c>
      <c r="J2092" s="53" t="str">
        <f t="shared" si="328"/>
        <v>0</v>
      </c>
      <c r="K2092" s="52" t="str">
        <f t="shared" si="329"/>
        <v/>
      </c>
      <c r="L2092" s="1"/>
      <c r="M2092" s="115"/>
      <c r="N2092" s="4"/>
      <c r="O2092" s="4"/>
      <c r="P2092" s="57" t="str">
        <f t="shared" si="330"/>
        <v/>
      </c>
      <c r="Q2092" s="54"/>
      <c r="R2092" s="58"/>
      <c r="S2092" s="58"/>
      <c r="T2092" s="229" t="str">
        <f t="shared" si="331"/>
        <v/>
      </c>
      <c r="U2092" s="55"/>
      <c r="V2092" s="55"/>
      <c r="W2092" s="58"/>
      <c r="X2092" s="58"/>
      <c r="Y2092" s="58"/>
      <c r="Z2092" s="230" t="str">
        <f t="shared" si="332"/>
        <v/>
      </c>
      <c r="AA2092" s="230" t="str">
        <f t="shared" si="333"/>
        <v/>
      </c>
      <c r="AB2092" s="56"/>
      <c r="AC2092" s="56"/>
      <c r="AD2092" s="1"/>
      <c r="AE2092" s="1"/>
    </row>
    <row r="2093" spans="1:31" ht="18.75" customHeight="1" x14ac:dyDescent="0.35">
      <c r="A2093" s="1"/>
      <c r="B2093" s="52">
        <f>IF(O2093="",0,COUNTIF($O$7:O2093,O2093))</f>
        <v>0</v>
      </c>
      <c r="C2093" s="52" t="str">
        <f t="shared" si="324"/>
        <v>0</v>
      </c>
      <c r="D2093" s="52">
        <f>IF(U2093="",0,COUNTIF($U$7:U2093,U2093))</f>
        <v>0</v>
      </c>
      <c r="E2093" s="52" t="str">
        <f t="shared" si="325"/>
        <v>0</v>
      </c>
      <c r="F2093" s="52">
        <f>IF(V2093="",0,COUNTIF($V$7:V2093,V2093))</f>
        <v>0</v>
      </c>
      <c r="G2093" s="52" t="str">
        <f t="shared" si="326"/>
        <v>0</v>
      </c>
      <c r="H2093" s="53" t="str">
        <f t="shared" si="327"/>
        <v>-</v>
      </c>
      <c r="I2093" s="52">
        <f>IF(K2093="",0,COUNTIF($K$7:K2093,K2093))</f>
        <v>0</v>
      </c>
      <c r="J2093" s="53" t="str">
        <f t="shared" si="328"/>
        <v>0</v>
      </c>
      <c r="K2093" s="52" t="str">
        <f t="shared" si="329"/>
        <v/>
      </c>
      <c r="L2093" s="1"/>
      <c r="M2093" s="115"/>
      <c r="N2093" s="4"/>
      <c r="O2093" s="4"/>
      <c r="P2093" s="57" t="str">
        <f t="shared" si="330"/>
        <v/>
      </c>
      <c r="Q2093" s="54"/>
      <c r="R2093" s="58"/>
      <c r="S2093" s="58"/>
      <c r="T2093" s="229" t="str">
        <f t="shared" si="331"/>
        <v/>
      </c>
      <c r="U2093" s="55"/>
      <c r="V2093" s="55"/>
      <c r="W2093" s="58"/>
      <c r="X2093" s="58"/>
      <c r="Y2093" s="58"/>
      <c r="Z2093" s="230" t="str">
        <f t="shared" si="332"/>
        <v/>
      </c>
      <c r="AA2093" s="230" t="str">
        <f t="shared" si="333"/>
        <v/>
      </c>
      <c r="AB2093" s="56"/>
      <c r="AC2093" s="56"/>
      <c r="AD2093" s="1"/>
      <c r="AE2093" s="1"/>
    </row>
    <row r="2094" spans="1:31" ht="18.75" customHeight="1" x14ac:dyDescent="0.35">
      <c r="A2094" s="1"/>
      <c r="B2094" s="52">
        <f>IF(O2094="",0,COUNTIF($O$7:O2094,O2094))</f>
        <v>0</v>
      </c>
      <c r="C2094" s="52" t="str">
        <f t="shared" si="324"/>
        <v>0</v>
      </c>
      <c r="D2094" s="52">
        <f>IF(U2094="",0,COUNTIF($U$7:U2094,U2094))</f>
        <v>0</v>
      </c>
      <c r="E2094" s="52" t="str">
        <f t="shared" si="325"/>
        <v>0</v>
      </c>
      <c r="F2094" s="52">
        <f>IF(V2094="",0,COUNTIF($V$7:V2094,V2094))</f>
        <v>0</v>
      </c>
      <c r="G2094" s="52" t="str">
        <f t="shared" si="326"/>
        <v>0</v>
      </c>
      <c r="H2094" s="53" t="str">
        <f t="shared" si="327"/>
        <v>-</v>
      </c>
      <c r="I2094" s="52">
        <f>IF(K2094="",0,COUNTIF($K$7:K2094,K2094))</f>
        <v>0</v>
      </c>
      <c r="J2094" s="53" t="str">
        <f t="shared" si="328"/>
        <v>0</v>
      </c>
      <c r="K2094" s="52" t="str">
        <f t="shared" si="329"/>
        <v/>
      </c>
      <c r="L2094" s="1"/>
      <c r="M2094" s="115"/>
      <c r="N2094" s="4"/>
      <c r="O2094" s="4"/>
      <c r="P2094" s="57" t="str">
        <f t="shared" si="330"/>
        <v/>
      </c>
      <c r="Q2094" s="54"/>
      <c r="R2094" s="58"/>
      <c r="S2094" s="58"/>
      <c r="T2094" s="229" t="str">
        <f t="shared" si="331"/>
        <v/>
      </c>
      <c r="U2094" s="55"/>
      <c r="V2094" s="55"/>
      <c r="W2094" s="58"/>
      <c r="X2094" s="58"/>
      <c r="Y2094" s="58"/>
      <c r="Z2094" s="230" t="str">
        <f t="shared" si="332"/>
        <v/>
      </c>
      <c r="AA2094" s="230" t="str">
        <f t="shared" si="333"/>
        <v/>
      </c>
      <c r="AB2094" s="56"/>
      <c r="AC2094" s="56"/>
      <c r="AD2094" s="1"/>
      <c r="AE2094" s="1"/>
    </row>
    <row r="2095" spans="1:31" ht="18.75" customHeight="1" x14ac:dyDescent="0.35">
      <c r="A2095" s="1"/>
      <c r="B2095" s="52">
        <f>IF(O2095="",0,COUNTIF($O$7:O2095,O2095))</f>
        <v>0</v>
      </c>
      <c r="C2095" s="52" t="str">
        <f t="shared" si="324"/>
        <v>0</v>
      </c>
      <c r="D2095" s="52">
        <f>IF(U2095="",0,COUNTIF($U$7:U2095,U2095))</f>
        <v>0</v>
      </c>
      <c r="E2095" s="52" t="str">
        <f t="shared" si="325"/>
        <v>0</v>
      </c>
      <c r="F2095" s="52">
        <f>IF(V2095="",0,COUNTIF($V$7:V2095,V2095))</f>
        <v>0</v>
      </c>
      <c r="G2095" s="52" t="str">
        <f t="shared" si="326"/>
        <v>0</v>
      </c>
      <c r="H2095" s="53" t="str">
        <f t="shared" si="327"/>
        <v>-</v>
      </c>
      <c r="I2095" s="52">
        <f>IF(K2095="",0,COUNTIF($K$7:K2095,K2095))</f>
        <v>0</v>
      </c>
      <c r="J2095" s="53" t="str">
        <f t="shared" si="328"/>
        <v>0</v>
      </c>
      <c r="K2095" s="52" t="str">
        <f t="shared" si="329"/>
        <v/>
      </c>
      <c r="L2095" s="1"/>
      <c r="M2095" s="115"/>
      <c r="N2095" s="4"/>
      <c r="O2095" s="4"/>
      <c r="P2095" s="57" t="str">
        <f t="shared" si="330"/>
        <v/>
      </c>
      <c r="Q2095" s="54"/>
      <c r="R2095" s="58"/>
      <c r="S2095" s="58"/>
      <c r="T2095" s="229" t="str">
        <f t="shared" si="331"/>
        <v/>
      </c>
      <c r="U2095" s="55"/>
      <c r="V2095" s="55"/>
      <c r="W2095" s="58"/>
      <c r="X2095" s="58"/>
      <c r="Y2095" s="58"/>
      <c r="Z2095" s="230" t="str">
        <f t="shared" si="332"/>
        <v/>
      </c>
      <c r="AA2095" s="230" t="str">
        <f t="shared" si="333"/>
        <v/>
      </c>
      <c r="AB2095" s="56"/>
      <c r="AC2095" s="56"/>
      <c r="AD2095" s="1"/>
      <c r="AE2095" s="1"/>
    </row>
    <row r="2096" spans="1:31" ht="18.75" customHeight="1" x14ac:dyDescent="0.35">
      <c r="A2096" s="1"/>
      <c r="B2096" s="52">
        <f>IF(O2096="",0,COUNTIF($O$7:O2096,O2096))</f>
        <v>0</v>
      </c>
      <c r="C2096" s="52" t="str">
        <f t="shared" si="324"/>
        <v>0</v>
      </c>
      <c r="D2096" s="52">
        <f>IF(U2096="",0,COUNTIF($U$7:U2096,U2096))</f>
        <v>0</v>
      </c>
      <c r="E2096" s="52" t="str">
        <f t="shared" si="325"/>
        <v>0</v>
      </c>
      <c r="F2096" s="52">
        <f>IF(V2096="",0,COUNTIF($V$7:V2096,V2096))</f>
        <v>0</v>
      </c>
      <c r="G2096" s="52" t="str">
        <f t="shared" si="326"/>
        <v>0</v>
      </c>
      <c r="H2096" s="53" t="str">
        <f t="shared" si="327"/>
        <v>-</v>
      </c>
      <c r="I2096" s="52">
        <f>IF(K2096="",0,COUNTIF($K$7:K2096,K2096))</f>
        <v>0</v>
      </c>
      <c r="J2096" s="53" t="str">
        <f t="shared" si="328"/>
        <v>0</v>
      </c>
      <c r="K2096" s="52" t="str">
        <f t="shared" si="329"/>
        <v/>
      </c>
      <c r="L2096" s="1"/>
      <c r="M2096" s="115"/>
      <c r="N2096" s="4"/>
      <c r="O2096" s="4"/>
      <c r="P2096" s="57" t="str">
        <f t="shared" si="330"/>
        <v/>
      </c>
      <c r="Q2096" s="54"/>
      <c r="R2096" s="58"/>
      <c r="S2096" s="58"/>
      <c r="T2096" s="229" t="str">
        <f t="shared" si="331"/>
        <v/>
      </c>
      <c r="U2096" s="55"/>
      <c r="V2096" s="55"/>
      <c r="W2096" s="58"/>
      <c r="X2096" s="58"/>
      <c r="Y2096" s="58"/>
      <c r="Z2096" s="230" t="str">
        <f t="shared" si="332"/>
        <v/>
      </c>
      <c r="AA2096" s="230" t="str">
        <f t="shared" si="333"/>
        <v/>
      </c>
      <c r="AB2096" s="56"/>
      <c r="AC2096" s="56"/>
      <c r="AD2096" s="1"/>
      <c r="AE2096" s="1"/>
    </row>
    <row r="2097" spans="1:31" ht="18.75" customHeight="1" x14ac:dyDescent="0.35">
      <c r="A2097" s="1"/>
      <c r="B2097" s="52">
        <f>IF(O2097="",0,COUNTIF($O$7:O2097,O2097))</f>
        <v>0</v>
      </c>
      <c r="C2097" s="52" t="str">
        <f t="shared" si="324"/>
        <v>0</v>
      </c>
      <c r="D2097" s="52">
        <f>IF(U2097="",0,COUNTIF($U$7:U2097,U2097))</f>
        <v>0</v>
      </c>
      <c r="E2097" s="52" t="str">
        <f t="shared" si="325"/>
        <v>0</v>
      </c>
      <c r="F2097" s="52">
        <f>IF(V2097="",0,COUNTIF($V$7:V2097,V2097))</f>
        <v>0</v>
      </c>
      <c r="G2097" s="52" t="str">
        <f t="shared" si="326"/>
        <v>0</v>
      </c>
      <c r="H2097" s="53" t="str">
        <f t="shared" si="327"/>
        <v>-</v>
      </c>
      <c r="I2097" s="52">
        <f>IF(K2097="",0,COUNTIF($K$7:K2097,K2097))</f>
        <v>0</v>
      </c>
      <c r="J2097" s="53" t="str">
        <f t="shared" si="328"/>
        <v>0</v>
      </c>
      <c r="K2097" s="52" t="str">
        <f t="shared" si="329"/>
        <v/>
      </c>
      <c r="L2097" s="1"/>
      <c r="M2097" s="115"/>
      <c r="N2097" s="4"/>
      <c r="O2097" s="4"/>
      <c r="P2097" s="57" t="str">
        <f t="shared" si="330"/>
        <v/>
      </c>
      <c r="Q2097" s="54"/>
      <c r="R2097" s="58"/>
      <c r="S2097" s="58"/>
      <c r="T2097" s="229" t="str">
        <f t="shared" si="331"/>
        <v/>
      </c>
      <c r="U2097" s="55"/>
      <c r="V2097" s="55"/>
      <c r="W2097" s="58"/>
      <c r="X2097" s="58"/>
      <c r="Y2097" s="58"/>
      <c r="Z2097" s="230" t="str">
        <f t="shared" si="332"/>
        <v/>
      </c>
      <c r="AA2097" s="230" t="str">
        <f t="shared" si="333"/>
        <v/>
      </c>
      <c r="AB2097" s="56"/>
      <c r="AC2097" s="56"/>
      <c r="AD2097" s="1"/>
      <c r="AE2097" s="1"/>
    </row>
    <row r="2098" spans="1:31" ht="18.75" customHeight="1" x14ac:dyDescent="0.35">
      <c r="A2098" s="1"/>
      <c r="B2098" s="52">
        <f>IF(O2098="",0,COUNTIF($O$7:O2098,O2098))</f>
        <v>0</v>
      </c>
      <c r="C2098" s="52" t="str">
        <f t="shared" si="324"/>
        <v>0</v>
      </c>
      <c r="D2098" s="52">
        <f>IF(U2098="",0,COUNTIF($U$7:U2098,U2098))</f>
        <v>0</v>
      </c>
      <c r="E2098" s="52" t="str">
        <f t="shared" si="325"/>
        <v>0</v>
      </c>
      <c r="F2098" s="52">
        <f>IF(V2098="",0,COUNTIF($V$7:V2098,V2098))</f>
        <v>0</v>
      </c>
      <c r="G2098" s="52" t="str">
        <f t="shared" si="326"/>
        <v>0</v>
      </c>
      <c r="H2098" s="53" t="str">
        <f t="shared" si="327"/>
        <v>-</v>
      </c>
      <c r="I2098" s="52">
        <f>IF(K2098="",0,COUNTIF($K$7:K2098,K2098))</f>
        <v>0</v>
      </c>
      <c r="J2098" s="53" t="str">
        <f t="shared" si="328"/>
        <v>0</v>
      </c>
      <c r="K2098" s="52" t="str">
        <f t="shared" si="329"/>
        <v/>
      </c>
      <c r="L2098" s="1"/>
      <c r="M2098" s="115"/>
      <c r="N2098" s="4"/>
      <c r="O2098" s="4"/>
      <c r="P2098" s="57" t="str">
        <f t="shared" si="330"/>
        <v/>
      </c>
      <c r="Q2098" s="54"/>
      <c r="R2098" s="58"/>
      <c r="S2098" s="58"/>
      <c r="T2098" s="229" t="str">
        <f t="shared" si="331"/>
        <v/>
      </c>
      <c r="U2098" s="55"/>
      <c r="V2098" s="55"/>
      <c r="W2098" s="58"/>
      <c r="X2098" s="58"/>
      <c r="Y2098" s="58"/>
      <c r="Z2098" s="230" t="str">
        <f t="shared" si="332"/>
        <v/>
      </c>
      <c r="AA2098" s="230" t="str">
        <f t="shared" si="333"/>
        <v/>
      </c>
      <c r="AB2098" s="56"/>
      <c r="AC2098" s="56"/>
      <c r="AD2098" s="1"/>
      <c r="AE2098" s="1"/>
    </row>
    <row r="2099" spans="1:31" ht="18.75" customHeight="1" x14ac:dyDescent="0.35">
      <c r="A2099" s="1"/>
      <c r="B2099" s="52">
        <f>IF(O2099="",0,COUNTIF($O$7:O2099,O2099))</f>
        <v>0</v>
      </c>
      <c r="C2099" s="52" t="str">
        <f t="shared" si="324"/>
        <v>0</v>
      </c>
      <c r="D2099" s="52">
        <f>IF(U2099="",0,COUNTIF($U$7:U2099,U2099))</f>
        <v>0</v>
      </c>
      <c r="E2099" s="52" t="str">
        <f t="shared" si="325"/>
        <v>0</v>
      </c>
      <c r="F2099" s="52">
        <f>IF(V2099="",0,COUNTIF($V$7:V2099,V2099))</f>
        <v>0</v>
      </c>
      <c r="G2099" s="52" t="str">
        <f t="shared" si="326"/>
        <v>0</v>
      </c>
      <c r="H2099" s="53" t="str">
        <f t="shared" si="327"/>
        <v>-</v>
      </c>
      <c r="I2099" s="52">
        <f>IF(K2099="",0,COUNTIF($K$7:K2099,K2099))</f>
        <v>0</v>
      </c>
      <c r="J2099" s="53" t="str">
        <f t="shared" si="328"/>
        <v>0</v>
      </c>
      <c r="K2099" s="52" t="str">
        <f t="shared" si="329"/>
        <v/>
      </c>
      <c r="L2099" s="1"/>
      <c r="M2099" s="115"/>
      <c r="N2099" s="4"/>
      <c r="O2099" s="4"/>
      <c r="P2099" s="57" t="str">
        <f t="shared" si="330"/>
        <v/>
      </c>
      <c r="Q2099" s="54"/>
      <c r="R2099" s="58"/>
      <c r="S2099" s="58"/>
      <c r="T2099" s="229" t="str">
        <f t="shared" si="331"/>
        <v/>
      </c>
      <c r="U2099" s="55"/>
      <c r="V2099" s="55"/>
      <c r="W2099" s="58"/>
      <c r="X2099" s="58"/>
      <c r="Y2099" s="58"/>
      <c r="Z2099" s="230" t="str">
        <f t="shared" si="332"/>
        <v/>
      </c>
      <c r="AA2099" s="230" t="str">
        <f t="shared" si="333"/>
        <v/>
      </c>
      <c r="AB2099" s="56"/>
      <c r="AC2099" s="56"/>
      <c r="AD2099" s="1"/>
      <c r="AE2099" s="1"/>
    </row>
    <row r="2100" spans="1:31" ht="18.75" customHeight="1" x14ac:dyDescent="0.35">
      <c r="A2100" s="1"/>
      <c r="B2100" s="52">
        <f>IF(O2100="",0,COUNTIF($O$7:O2100,O2100))</f>
        <v>0</v>
      </c>
      <c r="C2100" s="52" t="str">
        <f t="shared" si="324"/>
        <v>0</v>
      </c>
      <c r="D2100" s="52">
        <f>IF(U2100="",0,COUNTIF($U$7:U2100,U2100))</f>
        <v>0</v>
      </c>
      <c r="E2100" s="52" t="str">
        <f t="shared" si="325"/>
        <v>0</v>
      </c>
      <c r="F2100" s="52">
        <f>IF(V2100="",0,COUNTIF($V$7:V2100,V2100))</f>
        <v>0</v>
      </c>
      <c r="G2100" s="52" t="str">
        <f t="shared" si="326"/>
        <v>0</v>
      </c>
      <c r="H2100" s="53" t="str">
        <f t="shared" si="327"/>
        <v>-</v>
      </c>
      <c r="I2100" s="52">
        <f>IF(K2100="",0,COUNTIF($K$7:K2100,K2100))</f>
        <v>0</v>
      </c>
      <c r="J2100" s="53" t="str">
        <f t="shared" si="328"/>
        <v>0</v>
      </c>
      <c r="K2100" s="52" t="str">
        <f t="shared" si="329"/>
        <v/>
      </c>
      <c r="L2100" s="1"/>
      <c r="M2100" s="115"/>
      <c r="N2100" s="4"/>
      <c r="O2100" s="4"/>
      <c r="P2100" s="57" t="str">
        <f t="shared" si="330"/>
        <v/>
      </c>
      <c r="Q2100" s="54"/>
      <c r="R2100" s="58"/>
      <c r="S2100" s="58"/>
      <c r="T2100" s="229" t="str">
        <f t="shared" si="331"/>
        <v/>
      </c>
      <c r="U2100" s="55"/>
      <c r="V2100" s="55"/>
      <c r="W2100" s="58"/>
      <c r="X2100" s="58"/>
      <c r="Y2100" s="58"/>
      <c r="Z2100" s="230" t="str">
        <f t="shared" si="332"/>
        <v/>
      </c>
      <c r="AA2100" s="230" t="str">
        <f t="shared" si="333"/>
        <v/>
      </c>
      <c r="AB2100" s="56"/>
      <c r="AC2100" s="56"/>
      <c r="AD2100" s="1"/>
      <c r="AE2100" s="1"/>
    </row>
    <row r="2101" spans="1:31" ht="18.75" customHeight="1" x14ac:dyDescent="0.35">
      <c r="A2101" s="1"/>
      <c r="B2101" s="52">
        <f>IF(O2101="",0,COUNTIF($O$7:O2101,O2101))</f>
        <v>0</v>
      </c>
      <c r="C2101" s="52" t="str">
        <f t="shared" si="324"/>
        <v>0</v>
      </c>
      <c r="D2101" s="52">
        <f>IF(U2101="",0,COUNTIF($U$7:U2101,U2101))</f>
        <v>0</v>
      </c>
      <c r="E2101" s="52" t="str">
        <f t="shared" si="325"/>
        <v>0</v>
      </c>
      <c r="F2101" s="52">
        <f>IF(V2101="",0,COUNTIF($V$7:V2101,V2101))</f>
        <v>0</v>
      </c>
      <c r="G2101" s="52" t="str">
        <f t="shared" si="326"/>
        <v>0</v>
      </c>
      <c r="H2101" s="53" t="str">
        <f t="shared" si="327"/>
        <v>-</v>
      </c>
      <c r="I2101" s="52">
        <f>IF(K2101="",0,COUNTIF($K$7:K2101,K2101))</f>
        <v>0</v>
      </c>
      <c r="J2101" s="53" t="str">
        <f t="shared" si="328"/>
        <v>0</v>
      </c>
      <c r="K2101" s="52" t="str">
        <f t="shared" si="329"/>
        <v/>
      </c>
      <c r="L2101" s="1"/>
      <c r="M2101" s="115"/>
      <c r="N2101" s="4"/>
      <c r="O2101" s="4"/>
      <c r="P2101" s="57" t="str">
        <f t="shared" si="330"/>
        <v/>
      </c>
      <c r="Q2101" s="54"/>
      <c r="R2101" s="58"/>
      <c r="S2101" s="58"/>
      <c r="T2101" s="229" t="str">
        <f t="shared" si="331"/>
        <v/>
      </c>
      <c r="U2101" s="55"/>
      <c r="V2101" s="55"/>
      <c r="W2101" s="58"/>
      <c r="X2101" s="58"/>
      <c r="Y2101" s="58"/>
      <c r="Z2101" s="230" t="str">
        <f t="shared" si="332"/>
        <v/>
      </c>
      <c r="AA2101" s="230" t="str">
        <f t="shared" si="333"/>
        <v/>
      </c>
      <c r="AB2101" s="56"/>
      <c r="AC2101" s="56"/>
      <c r="AD2101" s="1"/>
      <c r="AE2101" s="1"/>
    </row>
    <row r="2102" spans="1:31" ht="18.75" customHeight="1" x14ac:dyDescent="0.35">
      <c r="A2102" s="1"/>
      <c r="B2102" s="52">
        <f>IF(O2102="",0,COUNTIF($O$7:O2102,O2102))</f>
        <v>0</v>
      </c>
      <c r="C2102" s="52" t="str">
        <f t="shared" ref="C2102:C2165" si="334">B2102&amp;O2102</f>
        <v>0</v>
      </c>
      <c r="D2102" s="52">
        <f>IF(U2102="",0,COUNTIF($U$7:U2102,U2102))</f>
        <v>0</v>
      </c>
      <c r="E2102" s="52" t="str">
        <f t="shared" ref="E2102:E2165" si="335">D2102&amp;U2102</f>
        <v>0</v>
      </c>
      <c r="F2102" s="52">
        <f>IF(V2102="",0,COUNTIF($V$7:V2102,V2102))</f>
        <v>0</v>
      </c>
      <c r="G2102" s="52" t="str">
        <f t="shared" ref="G2102:G2165" si="336">F2102&amp;V2102</f>
        <v>0</v>
      </c>
      <c r="H2102" s="53" t="str">
        <f t="shared" ref="H2102:H2165" si="337">IF(O2102="","-",IF(M2102&lt;&gt;"",M2102,H2101))</f>
        <v>-</v>
      </c>
      <c r="I2102" s="52">
        <f>IF(K2102="",0,COUNTIF($K$7:K2102,K2102))</f>
        <v>0</v>
      </c>
      <c r="J2102" s="53" t="str">
        <f t="shared" ref="J2102:J2165" si="338">I2102&amp;K2102</f>
        <v>0</v>
      </c>
      <c r="K2102" s="52" t="str">
        <f t="shared" ref="K2102:K2165" si="339">IF(O2102="","",IF(N2102&lt;&gt;"",N2102,K2101))</f>
        <v/>
      </c>
      <c r="L2102" s="1"/>
      <c r="M2102" s="115"/>
      <c r="N2102" s="4"/>
      <c r="O2102" s="4"/>
      <c r="P2102" s="57" t="str">
        <f t="shared" ref="P2102:P2165" si="340">IF(O2102&lt;&gt;"",VLOOKUP(O2102,DP,2,FALSE),"")</f>
        <v/>
      </c>
      <c r="Q2102" s="54"/>
      <c r="R2102" s="58"/>
      <c r="S2102" s="58"/>
      <c r="T2102" s="229" t="str">
        <f t="shared" ref="T2102:T2165" si="341">IF(AND(O2102&lt;&gt;"",R2102&lt;&gt;""),$R2102*$S2102,"")</f>
        <v/>
      </c>
      <c r="U2102" s="55"/>
      <c r="V2102" s="55"/>
      <c r="W2102" s="58"/>
      <c r="X2102" s="58"/>
      <c r="Y2102" s="58"/>
      <c r="Z2102" s="230" t="str">
        <f t="shared" ref="Z2102:Z2165" si="342">IF(AND(O2102&lt;&gt;"",U2102&lt;&gt;""),$W2102*$X2102,"")</f>
        <v/>
      </c>
      <c r="AA2102" s="230" t="str">
        <f t="shared" ref="AA2102:AA2165" si="343">IF(AND(O2102&lt;&gt;"",U2102&lt;&gt;""),$W2102*$Y2102,"")</f>
        <v/>
      </c>
      <c r="AB2102" s="56"/>
      <c r="AC2102" s="56"/>
      <c r="AD2102" s="1"/>
      <c r="AE2102" s="1"/>
    </row>
    <row r="2103" spans="1:31" ht="18.75" customHeight="1" x14ac:dyDescent="0.35">
      <c r="A2103" s="1"/>
      <c r="B2103" s="52">
        <f>IF(O2103="",0,COUNTIF($O$7:O2103,O2103))</f>
        <v>0</v>
      </c>
      <c r="C2103" s="52" t="str">
        <f t="shared" si="334"/>
        <v>0</v>
      </c>
      <c r="D2103" s="52">
        <f>IF(U2103="",0,COUNTIF($U$7:U2103,U2103))</f>
        <v>0</v>
      </c>
      <c r="E2103" s="52" t="str">
        <f t="shared" si="335"/>
        <v>0</v>
      </c>
      <c r="F2103" s="52">
        <f>IF(V2103="",0,COUNTIF($V$7:V2103,V2103))</f>
        <v>0</v>
      </c>
      <c r="G2103" s="52" t="str">
        <f t="shared" si="336"/>
        <v>0</v>
      </c>
      <c r="H2103" s="53" t="str">
        <f t="shared" si="337"/>
        <v>-</v>
      </c>
      <c r="I2103" s="52">
        <f>IF(K2103="",0,COUNTIF($K$7:K2103,K2103))</f>
        <v>0</v>
      </c>
      <c r="J2103" s="53" t="str">
        <f t="shared" si="338"/>
        <v>0</v>
      </c>
      <c r="K2103" s="52" t="str">
        <f t="shared" si="339"/>
        <v/>
      </c>
      <c r="L2103" s="1"/>
      <c r="M2103" s="115"/>
      <c r="N2103" s="4"/>
      <c r="O2103" s="4"/>
      <c r="P2103" s="57" t="str">
        <f t="shared" si="340"/>
        <v/>
      </c>
      <c r="Q2103" s="54"/>
      <c r="R2103" s="58"/>
      <c r="S2103" s="58"/>
      <c r="T2103" s="229" t="str">
        <f t="shared" si="341"/>
        <v/>
      </c>
      <c r="U2103" s="55"/>
      <c r="V2103" s="55"/>
      <c r="W2103" s="58"/>
      <c r="X2103" s="58"/>
      <c r="Y2103" s="58"/>
      <c r="Z2103" s="230" t="str">
        <f t="shared" si="342"/>
        <v/>
      </c>
      <c r="AA2103" s="230" t="str">
        <f t="shared" si="343"/>
        <v/>
      </c>
      <c r="AB2103" s="56"/>
      <c r="AC2103" s="56"/>
      <c r="AD2103" s="1"/>
      <c r="AE2103" s="1"/>
    </row>
    <row r="2104" spans="1:31" ht="18.75" customHeight="1" x14ac:dyDescent="0.35">
      <c r="A2104" s="1"/>
      <c r="B2104" s="52">
        <f>IF(O2104="",0,COUNTIF($O$7:O2104,O2104))</f>
        <v>0</v>
      </c>
      <c r="C2104" s="52" t="str">
        <f t="shared" si="334"/>
        <v>0</v>
      </c>
      <c r="D2104" s="52">
        <f>IF(U2104="",0,COUNTIF($U$7:U2104,U2104))</f>
        <v>0</v>
      </c>
      <c r="E2104" s="52" t="str">
        <f t="shared" si="335"/>
        <v>0</v>
      </c>
      <c r="F2104" s="52">
        <f>IF(V2104="",0,COUNTIF($V$7:V2104,V2104))</f>
        <v>0</v>
      </c>
      <c r="G2104" s="52" t="str">
        <f t="shared" si="336"/>
        <v>0</v>
      </c>
      <c r="H2104" s="53" t="str">
        <f t="shared" si="337"/>
        <v>-</v>
      </c>
      <c r="I2104" s="52">
        <f>IF(K2104="",0,COUNTIF($K$7:K2104,K2104))</f>
        <v>0</v>
      </c>
      <c r="J2104" s="53" t="str">
        <f t="shared" si="338"/>
        <v>0</v>
      </c>
      <c r="K2104" s="52" t="str">
        <f t="shared" si="339"/>
        <v/>
      </c>
      <c r="L2104" s="1"/>
      <c r="M2104" s="115"/>
      <c r="N2104" s="4"/>
      <c r="O2104" s="4"/>
      <c r="P2104" s="57" t="str">
        <f t="shared" si="340"/>
        <v/>
      </c>
      <c r="Q2104" s="54"/>
      <c r="R2104" s="58"/>
      <c r="S2104" s="58"/>
      <c r="T2104" s="229" t="str">
        <f t="shared" si="341"/>
        <v/>
      </c>
      <c r="U2104" s="55"/>
      <c r="V2104" s="55"/>
      <c r="W2104" s="58"/>
      <c r="X2104" s="58"/>
      <c r="Y2104" s="58"/>
      <c r="Z2104" s="230" t="str">
        <f t="shared" si="342"/>
        <v/>
      </c>
      <c r="AA2104" s="230" t="str">
        <f t="shared" si="343"/>
        <v/>
      </c>
      <c r="AB2104" s="56"/>
      <c r="AC2104" s="56"/>
      <c r="AD2104" s="1"/>
      <c r="AE2104" s="1"/>
    </row>
    <row r="2105" spans="1:31" ht="18.75" customHeight="1" x14ac:dyDescent="0.35">
      <c r="A2105" s="1"/>
      <c r="B2105" s="52">
        <f>IF(O2105="",0,COUNTIF($O$7:O2105,O2105))</f>
        <v>0</v>
      </c>
      <c r="C2105" s="52" t="str">
        <f t="shared" si="334"/>
        <v>0</v>
      </c>
      <c r="D2105" s="52">
        <f>IF(U2105="",0,COUNTIF($U$7:U2105,U2105))</f>
        <v>0</v>
      </c>
      <c r="E2105" s="52" t="str">
        <f t="shared" si="335"/>
        <v>0</v>
      </c>
      <c r="F2105" s="52">
        <f>IF(V2105="",0,COUNTIF($V$7:V2105,V2105))</f>
        <v>0</v>
      </c>
      <c r="G2105" s="52" t="str">
        <f t="shared" si="336"/>
        <v>0</v>
      </c>
      <c r="H2105" s="53" t="str">
        <f t="shared" si="337"/>
        <v>-</v>
      </c>
      <c r="I2105" s="52">
        <f>IF(K2105="",0,COUNTIF($K$7:K2105,K2105))</f>
        <v>0</v>
      </c>
      <c r="J2105" s="53" t="str">
        <f t="shared" si="338"/>
        <v>0</v>
      </c>
      <c r="K2105" s="52" t="str">
        <f t="shared" si="339"/>
        <v/>
      </c>
      <c r="L2105" s="1"/>
      <c r="M2105" s="115"/>
      <c r="N2105" s="4"/>
      <c r="O2105" s="4"/>
      <c r="P2105" s="57" t="str">
        <f t="shared" si="340"/>
        <v/>
      </c>
      <c r="Q2105" s="54"/>
      <c r="R2105" s="58"/>
      <c r="S2105" s="58"/>
      <c r="T2105" s="229" t="str">
        <f t="shared" si="341"/>
        <v/>
      </c>
      <c r="U2105" s="55"/>
      <c r="V2105" s="55"/>
      <c r="W2105" s="58"/>
      <c r="X2105" s="58"/>
      <c r="Y2105" s="58"/>
      <c r="Z2105" s="230" t="str">
        <f t="shared" si="342"/>
        <v/>
      </c>
      <c r="AA2105" s="230" t="str">
        <f t="shared" si="343"/>
        <v/>
      </c>
      <c r="AB2105" s="56"/>
      <c r="AC2105" s="56"/>
      <c r="AD2105" s="1"/>
      <c r="AE2105" s="1"/>
    </row>
    <row r="2106" spans="1:31" ht="18.75" customHeight="1" x14ac:dyDescent="0.35">
      <c r="A2106" s="1"/>
      <c r="B2106" s="52">
        <f>IF(O2106="",0,COUNTIF($O$7:O2106,O2106))</f>
        <v>0</v>
      </c>
      <c r="C2106" s="52" t="str">
        <f t="shared" si="334"/>
        <v>0</v>
      </c>
      <c r="D2106" s="52">
        <f>IF(U2106="",0,COUNTIF($U$7:U2106,U2106))</f>
        <v>0</v>
      </c>
      <c r="E2106" s="52" t="str">
        <f t="shared" si="335"/>
        <v>0</v>
      </c>
      <c r="F2106" s="52">
        <f>IF(V2106="",0,COUNTIF($V$7:V2106,V2106))</f>
        <v>0</v>
      </c>
      <c r="G2106" s="52" t="str">
        <f t="shared" si="336"/>
        <v>0</v>
      </c>
      <c r="H2106" s="53" t="str">
        <f t="shared" si="337"/>
        <v>-</v>
      </c>
      <c r="I2106" s="52">
        <f>IF(K2106="",0,COUNTIF($K$7:K2106,K2106))</f>
        <v>0</v>
      </c>
      <c r="J2106" s="53" t="str">
        <f t="shared" si="338"/>
        <v>0</v>
      </c>
      <c r="K2106" s="52" t="str">
        <f t="shared" si="339"/>
        <v/>
      </c>
      <c r="L2106" s="1"/>
      <c r="M2106" s="115"/>
      <c r="N2106" s="4"/>
      <c r="O2106" s="4"/>
      <c r="P2106" s="57" t="str">
        <f t="shared" si="340"/>
        <v/>
      </c>
      <c r="Q2106" s="54"/>
      <c r="R2106" s="58"/>
      <c r="S2106" s="58"/>
      <c r="T2106" s="229" t="str">
        <f t="shared" si="341"/>
        <v/>
      </c>
      <c r="U2106" s="55"/>
      <c r="V2106" s="55"/>
      <c r="W2106" s="58"/>
      <c r="X2106" s="58"/>
      <c r="Y2106" s="58"/>
      <c r="Z2106" s="230" t="str">
        <f t="shared" si="342"/>
        <v/>
      </c>
      <c r="AA2106" s="230" t="str">
        <f t="shared" si="343"/>
        <v/>
      </c>
      <c r="AB2106" s="56"/>
      <c r="AC2106" s="56"/>
      <c r="AD2106" s="1"/>
      <c r="AE2106" s="1"/>
    </row>
    <row r="2107" spans="1:31" ht="18.75" customHeight="1" x14ac:dyDescent="0.35">
      <c r="A2107" s="1"/>
      <c r="B2107" s="52">
        <f>IF(O2107="",0,COUNTIF($O$7:O2107,O2107))</f>
        <v>0</v>
      </c>
      <c r="C2107" s="52" t="str">
        <f t="shared" si="334"/>
        <v>0</v>
      </c>
      <c r="D2107" s="52">
        <f>IF(U2107="",0,COUNTIF($U$7:U2107,U2107))</f>
        <v>0</v>
      </c>
      <c r="E2107" s="52" t="str">
        <f t="shared" si="335"/>
        <v>0</v>
      </c>
      <c r="F2107" s="52">
        <f>IF(V2107="",0,COUNTIF($V$7:V2107,V2107))</f>
        <v>0</v>
      </c>
      <c r="G2107" s="52" t="str">
        <f t="shared" si="336"/>
        <v>0</v>
      </c>
      <c r="H2107" s="53" t="str">
        <f t="shared" si="337"/>
        <v>-</v>
      </c>
      <c r="I2107" s="52">
        <f>IF(K2107="",0,COUNTIF($K$7:K2107,K2107))</f>
        <v>0</v>
      </c>
      <c r="J2107" s="53" t="str">
        <f t="shared" si="338"/>
        <v>0</v>
      </c>
      <c r="K2107" s="52" t="str">
        <f t="shared" si="339"/>
        <v/>
      </c>
      <c r="L2107" s="1"/>
      <c r="M2107" s="115"/>
      <c r="N2107" s="4"/>
      <c r="O2107" s="4"/>
      <c r="P2107" s="57" t="str">
        <f t="shared" si="340"/>
        <v/>
      </c>
      <c r="Q2107" s="54"/>
      <c r="R2107" s="58"/>
      <c r="S2107" s="58"/>
      <c r="T2107" s="229" t="str">
        <f t="shared" si="341"/>
        <v/>
      </c>
      <c r="U2107" s="55"/>
      <c r="V2107" s="55"/>
      <c r="W2107" s="58"/>
      <c r="X2107" s="58"/>
      <c r="Y2107" s="58"/>
      <c r="Z2107" s="230" t="str">
        <f t="shared" si="342"/>
        <v/>
      </c>
      <c r="AA2107" s="230" t="str">
        <f t="shared" si="343"/>
        <v/>
      </c>
      <c r="AB2107" s="56"/>
      <c r="AC2107" s="56"/>
      <c r="AD2107" s="1"/>
      <c r="AE2107" s="1"/>
    </row>
    <row r="2108" spans="1:31" ht="18.75" customHeight="1" x14ac:dyDescent="0.35">
      <c r="A2108" s="1"/>
      <c r="B2108" s="52">
        <f>IF(O2108="",0,COUNTIF($O$7:O2108,O2108))</f>
        <v>0</v>
      </c>
      <c r="C2108" s="52" t="str">
        <f t="shared" si="334"/>
        <v>0</v>
      </c>
      <c r="D2108" s="52">
        <f>IF(U2108="",0,COUNTIF($U$7:U2108,U2108))</f>
        <v>0</v>
      </c>
      <c r="E2108" s="52" t="str">
        <f t="shared" si="335"/>
        <v>0</v>
      </c>
      <c r="F2108" s="52">
        <f>IF(V2108="",0,COUNTIF($V$7:V2108,V2108))</f>
        <v>0</v>
      </c>
      <c r="G2108" s="52" t="str">
        <f t="shared" si="336"/>
        <v>0</v>
      </c>
      <c r="H2108" s="53" t="str">
        <f t="shared" si="337"/>
        <v>-</v>
      </c>
      <c r="I2108" s="52">
        <f>IF(K2108="",0,COUNTIF($K$7:K2108,K2108))</f>
        <v>0</v>
      </c>
      <c r="J2108" s="53" t="str">
        <f t="shared" si="338"/>
        <v>0</v>
      </c>
      <c r="K2108" s="52" t="str">
        <f t="shared" si="339"/>
        <v/>
      </c>
      <c r="L2108" s="1"/>
      <c r="M2108" s="115"/>
      <c r="N2108" s="4"/>
      <c r="O2108" s="4"/>
      <c r="P2108" s="57" t="str">
        <f t="shared" si="340"/>
        <v/>
      </c>
      <c r="Q2108" s="54"/>
      <c r="R2108" s="58"/>
      <c r="S2108" s="58"/>
      <c r="T2108" s="229" t="str">
        <f t="shared" si="341"/>
        <v/>
      </c>
      <c r="U2108" s="55"/>
      <c r="V2108" s="55"/>
      <c r="W2108" s="58"/>
      <c r="X2108" s="58"/>
      <c r="Y2108" s="58"/>
      <c r="Z2108" s="230" t="str">
        <f t="shared" si="342"/>
        <v/>
      </c>
      <c r="AA2108" s="230" t="str">
        <f t="shared" si="343"/>
        <v/>
      </c>
      <c r="AB2108" s="56"/>
      <c r="AC2108" s="56"/>
      <c r="AD2108" s="1"/>
      <c r="AE2108" s="1"/>
    </row>
    <row r="2109" spans="1:31" ht="18.75" customHeight="1" x14ac:dyDescent="0.35">
      <c r="A2109" s="1"/>
      <c r="B2109" s="52">
        <f>IF(O2109="",0,COUNTIF($O$7:O2109,O2109))</f>
        <v>0</v>
      </c>
      <c r="C2109" s="52" t="str">
        <f t="shared" si="334"/>
        <v>0</v>
      </c>
      <c r="D2109" s="52">
        <f>IF(U2109="",0,COUNTIF($U$7:U2109,U2109))</f>
        <v>0</v>
      </c>
      <c r="E2109" s="52" t="str">
        <f t="shared" si="335"/>
        <v>0</v>
      </c>
      <c r="F2109" s="52">
        <f>IF(V2109="",0,COUNTIF($V$7:V2109,V2109))</f>
        <v>0</v>
      </c>
      <c r="G2109" s="52" t="str">
        <f t="shared" si="336"/>
        <v>0</v>
      </c>
      <c r="H2109" s="53" t="str">
        <f t="shared" si="337"/>
        <v>-</v>
      </c>
      <c r="I2109" s="52">
        <f>IF(K2109="",0,COUNTIF($K$7:K2109,K2109))</f>
        <v>0</v>
      </c>
      <c r="J2109" s="53" t="str">
        <f t="shared" si="338"/>
        <v>0</v>
      </c>
      <c r="K2109" s="52" t="str">
        <f t="shared" si="339"/>
        <v/>
      </c>
      <c r="L2109" s="1"/>
      <c r="M2109" s="115"/>
      <c r="N2109" s="4"/>
      <c r="O2109" s="4"/>
      <c r="P2109" s="57" t="str">
        <f t="shared" si="340"/>
        <v/>
      </c>
      <c r="Q2109" s="54"/>
      <c r="R2109" s="58"/>
      <c r="S2109" s="58"/>
      <c r="T2109" s="229" t="str">
        <f t="shared" si="341"/>
        <v/>
      </c>
      <c r="U2109" s="55"/>
      <c r="V2109" s="55"/>
      <c r="W2109" s="58"/>
      <c r="X2109" s="58"/>
      <c r="Y2109" s="58"/>
      <c r="Z2109" s="230" t="str">
        <f t="shared" si="342"/>
        <v/>
      </c>
      <c r="AA2109" s="230" t="str">
        <f t="shared" si="343"/>
        <v/>
      </c>
      <c r="AB2109" s="56"/>
      <c r="AC2109" s="56"/>
      <c r="AD2109" s="1"/>
      <c r="AE2109" s="1"/>
    </row>
    <row r="2110" spans="1:31" ht="18.75" customHeight="1" x14ac:dyDescent="0.35">
      <c r="A2110" s="1"/>
      <c r="B2110" s="52">
        <f>IF(O2110="",0,COUNTIF($O$7:O2110,O2110))</f>
        <v>0</v>
      </c>
      <c r="C2110" s="52" t="str">
        <f t="shared" si="334"/>
        <v>0</v>
      </c>
      <c r="D2110" s="52">
        <f>IF(U2110="",0,COUNTIF($U$7:U2110,U2110))</f>
        <v>0</v>
      </c>
      <c r="E2110" s="52" t="str">
        <f t="shared" si="335"/>
        <v>0</v>
      </c>
      <c r="F2110" s="52">
        <f>IF(V2110="",0,COUNTIF($V$7:V2110,V2110))</f>
        <v>0</v>
      </c>
      <c r="G2110" s="52" t="str">
        <f t="shared" si="336"/>
        <v>0</v>
      </c>
      <c r="H2110" s="53" t="str">
        <f t="shared" si="337"/>
        <v>-</v>
      </c>
      <c r="I2110" s="52">
        <f>IF(K2110="",0,COUNTIF($K$7:K2110,K2110))</f>
        <v>0</v>
      </c>
      <c r="J2110" s="53" t="str">
        <f t="shared" si="338"/>
        <v>0</v>
      </c>
      <c r="K2110" s="52" t="str">
        <f t="shared" si="339"/>
        <v/>
      </c>
      <c r="L2110" s="1"/>
      <c r="M2110" s="115"/>
      <c r="N2110" s="4"/>
      <c r="O2110" s="4"/>
      <c r="P2110" s="57" t="str">
        <f t="shared" si="340"/>
        <v/>
      </c>
      <c r="Q2110" s="54"/>
      <c r="R2110" s="58"/>
      <c r="S2110" s="58"/>
      <c r="T2110" s="229" t="str">
        <f t="shared" si="341"/>
        <v/>
      </c>
      <c r="U2110" s="55"/>
      <c r="V2110" s="55"/>
      <c r="W2110" s="58"/>
      <c r="X2110" s="58"/>
      <c r="Y2110" s="58"/>
      <c r="Z2110" s="230" t="str">
        <f t="shared" si="342"/>
        <v/>
      </c>
      <c r="AA2110" s="230" t="str">
        <f t="shared" si="343"/>
        <v/>
      </c>
      <c r="AB2110" s="56"/>
      <c r="AC2110" s="56"/>
      <c r="AD2110" s="1"/>
      <c r="AE2110" s="1"/>
    </row>
    <row r="2111" spans="1:31" ht="18.75" customHeight="1" x14ac:dyDescent="0.35">
      <c r="A2111" s="1"/>
      <c r="B2111" s="52">
        <f>IF(O2111="",0,COUNTIF($O$7:O2111,O2111))</f>
        <v>0</v>
      </c>
      <c r="C2111" s="52" t="str">
        <f t="shared" si="334"/>
        <v>0</v>
      </c>
      <c r="D2111" s="52">
        <f>IF(U2111="",0,COUNTIF($U$7:U2111,U2111))</f>
        <v>0</v>
      </c>
      <c r="E2111" s="52" t="str">
        <f t="shared" si="335"/>
        <v>0</v>
      </c>
      <c r="F2111" s="52">
        <f>IF(V2111="",0,COUNTIF($V$7:V2111,V2111))</f>
        <v>0</v>
      </c>
      <c r="G2111" s="52" t="str">
        <f t="shared" si="336"/>
        <v>0</v>
      </c>
      <c r="H2111" s="53" t="str">
        <f t="shared" si="337"/>
        <v>-</v>
      </c>
      <c r="I2111" s="52">
        <f>IF(K2111="",0,COUNTIF($K$7:K2111,K2111))</f>
        <v>0</v>
      </c>
      <c r="J2111" s="53" t="str">
        <f t="shared" si="338"/>
        <v>0</v>
      </c>
      <c r="K2111" s="52" t="str">
        <f t="shared" si="339"/>
        <v/>
      </c>
      <c r="L2111" s="1"/>
      <c r="M2111" s="115"/>
      <c r="N2111" s="4"/>
      <c r="O2111" s="4"/>
      <c r="P2111" s="57" t="str">
        <f t="shared" si="340"/>
        <v/>
      </c>
      <c r="Q2111" s="54"/>
      <c r="R2111" s="58"/>
      <c r="S2111" s="58"/>
      <c r="T2111" s="229" t="str">
        <f t="shared" si="341"/>
        <v/>
      </c>
      <c r="U2111" s="55"/>
      <c r="V2111" s="55"/>
      <c r="W2111" s="58"/>
      <c r="X2111" s="58"/>
      <c r="Y2111" s="58"/>
      <c r="Z2111" s="230" t="str">
        <f t="shared" si="342"/>
        <v/>
      </c>
      <c r="AA2111" s="230" t="str">
        <f t="shared" si="343"/>
        <v/>
      </c>
      <c r="AB2111" s="56"/>
      <c r="AC2111" s="56"/>
      <c r="AD2111" s="1"/>
      <c r="AE2111" s="1"/>
    </row>
    <row r="2112" spans="1:31" ht="18.75" customHeight="1" x14ac:dyDescent="0.35">
      <c r="A2112" s="1"/>
      <c r="B2112" s="52">
        <f>IF(O2112="",0,COUNTIF($O$7:O2112,O2112))</f>
        <v>0</v>
      </c>
      <c r="C2112" s="52" t="str">
        <f t="shared" si="334"/>
        <v>0</v>
      </c>
      <c r="D2112" s="52">
        <f>IF(U2112="",0,COUNTIF($U$7:U2112,U2112))</f>
        <v>0</v>
      </c>
      <c r="E2112" s="52" t="str">
        <f t="shared" si="335"/>
        <v>0</v>
      </c>
      <c r="F2112" s="52">
        <f>IF(V2112="",0,COUNTIF($V$7:V2112,V2112))</f>
        <v>0</v>
      </c>
      <c r="G2112" s="52" t="str">
        <f t="shared" si="336"/>
        <v>0</v>
      </c>
      <c r="H2112" s="53" t="str">
        <f t="shared" si="337"/>
        <v>-</v>
      </c>
      <c r="I2112" s="52">
        <f>IF(K2112="",0,COUNTIF($K$7:K2112,K2112))</f>
        <v>0</v>
      </c>
      <c r="J2112" s="53" t="str">
        <f t="shared" si="338"/>
        <v>0</v>
      </c>
      <c r="K2112" s="52" t="str">
        <f t="shared" si="339"/>
        <v/>
      </c>
      <c r="L2112" s="1"/>
      <c r="M2112" s="115"/>
      <c r="N2112" s="4"/>
      <c r="O2112" s="4"/>
      <c r="P2112" s="57" t="str">
        <f t="shared" si="340"/>
        <v/>
      </c>
      <c r="Q2112" s="54"/>
      <c r="R2112" s="58"/>
      <c r="S2112" s="58"/>
      <c r="T2112" s="229" t="str">
        <f t="shared" si="341"/>
        <v/>
      </c>
      <c r="U2112" s="55"/>
      <c r="V2112" s="55"/>
      <c r="W2112" s="58"/>
      <c r="X2112" s="58"/>
      <c r="Y2112" s="58"/>
      <c r="Z2112" s="230" t="str">
        <f t="shared" si="342"/>
        <v/>
      </c>
      <c r="AA2112" s="230" t="str">
        <f t="shared" si="343"/>
        <v/>
      </c>
      <c r="AB2112" s="56"/>
      <c r="AC2112" s="56"/>
      <c r="AD2112" s="1"/>
      <c r="AE2112" s="1"/>
    </row>
    <row r="2113" spans="1:31" ht="18.75" customHeight="1" x14ac:dyDescent="0.35">
      <c r="A2113" s="1"/>
      <c r="B2113" s="52">
        <f>IF(O2113="",0,COUNTIF($O$7:O2113,O2113))</f>
        <v>0</v>
      </c>
      <c r="C2113" s="52" t="str">
        <f t="shared" si="334"/>
        <v>0</v>
      </c>
      <c r="D2113" s="52">
        <f>IF(U2113="",0,COUNTIF($U$7:U2113,U2113))</f>
        <v>0</v>
      </c>
      <c r="E2113" s="52" t="str">
        <f t="shared" si="335"/>
        <v>0</v>
      </c>
      <c r="F2113" s="52">
        <f>IF(V2113="",0,COUNTIF($V$7:V2113,V2113))</f>
        <v>0</v>
      </c>
      <c r="G2113" s="52" t="str">
        <f t="shared" si="336"/>
        <v>0</v>
      </c>
      <c r="H2113" s="53" t="str">
        <f t="shared" si="337"/>
        <v>-</v>
      </c>
      <c r="I2113" s="52">
        <f>IF(K2113="",0,COUNTIF($K$7:K2113,K2113))</f>
        <v>0</v>
      </c>
      <c r="J2113" s="53" t="str">
        <f t="shared" si="338"/>
        <v>0</v>
      </c>
      <c r="K2113" s="52" t="str">
        <f t="shared" si="339"/>
        <v/>
      </c>
      <c r="L2113" s="1"/>
      <c r="M2113" s="115"/>
      <c r="N2113" s="4"/>
      <c r="O2113" s="4"/>
      <c r="P2113" s="57" t="str">
        <f t="shared" si="340"/>
        <v/>
      </c>
      <c r="Q2113" s="54"/>
      <c r="R2113" s="58"/>
      <c r="S2113" s="58"/>
      <c r="T2113" s="229" t="str">
        <f t="shared" si="341"/>
        <v/>
      </c>
      <c r="U2113" s="55"/>
      <c r="V2113" s="55"/>
      <c r="W2113" s="58"/>
      <c r="X2113" s="58"/>
      <c r="Y2113" s="58"/>
      <c r="Z2113" s="230" t="str">
        <f t="shared" si="342"/>
        <v/>
      </c>
      <c r="AA2113" s="230" t="str">
        <f t="shared" si="343"/>
        <v/>
      </c>
      <c r="AB2113" s="56"/>
      <c r="AC2113" s="56"/>
      <c r="AD2113" s="1"/>
      <c r="AE2113" s="1"/>
    </row>
    <row r="2114" spans="1:31" ht="18.75" customHeight="1" x14ac:dyDescent="0.35">
      <c r="A2114" s="1"/>
      <c r="B2114" s="52">
        <f>IF(O2114="",0,COUNTIF($O$7:O2114,O2114))</f>
        <v>0</v>
      </c>
      <c r="C2114" s="52" t="str">
        <f t="shared" si="334"/>
        <v>0</v>
      </c>
      <c r="D2114" s="52">
        <f>IF(U2114="",0,COUNTIF($U$7:U2114,U2114))</f>
        <v>0</v>
      </c>
      <c r="E2114" s="52" t="str">
        <f t="shared" si="335"/>
        <v>0</v>
      </c>
      <c r="F2114" s="52">
        <f>IF(V2114="",0,COUNTIF($V$7:V2114,V2114))</f>
        <v>0</v>
      </c>
      <c r="G2114" s="52" t="str">
        <f t="shared" si="336"/>
        <v>0</v>
      </c>
      <c r="H2114" s="53" t="str">
        <f t="shared" si="337"/>
        <v>-</v>
      </c>
      <c r="I2114" s="52">
        <f>IF(K2114="",0,COUNTIF($K$7:K2114,K2114))</f>
        <v>0</v>
      </c>
      <c r="J2114" s="53" t="str">
        <f t="shared" si="338"/>
        <v>0</v>
      </c>
      <c r="K2114" s="52" t="str">
        <f t="shared" si="339"/>
        <v/>
      </c>
      <c r="L2114" s="1"/>
      <c r="M2114" s="115"/>
      <c r="N2114" s="4"/>
      <c r="O2114" s="4"/>
      <c r="P2114" s="57" t="str">
        <f t="shared" si="340"/>
        <v/>
      </c>
      <c r="Q2114" s="54"/>
      <c r="R2114" s="58"/>
      <c r="S2114" s="58"/>
      <c r="T2114" s="229" t="str">
        <f t="shared" si="341"/>
        <v/>
      </c>
      <c r="U2114" s="55"/>
      <c r="V2114" s="55"/>
      <c r="W2114" s="58"/>
      <c r="X2114" s="58"/>
      <c r="Y2114" s="58"/>
      <c r="Z2114" s="230" t="str">
        <f t="shared" si="342"/>
        <v/>
      </c>
      <c r="AA2114" s="230" t="str">
        <f t="shared" si="343"/>
        <v/>
      </c>
      <c r="AB2114" s="56"/>
      <c r="AC2114" s="56"/>
      <c r="AD2114" s="1"/>
      <c r="AE2114" s="1"/>
    </row>
    <row r="2115" spans="1:31" ht="18.75" customHeight="1" x14ac:dyDescent="0.35">
      <c r="A2115" s="1"/>
      <c r="B2115" s="52">
        <f>IF(O2115="",0,COUNTIF($O$7:O2115,O2115))</f>
        <v>0</v>
      </c>
      <c r="C2115" s="52" t="str">
        <f t="shared" si="334"/>
        <v>0</v>
      </c>
      <c r="D2115" s="52">
        <f>IF(U2115="",0,COUNTIF($U$7:U2115,U2115))</f>
        <v>0</v>
      </c>
      <c r="E2115" s="52" t="str">
        <f t="shared" si="335"/>
        <v>0</v>
      </c>
      <c r="F2115" s="52">
        <f>IF(V2115="",0,COUNTIF($V$7:V2115,V2115))</f>
        <v>0</v>
      </c>
      <c r="G2115" s="52" t="str">
        <f t="shared" si="336"/>
        <v>0</v>
      </c>
      <c r="H2115" s="53" t="str">
        <f t="shared" si="337"/>
        <v>-</v>
      </c>
      <c r="I2115" s="52">
        <f>IF(K2115="",0,COUNTIF($K$7:K2115,K2115))</f>
        <v>0</v>
      </c>
      <c r="J2115" s="53" t="str">
        <f t="shared" si="338"/>
        <v>0</v>
      </c>
      <c r="K2115" s="52" t="str">
        <f t="shared" si="339"/>
        <v/>
      </c>
      <c r="L2115" s="1"/>
      <c r="M2115" s="115"/>
      <c r="N2115" s="4"/>
      <c r="O2115" s="4"/>
      <c r="P2115" s="57" t="str">
        <f t="shared" si="340"/>
        <v/>
      </c>
      <c r="Q2115" s="54"/>
      <c r="R2115" s="58"/>
      <c r="S2115" s="58"/>
      <c r="T2115" s="229" t="str">
        <f t="shared" si="341"/>
        <v/>
      </c>
      <c r="U2115" s="55"/>
      <c r="V2115" s="55"/>
      <c r="W2115" s="58"/>
      <c r="X2115" s="58"/>
      <c r="Y2115" s="58"/>
      <c r="Z2115" s="230" t="str">
        <f t="shared" si="342"/>
        <v/>
      </c>
      <c r="AA2115" s="230" t="str">
        <f t="shared" si="343"/>
        <v/>
      </c>
      <c r="AB2115" s="56"/>
      <c r="AC2115" s="56"/>
      <c r="AD2115" s="1"/>
      <c r="AE2115" s="1"/>
    </row>
    <row r="2116" spans="1:31" ht="18.75" customHeight="1" x14ac:dyDescent="0.35">
      <c r="A2116" s="1"/>
      <c r="B2116" s="52">
        <f>IF(O2116="",0,COUNTIF($O$7:O2116,O2116))</f>
        <v>0</v>
      </c>
      <c r="C2116" s="52" t="str">
        <f t="shared" si="334"/>
        <v>0</v>
      </c>
      <c r="D2116" s="52">
        <f>IF(U2116="",0,COUNTIF($U$7:U2116,U2116))</f>
        <v>0</v>
      </c>
      <c r="E2116" s="52" t="str">
        <f t="shared" si="335"/>
        <v>0</v>
      </c>
      <c r="F2116" s="52">
        <f>IF(V2116="",0,COUNTIF($V$7:V2116,V2116))</f>
        <v>0</v>
      </c>
      <c r="G2116" s="52" t="str">
        <f t="shared" si="336"/>
        <v>0</v>
      </c>
      <c r="H2116" s="53" t="str">
        <f t="shared" si="337"/>
        <v>-</v>
      </c>
      <c r="I2116" s="52">
        <f>IF(K2116="",0,COUNTIF($K$7:K2116,K2116))</f>
        <v>0</v>
      </c>
      <c r="J2116" s="53" t="str">
        <f t="shared" si="338"/>
        <v>0</v>
      </c>
      <c r="K2116" s="52" t="str">
        <f t="shared" si="339"/>
        <v/>
      </c>
      <c r="L2116" s="1"/>
      <c r="M2116" s="115"/>
      <c r="N2116" s="4"/>
      <c r="O2116" s="4"/>
      <c r="P2116" s="57" t="str">
        <f t="shared" si="340"/>
        <v/>
      </c>
      <c r="Q2116" s="54"/>
      <c r="R2116" s="58"/>
      <c r="S2116" s="58"/>
      <c r="T2116" s="229" t="str">
        <f t="shared" si="341"/>
        <v/>
      </c>
      <c r="U2116" s="55"/>
      <c r="V2116" s="55"/>
      <c r="W2116" s="58"/>
      <c r="X2116" s="58"/>
      <c r="Y2116" s="58"/>
      <c r="Z2116" s="230" t="str">
        <f t="shared" si="342"/>
        <v/>
      </c>
      <c r="AA2116" s="230" t="str">
        <f t="shared" si="343"/>
        <v/>
      </c>
      <c r="AB2116" s="56"/>
      <c r="AC2116" s="56"/>
      <c r="AD2116" s="1"/>
      <c r="AE2116" s="1"/>
    </row>
    <row r="2117" spans="1:31" ht="18.75" customHeight="1" x14ac:dyDescent="0.35">
      <c r="A2117" s="1"/>
      <c r="B2117" s="52">
        <f>IF(O2117="",0,COUNTIF($O$7:O2117,O2117))</f>
        <v>0</v>
      </c>
      <c r="C2117" s="52" t="str">
        <f t="shared" si="334"/>
        <v>0</v>
      </c>
      <c r="D2117" s="52">
        <f>IF(U2117="",0,COUNTIF($U$7:U2117,U2117))</f>
        <v>0</v>
      </c>
      <c r="E2117" s="52" t="str">
        <f t="shared" si="335"/>
        <v>0</v>
      </c>
      <c r="F2117" s="52">
        <f>IF(V2117="",0,COUNTIF($V$7:V2117,V2117))</f>
        <v>0</v>
      </c>
      <c r="G2117" s="52" t="str">
        <f t="shared" si="336"/>
        <v>0</v>
      </c>
      <c r="H2117" s="53" t="str">
        <f t="shared" si="337"/>
        <v>-</v>
      </c>
      <c r="I2117" s="52">
        <f>IF(K2117="",0,COUNTIF($K$7:K2117,K2117))</f>
        <v>0</v>
      </c>
      <c r="J2117" s="53" t="str">
        <f t="shared" si="338"/>
        <v>0</v>
      </c>
      <c r="K2117" s="52" t="str">
        <f t="shared" si="339"/>
        <v/>
      </c>
      <c r="L2117" s="1"/>
      <c r="M2117" s="115"/>
      <c r="N2117" s="4"/>
      <c r="O2117" s="4"/>
      <c r="P2117" s="57" t="str">
        <f t="shared" si="340"/>
        <v/>
      </c>
      <c r="Q2117" s="54"/>
      <c r="R2117" s="58"/>
      <c r="S2117" s="58"/>
      <c r="T2117" s="229" t="str">
        <f t="shared" si="341"/>
        <v/>
      </c>
      <c r="U2117" s="55"/>
      <c r="V2117" s="55"/>
      <c r="W2117" s="58"/>
      <c r="X2117" s="58"/>
      <c r="Y2117" s="58"/>
      <c r="Z2117" s="230" t="str">
        <f t="shared" si="342"/>
        <v/>
      </c>
      <c r="AA2117" s="230" t="str">
        <f t="shared" si="343"/>
        <v/>
      </c>
      <c r="AB2117" s="56"/>
      <c r="AC2117" s="56"/>
      <c r="AD2117" s="1"/>
      <c r="AE2117" s="1"/>
    </row>
    <row r="2118" spans="1:31" ht="18.75" customHeight="1" x14ac:dyDescent="0.35">
      <c r="A2118" s="1"/>
      <c r="B2118" s="52">
        <f>IF(O2118="",0,COUNTIF($O$7:O2118,O2118))</f>
        <v>0</v>
      </c>
      <c r="C2118" s="52" t="str">
        <f t="shared" si="334"/>
        <v>0</v>
      </c>
      <c r="D2118" s="52">
        <f>IF(U2118="",0,COUNTIF($U$7:U2118,U2118))</f>
        <v>0</v>
      </c>
      <c r="E2118" s="52" t="str">
        <f t="shared" si="335"/>
        <v>0</v>
      </c>
      <c r="F2118" s="52">
        <f>IF(V2118="",0,COUNTIF($V$7:V2118,V2118))</f>
        <v>0</v>
      </c>
      <c r="G2118" s="52" t="str">
        <f t="shared" si="336"/>
        <v>0</v>
      </c>
      <c r="H2118" s="53" t="str">
        <f t="shared" si="337"/>
        <v>-</v>
      </c>
      <c r="I2118" s="52">
        <f>IF(K2118="",0,COUNTIF($K$7:K2118,K2118))</f>
        <v>0</v>
      </c>
      <c r="J2118" s="53" t="str">
        <f t="shared" si="338"/>
        <v>0</v>
      </c>
      <c r="K2118" s="52" t="str">
        <f t="shared" si="339"/>
        <v/>
      </c>
      <c r="L2118" s="1"/>
      <c r="M2118" s="115"/>
      <c r="N2118" s="4"/>
      <c r="O2118" s="4"/>
      <c r="P2118" s="57" t="str">
        <f t="shared" si="340"/>
        <v/>
      </c>
      <c r="Q2118" s="54"/>
      <c r="R2118" s="58"/>
      <c r="S2118" s="58"/>
      <c r="T2118" s="229" t="str">
        <f t="shared" si="341"/>
        <v/>
      </c>
      <c r="U2118" s="55"/>
      <c r="V2118" s="55"/>
      <c r="W2118" s="58"/>
      <c r="X2118" s="58"/>
      <c r="Y2118" s="58"/>
      <c r="Z2118" s="230" t="str">
        <f t="shared" si="342"/>
        <v/>
      </c>
      <c r="AA2118" s="230" t="str">
        <f t="shared" si="343"/>
        <v/>
      </c>
      <c r="AB2118" s="56"/>
      <c r="AC2118" s="56"/>
      <c r="AD2118" s="1"/>
      <c r="AE2118" s="1"/>
    </row>
    <row r="2119" spans="1:31" ht="18.75" customHeight="1" x14ac:dyDescent="0.35">
      <c r="A2119" s="1"/>
      <c r="B2119" s="52">
        <f>IF(O2119="",0,COUNTIF($O$7:O2119,O2119))</f>
        <v>0</v>
      </c>
      <c r="C2119" s="52" t="str">
        <f t="shared" si="334"/>
        <v>0</v>
      </c>
      <c r="D2119" s="52">
        <f>IF(U2119="",0,COUNTIF($U$7:U2119,U2119))</f>
        <v>0</v>
      </c>
      <c r="E2119" s="52" t="str">
        <f t="shared" si="335"/>
        <v>0</v>
      </c>
      <c r="F2119" s="52">
        <f>IF(V2119="",0,COUNTIF($V$7:V2119,V2119))</f>
        <v>0</v>
      </c>
      <c r="G2119" s="52" t="str">
        <f t="shared" si="336"/>
        <v>0</v>
      </c>
      <c r="H2119" s="53" t="str">
        <f t="shared" si="337"/>
        <v>-</v>
      </c>
      <c r="I2119" s="52">
        <f>IF(K2119="",0,COUNTIF($K$7:K2119,K2119))</f>
        <v>0</v>
      </c>
      <c r="J2119" s="53" t="str">
        <f t="shared" si="338"/>
        <v>0</v>
      </c>
      <c r="K2119" s="52" t="str">
        <f t="shared" si="339"/>
        <v/>
      </c>
      <c r="L2119" s="1"/>
      <c r="M2119" s="115"/>
      <c r="N2119" s="4"/>
      <c r="O2119" s="4"/>
      <c r="P2119" s="57" t="str">
        <f t="shared" si="340"/>
        <v/>
      </c>
      <c r="Q2119" s="54"/>
      <c r="R2119" s="58"/>
      <c r="S2119" s="58"/>
      <c r="T2119" s="229" t="str">
        <f t="shared" si="341"/>
        <v/>
      </c>
      <c r="U2119" s="55"/>
      <c r="V2119" s="55"/>
      <c r="W2119" s="58"/>
      <c r="X2119" s="58"/>
      <c r="Y2119" s="58"/>
      <c r="Z2119" s="230" t="str">
        <f t="shared" si="342"/>
        <v/>
      </c>
      <c r="AA2119" s="230" t="str">
        <f t="shared" si="343"/>
        <v/>
      </c>
      <c r="AB2119" s="56"/>
      <c r="AC2119" s="56"/>
      <c r="AD2119" s="1"/>
      <c r="AE2119" s="1"/>
    </row>
    <row r="2120" spans="1:31" ht="18.75" customHeight="1" x14ac:dyDescent="0.35">
      <c r="A2120" s="1"/>
      <c r="B2120" s="52">
        <f>IF(O2120="",0,COUNTIF($O$7:O2120,O2120))</f>
        <v>0</v>
      </c>
      <c r="C2120" s="52" t="str">
        <f t="shared" si="334"/>
        <v>0</v>
      </c>
      <c r="D2120" s="52">
        <f>IF(U2120="",0,COUNTIF($U$7:U2120,U2120))</f>
        <v>0</v>
      </c>
      <c r="E2120" s="52" t="str">
        <f t="shared" si="335"/>
        <v>0</v>
      </c>
      <c r="F2120" s="52">
        <f>IF(V2120="",0,COUNTIF($V$7:V2120,V2120))</f>
        <v>0</v>
      </c>
      <c r="G2120" s="52" t="str">
        <f t="shared" si="336"/>
        <v>0</v>
      </c>
      <c r="H2120" s="53" t="str">
        <f t="shared" si="337"/>
        <v>-</v>
      </c>
      <c r="I2120" s="52">
        <f>IF(K2120="",0,COUNTIF($K$7:K2120,K2120))</f>
        <v>0</v>
      </c>
      <c r="J2120" s="53" t="str">
        <f t="shared" si="338"/>
        <v>0</v>
      </c>
      <c r="K2120" s="52" t="str">
        <f t="shared" si="339"/>
        <v/>
      </c>
      <c r="L2120" s="1"/>
      <c r="M2120" s="115"/>
      <c r="N2120" s="4"/>
      <c r="O2120" s="4"/>
      <c r="P2120" s="57" t="str">
        <f t="shared" si="340"/>
        <v/>
      </c>
      <c r="Q2120" s="54"/>
      <c r="R2120" s="58"/>
      <c r="S2120" s="58"/>
      <c r="T2120" s="229" t="str">
        <f t="shared" si="341"/>
        <v/>
      </c>
      <c r="U2120" s="55"/>
      <c r="V2120" s="55"/>
      <c r="W2120" s="58"/>
      <c r="X2120" s="58"/>
      <c r="Y2120" s="58"/>
      <c r="Z2120" s="230" t="str">
        <f t="shared" si="342"/>
        <v/>
      </c>
      <c r="AA2120" s="230" t="str">
        <f t="shared" si="343"/>
        <v/>
      </c>
      <c r="AB2120" s="56"/>
      <c r="AC2120" s="56"/>
      <c r="AD2120" s="1"/>
      <c r="AE2120" s="1"/>
    </row>
    <row r="2121" spans="1:31" ht="18.75" customHeight="1" x14ac:dyDescent="0.35">
      <c r="A2121" s="1"/>
      <c r="B2121" s="52">
        <f>IF(O2121="",0,COUNTIF($O$7:O2121,O2121))</f>
        <v>0</v>
      </c>
      <c r="C2121" s="52" t="str">
        <f t="shared" si="334"/>
        <v>0</v>
      </c>
      <c r="D2121" s="52">
        <f>IF(U2121="",0,COUNTIF($U$7:U2121,U2121))</f>
        <v>0</v>
      </c>
      <c r="E2121" s="52" t="str">
        <f t="shared" si="335"/>
        <v>0</v>
      </c>
      <c r="F2121" s="52">
        <f>IF(V2121="",0,COUNTIF($V$7:V2121,V2121))</f>
        <v>0</v>
      </c>
      <c r="G2121" s="52" t="str">
        <f t="shared" si="336"/>
        <v>0</v>
      </c>
      <c r="H2121" s="53" t="str">
        <f t="shared" si="337"/>
        <v>-</v>
      </c>
      <c r="I2121" s="52">
        <f>IF(K2121="",0,COUNTIF($K$7:K2121,K2121))</f>
        <v>0</v>
      </c>
      <c r="J2121" s="53" t="str">
        <f t="shared" si="338"/>
        <v>0</v>
      </c>
      <c r="K2121" s="52" t="str">
        <f t="shared" si="339"/>
        <v/>
      </c>
      <c r="L2121" s="1"/>
      <c r="M2121" s="115"/>
      <c r="N2121" s="4"/>
      <c r="O2121" s="4"/>
      <c r="P2121" s="57" t="str">
        <f t="shared" si="340"/>
        <v/>
      </c>
      <c r="Q2121" s="54"/>
      <c r="R2121" s="58"/>
      <c r="S2121" s="58"/>
      <c r="T2121" s="229" t="str">
        <f t="shared" si="341"/>
        <v/>
      </c>
      <c r="U2121" s="55"/>
      <c r="V2121" s="55"/>
      <c r="W2121" s="58"/>
      <c r="X2121" s="58"/>
      <c r="Y2121" s="58"/>
      <c r="Z2121" s="230" t="str">
        <f t="shared" si="342"/>
        <v/>
      </c>
      <c r="AA2121" s="230" t="str">
        <f t="shared" si="343"/>
        <v/>
      </c>
      <c r="AB2121" s="56"/>
      <c r="AC2121" s="56"/>
      <c r="AD2121" s="1"/>
      <c r="AE2121" s="1"/>
    </row>
    <row r="2122" spans="1:31" ht="18.75" customHeight="1" x14ac:dyDescent="0.35">
      <c r="A2122" s="1"/>
      <c r="B2122" s="52">
        <f>IF(O2122="",0,COUNTIF($O$7:O2122,O2122))</f>
        <v>0</v>
      </c>
      <c r="C2122" s="52" t="str">
        <f t="shared" si="334"/>
        <v>0</v>
      </c>
      <c r="D2122" s="52">
        <f>IF(U2122="",0,COUNTIF($U$7:U2122,U2122))</f>
        <v>0</v>
      </c>
      <c r="E2122" s="52" t="str">
        <f t="shared" si="335"/>
        <v>0</v>
      </c>
      <c r="F2122" s="52">
        <f>IF(V2122="",0,COUNTIF($V$7:V2122,V2122))</f>
        <v>0</v>
      </c>
      <c r="G2122" s="52" t="str">
        <f t="shared" si="336"/>
        <v>0</v>
      </c>
      <c r="H2122" s="53" t="str">
        <f t="shared" si="337"/>
        <v>-</v>
      </c>
      <c r="I2122" s="52">
        <f>IF(K2122="",0,COUNTIF($K$7:K2122,K2122))</f>
        <v>0</v>
      </c>
      <c r="J2122" s="53" t="str">
        <f t="shared" si="338"/>
        <v>0</v>
      </c>
      <c r="K2122" s="52" t="str">
        <f t="shared" si="339"/>
        <v/>
      </c>
      <c r="L2122" s="1"/>
      <c r="M2122" s="115"/>
      <c r="N2122" s="4"/>
      <c r="O2122" s="4"/>
      <c r="P2122" s="57" t="str">
        <f t="shared" si="340"/>
        <v/>
      </c>
      <c r="Q2122" s="54"/>
      <c r="R2122" s="58"/>
      <c r="S2122" s="58"/>
      <c r="T2122" s="229" t="str">
        <f t="shared" si="341"/>
        <v/>
      </c>
      <c r="U2122" s="55"/>
      <c r="V2122" s="55"/>
      <c r="W2122" s="58"/>
      <c r="X2122" s="58"/>
      <c r="Y2122" s="58"/>
      <c r="Z2122" s="230" t="str">
        <f t="shared" si="342"/>
        <v/>
      </c>
      <c r="AA2122" s="230" t="str">
        <f t="shared" si="343"/>
        <v/>
      </c>
      <c r="AB2122" s="56"/>
      <c r="AC2122" s="56"/>
      <c r="AD2122" s="1"/>
      <c r="AE2122" s="1"/>
    </row>
    <row r="2123" spans="1:31" ht="18.75" customHeight="1" x14ac:dyDescent="0.35">
      <c r="A2123" s="1"/>
      <c r="B2123" s="52">
        <f>IF(O2123="",0,COUNTIF($O$7:O2123,O2123))</f>
        <v>0</v>
      </c>
      <c r="C2123" s="52" t="str">
        <f t="shared" si="334"/>
        <v>0</v>
      </c>
      <c r="D2123" s="52">
        <f>IF(U2123="",0,COUNTIF($U$7:U2123,U2123))</f>
        <v>0</v>
      </c>
      <c r="E2123" s="52" t="str">
        <f t="shared" si="335"/>
        <v>0</v>
      </c>
      <c r="F2123" s="52">
        <f>IF(V2123="",0,COUNTIF($V$7:V2123,V2123))</f>
        <v>0</v>
      </c>
      <c r="G2123" s="52" t="str">
        <f t="shared" si="336"/>
        <v>0</v>
      </c>
      <c r="H2123" s="53" t="str">
        <f t="shared" si="337"/>
        <v>-</v>
      </c>
      <c r="I2123" s="52">
        <f>IF(K2123="",0,COUNTIF($K$7:K2123,K2123))</f>
        <v>0</v>
      </c>
      <c r="J2123" s="53" t="str">
        <f t="shared" si="338"/>
        <v>0</v>
      </c>
      <c r="K2123" s="52" t="str">
        <f t="shared" si="339"/>
        <v/>
      </c>
      <c r="L2123" s="1"/>
      <c r="M2123" s="115"/>
      <c r="N2123" s="4"/>
      <c r="O2123" s="4"/>
      <c r="P2123" s="57" t="str">
        <f t="shared" si="340"/>
        <v/>
      </c>
      <c r="Q2123" s="54"/>
      <c r="R2123" s="58"/>
      <c r="S2123" s="58"/>
      <c r="T2123" s="229" t="str">
        <f t="shared" si="341"/>
        <v/>
      </c>
      <c r="U2123" s="55"/>
      <c r="V2123" s="55"/>
      <c r="W2123" s="58"/>
      <c r="X2123" s="58"/>
      <c r="Y2123" s="58"/>
      <c r="Z2123" s="230" t="str">
        <f t="shared" si="342"/>
        <v/>
      </c>
      <c r="AA2123" s="230" t="str">
        <f t="shared" si="343"/>
        <v/>
      </c>
      <c r="AB2123" s="56"/>
      <c r="AC2123" s="56"/>
      <c r="AD2123" s="1"/>
      <c r="AE2123" s="1"/>
    </row>
    <row r="2124" spans="1:31" ht="18.75" customHeight="1" x14ac:dyDescent="0.35">
      <c r="A2124" s="1"/>
      <c r="B2124" s="52">
        <f>IF(O2124="",0,COUNTIF($O$7:O2124,O2124))</f>
        <v>0</v>
      </c>
      <c r="C2124" s="52" t="str">
        <f t="shared" si="334"/>
        <v>0</v>
      </c>
      <c r="D2124" s="52">
        <f>IF(U2124="",0,COUNTIF($U$7:U2124,U2124))</f>
        <v>0</v>
      </c>
      <c r="E2124" s="52" t="str">
        <f t="shared" si="335"/>
        <v>0</v>
      </c>
      <c r="F2124" s="52">
        <f>IF(V2124="",0,COUNTIF($V$7:V2124,V2124))</f>
        <v>0</v>
      </c>
      <c r="G2124" s="52" t="str">
        <f t="shared" si="336"/>
        <v>0</v>
      </c>
      <c r="H2124" s="53" t="str">
        <f t="shared" si="337"/>
        <v>-</v>
      </c>
      <c r="I2124" s="52">
        <f>IF(K2124="",0,COUNTIF($K$7:K2124,K2124))</f>
        <v>0</v>
      </c>
      <c r="J2124" s="53" t="str">
        <f t="shared" si="338"/>
        <v>0</v>
      </c>
      <c r="K2124" s="52" t="str">
        <f t="shared" si="339"/>
        <v/>
      </c>
      <c r="L2124" s="1"/>
      <c r="M2124" s="115"/>
      <c r="N2124" s="4"/>
      <c r="O2124" s="4"/>
      <c r="P2124" s="57" t="str">
        <f t="shared" si="340"/>
        <v/>
      </c>
      <c r="Q2124" s="54"/>
      <c r="R2124" s="58"/>
      <c r="S2124" s="58"/>
      <c r="T2124" s="229" t="str">
        <f t="shared" si="341"/>
        <v/>
      </c>
      <c r="U2124" s="55"/>
      <c r="V2124" s="55"/>
      <c r="W2124" s="58"/>
      <c r="X2124" s="58"/>
      <c r="Y2124" s="58"/>
      <c r="Z2124" s="230" t="str">
        <f t="shared" si="342"/>
        <v/>
      </c>
      <c r="AA2124" s="230" t="str">
        <f t="shared" si="343"/>
        <v/>
      </c>
      <c r="AB2124" s="56"/>
      <c r="AC2124" s="56"/>
      <c r="AD2124" s="1"/>
      <c r="AE2124" s="1"/>
    </row>
    <row r="2125" spans="1:31" ht="18.75" customHeight="1" x14ac:dyDescent="0.35">
      <c r="A2125" s="1"/>
      <c r="B2125" s="52">
        <f>IF(O2125="",0,COUNTIF($O$7:O2125,O2125))</f>
        <v>0</v>
      </c>
      <c r="C2125" s="52" t="str">
        <f t="shared" si="334"/>
        <v>0</v>
      </c>
      <c r="D2125" s="52">
        <f>IF(U2125="",0,COUNTIF($U$7:U2125,U2125))</f>
        <v>0</v>
      </c>
      <c r="E2125" s="52" t="str">
        <f t="shared" si="335"/>
        <v>0</v>
      </c>
      <c r="F2125" s="52">
        <f>IF(V2125="",0,COUNTIF($V$7:V2125,V2125))</f>
        <v>0</v>
      </c>
      <c r="G2125" s="52" t="str">
        <f t="shared" si="336"/>
        <v>0</v>
      </c>
      <c r="H2125" s="53" t="str">
        <f t="shared" si="337"/>
        <v>-</v>
      </c>
      <c r="I2125" s="52">
        <f>IF(K2125="",0,COUNTIF($K$7:K2125,K2125))</f>
        <v>0</v>
      </c>
      <c r="J2125" s="53" t="str">
        <f t="shared" si="338"/>
        <v>0</v>
      </c>
      <c r="K2125" s="52" t="str">
        <f t="shared" si="339"/>
        <v/>
      </c>
      <c r="L2125" s="1"/>
      <c r="M2125" s="115"/>
      <c r="N2125" s="4"/>
      <c r="O2125" s="4"/>
      <c r="P2125" s="57" t="str">
        <f t="shared" si="340"/>
        <v/>
      </c>
      <c r="Q2125" s="54"/>
      <c r="R2125" s="58"/>
      <c r="S2125" s="58"/>
      <c r="T2125" s="229" t="str">
        <f t="shared" si="341"/>
        <v/>
      </c>
      <c r="U2125" s="55"/>
      <c r="V2125" s="55"/>
      <c r="W2125" s="58"/>
      <c r="X2125" s="58"/>
      <c r="Y2125" s="58"/>
      <c r="Z2125" s="230" t="str">
        <f t="shared" si="342"/>
        <v/>
      </c>
      <c r="AA2125" s="230" t="str">
        <f t="shared" si="343"/>
        <v/>
      </c>
      <c r="AB2125" s="56"/>
      <c r="AC2125" s="56"/>
      <c r="AD2125" s="1"/>
      <c r="AE2125" s="1"/>
    </row>
    <row r="2126" spans="1:31" ht="18.75" customHeight="1" x14ac:dyDescent="0.35">
      <c r="A2126" s="1"/>
      <c r="B2126" s="52">
        <f>IF(O2126="",0,COUNTIF($O$7:O2126,O2126))</f>
        <v>0</v>
      </c>
      <c r="C2126" s="52" t="str">
        <f t="shared" si="334"/>
        <v>0</v>
      </c>
      <c r="D2126" s="52">
        <f>IF(U2126="",0,COUNTIF($U$7:U2126,U2126))</f>
        <v>0</v>
      </c>
      <c r="E2126" s="52" t="str">
        <f t="shared" si="335"/>
        <v>0</v>
      </c>
      <c r="F2126" s="52">
        <f>IF(V2126="",0,COUNTIF($V$7:V2126,V2126))</f>
        <v>0</v>
      </c>
      <c r="G2126" s="52" t="str">
        <f t="shared" si="336"/>
        <v>0</v>
      </c>
      <c r="H2126" s="53" t="str">
        <f t="shared" si="337"/>
        <v>-</v>
      </c>
      <c r="I2126" s="52">
        <f>IF(K2126="",0,COUNTIF($K$7:K2126,K2126))</f>
        <v>0</v>
      </c>
      <c r="J2126" s="53" t="str">
        <f t="shared" si="338"/>
        <v>0</v>
      </c>
      <c r="K2126" s="52" t="str">
        <f t="shared" si="339"/>
        <v/>
      </c>
      <c r="L2126" s="1"/>
      <c r="M2126" s="115"/>
      <c r="N2126" s="4"/>
      <c r="O2126" s="4"/>
      <c r="P2126" s="57" t="str">
        <f t="shared" si="340"/>
        <v/>
      </c>
      <c r="Q2126" s="54"/>
      <c r="R2126" s="58"/>
      <c r="S2126" s="58"/>
      <c r="T2126" s="229" t="str">
        <f t="shared" si="341"/>
        <v/>
      </c>
      <c r="U2126" s="55"/>
      <c r="V2126" s="55"/>
      <c r="W2126" s="58"/>
      <c r="X2126" s="58"/>
      <c r="Y2126" s="58"/>
      <c r="Z2126" s="230" t="str">
        <f t="shared" si="342"/>
        <v/>
      </c>
      <c r="AA2126" s="230" t="str">
        <f t="shared" si="343"/>
        <v/>
      </c>
      <c r="AB2126" s="56"/>
      <c r="AC2126" s="56"/>
      <c r="AD2126" s="1"/>
      <c r="AE2126" s="1"/>
    </row>
    <row r="2127" spans="1:31" ht="18.75" customHeight="1" x14ac:dyDescent="0.35">
      <c r="A2127" s="1"/>
      <c r="B2127" s="52">
        <f>IF(O2127="",0,COUNTIF($O$7:O2127,O2127))</f>
        <v>0</v>
      </c>
      <c r="C2127" s="52" t="str">
        <f t="shared" si="334"/>
        <v>0</v>
      </c>
      <c r="D2127" s="52">
        <f>IF(U2127="",0,COUNTIF($U$7:U2127,U2127))</f>
        <v>0</v>
      </c>
      <c r="E2127" s="52" t="str">
        <f t="shared" si="335"/>
        <v>0</v>
      </c>
      <c r="F2127" s="52">
        <f>IF(V2127="",0,COUNTIF($V$7:V2127,V2127))</f>
        <v>0</v>
      </c>
      <c r="G2127" s="52" t="str">
        <f t="shared" si="336"/>
        <v>0</v>
      </c>
      <c r="H2127" s="53" t="str">
        <f t="shared" si="337"/>
        <v>-</v>
      </c>
      <c r="I2127" s="52">
        <f>IF(K2127="",0,COUNTIF($K$7:K2127,K2127))</f>
        <v>0</v>
      </c>
      <c r="J2127" s="53" t="str">
        <f t="shared" si="338"/>
        <v>0</v>
      </c>
      <c r="K2127" s="52" t="str">
        <f t="shared" si="339"/>
        <v/>
      </c>
      <c r="L2127" s="1"/>
      <c r="M2127" s="115"/>
      <c r="N2127" s="4"/>
      <c r="O2127" s="4"/>
      <c r="P2127" s="57" t="str">
        <f t="shared" si="340"/>
        <v/>
      </c>
      <c r="Q2127" s="54"/>
      <c r="R2127" s="58"/>
      <c r="S2127" s="58"/>
      <c r="T2127" s="229" t="str">
        <f t="shared" si="341"/>
        <v/>
      </c>
      <c r="U2127" s="55"/>
      <c r="V2127" s="55"/>
      <c r="W2127" s="58"/>
      <c r="X2127" s="58"/>
      <c r="Y2127" s="58"/>
      <c r="Z2127" s="230" t="str">
        <f t="shared" si="342"/>
        <v/>
      </c>
      <c r="AA2127" s="230" t="str">
        <f t="shared" si="343"/>
        <v/>
      </c>
      <c r="AB2127" s="56"/>
      <c r="AC2127" s="56"/>
      <c r="AD2127" s="1"/>
      <c r="AE2127" s="1"/>
    </row>
    <row r="2128" spans="1:31" ht="18.75" customHeight="1" x14ac:dyDescent="0.35">
      <c r="A2128" s="1"/>
      <c r="B2128" s="52">
        <f>IF(O2128="",0,COUNTIF($O$7:O2128,O2128))</f>
        <v>0</v>
      </c>
      <c r="C2128" s="52" t="str">
        <f t="shared" si="334"/>
        <v>0</v>
      </c>
      <c r="D2128" s="52">
        <f>IF(U2128="",0,COUNTIF($U$7:U2128,U2128))</f>
        <v>0</v>
      </c>
      <c r="E2128" s="52" t="str">
        <f t="shared" si="335"/>
        <v>0</v>
      </c>
      <c r="F2128" s="52">
        <f>IF(V2128="",0,COUNTIF($V$7:V2128,V2128))</f>
        <v>0</v>
      </c>
      <c r="G2128" s="52" t="str">
        <f t="shared" si="336"/>
        <v>0</v>
      </c>
      <c r="H2128" s="53" t="str">
        <f t="shared" si="337"/>
        <v>-</v>
      </c>
      <c r="I2128" s="52">
        <f>IF(K2128="",0,COUNTIF($K$7:K2128,K2128))</f>
        <v>0</v>
      </c>
      <c r="J2128" s="53" t="str">
        <f t="shared" si="338"/>
        <v>0</v>
      </c>
      <c r="K2128" s="52" t="str">
        <f t="shared" si="339"/>
        <v/>
      </c>
      <c r="L2128" s="1"/>
      <c r="M2128" s="115"/>
      <c r="N2128" s="4"/>
      <c r="O2128" s="4"/>
      <c r="P2128" s="57" t="str">
        <f t="shared" si="340"/>
        <v/>
      </c>
      <c r="Q2128" s="54"/>
      <c r="R2128" s="58"/>
      <c r="S2128" s="58"/>
      <c r="T2128" s="229" t="str">
        <f t="shared" si="341"/>
        <v/>
      </c>
      <c r="U2128" s="55"/>
      <c r="V2128" s="55"/>
      <c r="W2128" s="58"/>
      <c r="X2128" s="58"/>
      <c r="Y2128" s="58"/>
      <c r="Z2128" s="230" t="str">
        <f t="shared" si="342"/>
        <v/>
      </c>
      <c r="AA2128" s="230" t="str">
        <f t="shared" si="343"/>
        <v/>
      </c>
      <c r="AB2128" s="56"/>
      <c r="AC2128" s="56"/>
      <c r="AD2128" s="1"/>
      <c r="AE2128" s="1"/>
    </row>
    <row r="2129" spans="1:31" ht="18.75" customHeight="1" x14ac:dyDescent="0.35">
      <c r="A2129" s="1"/>
      <c r="B2129" s="52">
        <f>IF(O2129="",0,COUNTIF($O$7:O2129,O2129))</f>
        <v>0</v>
      </c>
      <c r="C2129" s="52" t="str">
        <f t="shared" si="334"/>
        <v>0</v>
      </c>
      <c r="D2129" s="52">
        <f>IF(U2129="",0,COUNTIF($U$7:U2129,U2129))</f>
        <v>0</v>
      </c>
      <c r="E2129" s="52" t="str">
        <f t="shared" si="335"/>
        <v>0</v>
      </c>
      <c r="F2129" s="52">
        <f>IF(V2129="",0,COUNTIF($V$7:V2129,V2129))</f>
        <v>0</v>
      </c>
      <c r="G2129" s="52" t="str">
        <f t="shared" si="336"/>
        <v>0</v>
      </c>
      <c r="H2129" s="53" t="str">
        <f t="shared" si="337"/>
        <v>-</v>
      </c>
      <c r="I2129" s="52">
        <f>IF(K2129="",0,COUNTIF($K$7:K2129,K2129))</f>
        <v>0</v>
      </c>
      <c r="J2129" s="53" t="str">
        <f t="shared" si="338"/>
        <v>0</v>
      </c>
      <c r="K2129" s="52" t="str">
        <f t="shared" si="339"/>
        <v/>
      </c>
      <c r="L2129" s="1"/>
      <c r="M2129" s="115"/>
      <c r="N2129" s="4"/>
      <c r="O2129" s="4"/>
      <c r="P2129" s="57" t="str">
        <f t="shared" si="340"/>
        <v/>
      </c>
      <c r="Q2129" s="54"/>
      <c r="R2129" s="58"/>
      <c r="S2129" s="58"/>
      <c r="T2129" s="229" t="str">
        <f t="shared" si="341"/>
        <v/>
      </c>
      <c r="U2129" s="55"/>
      <c r="V2129" s="55"/>
      <c r="W2129" s="58"/>
      <c r="X2129" s="58"/>
      <c r="Y2129" s="58"/>
      <c r="Z2129" s="230" t="str">
        <f t="shared" si="342"/>
        <v/>
      </c>
      <c r="AA2129" s="230" t="str">
        <f t="shared" si="343"/>
        <v/>
      </c>
      <c r="AB2129" s="56"/>
      <c r="AC2129" s="56"/>
      <c r="AD2129" s="1"/>
      <c r="AE2129" s="1"/>
    </row>
    <row r="2130" spans="1:31" ht="18.75" customHeight="1" x14ac:dyDescent="0.35">
      <c r="A2130" s="1"/>
      <c r="B2130" s="52">
        <f>IF(O2130="",0,COUNTIF($O$7:O2130,O2130))</f>
        <v>0</v>
      </c>
      <c r="C2130" s="52" t="str">
        <f t="shared" si="334"/>
        <v>0</v>
      </c>
      <c r="D2130" s="52">
        <f>IF(U2130="",0,COUNTIF($U$7:U2130,U2130))</f>
        <v>0</v>
      </c>
      <c r="E2130" s="52" t="str">
        <f t="shared" si="335"/>
        <v>0</v>
      </c>
      <c r="F2130" s="52">
        <f>IF(V2130="",0,COUNTIF($V$7:V2130,V2130))</f>
        <v>0</v>
      </c>
      <c r="G2130" s="52" t="str">
        <f t="shared" si="336"/>
        <v>0</v>
      </c>
      <c r="H2130" s="53" t="str">
        <f t="shared" si="337"/>
        <v>-</v>
      </c>
      <c r="I2130" s="52">
        <f>IF(K2130="",0,COUNTIF($K$7:K2130,K2130))</f>
        <v>0</v>
      </c>
      <c r="J2130" s="53" t="str">
        <f t="shared" si="338"/>
        <v>0</v>
      </c>
      <c r="K2130" s="52" t="str">
        <f t="shared" si="339"/>
        <v/>
      </c>
      <c r="L2130" s="1"/>
      <c r="M2130" s="115"/>
      <c r="N2130" s="4"/>
      <c r="O2130" s="4"/>
      <c r="P2130" s="57" t="str">
        <f t="shared" si="340"/>
        <v/>
      </c>
      <c r="Q2130" s="54"/>
      <c r="R2130" s="58"/>
      <c r="S2130" s="58"/>
      <c r="T2130" s="229" t="str">
        <f t="shared" si="341"/>
        <v/>
      </c>
      <c r="U2130" s="55"/>
      <c r="V2130" s="55"/>
      <c r="W2130" s="58"/>
      <c r="X2130" s="58"/>
      <c r="Y2130" s="58"/>
      <c r="Z2130" s="230" t="str">
        <f t="shared" si="342"/>
        <v/>
      </c>
      <c r="AA2130" s="230" t="str">
        <f t="shared" si="343"/>
        <v/>
      </c>
      <c r="AB2130" s="56"/>
      <c r="AC2130" s="56"/>
      <c r="AD2130" s="1"/>
      <c r="AE2130" s="1"/>
    </row>
    <row r="2131" spans="1:31" ht="18.75" customHeight="1" x14ac:dyDescent="0.35">
      <c r="A2131" s="1"/>
      <c r="B2131" s="52">
        <f>IF(O2131="",0,COUNTIF($O$7:O2131,O2131))</f>
        <v>0</v>
      </c>
      <c r="C2131" s="52" t="str">
        <f t="shared" si="334"/>
        <v>0</v>
      </c>
      <c r="D2131" s="52">
        <f>IF(U2131="",0,COUNTIF($U$7:U2131,U2131))</f>
        <v>0</v>
      </c>
      <c r="E2131" s="52" t="str">
        <f t="shared" si="335"/>
        <v>0</v>
      </c>
      <c r="F2131" s="52">
        <f>IF(V2131="",0,COUNTIF($V$7:V2131,V2131))</f>
        <v>0</v>
      </c>
      <c r="G2131" s="52" t="str">
        <f t="shared" si="336"/>
        <v>0</v>
      </c>
      <c r="H2131" s="53" t="str">
        <f t="shared" si="337"/>
        <v>-</v>
      </c>
      <c r="I2131" s="52">
        <f>IF(K2131="",0,COUNTIF($K$7:K2131,K2131))</f>
        <v>0</v>
      </c>
      <c r="J2131" s="53" t="str">
        <f t="shared" si="338"/>
        <v>0</v>
      </c>
      <c r="K2131" s="52" t="str">
        <f t="shared" si="339"/>
        <v/>
      </c>
      <c r="L2131" s="1"/>
      <c r="M2131" s="115"/>
      <c r="N2131" s="4"/>
      <c r="O2131" s="4"/>
      <c r="P2131" s="57" t="str">
        <f t="shared" si="340"/>
        <v/>
      </c>
      <c r="Q2131" s="54"/>
      <c r="R2131" s="58"/>
      <c r="S2131" s="58"/>
      <c r="T2131" s="229" t="str">
        <f t="shared" si="341"/>
        <v/>
      </c>
      <c r="U2131" s="55"/>
      <c r="V2131" s="55"/>
      <c r="W2131" s="58"/>
      <c r="X2131" s="58"/>
      <c r="Y2131" s="58"/>
      <c r="Z2131" s="230" t="str">
        <f t="shared" si="342"/>
        <v/>
      </c>
      <c r="AA2131" s="230" t="str">
        <f t="shared" si="343"/>
        <v/>
      </c>
      <c r="AB2131" s="56"/>
      <c r="AC2131" s="56"/>
      <c r="AD2131" s="1"/>
      <c r="AE2131" s="1"/>
    </row>
    <row r="2132" spans="1:31" ht="18.75" customHeight="1" x14ac:dyDescent="0.35">
      <c r="A2132" s="1"/>
      <c r="B2132" s="52">
        <f>IF(O2132="",0,COUNTIF($O$7:O2132,O2132))</f>
        <v>0</v>
      </c>
      <c r="C2132" s="52" t="str">
        <f t="shared" si="334"/>
        <v>0</v>
      </c>
      <c r="D2132" s="52">
        <f>IF(U2132="",0,COUNTIF($U$7:U2132,U2132))</f>
        <v>0</v>
      </c>
      <c r="E2132" s="52" t="str">
        <f t="shared" si="335"/>
        <v>0</v>
      </c>
      <c r="F2132" s="52">
        <f>IF(V2132="",0,COUNTIF($V$7:V2132,V2132))</f>
        <v>0</v>
      </c>
      <c r="G2132" s="52" t="str">
        <f t="shared" si="336"/>
        <v>0</v>
      </c>
      <c r="H2132" s="53" t="str">
        <f t="shared" si="337"/>
        <v>-</v>
      </c>
      <c r="I2132" s="52">
        <f>IF(K2132="",0,COUNTIF($K$7:K2132,K2132))</f>
        <v>0</v>
      </c>
      <c r="J2132" s="53" t="str">
        <f t="shared" si="338"/>
        <v>0</v>
      </c>
      <c r="K2132" s="52" t="str">
        <f t="shared" si="339"/>
        <v/>
      </c>
      <c r="L2132" s="1"/>
      <c r="M2132" s="115"/>
      <c r="N2132" s="4"/>
      <c r="O2132" s="4"/>
      <c r="P2132" s="57" t="str">
        <f t="shared" si="340"/>
        <v/>
      </c>
      <c r="Q2132" s="54"/>
      <c r="R2132" s="58"/>
      <c r="S2132" s="58"/>
      <c r="T2132" s="229" t="str">
        <f t="shared" si="341"/>
        <v/>
      </c>
      <c r="U2132" s="55"/>
      <c r="V2132" s="55"/>
      <c r="W2132" s="58"/>
      <c r="X2132" s="58"/>
      <c r="Y2132" s="58"/>
      <c r="Z2132" s="230" t="str">
        <f t="shared" si="342"/>
        <v/>
      </c>
      <c r="AA2132" s="230" t="str">
        <f t="shared" si="343"/>
        <v/>
      </c>
      <c r="AB2132" s="56"/>
      <c r="AC2132" s="56"/>
      <c r="AD2132" s="1"/>
      <c r="AE2132" s="1"/>
    </row>
    <row r="2133" spans="1:31" ht="18.75" customHeight="1" x14ac:dyDescent="0.35">
      <c r="A2133" s="1"/>
      <c r="B2133" s="52">
        <f>IF(O2133="",0,COUNTIF($O$7:O2133,O2133))</f>
        <v>0</v>
      </c>
      <c r="C2133" s="52" t="str">
        <f t="shared" si="334"/>
        <v>0</v>
      </c>
      <c r="D2133" s="52">
        <f>IF(U2133="",0,COUNTIF($U$7:U2133,U2133))</f>
        <v>0</v>
      </c>
      <c r="E2133" s="52" t="str">
        <f t="shared" si="335"/>
        <v>0</v>
      </c>
      <c r="F2133" s="52">
        <f>IF(V2133="",0,COUNTIF($V$7:V2133,V2133))</f>
        <v>0</v>
      </c>
      <c r="G2133" s="52" t="str">
        <f t="shared" si="336"/>
        <v>0</v>
      </c>
      <c r="H2133" s="53" t="str">
        <f t="shared" si="337"/>
        <v>-</v>
      </c>
      <c r="I2133" s="52">
        <f>IF(K2133="",0,COUNTIF($K$7:K2133,K2133))</f>
        <v>0</v>
      </c>
      <c r="J2133" s="53" t="str">
        <f t="shared" si="338"/>
        <v>0</v>
      </c>
      <c r="K2133" s="52" t="str">
        <f t="shared" si="339"/>
        <v/>
      </c>
      <c r="L2133" s="1"/>
      <c r="M2133" s="115"/>
      <c r="N2133" s="4"/>
      <c r="O2133" s="4"/>
      <c r="P2133" s="57" t="str">
        <f t="shared" si="340"/>
        <v/>
      </c>
      <c r="Q2133" s="54"/>
      <c r="R2133" s="58"/>
      <c r="S2133" s="58"/>
      <c r="T2133" s="229" t="str">
        <f t="shared" si="341"/>
        <v/>
      </c>
      <c r="U2133" s="55"/>
      <c r="V2133" s="55"/>
      <c r="W2133" s="58"/>
      <c r="X2133" s="58"/>
      <c r="Y2133" s="58"/>
      <c r="Z2133" s="230" t="str">
        <f t="shared" si="342"/>
        <v/>
      </c>
      <c r="AA2133" s="230" t="str">
        <f t="shared" si="343"/>
        <v/>
      </c>
      <c r="AB2133" s="56"/>
      <c r="AC2133" s="56"/>
      <c r="AD2133" s="1"/>
      <c r="AE2133" s="1"/>
    </row>
    <row r="2134" spans="1:31" ht="18.75" customHeight="1" x14ac:dyDescent="0.35">
      <c r="A2134" s="1"/>
      <c r="B2134" s="52">
        <f>IF(O2134="",0,COUNTIF($O$7:O2134,O2134))</f>
        <v>0</v>
      </c>
      <c r="C2134" s="52" t="str">
        <f t="shared" si="334"/>
        <v>0</v>
      </c>
      <c r="D2134" s="52">
        <f>IF(U2134="",0,COUNTIF($U$7:U2134,U2134))</f>
        <v>0</v>
      </c>
      <c r="E2134" s="52" t="str">
        <f t="shared" si="335"/>
        <v>0</v>
      </c>
      <c r="F2134" s="52">
        <f>IF(V2134="",0,COUNTIF($V$7:V2134,V2134))</f>
        <v>0</v>
      </c>
      <c r="G2134" s="52" t="str">
        <f t="shared" si="336"/>
        <v>0</v>
      </c>
      <c r="H2134" s="53" t="str">
        <f t="shared" si="337"/>
        <v>-</v>
      </c>
      <c r="I2134" s="52">
        <f>IF(K2134="",0,COUNTIF($K$7:K2134,K2134))</f>
        <v>0</v>
      </c>
      <c r="J2134" s="53" t="str">
        <f t="shared" si="338"/>
        <v>0</v>
      </c>
      <c r="K2134" s="52" t="str">
        <f t="shared" si="339"/>
        <v/>
      </c>
      <c r="L2134" s="1"/>
      <c r="M2134" s="115"/>
      <c r="N2134" s="4"/>
      <c r="O2134" s="4"/>
      <c r="P2134" s="57" t="str">
        <f t="shared" si="340"/>
        <v/>
      </c>
      <c r="Q2134" s="54"/>
      <c r="R2134" s="58"/>
      <c r="S2134" s="58"/>
      <c r="T2134" s="229" t="str">
        <f t="shared" si="341"/>
        <v/>
      </c>
      <c r="U2134" s="55"/>
      <c r="V2134" s="55"/>
      <c r="W2134" s="58"/>
      <c r="X2134" s="58"/>
      <c r="Y2134" s="58"/>
      <c r="Z2134" s="230" t="str">
        <f t="shared" si="342"/>
        <v/>
      </c>
      <c r="AA2134" s="230" t="str">
        <f t="shared" si="343"/>
        <v/>
      </c>
      <c r="AB2134" s="56"/>
      <c r="AC2134" s="56"/>
      <c r="AD2134" s="1"/>
      <c r="AE2134" s="1"/>
    </row>
    <row r="2135" spans="1:31" ht="18.75" customHeight="1" x14ac:dyDescent="0.35">
      <c r="A2135" s="1"/>
      <c r="B2135" s="52">
        <f>IF(O2135="",0,COUNTIF($O$7:O2135,O2135))</f>
        <v>0</v>
      </c>
      <c r="C2135" s="52" t="str">
        <f t="shared" si="334"/>
        <v>0</v>
      </c>
      <c r="D2135" s="52">
        <f>IF(U2135="",0,COUNTIF($U$7:U2135,U2135))</f>
        <v>0</v>
      </c>
      <c r="E2135" s="52" t="str">
        <f t="shared" si="335"/>
        <v>0</v>
      </c>
      <c r="F2135" s="52">
        <f>IF(V2135="",0,COUNTIF($V$7:V2135,V2135))</f>
        <v>0</v>
      </c>
      <c r="G2135" s="52" t="str">
        <f t="shared" si="336"/>
        <v>0</v>
      </c>
      <c r="H2135" s="53" t="str">
        <f t="shared" si="337"/>
        <v>-</v>
      </c>
      <c r="I2135" s="52">
        <f>IF(K2135="",0,COUNTIF($K$7:K2135,K2135))</f>
        <v>0</v>
      </c>
      <c r="J2135" s="53" t="str">
        <f t="shared" si="338"/>
        <v>0</v>
      </c>
      <c r="K2135" s="52" t="str">
        <f t="shared" si="339"/>
        <v/>
      </c>
      <c r="L2135" s="1"/>
      <c r="M2135" s="115"/>
      <c r="N2135" s="4"/>
      <c r="O2135" s="4"/>
      <c r="P2135" s="57" t="str">
        <f t="shared" si="340"/>
        <v/>
      </c>
      <c r="Q2135" s="54"/>
      <c r="R2135" s="58"/>
      <c r="S2135" s="58"/>
      <c r="T2135" s="229" t="str">
        <f t="shared" si="341"/>
        <v/>
      </c>
      <c r="U2135" s="55"/>
      <c r="V2135" s="55"/>
      <c r="W2135" s="58"/>
      <c r="X2135" s="58"/>
      <c r="Y2135" s="58"/>
      <c r="Z2135" s="230" t="str">
        <f t="shared" si="342"/>
        <v/>
      </c>
      <c r="AA2135" s="230" t="str">
        <f t="shared" si="343"/>
        <v/>
      </c>
      <c r="AB2135" s="56"/>
      <c r="AC2135" s="56"/>
      <c r="AD2135" s="1"/>
      <c r="AE2135" s="1"/>
    </row>
    <row r="2136" spans="1:31" ht="18.75" customHeight="1" x14ac:dyDescent="0.35">
      <c r="A2136" s="1"/>
      <c r="B2136" s="52">
        <f>IF(O2136="",0,COUNTIF($O$7:O2136,O2136))</f>
        <v>0</v>
      </c>
      <c r="C2136" s="52" t="str">
        <f t="shared" si="334"/>
        <v>0</v>
      </c>
      <c r="D2136" s="52">
        <f>IF(U2136="",0,COUNTIF($U$7:U2136,U2136))</f>
        <v>0</v>
      </c>
      <c r="E2136" s="52" t="str">
        <f t="shared" si="335"/>
        <v>0</v>
      </c>
      <c r="F2136" s="52">
        <f>IF(V2136="",0,COUNTIF($V$7:V2136,V2136))</f>
        <v>0</v>
      </c>
      <c r="G2136" s="52" t="str">
        <f t="shared" si="336"/>
        <v>0</v>
      </c>
      <c r="H2136" s="53" t="str">
        <f t="shared" si="337"/>
        <v>-</v>
      </c>
      <c r="I2136" s="52">
        <f>IF(K2136="",0,COUNTIF($K$7:K2136,K2136))</f>
        <v>0</v>
      </c>
      <c r="J2136" s="53" t="str">
        <f t="shared" si="338"/>
        <v>0</v>
      </c>
      <c r="K2136" s="52" t="str">
        <f t="shared" si="339"/>
        <v/>
      </c>
      <c r="L2136" s="1"/>
      <c r="M2136" s="115"/>
      <c r="N2136" s="4"/>
      <c r="O2136" s="4"/>
      <c r="P2136" s="57" t="str">
        <f t="shared" si="340"/>
        <v/>
      </c>
      <c r="Q2136" s="54"/>
      <c r="R2136" s="58"/>
      <c r="S2136" s="58"/>
      <c r="T2136" s="229" t="str">
        <f t="shared" si="341"/>
        <v/>
      </c>
      <c r="U2136" s="55"/>
      <c r="V2136" s="55"/>
      <c r="W2136" s="58"/>
      <c r="X2136" s="58"/>
      <c r="Y2136" s="58"/>
      <c r="Z2136" s="230" t="str">
        <f t="shared" si="342"/>
        <v/>
      </c>
      <c r="AA2136" s="230" t="str">
        <f t="shared" si="343"/>
        <v/>
      </c>
      <c r="AB2136" s="56"/>
      <c r="AC2136" s="56"/>
      <c r="AD2136" s="1"/>
      <c r="AE2136" s="1"/>
    </row>
    <row r="2137" spans="1:31" ht="18.75" customHeight="1" x14ac:dyDescent="0.35">
      <c r="A2137" s="1"/>
      <c r="B2137" s="52">
        <f>IF(O2137="",0,COUNTIF($O$7:O2137,O2137))</f>
        <v>0</v>
      </c>
      <c r="C2137" s="52" t="str">
        <f t="shared" si="334"/>
        <v>0</v>
      </c>
      <c r="D2137" s="52">
        <f>IF(U2137="",0,COUNTIF($U$7:U2137,U2137))</f>
        <v>0</v>
      </c>
      <c r="E2137" s="52" t="str">
        <f t="shared" si="335"/>
        <v>0</v>
      </c>
      <c r="F2137" s="52">
        <f>IF(V2137="",0,COUNTIF($V$7:V2137,V2137))</f>
        <v>0</v>
      </c>
      <c r="G2137" s="52" t="str">
        <f t="shared" si="336"/>
        <v>0</v>
      </c>
      <c r="H2137" s="53" t="str">
        <f t="shared" si="337"/>
        <v>-</v>
      </c>
      <c r="I2137" s="52">
        <f>IF(K2137="",0,COUNTIF($K$7:K2137,K2137))</f>
        <v>0</v>
      </c>
      <c r="J2137" s="53" t="str">
        <f t="shared" si="338"/>
        <v>0</v>
      </c>
      <c r="K2137" s="52" t="str">
        <f t="shared" si="339"/>
        <v/>
      </c>
      <c r="L2137" s="1"/>
      <c r="M2137" s="115"/>
      <c r="N2137" s="4"/>
      <c r="O2137" s="4"/>
      <c r="P2137" s="57" t="str">
        <f t="shared" si="340"/>
        <v/>
      </c>
      <c r="Q2137" s="54"/>
      <c r="R2137" s="58"/>
      <c r="S2137" s="58"/>
      <c r="T2137" s="229" t="str">
        <f t="shared" si="341"/>
        <v/>
      </c>
      <c r="U2137" s="55"/>
      <c r="V2137" s="55"/>
      <c r="W2137" s="58"/>
      <c r="X2137" s="58"/>
      <c r="Y2137" s="58"/>
      <c r="Z2137" s="230" t="str">
        <f t="shared" si="342"/>
        <v/>
      </c>
      <c r="AA2137" s="230" t="str">
        <f t="shared" si="343"/>
        <v/>
      </c>
      <c r="AB2137" s="56"/>
      <c r="AC2137" s="56"/>
      <c r="AD2137" s="1"/>
      <c r="AE2137" s="1"/>
    </row>
    <row r="2138" spans="1:31" ht="18.75" customHeight="1" x14ac:dyDescent="0.35">
      <c r="A2138" s="1"/>
      <c r="B2138" s="52">
        <f>IF(O2138="",0,COUNTIF($O$7:O2138,O2138))</f>
        <v>0</v>
      </c>
      <c r="C2138" s="52" t="str">
        <f t="shared" si="334"/>
        <v>0</v>
      </c>
      <c r="D2138" s="52">
        <f>IF(U2138="",0,COUNTIF($U$7:U2138,U2138))</f>
        <v>0</v>
      </c>
      <c r="E2138" s="52" t="str">
        <f t="shared" si="335"/>
        <v>0</v>
      </c>
      <c r="F2138" s="52">
        <f>IF(V2138="",0,COUNTIF($V$7:V2138,V2138))</f>
        <v>0</v>
      </c>
      <c r="G2138" s="52" t="str">
        <f t="shared" si="336"/>
        <v>0</v>
      </c>
      <c r="H2138" s="53" t="str">
        <f t="shared" si="337"/>
        <v>-</v>
      </c>
      <c r="I2138" s="52">
        <f>IF(K2138="",0,COUNTIF($K$7:K2138,K2138))</f>
        <v>0</v>
      </c>
      <c r="J2138" s="53" t="str">
        <f t="shared" si="338"/>
        <v>0</v>
      </c>
      <c r="K2138" s="52" t="str">
        <f t="shared" si="339"/>
        <v/>
      </c>
      <c r="L2138" s="1"/>
      <c r="M2138" s="115"/>
      <c r="N2138" s="4"/>
      <c r="O2138" s="4"/>
      <c r="P2138" s="57" t="str">
        <f t="shared" si="340"/>
        <v/>
      </c>
      <c r="Q2138" s="54"/>
      <c r="R2138" s="58"/>
      <c r="S2138" s="58"/>
      <c r="T2138" s="229" t="str">
        <f t="shared" si="341"/>
        <v/>
      </c>
      <c r="U2138" s="55"/>
      <c r="V2138" s="55"/>
      <c r="W2138" s="58"/>
      <c r="X2138" s="58"/>
      <c r="Y2138" s="58"/>
      <c r="Z2138" s="230" t="str">
        <f t="shared" si="342"/>
        <v/>
      </c>
      <c r="AA2138" s="230" t="str">
        <f t="shared" si="343"/>
        <v/>
      </c>
      <c r="AB2138" s="56"/>
      <c r="AC2138" s="56"/>
      <c r="AD2138" s="1"/>
      <c r="AE2138" s="1"/>
    </row>
    <row r="2139" spans="1:31" ht="18.75" customHeight="1" x14ac:dyDescent="0.35">
      <c r="A2139" s="1"/>
      <c r="B2139" s="52">
        <f>IF(O2139="",0,COUNTIF($O$7:O2139,O2139))</f>
        <v>0</v>
      </c>
      <c r="C2139" s="52" t="str">
        <f t="shared" si="334"/>
        <v>0</v>
      </c>
      <c r="D2139" s="52">
        <f>IF(U2139="",0,COUNTIF($U$7:U2139,U2139))</f>
        <v>0</v>
      </c>
      <c r="E2139" s="52" t="str">
        <f t="shared" si="335"/>
        <v>0</v>
      </c>
      <c r="F2139" s="52">
        <f>IF(V2139="",0,COUNTIF($V$7:V2139,V2139))</f>
        <v>0</v>
      </c>
      <c r="G2139" s="52" t="str">
        <f t="shared" si="336"/>
        <v>0</v>
      </c>
      <c r="H2139" s="53" t="str">
        <f t="shared" si="337"/>
        <v>-</v>
      </c>
      <c r="I2139" s="52">
        <f>IF(K2139="",0,COUNTIF($K$7:K2139,K2139))</f>
        <v>0</v>
      </c>
      <c r="J2139" s="53" t="str">
        <f t="shared" si="338"/>
        <v>0</v>
      </c>
      <c r="K2139" s="52" t="str">
        <f t="shared" si="339"/>
        <v/>
      </c>
      <c r="L2139" s="1"/>
      <c r="M2139" s="115"/>
      <c r="N2139" s="4"/>
      <c r="O2139" s="4"/>
      <c r="P2139" s="57" t="str">
        <f t="shared" si="340"/>
        <v/>
      </c>
      <c r="Q2139" s="54"/>
      <c r="R2139" s="58"/>
      <c r="S2139" s="58"/>
      <c r="T2139" s="229" t="str">
        <f t="shared" si="341"/>
        <v/>
      </c>
      <c r="U2139" s="55"/>
      <c r="V2139" s="55"/>
      <c r="W2139" s="58"/>
      <c r="X2139" s="58"/>
      <c r="Y2139" s="58"/>
      <c r="Z2139" s="230" t="str">
        <f t="shared" si="342"/>
        <v/>
      </c>
      <c r="AA2139" s="230" t="str">
        <f t="shared" si="343"/>
        <v/>
      </c>
      <c r="AB2139" s="56"/>
      <c r="AC2139" s="56"/>
      <c r="AD2139" s="1"/>
      <c r="AE2139" s="1"/>
    </row>
    <row r="2140" spans="1:31" ht="18.75" customHeight="1" x14ac:dyDescent="0.35">
      <c r="A2140" s="1"/>
      <c r="B2140" s="52">
        <f>IF(O2140="",0,COUNTIF($O$7:O2140,O2140))</f>
        <v>0</v>
      </c>
      <c r="C2140" s="52" t="str">
        <f t="shared" si="334"/>
        <v>0</v>
      </c>
      <c r="D2140" s="52">
        <f>IF(U2140="",0,COUNTIF($U$7:U2140,U2140))</f>
        <v>0</v>
      </c>
      <c r="E2140" s="52" t="str">
        <f t="shared" si="335"/>
        <v>0</v>
      </c>
      <c r="F2140" s="52">
        <f>IF(V2140="",0,COUNTIF($V$7:V2140,V2140))</f>
        <v>0</v>
      </c>
      <c r="G2140" s="52" t="str">
        <f t="shared" si="336"/>
        <v>0</v>
      </c>
      <c r="H2140" s="53" t="str">
        <f t="shared" si="337"/>
        <v>-</v>
      </c>
      <c r="I2140" s="52">
        <f>IF(K2140="",0,COUNTIF($K$7:K2140,K2140))</f>
        <v>0</v>
      </c>
      <c r="J2140" s="53" t="str">
        <f t="shared" si="338"/>
        <v>0</v>
      </c>
      <c r="K2140" s="52" t="str">
        <f t="shared" si="339"/>
        <v/>
      </c>
      <c r="L2140" s="1"/>
      <c r="M2140" s="115"/>
      <c r="N2140" s="4"/>
      <c r="O2140" s="4"/>
      <c r="P2140" s="57" t="str">
        <f t="shared" si="340"/>
        <v/>
      </c>
      <c r="Q2140" s="54"/>
      <c r="R2140" s="58"/>
      <c r="S2140" s="58"/>
      <c r="T2140" s="229" t="str">
        <f t="shared" si="341"/>
        <v/>
      </c>
      <c r="U2140" s="55"/>
      <c r="V2140" s="55"/>
      <c r="W2140" s="58"/>
      <c r="X2140" s="58"/>
      <c r="Y2140" s="58"/>
      <c r="Z2140" s="230" t="str">
        <f t="shared" si="342"/>
        <v/>
      </c>
      <c r="AA2140" s="230" t="str">
        <f t="shared" si="343"/>
        <v/>
      </c>
      <c r="AB2140" s="56"/>
      <c r="AC2140" s="56"/>
      <c r="AD2140" s="1"/>
      <c r="AE2140" s="1"/>
    </row>
    <row r="2141" spans="1:31" ht="18.75" customHeight="1" x14ac:dyDescent="0.35">
      <c r="A2141" s="1"/>
      <c r="B2141" s="52">
        <f>IF(O2141="",0,COUNTIF($O$7:O2141,O2141))</f>
        <v>0</v>
      </c>
      <c r="C2141" s="52" t="str">
        <f t="shared" si="334"/>
        <v>0</v>
      </c>
      <c r="D2141" s="52">
        <f>IF(U2141="",0,COUNTIF($U$7:U2141,U2141))</f>
        <v>0</v>
      </c>
      <c r="E2141" s="52" t="str">
        <f t="shared" si="335"/>
        <v>0</v>
      </c>
      <c r="F2141" s="52">
        <f>IF(V2141="",0,COUNTIF($V$7:V2141,V2141))</f>
        <v>0</v>
      </c>
      <c r="G2141" s="52" t="str">
        <f t="shared" si="336"/>
        <v>0</v>
      </c>
      <c r="H2141" s="53" t="str">
        <f t="shared" si="337"/>
        <v>-</v>
      </c>
      <c r="I2141" s="52">
        <f>IF(K2141="",0,COUNTIF($K$7:K2141,K2141))</f>
        <v>0</v>
      </c>
      <c r="J2141" s="53" t="str">
        <f t="shared" si="338"/>
        <v>0</v>
      </c>
      <c r="K2141" s="52" t="str">
        <f t="shared" si="339"/>
        <v/>
      </c>
      <c r="L2141" s="1"/>
      <c r="M2141" s="115"/>
      <c r="N2141" s="4"/>
      <c r="O2141" s="4"/>
      <c r="P2141" s="57" t="str">
        <f t="shared" si="340"/>
        <v/>
      </c>
      <c r="Q2141" s="54"/>
      <c r="R2141" s="58"/>
      <c r="S2141" s="58"/>
      <c r="T2141" s="229" t="str">
        <f t="shared" si="341"/>
        <v/>
      </c>
      <c r="U2141" s="55"/>
      <c r="V2141" s="55"/>
      <c r="W2141" s="58"/>
      <c r="X2141" s="58"/>
      <c r="Y2141" s="58"/>
      <c r="Z2141" s="230" t="str">
        <f t="shared" si="342"/>
        <v/>
      </c>
      <c r="AA2141" s="230" t="str">
        <f t="shared" si="343"/>
        <v/>
      </c>
      <c r="AB2141" s="56"/>
      <c r="AC2141" s="56"/>
      <c r="AD2141" s="1"/>
      <c r="AE2141" s="1"/>
    </row>
    <row r="2142" spans="1:31" ht="18.75" customHeight="1" x14ac:dyDescent="0.35">
      <c r="A2142" s="1"/>
      <c r="B2142" s="52">
        <f>IF(O2142="",0,COUNTIF($O$7:O2142,O2142))</f>
        <v>0</v>
      </c>
      <c r="C2142" s="52" t="str">
        <f t="shared" si="334"/>
        <v>0</v>
      </c>
      <c r="D2142" s="52">
        <f>IF(U2142="",0,COUNTIF($U$7:U2142,U2142))</f>
        <v>0</v>
      </c>
      <c r="E2142" s="52" t="str">
        <f t="shared" si="335"/>
        <v>0</v>
      </c>
      <c r="F2142" s="52">
        <f>IF(V2142="",0,COUNTIF($V$7:V2142,V2142))</f>
        <v>0</v>
      </c>
      <c r="G2142" s="52" t="str">
        <f t="shared" si="336"/>
        <v>0</v>
      </c>
      <c r="H2142" s="53" t="str">
        <f t="shared" si="337"/>
        <v>-</v>
      </c>
      <c r="I2142" s="52">
        <f>IF(K2142="",0,COUNTIF($K$7:K2142,K2142))</f>
        <v>0</v>
      </c>
      <c r="J2142" s="53" t="str">
        <f t="shared" si="338"/>
        <v>0</v>
      </c>
      <c r="K2142" s="52" t="str">
        <f t="shared" si="339"/>
        <v/>
      </c>
      <c r="L2142" s="1"/>
      <c r="M2142" s="115"/>
      <c r="N2142" s="4"/>
      <c r="O2142" s="4"/>
      <c r="P2142" s="57" t="str">
        <f t="shared" si="340"/>
        <v/>
      </c>
      <c r="Q2142" s="54"/>
      <c r="R2142" s="58"/>
      <c r="S2142" s="58"/>
      <c r="T2142" s="229" t="str">
        <f t="shared" si="341"/>
        <v/>
      </c>
      <c r="U2142" s="55"/>
      <c r="V2142" s="55"/>
      <c r="W2142" s="58"/>
      <c r="X2142" s="58"/>
      <c r="Y2142" s="58"/>
      <c r="Z2142" s="230" t="str">
        <f t="shared" si="342"/>
        <v/>
      </c>
      <c r="AA2142" s="230" t="str">
        <f t="shared" si="343"/>
        <v/>
      </c>
      <c r="AB2142" s="56"/>
      <c r="AC2142" s="56"/>
      <c r="AD2142" s="1"/>
      <c r="AE2142" s="1"/>
    </row>
    <row r="2143" spans="1:31" ht="18.75" customHeight="1" x14ac:dyDescent="0.35">
      <c r="A2143" s="1"/>
      <c r="B2143" s="52">
        <f>IF(O2143="",0,COUNTIF($O$7:O2143,O2143))</f>
        <v>0</v>
      </c>
      <c r="C2143" s="52" t="str">
        <f t="shared" si="334"/>
        <v>0</v>
      </c>
      <c r="D2143" s="52">
        <f>IF(U2143="",0,COUNTIF($U$7:U2143,U2143))</f>
        <v>0</v>
      </c>
      <c r="E2143" s="52" t="str">
        <f t="shared" si="335"/>
        <v>0</v>
      </c>
      <c r="F2143" s="52">
        <f>IF(V2143="",0,COUNTIF($V$7:V2143,V2143))</f>
        <v>0</v>
      </c>
      <c r="G2143" s="52" t="str">
        <f t="shared" si="336"/>
        <v>0</v>
      </c>
      <c r="H2143" s="53" t="str">
        <f t="shared" si="337"/>
        <v>-</v>
      </c>
      <c r="I2143" s="52">
        <f>IF(K2143="",0,COUNTIF($K$7:K2143,K2143))</f>
        <v>0</v>
      </c>
      <c r="J2143" s="53" t="str">
        <f t="shared" si="338"/>
        <v>0</v>
      </c>
      <c r="K2143" s="52" t="str">
        <f t="shared" si="339"/>
        <v/>
      </c>
      <c r="L2143" s="1"/>
      <c r="M2143" s="115"/>
      <c r="N2143" s="4"/>
      <c r="O2143" s="4"/>
      <c r="P2143" s="57" t="str">
        <f t="shared" si="340"/>
        <v/>
      </c>
      <c r="Q2143" s="54"/>
      <c r="R2143" s="58"/>
      <c r="S2143" s="58"/>
      <c r="T2143" s="229" t="str">
        <f t="shared" si="341"/>
        <v/>
      </c>
      <c r="U2143" s="55"/>
      <c r="V2143" s="55"/>
      <c r="W2143" s="58"/>
      <c r="X2143" s="58"/>
      <c r="Y2143" s="58"/>
      <c r="Z2143" s="230" t="str">
        <f t="shared" si="342"/>
        <v/>
      </c>
      <c r="AA2143" s="230" t="str">
        <f t="shared" si="343"/>
        <v/>
      </c>
      <c r="AB2143" s="56"/>
      <c r="AC2143" s="56"/>
      <c r="AD2143" s="1"/>
      <c r="AE2143" s="1"/>
    </row>
    <row r="2144" spans="1:31" ht="18.75" customHeight="1" x14ac:dyDescent="0.35">
      <c r="A2144" s="1"/>
      <c r="B2144" s="52">
        <f>IF(O2144="",0,COUNTIF($O$7:O2144,O2144))</f>
        <v>0</v>
      </c>
      <c r="C2144" s="52" t="str">
        <f t="shared" si="334"/>
        <v>0</v>
      </c>
      <c r="D2144" s="52">
        <f>IF(U2144="",0,COUNTIF($U$7:U2144,U2144))</f>
        <v>0</v>
      </c>
      <c r="E2144" s="52" t="str">
        <f t="shared" si="335"/>
        <v>0</v>
      </c>
      <c r="F2144" s="52">
        <f>IF(V2144="",0,COUNTIF($V$7:V2144,V2144))</f>
        <v>0</v>
      </c>
      <c r="G2144" s="52" t="str">
        <f t="shared" si="336"/>
        <v>0</v>
      </c>
      <c r="H2144" s="53" t="str">
        <f t="shared" si="337"/>
        <v>-</v>
      </c>
      <c r="I2144" s="52">
        <f>IF(K2144="",0,COUNTIF($K$7:K2144,K2144))</f>
        <v>0</v>
      </c>
      <c r="J2144" s="53" t="str">
        <f t="shared" si="338"/>
        <v>0</v>
      </c>
      <c r="K2144" s="52" t="str">
        <f t="shared" si="339"/>
        <v/>
      </c>
      <c r="L2144" s="1"/>
      <c r="M2144" s="115"/>
      <c r="N2144" s="4"/>
      <c r="O2144" s="4"/>
      <c r="P2144" s="57" t="str">
        <f t="shared" si="340"/>
        <v/>
      </c>
      <c r="Q2144" s="54"/>
      <c r="R2144" s="58"/>
      <c r="S2144" s="58"/>
      <c r="T2144" s="229" t="str">
        <f t="shared" si="341"/>
        <v/>
      </c>
      <c r="U2144" s="55"/>
      <c r="V2144" s="55"/>
      <c r="W2144" s="58"/>
      <c r="X2144" s="58"/>
      <c r="Y2144" s="58"/>
      <c r="Z2144" s="230" t="str">
        <f t="shared" si="342"/>
        <v/>
      </c>
      <c r="AA2144" s="230" t="str">
        <f t="shared" si="343"/>
        <v/>
      </c>
      <c r="AB2144" s="56"/>
      <c r="AC2144" s="56"/>
      <c r="AD2144" s="1"/>
      <c r="AE2144" s="1"/>
    </row>
    <row r="2145" spans="1:31" ht="18.75" customHeight="1" x14ac:dyDescent="0.35">
      <c r="A2145" s="1"/>
      <c r="B2145" s="52">
        <f>IF(O2145="",0,COUNTIF($O$7:O2145,O2145))</f>
        <v>0</v>
      </c>
      <c r="C2145" s="52" t="str">
        <f t="shared" si="334"/>
        <v>0</v>
      </c>
      <c r="D2145" s="52">
        <f>IF(U2145="",0,COUNTIF($U$7:U2145,U2145))</f>
        <v>0</v>
      </c>
      <c r="E2145" s="52" t="str">
        <f t="shared" si="335"/>
        <v>0</v>
      </c>
      <c r="F2145" s="52">
        <f>IF(V2145="",0,COUNTIF($V$7:V2145,V2145))</f>
        <v>0</v>
      </c>
      <c r="G2145" s="52" t="str">
        <f t="shared" si="336"/>
        <v>0</v>
      </c>
      <c r="H2145" s="53" t="str">
        <f t="shared" si="337"/>
        <v>-</v>
      </c>
      <c r="I2145" s="52">
        <f>IF(K2145="",0,COUNTIF($K$7:K2145,K2145))</f>
        <v>0</v>
      </c>
      <c r="J2145" s="53" t="str">
        <f t="shared" si="338"/>
        <v>0</v>
      </c>
      <c r="K2145" s="52" t="str">
        <f t="shared" si="339"/>
        <v/>
      </c>
      <c r="L2145" s="1"/>
      <c r="M2145" s="115"/>
      <c r="N2145" s="4"/>
      <c r="O2145" s="4"/>
      <c r="P2145" s="57" t="str">
        <f t="shared" si="340"/>
        <v/>
      </c>
      <c r="Q2145" s="54"/>
      <c r="R2145" s="58"/>
      <c r="S2145" s="58"/>
      <c r="T2145" s="229" t="str">
        <f t="shared" si="341"/>
        <v/>
      </c>
      <c r="U2145" s="55"/>
      <c r="V2145" s="55"/>
      <c r="W2145" s="58"/>
      <c r="X2145" s="58"/>
      <c r="Y2145" s="58"/>
      <c r="Z2145" s="230" t="str">
        <f t="shared" si="342"/>
        <v/>
      </c>
      <c r="AA2145" s="230" t="str">
        <f t="shared" si="343"/>
        <v/>
      </c>
      <c r="AB2145" s="56"/>
      <c r="AC2145" s="56"/>
      <c r="AD2145" s="1"/>
      <c r="AE2145" s="1"/>
    </row>
    <row r="2146" spans="1:31" ht="18.75" customHeight="1" x14ac:dyDescent="0.35">
      <c r="A2146" s="1"/>
      <c r="B2146" s="52">
        <f>IF(O2146="",0,COUNTIF($O$7:O2146,O2146))</f>
        <v>0</v>
      </c>
      <c r="C2146" s="52" t="str">
        <f t="shared" si="334"/>
        <v>0</v>
      </c>
      <c r="D2146" s="52">
        <f>IF(U2146="",0,COUNTIF($U$7:U2146,U2146))</f>
        <v>0</v>
      </c>
      <c r="E2146" s="52" t="str">
        <f t="shared" si="335"/>
        <v>0</v>
      </c>
      <c r="F2146" s="52">
        <f>IF(V2146="",0,COUNTIF($V$7:V2146,V2146))</f>
        <v>0</v>
      </c>
      <c r="G2146" s="52" t="str">
        <f t="shared" si="336"/>
        <v>0</v>
      </c>
      <c r="H2146" s="53" t="str">
        <f t="shared" si="337"/>
        <v>-</v>
      </c>
      <c r="I2146" s="52">
        <f>IF(K2146="",0,COUNTIF($K$7:K2146,K2146))</f>
        <v>0</v>
      </c>
      <c r="J2146" s="53" t="str">
        <f t="shared" si="338"/>
        <v>0</v>
      </c>
      <c r="K2146" s="52" t="str">
        <f t="shared" si="339"/>
        <v/>
      </c>
      <c r="L2146" s="1"/>
      <c r="M2146" s="115"/>
      <c r="N2146" s="4"/>
      <c r="O2146" s="4"/>
      <c r="P2146" s="57" t="str">
        <f t="shared" si="340"/>
        <v/>
      </c>
      <c r="Q2146" s="54"/>
      <c r="R2146" s="58"/>
      <c r="S2146" s="58"/>
      <c r="T2146" s="229" t="str">
        <f t="shared" si="341"/>
        <v/>
      </c>
      <c r="U2146" s="55"/>
      <c r="V2146" s="55"/>
      <c r="W2146" s="58"/>
      <c r="X2146" s="58"/>
      <c r="Y2146" s="58"/>
      <c r="Z2146" s="230" t="str">
        <f t="shared" si="342"/>
        <v/>
      </c>
      <c r="AA2146" s="230" t="str">
        <f t="shared" si="343"/>
        <v/>
      </c>
      <c r="AB2146" s="56"/>
      <c r="AC2146" s="56"/>
      <c r="AD2146" s="1"/>
      <c r="AE2146" s="1"/>
    </row>
    <row r="2147" spans="1:31" ht="18.75" customHeight="1" x14ac:dyDescent="0.35">
      <c r="A2147" s="1"/>
      <c r="B2147" s="52">
        <f>IF(O2147="",0,COUNTIF($O$7:O2147,O2147))</f>
        <v>0</v>
      </c>
      <c r="C2147" s="52" t="str">
        <f t="shared" si="334"/>
        <v>0</v>
      </c>
      <c r="D2147" s="52">
        <f>IF(U2147="",0,COUNTIF($U$7:U2147,U2147))</f>
        <v>0</v>
      </c>
      <c r="E2147" s="52" t="str">
        <f t="shared" si="335"/>
        <v>0</v>
      </c>
      <c r="F2147" s="52">
        <f>IF(V2147="",0,COUNTIF($V$7:V2147,V2147))</f>
        <v>0</v>
      </c>
      <c r="G2147" s="52" t="str">
        <f t="shared" si="336"/>
        <v>0</v>
      </c>
      <c r="H2147" s="53" t="str">
        <f t="shared" si="337"/>
        <v>-</v>
      </c>
      <c r="I2147" s="52">
        <f>IF(K2147="",0,COUNTIF($K$7:K2147,K2147))</f>
        <v>0</v>
      </c>
      <c r="J2147" s="53" t="str">
        <f t="shared" si="338"/>
        <v>0</v>
      </c>
      <c r="K2147" s="52" t="str">
        <f t="shared" si="339"/>
        <v/>
      </c>
      <c r="L2147" s="1"/>
      <c r="M2147" s="115"/>
      <c r="N2147" s="4"/>
      <c r="O2147" s="4"/>
      <c r="P2147" s="57" t="str">
        <f t="shared" si="340"/>
        <v/>
      </c>
      <c r="Q2147" s="54"/>
      <c r="R2147" s="58"/>
      <c r="S2147" s="58"/>
      <c r="T2147" s="229" t="str">
        <f t="shared" si="341"/>
        <v/>
      </c>
      <c r="U2147" s="55"/>
      <c r="V2147" s="55"/>
      <c r="W2147" s="58"/>
      <c r="X2147" s="58"/>
      <c r="Y2147" s="58"/>
      <c r="Z2147" s="230" t="str">
        <f t="shared" si="342"/>
        <v/>
      </c>
      <c r="AA2147" s="230" t="str">
        <f t="shared" si="343"/>
        <v/>
      </c>
      <c r="AB2147" s="56"/>
      <c r="AC2147" s="56"/>
      <c r="AD2147" s="1"/>
      <c r="AE2147" s="1"/>
    </row>
    <row r="2148" spans="1:31" ht="18.75" customHeight="1" x14ac:dyDescent="0.35">
      <c r="A2148" s="1"/>
      <c r="B2148" s="52">
        <f>IF(O2148="",0,COUNTIF($O$7:O2148,O2148))</f>
        <v>0</v>
      </c>
      <c r="C2148" s="52" t="str">
        <f t="shared" si="334"/>
        <v>0</v>
      </c>
      <c r="D2148" s="52">
        <f>IF(U2148="",0,COUNTIF($U$7:U2148,U2148))</f>
        <v>0</v>
      </c>
      <c r="E2148" s="52" t="str">
        <f t="shared" si="335"/>
        <v>0</v>
      </c>
      <c r="F2148" s="52">
        <f>IF(V2148="",0,COUNTIF($V$7:V2148,V2148))</f>
        <v>0</v>
      </c>
      <c r="G2148" s="52" t="str">
        <f t="shared" si="336"/>
        <v>0</v>
      </c>
      <c r="H2148" s="53" t="str">
        <f t="shared" si="337"/>
        <v>-</v>
      </c>
      <c r="I2148" s="52">
        <f>IF(K2148="",0,COUNTIF($K$7:K2148,K2148))</f>
        <v>0</v>
      </c>
      <c r="J2148" s="53" t="str">
        <f t="shared" si="338"/>
        <v>0</v>
      </c>
      <c r="K2148" s="52" t="str">
        <f t="shared" si="339"/>
        <v/>
      </c>
      <c r="L2148" s="1"/>
      <c r="M2148" s="115"/>
      <c r="N2148" s="4"/>
      <c r="O2148" s="4"/>
      <c r="P2148" s="57" t="str">
        <f t="shared" si="340"/>
        <v/>
      </c>
      <c r="Q2148" s="54"/>
      <c r="R2148" s="58"/>
      <c r="S2148" s="58"/>
      <c r="T2148" s="229" t="str">
        <f t="shared" si="341"/>
        <v/>
      </c>
      <c r="U2148" s="55"/>
      <c r="V2148" s="55"/>
      <c r="W2148" s="58"/>
      <c r="X2148" s="58"/>
      <c r="Y2148" s="58"/>
      <c r="Z2148" s="230" t="str">
        <f t="shared" si="342"/>
        <v/>
      </c>
      <c r="AA2148" s="230" t="str">
        <f t="shared" si="343"/>
        <v/>
      </c>
      <c r="AB2148" s="56"/>
      <c r="AC2148" s="56"/>
      <c r="AD2148" s="1"/>
      <c r="AE2148" s="1"/>
    </row>
    <row r="2149" spans="1:31" ht="18.75" customHeight="1" x14ac:dyDescent="0.35">
      <c r="A2149" s="1"/>
      <c r="B2149" s="52">
        <f>IF(O2149="",0,COUNTIF($O$7:O2149,O2149))</f>
        <v>0</v>
      </c>
      <c r="C2149" s="52" t="str">
        <f t="shared" si="334"/>
        <v>0</v>
      </c>
      <c r="D2149" s="52">
        <f>IF(U2149="",0,COUNTIF($U$7:U2149,U2149))</f>
        <v>0</v>
      </c>
      <c r="E2149" s="52" t="str">
        <f t="shared" si="335"/>
        <v>0</v>
      </c>
      <c r="F2149" s="52">
        <f>IF(V2149="",0,COUNTIF($V$7:V2149,V2149))</f>
        <v>0</v>
      </c>
      <c r="G2149" s="52" t="str">
        <f t="shared" si="336"/>
        <v>0</v>
      </c>
      <c r="H2149" s="53" t="str">
        <f t="shared" si="337"/>
        <v>-</v>
      </c>
      <c r="I2149" s="52">
        <f>IF(K2149="",0,COUNTIF($K$7:K2149,K2149))</f>
        <v>0</v>
      </c>
      <c r="J2149" s="53" t="str">
        <f t="shared" si="338"/>
        <v>0</v>
      </c>
      <c r="K2149" s="52" t="str">
        <f t="shared" si="339"/>
        <v/>
      </c>
      <c r="L2149" s="1"/>
      <c r="M2149" s="115"/>
      <c r="N2149" s="4"/>
      <c r="O2149" s="4"/>
      <c r="P2149" s="57" t="str">
        <f t="shared" si="340"/>
        <v/>
      </c>
      <c r="Q2149" s="54"/>
      <c r="R2149" s="58"/>
      <c r="S2149" s="58"/>
      <c r="T2149" s="229" t="str">
        <f t="shared" si="341"/>
        <v/>
      </c>
      <c r="U2149" s="55"/>
      <c r="V2149" s="55"/>
      <c r="W2149" s="58"/>
      <c r="X2149" s="58"/>
      <c r="Y2149" s="58"/>
      <c r="Z2149" s="230" t="str">
        <f t="shared" si="342"/>
        <v/>
      </c>
      <c r="AA2149" s="230" t="str">
        <f t="shared" si="343"/>
        <v/>
      </c>
      <c r="AB2149" s="56"/>
      <c r="AC2149" s="56"/>
      <c r="AD2149" s="1"/>
      <c r="AE2149" s="1"/>
    </row>
    <row r="2150" spans="1:31" ht="18.75" customHeight="1" x14ac:dyDescent="0.35">
      <c r="A2150" s="1"/>
      <c r="B2150" s="52">
        <f>IF(O2150="",0,COUNTIF($O$7:O2150,O2150))</f>
        <v>0</v>
      </c>
      <c r="C2150" s="52" t="str">
        <f t="shared" si="334"/>
        <v>0</v>
      </c>
      <c r="D2150" s="52">
        <f>IF(U2150="",0,COUNTIF($U$7:U2150,U2150))</f>
        <v>0</v>
      </c>
      <c r="E2150" s="52" t="str">
        <f t="shared" si="335"/>
        <v>0</v>
      </c>
      <c r="F2150" s="52">
        <f>IF(V2150="",0,COUNTIF($V$7:V2150,V2150))</f>
        <v>0</v>
      </c>
      <c r="G2150" s="52" t="str">
        <f t="shared" si="336"/>
        <v>0</v>
      </c>
      <c r="H2150" s="53" t="str">
        <f t="shared" si="337"/>
        <v>-</v>
      </c>
      <c r="I2150" s="52">
        <f>IF(K2150="",0,COUNTIF($K$7:K2150,K2150))</f>
        <v>0</v>
      </c>
      <c r="J2150" s="53" t="str">
        <f t="shared" si="338"/>
        <v>0</v>
      </c>
      <c r="K2150" s="52" t="str">
        <f t="shared" si="339"/>
        <v/>
      </c>
      <c r="L2150" s="1"/>
      <c r="M2150" s="115"/>
      <c r="N2150" s="4"/>
      <c r="O2150" s="4"/>
      <c r="P2150" s="57" t="str">
        <f t="shared" si="340"/>
        <v/>
      </c>
      <c r="Q2150" s="54"/>
      <c r="R2150" s="58"/>
      <c r="S2150" s="58"/>
      <c r="T2150" s="229" t="str">
        <f t="shared" si="341"/>
        <v/>
      </c>
      <c r="U2150" s="55"/>
      <c r="V2150" s="55"/>
      <c r="W2150" s="58"/>
      <c r="X2150" s="58"/>
      <c r="Y2150" s="58"/>
      <c r="Z2150" s="230" t="str">
        <f t="shared" si="342"/>
        <v/>
      </c>
      <c r="AA2150" s="230" t="str">
        <f t="shared" si="343"/>
        <v/>
      </c>
      <c r="AB2150" s="56"/>
      <c r="AC2150" s="56"/>
      <c r="AD2150" s="1"/>
      <c r="AE2150" s="1"/>
    </row>
    <row r="2151" spans="1:31" ht="18.75" customHeight="1" x14ac:dyDescent="0.35">
      <c r="A2151" s="1"/>
      <c r="B2151" s="52">
        <f>IF(O2151="",0,COUNTIF($O$7:O2151,O2151))</f>
        <v>0</v>
      </c>
      <c r="C2151" s="52" t="str">
        <f t="shared" si="334"/>
        <v>0</v>
      </c>
      <c r="D2151" s="52">
        <f>IF(U2151="",0,COUNTIF($U$7:U2151,U2151))</f>
        <v>0</v>
      </c>
      <c r="E2151" s="52" t="str">
        <f t="shared" si="335"/>
        <v>0</v>
      </c>
      <c r="F2151" s="52">
        <f>IF(V2151="",0,COUNTIF($V$7:V2151,V2151))</f>
        <v>0</v>
      </c>
      <c r="G2151" s="52" t="str">
        <f t="shared" si="336"/>
        <v>0</v>
      </c>
      <c r="H2151" s="53" t="str">
        <f t="shared" si="337"/>
        <v>-</v>
      </c>
      <c r="I2151" s="52">
        <f>IF(K2151="",0,COUNTIF($K$7:K2151,K2151))</f>
        <v>0</v>
      </c>
      <c r="J2151" s="53" t="str">
        <f t="shared" si="338"/>
        <v>0</v>
      </c>
      <c r="K2151" s="52" t="str">
        <f t="shared" si="339"/>
        <v/>
      </c>
      <c r="L2151" s="1"/>
      <c r="M2151" s="115"/>
      <c r="N2151" s="4"/>
      <c r="O2151" s="4"/>
      <c r="P2151" s="57" t="str">
        <f t="shared" si="340"/>
        <v/>
      </c>
      <c r="Q2151" s="54"/>
      <c r="R2151" s="58"/>
      <c r="S2151" s="58"/>
      <c r="T2151" s="229" t="str">
        <f t="shared" si="341"/>
        <v/>
      </c>
      <c r="U2151" s="55"/>
      <c r="V2151" s="55"/>
      <c r="W2151" s="58"/>
      <c r="X2151" s="58"/>
      <c r="Y2151" s="58"/>
      <c r="Z2151" s="230" t="str">
        <f t="shared" si="342"/>
        <v/>
      </c>
      <c r="AA2151" s="230" t="str">
        <f t="shared" si="343"/>
        <v/>
      </c>
      <c r="AB2151" s="56"/>
      <c r="AC2151" s="56"/>
      <c r="AD2151" s="1"/>
      <c r="AE2151" s="1"/>
    </row>
    <row r="2152" spans="1:31" ht="18.75" customHeight="1" x14ac:dyDescent="0.35">
      <c r="A2152" s="1"/>
      <c r="B2152" s="52">
        <f>IF(O2152="",0,COUNTIF($O$7:O2152,O2152))</f>
        <v>0</v>
      </c>
      <c r="C2152" s="52" t="str">
        <f t="shared" si="334"/>
        <v>0</v>
      </c>
      <c r="D2152" s="52">
        <f>IF(U2152="",0,COUNTIF($U$7:U2152,U2152))</f>
        <v>0</v>
      </c>
      <c r="E2152" s="52" t="str">
        <f t="shared" si="335"/>
        <v>0</v>
      </c>
      <c r="F2152" s="52">
        <f>IF(V2152="",0,COUNTIF($V$7:V2152,V2152))</f>
        <v>0</v>
      </c>
      <c r="G2152" s="52" t="str">
        <f t="shared" si="336"/>
        <v>0</v>
      </c>
      <c r="H2152" s="53" t="str">
        <f t="shared" si="337"/>
        <v>-</v>
      </c>
      <c r="I2152" s="52">
        <f>IF(K2152="",0,COUNTIF($K$7:K2152,K2152))</f>
        <v>0</v>
      </c>
      <c r="J2152" s="53" t="str">
        <f t="shared" si="338"/>
        <v>0</v>
      </c>
      <c r="K2152" s="52" t="str">
        <f t="shared" si="339"/>
        <v/>
      </c>
      <c r="L2152" s="1"/>
      <c r="M2152" s="115"/>
      <c r="N2152" s="4"/>
      <c r="O2152" s="4"/>
      <c r="P2152" s="57" t="str">
        <f t="shared" si="340"/>
        <v/>
      </c>
      <c r="Q2152" s="54"/>
      <c r="R2152" s="58"/>
      <c r="S2152" s="58"/>
      <c r="T2152" s="229" t="str">
        <f t="shared" si="341"/>
        <v/>
      </c>
      <c r="U2152" s="55"/>
      <c r="V2152" s="55"/>
      <c r="W2152" s="58"/>
      <c r="X2152" s="58"/>
      <c r="Y2152" s="58"/>
      <c r="Z2152" s="230" t="str">
        <f t="shared" si="342"/>
        <v/>
      </c>
      <c r="AA2152" s="230" t="str">
        <f t="shared" si="343"/>
        <v/>
      </c>
      <c r="AB2152" s="56"/>
      <c r="AC2152" s="56"/>
      <c r="AD2152" s="1"/>
      <c r="AE2152" s="1"/>
    </row>
    <row r="2153" spans="1:31" ht="18.75" customHeight="1" x14ac:dyDescent="0.35">
      <c r="A2153" s="1"/>
      <c r="B2153" s="52">
        <f>IF(O2153="",0,COUNTIF($O$7:O2153,O2153))</f>
        <v>0</v>
      </c>
      <c r="C2153" s="52" t="str">
        <f t="shared" si="334"/>
        <v>0</v>
      </c>
      <c r="D2153" s="52">
        <f>IF(U2153="",0,COUNTIF($U$7:U2153,U2153))</f>
        <v>0</v>
      </c>
      <c r="E2153" s="52" t="str">
        <f t="shared" si="335"/>
        <v>0</v>
      </c>
      <c r="F2153" s="52">
        <f>IF(V2153="",0,COUNTIF($V$7:V2153,V2153))</f>
        <v>0</v>
      </c>
      <c r="G2153" s="52" t="str">
        <f t="shared" si="336"/>
        <v>0</v>
      </c>
      <c r="H2153" s="53" t="str">
        <f t="shared" si="337"/>
        <v>-</v>
      </c>
      <c r="I2153" s="52">
        <f>IF(K2153="",0,COUNTIF($K$7:K2153,K2153))</f>
        <v>0</v>
      </c>
      <c r="J2153" s="53" t="str">
        <f t="shared" si="338"/>
        <v>0</v>
      </c>
      <c r="K2153" s="52" t="str">
        <f t="shared" si="339"/>
        <v/>
      </c>
      <c r="L2153" s="1"/>
      <c r="M2153" s="115"/>
      <c r="N2153" s="4"/>
      <c r="O2153" s="4"/>
      <c r="P2153" s="57" t="str">
        <f t="shared" si="340"/>
        <v/>
      </c>
      <c r="Q2153" s="54"/>
      <c r="R2153" s="58"/>
      <c r="S2153" s="58"/>
      <c r="T2153" s="229" t="str">
        <f t="shared" si="341"/>
        <v/>
      </c>
      <c r="U2153" s="55"/>
      <c r="V2153" s="55"/>
      <c r="W2153" s="58"/>
      <c r="X2153" s="58"/>
      <c r="Y2153" s="58"/>
      <c r="Z2153" s="230" t="str">
        <f t="shared" si="342"/>
        <v/>
      </c>
      <c r="AA2153" s="230" t="str">
        <f t="shared" si="343"/>
        <v/>
      </c>
      <c r="AB2153" s="56"/>
      <c r="AC2153" s="56"/>
      <c r="AD2153" s="1"/>
      <c r="AE2153" s="1"/>
    </row>
    <row r="2154" spans="1:31" ht="18.75" customHeight="1" x14ac:dyDescent="0.35">
      <c r="A2154" s="1"/>
      <c r="B2154" s="52">
        <f>IF(O2154="",0,COUNTIF($O$7:O2154,O2154))</f>
        <v>0</v>
      </c>
      <c r="C2154" s="52" t="str">
        <f t="shared" si="334"/>
        <v>0</v>
      </c>
      <c r="D2154" s="52">
        <f>IF(U2154="",0,COUNTIF($U$7:U2154,U2154))</f>
        <v>0</v>
      </c>
      <c r="E2154" s="52" t="str">
        <f t="shared" si="335"/>
        <v>0</v>
      </c>
      <c r="F2154" s="52">
        <f>IF(V2154="",0,COUNTIF($V$7:V2154,V2154))</f>
        <v>0</v>
      </c>
      <c r="G2154" s="52" t="str">
        <f t="shared" si="336"/>
        <v>0</v>
      </c>
      <c r="H2154" s="53" t="str">
        <f t="shared" si="337"/>
        <v>-</v>
      </c>
      <c r="I2154" s="52">
        <f>IF(K2154="",0,COUNTIF($K$7:K2154,K2154))</f>
        <v>0</v>
      </c>
      <c r="J2154" s="53" t="str">
        <f t="shared" si="338"/>
        <v>0</v>
      </c>
      <c r="K2154" s="52" t="str">
        <f t="shared" si="339"/>
        <v/>
      </c>
      <c r="L2154" s="1"/>
      <c r="M2154" s="115"/>
      <c r="N2154" s="4"/>
      <c r="O2154" s="4"/>
      <c r="P2154" s="57" t="str">
        <f t="shared" si="340"/>
        <v/>
      </c>
      <c r="Q2154" s="54"/>
      <c r="R2154" s="58"/>
      <c r="S2154" s="58"/>
      <c r="T2154" s="229" t="str">
        <f t="shared" si="341"/>
        <v/>
      </c>
      <c r="U2154" s="55"/>
      <c r="V2154" s="55"/>
      <c r="W2154" s="58"/>
      <c r="X2154" s="58"/>
      <c r="Y2154" s="58"/>
      <c r="Z2154" s="230" t="str">
        <f t="shared" si="342"/>
        <v/>
      </c>
      <c r="AA2154" s="230" t="str">
        <f t="shared" si="343"/>
        <v/>
      </c>
      <c r="AB2154" s="56"/>
      <c r="AC2154" s="56"/>
      <c r="AD2154" s="1"/>
      <c r="AE2154" s="1"/>
    </row>
    <row r="2155" spans="1:31" ht="18.75" customHeight="1" x14ac:dyDescent="0.35">
      <c r="A2155" s="1"/>
      <c r="B2155" s="52">
        <f>IF(O2155="",0,COUNTIF($O$7:O2155,O2155))</f>
        <v>0</v>
      </c>
      <c r="C2155" s="52" t="str">
        <f t="shared" si="334"/>
        <v>0</v>
      </c>
      <c r="D2155" s="52">
        <f>IF(U2155="",0,COUNTIF($U$7:U2155,U2155))</f>
        <v>0</v>
      </c>
      <c r="E2155" s="52" t="str">
        <f t="shared" si="335"/>
        <v>0</v>
      </c>
      <c r="F2155" s="52">
        <f>IF(V2155="",0,COUNTIF($V$7:V2155,V2155))</f>
        <v>0</v>
      </c>
      <c r="G2155" s="52" t="str">
        <f t="shared" si="336"/>
        <v>0</v>
      </c>
      <c r="H2155" s="53" t="str">
        <f t="shared" si="337"/>
        <v>-</v>
      </c>
      <c r="I2155" s="52">
        <f>IF(K2155="",0,COUNTIF($K$7:K2155,K2155))</f>
        <v>0</v>
      </c>
      <c r="J2155" s="53" t="str">
        <f t="shared" si="338"/>
        <v>0</v>
      </c>
      <c r="K2155" s="52" t="str">
        <f t="shared" si="339"/>
        <v/>
      </c>
      <c r="L2155" s="1"/>
      <c r="M2155" s="115"/>
      <c r="N2155" s="4"/>
      <c r="O2155" s="4"/>
      <c r="P2155" s="57" t="str">
        <f t="shared" si="340"/>
        <v/>
      </c>
      <c r="Q2155" s="54"/>
      <c r="R2155" s="58"/>
      <c r="S2155" s="58"/>
      <c r="T2155" s="229" t="str">
        <f t="shared" si="341"/>
        <v/>
      </c>
      <c r="U2155" s="55"/>
      <c r="V2155" s="55"/>
      <c r="W2155" s="58"/>
      <c r="X2155" s="58"/>
      <c r="Y2155" s="58"/>
      <c r="Z2155" s="230" t="str">
        <f t="shared" si="342"/>
        <v/>
      </c>
      <c r="AA2155" s="230" t="str">
        <f t="shared" si="343"/>
        <v/>
      </c>
      <c r="AB2155" s="56"/>
      <c r="AC2155" s="56"/>
      <c r="AD2155" s="1"/>
      <c r="AE2155" s="1"/>
    </row>
    <row r="2156" spans="1:31" ht="18.75" customHeight="1" x14ac:dyDescent="0.35">
      <c r="A2156" s="1"/>
      <c r="B2156" s="52">
        <f>IF(O2156="",0,COUNTIF($O$7:O2156,O2156))</f>
        <v>0</v>
      </c>
      <c r="C2156" s="52" t="str">
        <f t="shared" si="334"/>
        <v>0</v>
      </c>
      <c r="D2156" s="52">
        <f>IF(U2156="",0,COUNTIF($U$7:U2156,U2156))</f>
        <v>0</v>
      </c>
      <c r="E2156" s="52" t="str">
        <f t="shared" si="335"/>
        <v>0</v>
      </c>
      <c r="F2156" s="52">
        <f>IF(V2156="",0,COUNTIF($V$7:V2156,V2156))</f>
        <v>0</v>
      </c>
      <c r="G2156" s="52" t="str">
        <f t="shared" si="336"/>
        <v>0</v>
      </c>
      <c r="H2156" s="53" t="str">
        <f t="shared" si="337"/>
        <v>-</v>
      </c>
      <c r="I2156" s="52">
        <f>IF(K2156="",0,COUNTIF($K$7:K2156,K2156))</f>
        <v>0</v>
      </c>
      <c r="J2156" s="53" t="str">
        <f t="shared" si="338"/>
        <v>0</v>
      </c>
      <c r="K2156" s="52" t="str">
        <f t="shared" si="339"/>
        <v/>
      </c>
      <c r="L2156" s="1"/>
      <c r="M2156" s="115"/>
      <c r="N2156" s="4"/>
      <c r="O2156" s="4"/>
      <c r="P2156" s="57" t="str">
        <f t="shared" si="340"/>
        <v/>
      </c>
      <c r="Q2156" s="54"/>
      <c r="R2156" s="58"/>
      <c r="S2156" s="58"/>
      <c r="T2156" s="229" t="str">
        <f t="shared" si="341"/>
        <v/>
      </c>
      <c r="U2156" s="55"/>
      <c r="V2156" s="55"/>
      <c r="W2156" s="58"/>
      <c r="X2156" s="58"/>
      <c r="Y2156" s="58"/>
      <c r="Z2156" s="230" t="str">
        <f t="shared" si="342"/>
        <v/>
      </c>
      <c r="AA2156" s="230" t="str">
        <f t="shared" si="343"/>
        <v/>
      </c>
      <c r="AB2156" s="56"/>
      <c r="AC2156" s="56"/>
      <c r="AD2156" s="1"/>
      <c r="AE2156" s="1"/>
    </row>
    <row r="2157" spans="1:31" ht="18.75" customHeight="1" x14ac:dyDescent="0.35">
      <c r="A2157" s="1"/>
      <c r="B2157" s="52">
        <f>IF(O2157="",0,COUNTIF($O$7:O2157,O2157))</f>
        <v>0</v>
      </c>
      <c r="C2157" s="52" t="str">
        <f t="shared" si="334"/>
        <v>0</v>
      </c>
      <c r="D2157" s="52">
        <f>IF(U2157="",0,COUNTIF($U$7:U2157,U2157))</f>
        <v>0</v>
      </c>
      <c r="E2157" s="52" t="str">
        <f t="shared" si="335"/>
        <v>0</v>
      </c>
      <c r="F2157" s="52">
        <f>IF(V2157="",0,COUNTIF($V$7:V2157,V2157))</f>
        <v>0</v>
      </c>
      <c r="G2157" s="52" t="str">
        <f t="shared" si="336"/>
        <v>0</v>
      </c>
      <c r="H2157" s="53" t="str">
        <f t="shared" si="337"/>
        <v>-</v>
      </c>
      <c r="I2157" s="52">
        <f>IF(K2157="",0,COUNTIF($K$7:K2157,K2157))</f>
        <v>0</v>
      </c>
      <c r="J2157" s="53" t="str">
        <f t="shared" si="338"/>
        <v>0</v>
      </c>
      <c r="K2157" s="52" t="str">
        <f t="shared" si="339"/>
        <v/>
      </c>
      <c r="L2157" s="1"/>
      <c r="M2157" s="115"/>
      <c r="N2157" s="4"/>
      <c r="O2157" s="4"/>
      <c r="P2157" s="57" t="str">
        <f t="shared" si="340"/>
        <v/>
      </c>
      <c r="Q2157" s="54"/>
      <c r="R2157" s="58"/>
      <c r="S2157" s="58"/>
      <c r="T2157" s="229" t="str">
        <f t="shared" si="341"/>
        <v/>
      </c>
      <c r="U2157" s="55"/>
      <c r="V2157" s="55"/>
      <c r="W2157" s="58"/>
      <c r="X2157" s="58"/>
      <c r="Y2157" s="58"/>
      <c r="Z2157" s="230" t="str">
        <f t="shared" si="342"/>
        <v/>
      </c>
      <c r="AA2157" s="230" t="str">
        <f t="shared" si="343"/>
        <v/>
      </c>
      <c r="AB2157" s="56"/>
      <c r="AC2157" s="56"/>
      <c r="AD2157" s="1"/>
      <c r="AE2157" s="1"/>
    </row>
    <row r="2158" spans="1:31" ht="18.75" customHeight="1" x14ac:dyDescent="0.35">
      <c r="A2158" s="1"/>
      <c r="B2158" s="52">
        <f>IF(O2158="",0,COUNTIF($O$7:O2158,O2158))</f>
        <v>0</v>
      </c>
      <c r="C2158" s="52" t="str">
        <f t="shared" si="334"/>
        <v>0</v>
      </c>
      <c r="D2158" s="52">
        <f>IF(U2158="",0,COUNTIF($U$7:U2158,U2158))</f>
        <v>0</v>
      </c>
      <c r="E2158" s="52" t="str">
        <f t="shared" si="335"/>
        <v>0</v>
      </c>
      <c r="F2158" s="52">
        <f>IF(V2158="",0,COUNTIF($V$7:V2158,V2158))</f>
        <v>0</v>
      </c>
      <c r="G2158" s="52" t="str">
        <f t="shared" si="336"/>
        <v>0</v>
      </c>
      <c r="H2158" s="53" t="str">
        <f t="shared" si="337"/>
        <v>-</v>
      </c>
      <c r="I2158" s="52">
        <f>IF(K2158="",0,COUNTIF($K$7:K2158,K2158))</f>
        <v>0</v>
      </c>
      <c r="J2158" s="53" t="str">
        <f t="shared" si="338"/>
        <v>0</v>
      </c>
      <c r="K2158" s="52" t="str">
        <f t="shared" si="339"/>
        <v/>
      </c>
      <c r="L2158" s="1"/>
      <c r="M2158" s="115"/>
      <c r="N2158" s="4"/>
      <c r="O2158" s="4"/>
      <c r="P2158" s="57" t="str">
        <f t="shared" si="340"/>
        <v/>
      </c>
      <c r="Q2158" s="54"/>
      <c r="R2158" s="58"/>
      <c r="S2158" s="58"/>
      <c r="T2158" s="229" t="str">
        <f t="shared" si="341"/>
        <v/>
      </c>
      <c r="U2158" s="55"/>
      <c r="V2158" s="55"/>
      <c r="W2158" s="58"/>
      <c r="X2158" s="58"/>
      <c r="Y2158" s="58"/>
      <c r="Z2158" s="230" t="str">
        <f t="shared" si="342"/>
        <v/>
      </c>
      <c r="AA2158" s="230" t="str">
        <f t="shared" si="343"/>
        <v/>
      </c>
      <c r="AB2158" s="56"/>
      <c r="AC2158" s="56"/>
      <c r="AD2158" s="1"/>
      <c r="AE2158" s="1"/>
    </row>
    <row r="2159" spans="1:31" ht="18.75" customHeight="1" x14ac:dyDescent="0.35">
      <c r="A2159" s="1"/>
      <c r="B2159" s="52">
        <f>IF(O2159="",0,COUNTIF($O$7:O2159,O2159))</f>
        <v>0</v>
      </c>
      <c r="C2159" s="52" t="str">
        <f t="shared" si="334"/>
        <v>0</v>
      </c>
      <c r="D2159" s="52">
        <f>IF(U2159="",0,COUNTIF($U$7:U2159,U2159))</f>
        <v>0</v>
      </c>
      <c r="E2159" s="52" t="str">
        <f t="shared" si="335"/>
        <v>0</v>
      </c>
      <c r="F2159" s="52">
        <f>IF(V2159="",0,COUNTIF($V$7:V2159,V2159))</f>
        <v>0</v>
      </c>
      <c r="G2159" s="52" t="str">
        <f t="shared" si="336"/>
        <v>0</v>
      </c>
      <c r="H2159" s="53" t="str">
        <f t="shared" si="337"/>
        <v>-</v>
      </c>
      <c r="I2159" s="52">
        <f>IF(K2159="",0,COUNTIF($K$7:K2159,K2159))</f>
        <v>0</v>
      </c>
      <c r="J2159" s="53" t="str">
        <f t="shared" si="338"/>
        <v>0</v>
      </c>
      <c r="K2159" s="52" t="str">
        <f t="shared" si="339"/>
        <v/>
      </c>
      <c r="L2159" s="1"/>
      <c r="M2159" s="115"/>
      <c r="N2159" s="4"/>
      <c r="O2159" s="4"/>
      <c r="P2159" s="57" t="str">
        <f t="shared" si="340"/>
        <v/>
      </c>
      <c r="Q2159" s="54"/>
      <c r="R2159" s="58"/>
      <c r="S2159" s="58"/>
      <c r="T2159" s="229" t="str">
        <f t="shared" si="341"/>
        <v/>
      </c>
      <c r="U2159" s="55"/>
      <c r="V2159" s="55"/>
      <c r="W2159" s="58"/>
      <c r="X2159" s="58"/>
      <c r="Y2159" s="58"/>
      <c r="Z2159" s="230" t="str">
        <f t="shared" si="342"/>
        <v/>
      </c>
      <c r="AA2159" s="230" t="str">
        <f t="shared" si="343"/>
        <v/>
      </c>
      <c r="AB2159" s="56"/>
      <c r="AC2159" s="56"/>
      <c r="AD2159" s="1"/>
      <c r="AE2159" s="1"/>
    </row>
    <row r="2160" spans="1:31" ht="18.75" customHeight="1" x14ac:dyDescent="0.35">
      <c r="A2160" s="1"/>
      <c r="B2160" s="52">
        <f>IF(O2160="",0,COUNTIF($O$7:O2160,O2160))</f>
        <v>0</v>
      </c>
      <c r="C2160" s="52" t="str">
        <f t="shared" si="334"/>
        <v>0</v>
      </c>
      <c r="D2160" s="52">
        <f>IF(U2160="",0,COUNTIF($U$7:U2160,U2160))</f>
        <v>0</v>
      </c>
      <c r="E2160" s="52" t="str">
        <f t="shared" si="335"/>
        <v>0</v>
      </c>
      <c r="F2160" s="52">
        <f>IF(V2160="",0,COUNTIF($V$7:V2160,V2160))</f>
        <v>0</v>
      </c>
      <c r="G2160" s="52" t="str">
        <f t="shared" si="336"/>
        <v>0</v>
      </c>
      <c r="H2160" s="53" t="str">
        <f t="shared" si="337"/>
        <v>-</v>
      </c>
      <c r="I2160" s="52">
        <f>IF(K2160="",0,COUNTIF($K$7:K2160,K2160))</f>
        <v>0</v>
      </c>
      <c r="J2160" s="53" t="str">
        <f t="shared" si="338"/>
        <v>0</v>
      </c>
      <c r="K2160" s="52" t="str">
        <f t="shared" si="339"/>
        <v/>
      </c>
      <c r="L2160" s="1"/>
      <c r="M2160" s="115"/>
      <c r="N2160" s="4"/>
      <c r="O2160" s="4"/>
      <c r="P2160" s="57" t="str">
        <f t="shared" si="340"/>
        <v/>
      </c>
      <c r="Q2160" s="54"/>
      <c r="R2160" s="58"/>
      <c r="S2160" s="58"/>
      <c r="T2160" s="229" t="str">
        <f t="shared" si="341"/>
        <v/>
      </c>
      <c r="U2160" s="55"/>
      <c r="V2160" s="55"/>
      <c r="W2160" s="58"/>
      <c r="X2160" s="58"/>
      <c r="Y2160" s="58"/>
      <c r="Z2160" s="230" t="str">
        <f t="shared" si="342"/>
        <v/>
      </c>
      <c r="AA2160" s="230" t="str">
        <f t="shared" si="343"/>
        <v/>
      </c>
      <c r="AB2160" s="56"/>
      <c r="AC2160" s="56"/>
      <c r="AD2160" s="1"/>
      <c r="AE2160" s="1"/>
    </row>
    <row r="2161" spans="1:31" ht="18.75" customHeight="1" x14ac:dyDescent="0.35">
      <c r="A2161" s="1"/>
      <c r="B2161" s="52">
        <f>IF(O2161="",0,COUNTIF($O$7:O2161,O2161))</f>
        <v>0</v>
      </c>
      <c r="C2161" s="52" t="str">
        <f t="shared" si="334"/>
        <v>0</v>
      </c>
      <c r="D2161" s="52">
        <f>IF(U2161="",0,COUNTIF($U$7:U2161,U2161))</f>
        <v>0</v>
      </c>
      <c r="E2161" s="52" t="str">
        <f t="shared" si="335"/>
        <v>0</v>
      </c>
      <c r="F2161" s="52">
        <f>IF(V2161="",0,COUNTIF($V$7:V2161,V2161))</f>
        <v>0</v>
      </c>
      <c r="G2161" s="52" t="str">
        <f t="shared" si="336"/>
        <v>0</v>
      </c>
      <c r="H2161" s="53" t="str">
        <f t="shared" si="337"/>
        <v>-</v>
      </c>
      <c r="I2161" s="52">
        <f>IF(K2161="",0,COUNTIF($K$7:K2161,K2161))</f>
        <v>0</v>
      </c>
      <c r="J2161" s="53" t="str">
        <f t="shared" si="338"/>
        <v>0</v>
      </c>
      <c r="K2161" s="52" t="str">
        <f t="shared" si="339"/>
        <v/>
      </c>
      <c r="L2161" s="1"/>
      <c r="M2161" s="115"/>
      <c r="N2161" s="4"/>
      <c r="O2161" s="4"/>
      <c r="P2161" s="57" t="str">
        <f t="shared" si="340"/>
        <v/>
      </c>
      <c r="Q2161" s="54"/>
      <c r="R2161" s="58"/>
      <c r="S2161" s="58"/>
      <c r="T2161" s="229" t="str">
        <f t="shared" si="341"/>
        <v/>
      </c>
      <c r="U2161" s="55"/>
      <c r="V2161" s="55"/>
      <c r="W2161" s="58"/>
      <c r="X2161" s="58"/>
      <c r="Y2161" s="58"/>
      <c r="Z2161" s="230" t="str">
        <f t="shared" si="342"/>
        <v/>
      </c>
      <c r="AA2161" s="230" t="str">
        <f t="shared" si="343"/>
        <v/>
      </c>
      <c r="AB2161" s="56"/>
      <c r="AC2161" s="56"/>
      <c r="AD2161" s="1"/>
      <c r="AE2161" s="1"/>
    </row>
    <row r="2162" spans="1:31" ht="18.75" customHeight="1" x14ac:dyDescent="0.35">
      <c r="A2162" s="1"/>
      <c r="B2162" s="52">
        <f>IF(O2162="",0,COUNTIF($O$7:O2162,O2162))</f>
        <v>0</v>
      </c>
      <c r="C2162" s="52" t="str">
        <f t="shared" si="334"/>
        <v>0</v>
      </c>
      <c r="D2162" s="52">
        <f>IF(U2162="",0,COUNTIF($U$7:U2162,U2162))</f>
        <v>0</v>
      </c>
      <c r="E2162" s="52" t="str">
        <f t="shared" si="335"/>
        <v>0</v>
      </c>
      <c r="F2162" s="52">
        <f>IF(V2162="",0,COUNTIF($V$7:V2162,V2162))</f>
        <v>0</v>
      </c>
      <c r="G2162" s="52" t="str">
        <f t="shared" si="336"/>
        <v>0</v>
      </c>
      <c r="H2162" s="53" t="str">
        <f t="shared" si="337"/>
        <v>-</v>
      </c>
      <c r="I2162" s="52">
        <f>IF(K2162="",0,COUNTIF($K$7:K2162,K2162))</f>
        <v>0</v>
      </c>
      <c r="J2162" s="53" t="str">
        <f t="shared" si="338"/>
        <v>0</v>
      </c>
      <c r="K2162" s="52" t="str">
        <f t="shared" si="339"/>
        <v/>
      </c>
      <c r="L2162" s="1"/>
      <c r="M2162" s="115"/>
      <c r="N2162" s="4"/>
      <c r="O2162" s="4"/>
      <c r="P2162" s="57" t="str">
        <f t="shared" si="340"/>
        <v/>
      </c>
      <c r="Q2162" s="54"/>
      <c r="R2162" s="58"/>
      <c r="S2162" s="58"/>
      <c r="T2162" s="229" t="str">
        <f t="shared" si="341"/>
        <v/>
      </c>
      <c r="U2162" s="55"/>
      <c r="V2162" s="55"/>
      <c r="W2162" s="58"/>
      <c r="X2162" s="58"/>
      <c r="Y2162" s="58"/>
      <c r="Z2162" s="230" t="str">
        <f t="shared" si="342"/>
        <v/>
      </c>
      <c r="AA2162" s="230" t="str">
        <f t="shared" si="343"/>
        <v/>
      </c>
      <c r="AB2162" s="56"/>
      <c r="AC2162" s="56"/>
      <c r="AD2162" s="1"/>
      <c r="AE2162" s="1"/>
    </row>
    <row r="2163" spans="1:31" ht="18.75" customHeight="1" x14ac:dyDescent="0.35">
      <c r="A2163" s="1"/>
      <c r="B2163" s="52">
        <f>IF(O2163="",0,COUNTIF($O$7:O2163,O2163))</f>
        <v>0</v>
      </c>
      <c r="C2163" s="52" t="str">
        <f t="shared" si="334"/>
        <v>0</v>
      </c>
      <c r="D2163" s="52">
        <f>IF(U2163="",0,COUNTIF($U$7:U2163,U2163))</f>
        <v>0</v>
      </c>
      <c r="E2163" s="52" t="str">
        <f t="shared" si="335"/>
        <v>0</v>
      </c>
      <c r="F2163" s="52">
        <f>IF(V2163="",0,COUNTIF($V$7:V2163,V2163))</f>
        <v>0</v>
      </c>
      <c r="G2163" s="52" t="str">
        <f t="shared" si="336"/>
        <v>0</v>
      </c>
      <c r="H2163" s="53" t="str">
        <f t="shared" si="337"/>
        <v>-</v>
      </c>
      <c r="I2163" s="52">
        <f>IF(K2163="",0,COUNTIF($K$7:K2163,K2163))</f>
        <v>0</v>
      </c>
      <c r="J2163" s="53" t="str">
        <f t="shared" si="338"/>
        <v>0</v>
      </c>
      <c r="K2163" s="52" t="str">
        <f t="shared" si="339"/>
        <v/>
      </c>
      <c r="L2163" s="1"/>
      <c r="M2163" s="115"/>
      <c r="N2163" s="4"/>
      <c r="O2163" s="4"/>
      <c r="P2163" s="57" t="str">
        <f t="shared" si="340"/>
        <v/>
      </c>
      <c r="Q2163" s="54"/>
      <c r="R2163" s="58"/>
      <c r="S2163" s="58"/>
      <c r="T2163" s="229" t="str">
        <f t="shared" si="341"/>
        <v/>
      </c>
      <c r="U2163" s="55"/>
      <c r="V2163" s="55"/>
      <c r="W2163" s="58"/>
      <c r="X2163" s="58"/>
      <c r="Y2163" s="58"/>
      <c r="Z2163" s="230" t="str">
        <f t="shared" si="342"/>
        <v/>
      </c>
      <c r="AA2163" s="230" t="str">
        <f t="shared" si="343"/>
        <v/>
      </c>
      <c r="AB2163" s="56"/>
      <c r="AC2163" s="56"/>
      <c r="AD2163" s="1"/>
      <c r="AE2163" s="1"/>
    </row>
    <row r="2164" spans="1:31" ht="18.75" customHeight="1" x14ac:dyDescent="0.35">
      <c r="A2164" s="1"/>
      <c r="B2164" s="52">
        <f>IF(O2164="",0,COUNTIF($O$7:O2164,O2164))</f>
        <v>0</v>
      </c>
      <c r="C2164" s="52" t="str">
        <f t="shared" si="334"/>
        <v>0</v>
      </c>
      <c r="D2164" s="52">
        <f>IF(U2164="",0,COUNTIF($U$7:U2164,U2164))</f>
        <v>0</v>
      </c>
      <c r="E2164" s="52" t="str">
        <f t="shared" si="335"/>
        <v>0</v>
      </c>
      <c r="F2164" s="52">
        <f>IF(V2164="",0,COUNTIF($V$7:V2164,V2164))</f>
        <v>0</v>
      </c>
      <c r="G2164" s="52" t="str">
        <f t="shared" si="336"/>
        <v>0</v>
      </c>
      <c r="H2164" s="53" t="str">
        <f t="shared" si="337"/>
        <v>-</v>
      </c>
      <c r="I2164" s="52">
        <f>IF(K2164="",0,COUNTIF($K$7:K2164,K2164))</f>
        <v>0</v>
      </c>
      <c r="J2164" s="53" t="str">
        <f t="shared" si="338"/>
        <v>0</v>
      </c>
      <c r="K2164" s="52" t="str">
        <f t="shared" si="339"/>
        <v/>
      </c>
      <c r="L2164" s="1"/>
      <c r="M2164" s="115"/>
      <c r="N2164" s="4"/>
      <c r="O2164" s="4"/>
      <c r="P2164" s="57" t="str">
        <f t="shared" si="340"/>
        <v/>
      </c>
      <c r="Q2164" s="54"/>
      <c r="R2164" s="58"/>
      <c r="S2164" s="58"/>
      <c r="T2164" s="229" t="str">
        <f t="shared" si="341"/>
        <v/>
      </c>
      <c r="U2164" s="55"/>
      <c r="V2164" s="55"/>
      <c r="W2164" s="58"/>
      <c r="X2164" s="58"/>
      <c r="Y2164" s="58"/>
      <c r="Z2164" s="230" t="str">
        <f t="shared" si="342"/>
        <v/>
      </c>
      <c r="AA2164" s="230" t="str">
        <f t="shared" si="343"/>
        <v/>
      </c>
      <c r="AB2164" s="56"/>
      <c r="AC2164" s="56"/>
      <c r="AD2164" s="1"/>
      <c r="AE2164" s="1"/>
    </row>
    <row r="2165" spans="1:31" ht="18.75" customHeight="1" x14ac:dyDescent="0.35">
      <c r="A2165" s="1"/>
      <c r="B2165" s="52">
        <f>IF(O2165="",0,COUNTIF($O$7:O2165,O2165))</f>
        <v>0</v>
      </c>
      <c r="C2165" s="52" t="str">
        <f t="shared" si="334"/>
        <v>0</v>
      </c>
      <c r="D2165" s="52">
        <f>IF(U2165="",0,COUNTIF($U$7:U2165,U2165))</f>
        <v>0</v>
      </c>
      <c r="E2165" s="52" t="str">
        <f t="shared" si="335"/>
        <v>0</v>
      </c>
      <c r="F2165" s="52">
        <f>IF(V2165="",0,COUNTIF($V$7:V2165,V2165))</f>
        <v>0</v>
      </c>
      <c r="G2165" s="52" t="str">
        <f t="shared" si="336"/>
        <v>0</v>
      </c>
      <c r="H2165" s="53" t="str">
        <f t="shared" si="337"/>
        <v>-</v>
      </c>
      <c r="I2165" s="52">
        <f>IF(K2165="",0,COUNTIF($K$7:K2165,K2165))</f>
        <v>0</v>
      </c>
      <c r="J2165" s="53" t="str">
        <f t="shared" si="338"/>
        <v>0</v>
      </c>
      <c r="K2165" s="52" t="str">
        <f t="shared" si="339"/>
        <v/>
      </c>
      <c r="L2165" s="1"/>
      <c r="M2165" s="115"/>
      <c r="N2165" s="4"/>
      <c r="O2165" s="4"/>
      <c r="P2165" s="57" t="str">
        <f t="shared" si="340"/>
        <v/>
      </c>
      <c r="Q2165" s="54"/>
      <c r="R2165" s="58"/>
      <c r="S2165" s="58"/>
      <c r="T2165" s="229" t="str">
        <f t="shared" si="341"/>
        <v/>
      </c>
      <c r="U2165" s="55"/>
      <c r="V2165" s="55"/>
      <c r="W2165" s="58"/>
      <c r="X2165" s="58"/>
      <c r="Y2165" s="58"/>
      <c r="Z2165" s="230" t="str">
        <f t="shared" si="342"/>
        <v/>
      </c>
      <c r="AA2165" s="230" t="str">
        <f t="shared" si="343"/>
        <v/>
      </c>
      <c r="AB2165" s="56"/>
      <c r="AC2165" s="56"/>
      <c r="AD2165" s="1"/>
      <c r="AE2165" s="1"/>
    </row>
    <row r="2166" spans="1:31" ht="18.75" customHeight="1" x14ac:dyDescent="0.35">
      <c r="A2166" s="1"/>
      <c r="B2166" s="52">
        <f>IF(O2166="",0,COUNTIF($O$7:O2166,O2166))</f>
        <v>0</v>
      </c>
      <c r="C2166" s="52" t="str">
        <f t="shared" ref="C2166:C2229" si="344">B2166&amp;O2166</f>
        <v>0</v>
      </c>
      <c r="D2166" s="52">
        <f>IF(U2166="",0,COUNTIF($U$7:U2166,U2166))</f>
        <v>0</v>
      </c>
      <c r="E2166" s="52" t="str">
        <f t="shared" ref="E2166:E2229" si="345">D2166&amp;U2166</f>
        <v>0</v>
      </c>
      <c r="F2166" s="52">
        <f>IF(V2166="",0,COUNTIF($V$7:V2166,V2166))</f>
        <v>0</v>
      </c>
      <c r="G2166" s="52" t="str">
        <f t="shared" ref="G2166:G2229" si="346">F2166&amp;V2166</f>
        <v>0</v>
      </c>
      <c r="H2166" s="53" t="str">
        <f t="shared" ref="H2166:H2229" si="347">IF(O2166="","-",IF(M2166&lt;&gt;"",M2166,H2165))</f>
        <v>-</v>
      </c>
      <c r="I2166" s="52">
        <f>IF(K2166="",0,COUNTIF($K$7:K2166,K2166))</f>
        <v>0</v>
      </c>
      <c r="J2166" s="53" t="str">
        <f t="shared" ref="J2166:J2229" si="348">I2166&amp;K2166</f>
        <v>0</v>
      </c>
      <c r="K2166" s="52" t="str">
        <f t="shared" ref="K2166:K2229" si="349">IF(O2166="","",IF(N2166&lt;&gt;"",N2166,K2165))</f>
        <v/>
      </c>
      <c r="L2166" s="1"/>
      <c r="M2166" s="115"/>
      <c r="N2166" s="4"/>
      <c r="O2166" s="4"/>
      <c r="P2166" s="57" t="str">
        <f t="shared" ref="P2166:P2229" si="350">IF(O2166&lt;&gt;"",VLOOKUP(O2166,DP,2,FALSE),"")</f>
        <v/>
      </c>
      <c r="Q2166" s="54"/>
      <c r="R2166" s="58"/>
      <c r="S2166" s="58"/>
      <c r="T2166" s="229" t="str">
        <f t="shared" ref="T2166:T2229" si="351">IF(AND(O2166&lt;&gt;"",R2166&lt;&gt;""),$R2166*$S2166,"")</f>
        <v/>
      </c>
      <c r="U2166" s="55"/>
      <c r="V2166" s="55"/>
      <c r="W2166" s="58"/>
      <c r="X2166" s="58"/>
      <c r="Y2166" s="58"/>
      <c r="Z2166" s="230" t="str">
        <f t="shared" ref="Z2166:Z2229" si="352">IF(AND(O2166&lt;&gt;"",U2166&lt;&gt;""),$W2166*$X2166,"")</f>
        <v/>
      </c>
      <c r="AA2166" s="230" t="str">
        <f t="shared" ref="AA2166:AA2229" si="353">IF(AND(O2166&lt;&gt;"",U2166&lt;&gt;""),$W2166*$Y2166,"")</f>
        <v/>
      </c>
      <c r="AB2166" s="56"/>
      <c r="AC2166" s="56"/>
      <c r="AD2166" s="1"/>
      <c r="AE2166" s="1"/>
    </row>
    <row r="2167" spans="1:31" ht="18.75" customHeight="1" x14ac:dyDescent="0.35">
      <c r="A2167" s="1"/>
      <c r="B2167" s="52">
        <f>IF(O2167="",0,COUNTIF($O$7:O2167,O2167))</f>
        <v>0</v>
      </c>
      <c r="C2167" s="52" t="str">
        <f t="shared" si="344"/>
        <v>0</v>
      </c>
      <c r="D2167" s="52">
        <f>IF(U2167="",0,COUNTIF($U$7:U2167,U2167))</f>
        <v>0</v>
      </c>
      <c r="E2167" s="52" t="str">
        <f t="shared" si="345"/>
        <v>0</v>
      </c>
      <c r="F2167" s="52">
        <f>IF(V2167="",0,COUNTIF($V$7:V2167,V2167))</f>
        <v>0</v>
      </c>
      <c r="G2167" s="52" t="str">
        <f t="shared" si="346"/>
        <v>0</v>
      </c>
      <c r="H2167" s="53" t="str">
        <f t="shared" si="347"/>
        <v>-</v>
      </c>
      <c r="I2167" s="52">
        <f>IF(K2167="",0,COUNTIF($K$7:K2167,K2167))</f>
        <v>0</v>
      </c>
      <c r="J2167" s="53" t="str">
        <f t="shared" si="348"/>
        <v>0</v>
      </c>
      <c r="K2167" s="52" t="str">
        <f t="shared" si="349"/>
        <v/>
      </c>
      <c r="L2167" s="1"/>
      <c r="M2167" s="115"/>
      <c r="N2167" s="4"/>
      <c r="O2167" s="4"/>
      <c r="P2167" s="57" t="str">
        <f t="shared" si="350"/>
        <v/>
      </c>
      <c r="Q2167" s="54"/>
      <c r="R2167" s="58"/>
      <c r="S2167" s="58"/>
      <c r="T2167" s="229" t="str">
        <f t="shared" si="351"/>
        <v/>
      </c>
      <c r="U2167" s="55"/>
      <c r="V2167" s="55"/>
      <c r="W2167" s="58"/>
      <c r="X2167" s="58"/>
      <c r="Y2167" s="58"/>
      <c r="Z2167" s="230" t="str">
        <f t="shared" si="352"/>
        <v/>
      </c>
      <c r="AA2167" s="230" t="str">
        <f t="shared" si="353"/>
        <v/>
      </c>
      <c r="AB2167" s="56"/>
      <c r="AC2167" s="56"/>
      <c r="AD2167" s="1"/>
      <c r="AE2167" s="1"/>
    </row>
    <row r="2168" spans="1:31" ht="18.75" customHeight="1" x14ac:dyDescent="0.35">
      <c r="A2168" s="1"/>
      <c r="B2168" s="52">
        <f>IF(O2168="",0,COUNTIF($O$7:O2168,O2168))</f>
        <v>0</v>
      </c>
      <c r="C2168" s="52" t="str">
        <f t="shared" si="344"/>
        <v>0</v>
      </c>
      <c r="D2168" s="52">
        <f>IF(U2168="",0,COUNTIF($U$7:U2168,U2168))</f>
        <v>0</v>
      </c>
      <c r="E2168" s="52" t="str">
        <f t="shared" si="345"/>
        <v>0</v>
      </c>
      <c r="F2168" s="52">
        <f>IF(V2168="",0,COUNTIF($V$7:V2168,V2168))</f>
        <v>0</v>
      </c>
      <c r="G2168" s="52" t="str">
        <f t="shared" si="346"/>
        <v>0</v>
      </c>
      <c r="H2168" s="53" t="str">
        <f t="shared" si="347"/>
        <v>-</v>
      </c>
      <c r="I2168" s="52">
        <f>IF(K2168="",0,COUNTIF($K$7:K2168,K2168))</f>
        <v>0</v>
      </c>
      <c r="J2168" s="53" t="str">
        <f t="shared" si="348"/>
        <v>0</v>
      </c>
      <c r="K2168" s="52" t="str">
        <f t="shared" si="349"/>
        <v/>
      </c>
      <c r="L2168" s="1"/>
      <c r="M2168" s="115"/>
      <c r="N2168" s="4"/>
      <c r="O2168" s="4"/>
      <c r="P2168" s="57" t="str">
        <f t="shared" si="350"/>
        <v/>
      </c>
      <c r="Q2168" s="54"/>
      <c r="R2168" s="58"/>
      <c r="S2168" s="58"/>
      <c r="T2168" s="229" t="str">
        <f t="shared" si="351"/>
        <v/>
      </c>
      <c r="U2168" s="55"/>
      <c r="V2168" s="55"/>
      <c r="W2168" s="58"/>
      <c r="X2168" s="58"/>
      <c r="Y2168" s="58"/>
      <c r="Z2168" s="230" t="str">
        <f t="shared" si="352"/>
        <v/>
      </c>
      <c r="AA2168" s="230" t="str">
        <f t="shared" si="353"/>
        <v/>
      </c>
      <c r="AB2168" s="56"/>
      <c r="AC2168" s="56"/>
      <c r="AD2168" s="1"/>
      <c r="AE2168" s="1"/>
    </row>
    <row r="2169" spans="1:31" ht="18.75" customHeight="1" x14ac:dyDescent="0.35">
      <c r="A2169" s="1"/>
      <c r="B2169" s="52">
        <f>IF(O2169="",0,COUNTIF($O$7:O2169,O2169))</f>
        <v>0</v>
      </c>
      <c r="C2169" s="52" t="str">
        <f t="shared" si="344"/>
        <v>0</v>
      </c>
      <c r="D2169" s="52">
        <f>IF(U2169="",0,COUNTIF($U$7:U2169,U2169))</f>
        <v>0</v>
      </c>
      <c r="E2169" s="52" t="str">
        <f t="shared" si="345"/>
        <v>0</v>
      </c>
      <c r="F2169" s="52">
        <f>IF(V2169="",0,COUNTIF($V$7:V2169,V2169))</f>
        <v>0</v>
      </c>
      <c r="G2169" s="52" t="str">
        <f t="shared" si="346"/>
        <v>0</v>
      </c>
      <c r="H2169" s="53" t="str">
        <f t="shared" si="347"/>
        <v>-</v>
      </c>
      <c r="I2169" s="52">
        <f>IF(K2169="",0,COUNTIF($K$7:K2169,K2169))</f>
        <v>0</v>
      </c>
      <c r="J2169" s="53" t="str">
        <f t="shared" si="348"/>
        <v>0</v>
      </c>
      <c r="K2169" s="52" t="str">
        <f t="shared" si="349"/>
        <v/>
      </c>
      <c r="L2169" s="1"/>
      <c r="M2169" s="115"/>
      <c r="N2169" s="4"/>
      <c r="O2169" s="4"/>
      <c r="P2169" s="57" t="str">
        <f t="shared" si="350"/>
        <v/>
      </c>
      <c r="Q2169" s="54"/>
      <c r="R2169" s="58"/>
      <c r="S2169" s="58"/>
      <c r="T2169" s="229" t="str">
        <f t="shared" si="351"/>
        <v/>
      </c>
      <c r="U2169" s="55"/>
      <c r="V2169" s="55"/>
      <c r="W2169" s="58"/>
      <c r="X2169" s="58"/>
      <c r="Y2169" s="58"/>
      <c r="Z2169" s="230" t="str">
        <f t="shared" si="352"/>
        <v/>
      </c>
      <c r="AA2169" s="230" t="str">
        <f t="shared" si="353"/>
        <v/>
      </c>
      <c r="AB2169" s="56"/>
      <c r="AC2169" s="56"/>
      <c r="AD2169" s="1"/>
      <c r="AE2169" s="1"/>
    </row>
    <row r="2170" spans="1:31" ht="18.75" customHeight="1" x14ac:dyDescent="0.35">
      <c r="A2170" s="1"/>
      <c r="B2170" s="52">
        <f>IF(O2170="",0,COUNTIF($O$7:O2170,O2170))</f>
        <v>0</v>
      </c>
      <c r="C2170" s="52" t="str">
        <f t="shared" si="344"/>
        <v>0</v>
      </c>
      <c r="D2170" s="52">
        <f>IF(U2170="",0,COUNTIF($U$7:U2170,U2170))</f>
        <v>0</v>
      </c>
      <c r="E2170" s="52" t="str">
        <f t="shared" si="345"/>
        <v>0</v>
      </c>
      <c r="F2170" s="52">
        <f>IF(V2170="",0,COUNTIF($V$7:V2170,V2170))</f>
        <v>0</v>
      </c>
      <c r="G2170" s="52" t="str">
        <f t="shared" si="346"/>
        <v>0</v>
      </c>
      <c r="H2170" s="53" t="str">
        <f t="shared" si="347"/>
        <v>-</v>
      </c>
      <c r="I2170" s="52">
        <f>IF(K2170="",0,COUNTIF($K$7:K2170,K2170))</f>
        <v>0</v>
      </c>
      <c r="J2170" s="53" t="str">
        <f t="shared" si="348"/>
        <v>0</v>
      </c>
      <c r="K2170" s="52" t="str">
        <f t="shared" si="349"/>
        <v/>
      </c>
      <c r="L2170" s="1"/>
      <c r="M2170" s="115"/>
      <c r="N2170" s="4"/>
      <c r="O2170" s="4"/>
      <c r="P2170" s="57" t="str">
        <f t="shared" si="350"/>
        <v/>
      </c>
      <c r="Q2170" s="54"/>
      <c r="R2170" s="58"/>
      <c r="S2170" s="58"/>
      <c r="T2170" s="229" t="str">
        <f t="shared" si="351"/>
        <v/>
      </c>
      <c r="U2170" s="55"/>
      <c r="V2170" s="55"/>
      <c r="W2170" s="58"/>
      <c r="X2170" s="58"/>
      <c r="Y2170" s="58"/>
      <c r="Z2170" s="230" t="str">
        <f t="shared" si="352"/>
        <v/>
      </c>
      <c r="AA2170" s="230" t="str">
        <f t="shared" si="353"/>
        <v/>
      </c>
      <c r="AB2170" s="56"/>
      <c r="AC2170" s="56"/>
      <c r="AD2170" s="1"/>
      <c r="AE2170" s="1"/>
    </row>
    <row r="2171" spans="1:31" ht="18.75" customHeight="1" x14ac:dyDescent="0.35">
      <c r="A2171" s="1"/>
      <c r="B2171" s="52">
        <f>IF(O2171="",0,COUNTIF($O$7:O2171,O2171))</f>
        <v>0</v>
      </c>
      <c r="C2171" s="52" t="str">
        <f t="shared" si="344"/>
        <v>0</v>
      </c>
      <c r="D2171" s="52">
        <f>IF(U2171="",0,COUNTIF($U$7:U2171,U2171))</f>
        <v>0</v>
      </c>
      <c r="E2171" s="52" t="str">
        <f t="shared" si="345"/>
        <v>0</v>
      </c>
      <c r="F2171" s="52">
        <f>IF(V2171="",0,COUNTIF($V$7:V2171,V2171))</f>
        <v>0</v>
      </c>
      <c r="G2171" s="52" t="str">
        <f t="shared" si="346"/>
        <v>0</v>
      </c>
      <c r="H2171" s="53" t="str">
        <f t="shared" si="347"/>
        <v>-</v>
      </c>
      <c r="I2171" s="52">
        <f>IF(K2171="",0,COUNTIF($K$7:K2171,K2171))</f>
        <v>0</v>
      </c>
      <c r="J2171" s="53" t="str">
        <f t="shared" si="348"/>
        <v>0</v>
      </c>
      <c r="K2171" s="52" t="str">
        <f t="shared" si="349"/>
        <v/>
      </c>
      <c r="L2171" s="1"/>
      <c r="M2171" s="115"/>
      <c r="N2171" s="4"/>
      <c r="O2171" s="4"/>
      <c r="P2171" s="57" t="str">
        <f t="shared" si="350"/>
        <v/>
      </c>
      <c r="Q2171" s="54"/>
      <c r="R2171" s="58"/>
      <c r="S2171" s="58"/>
      <c r="T2171" s="229" t="str">
        <f t="shared" si="351"/>
        <v/>
      </c>
      <c r="U2171" s="55"/>
      <c r="V2171" s="55"/>
      <c r="W2171" s="58"/>
      <c r="X2171" s="58"/>
      <c r="Y2171" s="58"/>
      <c r="Z2171" s="230" t="str">
        <f t="shared" si="352"/>
        <v/>
      </c>
      <c r="AA2171" s="230" t="str">
        <f t="shared" si="353"/>
        <v/>
      </c>
      <c r="AB2171" s="56"/>
      <c r="AC2171" s="56"/>
      <c r="AD2171" s="1"/>
      <c r="AE2171" s="1"/>
    </row>
    <row r="2172" spans="1:31" ht="18.75" customHeight="1" x14ac:dyDescent="0.35">
      <c r="A2172" s="1"/>
      <c r="B2172" s="52">
        <f>IF(O2172="",0,COUNTIF($O$7:O2172,O2172))</f>
        <v>0</v>
      </c>
      <c r="C2172" s="52" t="str">
        <f t="shared" si="344"/>
        <v>0</v>
      </c>
      <c r="D2172" s="52">
        <f>IF(U2172="",0,COUNTIF($U$7:U2172,U2172))</f>
        <v>0</v>
      </c>
      <c r="E2172" s="52" t="str">
        <f t="shared" si="345"/>
        <v>0</v>
      </c>
      <c r="F2172" s="52">
        <f>IF(V2172="",0,COUNTIF($V$7:V2172,V2172))</f>
        <v>0</v>
      </c>
      <c r="G2172" s="52" t="str">
        <f t="shared" si="346"/>
        <v>0</v>
      </c>
      <c r="H2172" s="53" t="str">
        <f t="shared" si="347"/>
        <v>-</v>
      </c>
      <c r="I2172" s="52">
        <f>IF(K2172="",0,COUNTIF($K$7:K2172,K2172))</f>
        <v>0</v>
      </c>
      <c r="J2172" s="53" t="str">
        <f t="shared" si="348"/>
        <v>0</v>
      </c>
      <c r="K2172" s="52" t="str">
        <f t="shared" si="349"/>
        <v/>
      </c>
      <c r="L2172" s="1"/>
      <c r="M2172" s="115"/>
      <c r="N2172" s="4"/>
      <c r="O2172" s="4"/>
      <c r="P2172" s="57" t="str">
        <f t="shared" si="350"/>
        <v/>
      </c>
      <c r="Q2172" s="54"/>
      <c r="R2172" s="58"/>
      <c r="S2172" s="58"/>
      <c r="T2172" s="229" t="str">
        <f t="shared" si="351"/>
        <v/>
      </c>
      <c r="U2172" s="55"/>
      <c r="V2172" s="55"/>
      <c r="W2172" s="58"/>
      <c r="X2172" s="58"/>
      <c r="Y2172" s="58"/>
      <c r="Z2172" s="230" t="str">
        <f t="shared" si="352"/>
        <v/>
      </c>
      <c r="AA2172" s="230" t="str">
        <f t="shared" si="353"/>
        <v/>
      </c>
      <c r="AB2172" s="56"/>
      <c r="AC2172" s="56"/>
      <c r="AD2172" s="1"/>
      <c r="AE2172" s="1"/>
    </row>
    <row r="2173" spans="1:31" ht="18.75" customHeight="1" x14ac:dyDescent="0.35">
      <c r="A2173" s="1"/>
      <c r="B2173" s="52">
        <f>IF(O2173="",0,COUNTIF($O$7:O2173,O2173))</f>
        <v>0</v>
      </c>
      <c r="C2173" s="52" t="str">
        <f t="shared" si="344"/>
        <v>0</v>
      </c>
      <c r="D2173" s="52">
        <f>IF(U2173="",0,COUNTIF($U$7:U2173,U2173))</f>
        <v>0</v>
      </c>
      <c r="E2173" s="52" t="str">
        <f t="shared" si="345"/>
        <v>0</v>
      </c>
      <c r="F2173" s="52">
        <f>IF(V2173="",0,COUNTIF($V$7:V2173,V2173))</f>
        <v>0</v>
      </c>
      <c r="G2173" s="52" t="str">
        <f t="shared" si="346"/>
        <v>0</v>
      </c>
      <c r="H2173" s="53" t="str">
        <f t="shared" si="347"/>
        <v>-</v>
      </c>
      <c r="I2173" s="52">
        <f>IF(K2173="",0,COUNTIF($K$7:K2173,K2173))</f>
        <v>0</v>
      </c>
      <c r="J2173" s="53" t="str">
        <f t="shared" si="348"/>
        <v>0</v>
      </c>
      <c r="K2173" s="52" t="str">
        <f t="shared" si="349"/>
        <v/>
      </c>
      <c r="L2173" s="1"/>
      <c r="M2173" s="115"/>
      <c r="N2173" s="4"/>
      <c r="O2173" s="4"/>
      <c r="P2173" s="57" t="str">
        <f t="shared" si="350"/>
        <v/>
      </c>
      <c r="Q2173" s="54"/>
      <c r="R2173" s="58"/>
      <c r="S2173" s="58"/>
      <c r="T2173" s="229" t="str">
        <f t="shared" si="351"/>
        <v/>
      </c>
      <c r="U2173" s="55"/>
      <c r="V2173" s="55"/>
      <c r="W2173" s="58"/>
      <c r="X2173" s="58"/>
      <c r="Y2173" s="58"/>
      <c r="Z2173" s="230" t="str">
        <f t="shared" si="352"/>
        <v/>
      </c>
      <c r="AA2173" s="230" t="str">
        <f t="shared" si="353"/>
        <v/>
      </c>
      <c r="AB2173" s="56"/>
      <c r="AC2173" s="56"/>
      <c r="AD2173" s="1"/>
      <c r="AE2173" s="1"/>
    </row>
    <row r="2174" spans="1:31" ht="18.75" customHeight="1" x14ac:dyDescent="0.35">
      <c r="A2174" s="1"/>
      <c r="B2174" s="52">
        <f>IF(O2174="",0,COUNTIF($O$7:O2174,O2174))</f>
        <v>0</v>
      </c>
      <c r="C2174" s="52" t="str">
        <f t="shared" si="344"/>
        <v>0</v>
      </c>
      <c r="D2174" s="52">
        <f>IF(U2174="",0,COUNTIF($U$7:U2174,U2174))</f>
        <v>0</v>
      </c>
      <c r="E2174" s="52" t="str">
        <f t="shared" si="345"/>
        <v>0</v>
      </c>
      <c r="F2174" s="52">
        <f>IF(V2174="",0,COUNTIF($V$7:V2174,V2174))</f>
        <v>0</v>
      </c>
      <c r="G2174" s="52" t="str">
        <f t="shared" si="346"/>
        <v>0</v>
      </c>
      <c r="H2174" s="53" t="str">
        <f t="shared" si="347"/>
        <v>-</v>
      </c>
      <c r="I2174" s="52">
        <f>IF(K2174="",0,COUNTIF($K$7:K2174,K2174))</f>
        <v>0</v>
      </c>
      <c r="J2174" s="53" t="str">
        <f t="shared" si="348"/>
        <v>0</v>
      </c>
      <c r="K2174" s="52" t="str">
        <f t="shared" si="349"/>
        <v/>
      </c>
      <c r="L2174" s="1"/>
      <c r="M2174" s="115"/>
      <c r="N2174" s="4"/>
      <c r="O2174" s="4"/>
      <c r="P2174" s="57" t="str">
        <f t="shared" si="350"/>
        <v/>
      </c>
      <c r="Q2174" s="54"/>
      <c r="R2174" s="58"/>
      <c r="S2174" s="58"/>
      <c r="T2174" s="229" t="str">
        <f t="shared" si="351"/>
        <v/>
      </c>
      <c r="U2174" s="55"/>
      <c r="V2174" s="55"/>
      <c r="W2174" s="58"/>
      <c r="X2174" s="58"/>
      <c r="Y2174" s="58"/>
      <c r="Z2174" s="230" t="str">
        <f t="shared" si="352"/>
        <v/>
      </c>
      <c r="AA2174" s="230" t="str">
        <f t="shared" si="353"/>
        <v/>
      </c>
      <c r="AB2174" s="56"/>
      <c r="AC2174" s="56"/>
      <c r="AD2174" s="1"/>
      <c r="AE2174" s="1"/>
    </row>
    <row r="2175" spans="1:31" ht="18.75" customHeight="1" x14ac:dyDescent="0.35">
      <c r="A2175" s="1"/>
      <c r="B2175" s="52">
        <f>IF(O2175="",0,COUNTIF($O$7:O2175,O2175))</f>
        <v>0</v>
      </c>
      <c r="C2175" s="52" t="str">
        <f t="shared" si="344"/>
        <v>0</v>
      </c>
      <c r="D2175" s="52">
        <f>IF(U2175="",0,COUNTIF($U$7:U2175,U2175))</f>
        <v>0</v>
      </c>
      <c r="E2175" s="52" t="str">
        <f t="shared" si="345"/>
        <v>0</v>
      </c>
      <c r="F2175" s="52">
        <f>IF(V2175="",0,COUNTIF($V$7:V2175,V2175))</f>
        <v>0</v>
      </c>
      <c r="G2175" s="52" t="str">
        <f t="shared" si="346"/>
        <v>0</v>
      </c>
      <c r="H2175" s="53" t="str">
        <f t="shared" si="347"/>
        <v>-</v>
      </c>
      <c r="I2175" s="52">
        <f>IF(K2175="",0,COUNTIF($K$7:K2175,K2175))</f>
        <v>0</v>
      </c>
      <c r="J2175" s="53" t="str">
        <f t="shared" si="348"/>
        <v>0</v>
      </c>
      <c r="K2175" s="52" t="str">
        <f t="shared" si="349"/>
        <v/>
      </c>
      <c r="L2175" s="1"/>
      <c r="M2175" s="115"/>
      <c r="N2175" s="4"/>
      <c r="O2175" s="4"/>
      <c r="P2175" s="57" t="str">
        <f t="shared" si="350"/>
        <v/>
      </c>
      <c r="Q2175" s="54"/>
      <c r="R2175" s="58"/>
      <c r="S2175" s="58"/>
      <c r="T2175" s="229" t="str">
        <f t="shared" si="351"/>
        <v/>
      </c>
      <c r="U2175" s="55"/>
      <c r="V2175" s="55"/>
      <c r="W2175" s="58"/>
      <c r="X2175" s="58"/>
      <c r="Y2175" s="58"/>
      <c r="Z2175" s="230" t="str">
        <f t="shared" si="352"/>
        <v/>
      </c>
      <c r="AA2175" s="230" t="str">
        <f t="shared" si="353"/>
        <v/>
      </c>
      <c r="AB2175" s="56"/>
      <c r="AC2175" s="56"/>
      <c r="AD2175" s="1"/>
      <c r="AE2175" s="1"/>
    </row>
    <row r="2176" spans="1:31" ht="18.75" customHeight="1" x14ac:dyDescent="0.35">
      <c r="A2176" s="1"/>
      <c r="B2176" s="52">
        <f>IF(O2176="",0,COUNTIF($O$7:O2176,O2176))</f>
        <v>0</v>
      </c>
      <c r="C2176" s="52" t="str">
        <f t="shared" si="344"/>
        <v>0</v>
      </c>
      <c r="D2176" s="52">
        <f>IF(U2176="",0,COUNTIF($U$7:U2176,U2176))</f>
        <v>0</v>
      </c>
      <c r="E2176" s="52" t="str">
        <f t="shared" si="345"/>
        <v>0</v>
      </c>
      <c r="F2176" s="52">
        <f>IF(V2176="",0,COUNTIF($V$7:V2176,V2176))</f>
        <v>0</v>
      </c>
      <c r="G2176" s="52" t="str">
        <f t="shared" si="346"/>
        <v>0</v>
      </c>
      <c r="H2176" s="53" t="str">
        <f t="shared" si="347"/>
        <v>-</v>
      </c>
      <c r="I2176" s="52">
        <f>IF(K2176="",0,COUNTIF($K$7:K2176,K2176))</f>
        <v>0</v>
      </c>
      <c r="J2176" s="53" t="str">
        <f t="shared" si="348"/>
        <v>0</v>
      </c>
      <c r="K2176" s="52" t="str">
        <f t="shared" si="349"/>
        <v/>
      </c>
      <c r="L2176" s="1"/>
      <c r="M2176" s="115"/>
      <c r="N2176" s="4"/>
      <c r="O2176" s="4"/>
      <c r="P2176" s="57" t="str">
        <f t="shared" si="350"/>
        <v/>
      </c>
      <c r="Q2176" s="54"/>
      <c r="R2176" s="58"/>
      <c r="S2176" s="58"/>
      <c r="T2176" s="229" t="str">
        <f t="shared" si="351"/>
        <v/>
      </c>
      <c r="U2176" s="55"/>
      <c r="V2176" s="55"/>
      <c r="W2176" s="58"/>
      <c r="X2176" s="58"/>
      <c r="Y2176" s="58"/>
      <c r="Z2176" s="230" t="str">
        <f t="shared" si="352"/>
        <v/>
      </c>
      <c r="AA2176" s="230" t="str">
        <f t="shared" si="353"/>
        <v/>
      </c>
      <c r="AB2176" s="56"/>
      <c r="AC2176" s="56"/>
      <c r="AD2176" s="1"/>
      <c r="AE2176" s="1"/>
    </row>
    <row r="2177" spans="1:31" ht="18.75" customHeight="1" x14ac:dyDescent="0.35">
      <c r="A2177" s="1"/>
      <c r="B2177" s="52">
        <f>IF(O2177="",0,COUNTIF($O$7:O2177,O2177))</f>
        <v>0</v>
      </c>
      <c r="C2177" s="52" t="str">
        <f t="shared" si="344"/>
        <v>0</v>
      </c>
      <c r="D2177" s="52">
        <f>IF(U2177="",0,COUNTIF($U$7:U2177,U2177))</f>
        <v>0</v>
      </c>
      <c r="E2177" s="52" t="str">
        <f t="shared" si="345"/>
        <v>0</v>
      </c>
      <c r="F2177" s="52">
        <f>IF(V2177="",0,COUNTIF($V$7:V2177,V2177))</f>
        <v>0</v>
      </c>
      <c r="G2177" s="52" t="str">
        <f t="shared" si="346"/>
        <v>0</v>
      </c>
      <c r="H2177" s="53" t="str">
        <f t="shared" si="347"/>
        <v>-</v>
      </c>
      <c r="I2177" s="52">
        <f>IF(K2177="",0,COUNTIF($K$7:K2177,K2177))</f>
        <v>0</v>
      </c>
      <c r="J2177" s="53" t="str">
        <f t="shared" si="348"/>
        <v>0</v>
      </c>
      <c r="K2177" s="52" t="str">
        <f t="shared" si="349"/>
        <v/>
      </c>
      <c r="L2177" s="1"/>
      <c r="M2177" s="115"/>
      <c r="N2177" s="4"/>
      <c r="O2177" s="4"/>
      <c r="P2177" s="57" t="str">
        <f t="shared" si="350"/>
        <v/>
      </c>
      <c r="Q2177" s="54"/>
      <c r="R2177" s="58"/>
      <c r="S2177" s="58"/>
      <c r="T2177" s="229" t="str">
        <f t="shared" si="351"/>
        <v/>
      </c>
      <c r="U2177" s="55"/>
      <c r="V2177" s="55"/>
      <c r="W2177" s="58"/>
      <c r="X2177" s="58"/>
      <c r="Y2177" s="58"/>
      <c r="Z2177" s="230" t="str">
        <f t="shared" si="352"/>
        <v/>
      </c>
      <c r="AA2177" s="230" t="str">
        <f t="shared" si="353"/>
        <v/>
      </c>
      <c r="AB2177" s="56"/>
      <c r="AC2177" s="56"/>
      <c r="AD2177" s="1"/>
      <c r="AE2177" s="1"/>
    </row>
    <row r="2178" spans="1:31" ht="18.75" customHeight="1" x14ac:dyDescent="0.35">
      <c r="A2178" s="1"/>
      <c r="B2178" s="52">
        <f>IF(O2178="",0,COUNTIF($O$7:O2178,O2178))</f>
        <v>0</v>
      </c>
      <c r="C2178" s="52" t="str">
        <f t="shared" si="344"/>
        <v>0</v>
      </c>
      <c r="D2178" s="52">
        <f>IF(U2178="",0,COUNTIF($U$7:U2178,U2178))</f>
        <v>0</v>
      </c>
      <c r="E2178" s="52" t="str">
        <f t="shared" si="345"/>
        <v>0</v>
      </c>
      <c r="F2178" s="52">
        <f>IF(V2178="",0,COUNTIF($V$7:V2178,V2178))</f>
        <v>0</v>
      </c>
      <c r="G2178" s="52" t="str">
        <f t="shared" si="346"/>
        <v>0</v>
      </c>
      <c r="H2178" s="53" t="str">
        <f t="shared" si="347"/>
        <v>-</v>
      </c>
      <c r="I2178" s="52">
        <f>IF(K2178="",0,COUNTIF($K$7:K2178,K2178))</f>
        <v>0</v>
      </c>
      <c r="J2178" s="53" t="str">
        <f t="shared" si="348"/>
        <v>0</v>
      </c>
      <c r="K2178" s="52" t="str">
        <f t="shared" si="349"/>
        <v/>
      </c>
      <c r="L2178" s="1"/>
      <c r="M2178" s="115"/>
      <c r="N2178" s="4"/>
      <c r="O2178" s="4"/>
      <c r="P2178" s="57" t="str">
        <f t="shared" si="350"/>
        <v/>
      </c>
      <c r="Q2178" s="54"/>
      <c r="R2178" s="58"/>
      <c r="S2178" s="58"/>
      <c r="T2178" s="229" t="str">
        <f t="shared" si="351"/>
        <v/>
      </c>
      <c r="U2178" s="55"/>
      <c r="V2178" s="55"/>
      <c r="W2178" s="58"/>
      <c r="X2178" s="58"/>
      <c r="Y2178" s="58"/>
      <c r="Z2178" s="230" t="str">
        <f t="shared" si="352"/>
        <v/>
      </c>
      <c r="AA2178" s="230" t="str">
        <f t="shared" si="353"/>
        <v/>
      </c>
      <c r="AB2178" s="56"/>
      <c r="AC2178" s="56"/>
      <c r="AD2178" s="1"/>
      <c r="AE2178" s="1"/>
    </row>
    <row r="2179" spans="1:31" ht="18.75" customHeight="1" x14ac:dyDescent="0.35">
      <c r="A2179" s="1"/>
      <c r="B2179" s="52">
        <f>IF(O2179="",0,COUNTIF($O$7:O2179,O2179))</f>
        <v>0</v>
      </c>
      <c r="C2179" s="52" t="str">
        <f t="shared" si="344"/>
        <v>0</v>
      </c>
      <c r="D2179" s="52">
        <f>IF(U2179="",0,COUNTIF($U$7:U2179,U2179))</f>
        <v>0</v>
      </c>
      <c r="E2179" s="52" t="str">
        <f t="shared" si="345"/>
        <v>0</v>
      </c>
      <c r="F2179" s="52">
        <f>IF(V2179="",0,COUNTIF($V$7:V2179,V2179))</f>
        <v>0</v>
      </c>
      <c r="G2179" s="52" t="str">
        <f t="shared" si="346"/>
        <v>0</v>
      </c>
      <c r="H2179" s="53" t="str">
        <f t="shared" si="347"/>
        <v>-</v>
      </c>
      <c r="I2179" s="52">
        <f>IF(K2179="",0,COUNTIF($K$7:K2179,K2179))</f>
        <v>0</v>
      </c>
      <c r="J2179" s="53" t="str">
        <f t="shared" si="348"/>
        <v>0</v>
      </c>
      <c r="K2179" s="52" t="str">
        <f t="shared" si="349"/>
        <v/>
      </c>
      <c r="L2179" s="1"/>
      <c r="M2179" s="115"/>
      <c r="N2179" s="4"/>
      <c r="O2179" s="4"/>
      <c r="P2179" s="57" t="str">
        <f t="shared" si="350"/>
        <v/>
      </c>
      <c r="Q2179" s="54"/>
      <c r="R2179" s="58"/>
      <c r="S2179" s="58"/>
      <c r="T2179" s="229" t="str">
        <f t="shared" si="351"/>
        <v/>
      </c>
      <c r="U2179" s="55"/>
      <c r="V2179" s="55"/>
      <c r="W2179" s="58"/>
      <c r="X2179" s="58"/>
      <c r="Y2179" s="58"/>
      <c r="Z2179" s="230" t="str">
        <f t="shared" si="352"/>
        <v/>
      </c>
      <c r="AA2179" s="230" t="str">
        <f t="shared" si="353"/>
        <v/>
      </c>
      <c r="AB2179" s="56"/>
      <c r="AC2179" s="56"/>
      <c r="AD2179" s="1"/>
      <c r="AE2179" s="1"/>
    </row>
    <row r="2180" spans="1:31" ht="18.75" customHeight="1" x14ac:dyDescent="0.35">
      <c r="A2180" s="1"/>
      <c r="B2180" s="52">
        <f>IF(O2180="",0,COUNTIF($O$7:O2180,O2180))</f>
        <v>0</v>
      </c>
      <c r="C2180" s="52" t="str">
        <f t="shared" si="344"/>
        <v>0</v>
      </c>
      <c r="D2180" s="52">
        <f>IF(U2180="",0,COUNTIF($U$7:U2180,U2180))</f>
        <v>0</v>
      </c>
      <c r="E2180" s="52" t="str">
        <f t="shared" si="345"/>
        <v>0</v>
      </c>
      <c r="F2180" s="52">
        <f>IF(V2180="",0,COUNTIF($V$7:V2180,V2180))</f>
        <v>0</v>
      </c>
      <c r="G2180" s="52" t="str">
        <f t="shared" si="346"/>
        <v>0</v>
      </c>
      <c r="H2180" s="53" t="str">
        <f t="shared" si="347"/>
        <v>-</v>
      </c>
      <c r="I2180" s="52">
        <f>IF(K2180="",0,COUNTIF($K$7:K2180,K2180))</f>
        <v>0</v>
      </c>
      <c r="J2180" s="53" t="str">
        <f t="shared" si="348"/>
        <v>0</v>
      </c>
      <c r="K2180" s="52" t="str">
        <f t="shared" si="349"/>
        <v/>
      </c>
      <c r="L2180" s="1"/>
      <c r="M2180" s="115"/>
      <c r="N2180" s="4"/>
      <c r="O2180" s="4"/>
      <c r="P2180" s="57" t="str">
        <f t="shared" si="350"/>
        <v/>
      </c>
      <c r="Q2180" s="54"/>
      <c r="R2180" s="58"/>
      <c r="S2180" s="58"/>
      <c r="T2180" s="229" t="str">
        <f t="shared" si="351"/>
        <v/>
      </c>
      <c r="U2180" s="55"/>
      <c r="V2180" s="55"/>
      <c r="W2180" s="58"/>
      <c r="X2180" s="58"/>
      <c r="Y2180" s="58"/>
      <c r="Z2180" s="230" t="str">
        <f t="shared" si="352"/>
        <v/>
      </c>
      <c r="AA2180" s="230" t="str">
        <f t="shared" si="353"/>
        <v/>
      </c>
      <c r="AB2180" s="56"/>
      <c r="AC2180" s="56"/>
      <c r="AD2180" s="1"/>
      <c r="AE2180" s="1"/>
    </row>
    <row r="2181" spans="1:31" ht="18.75" customHeight="1" x14ac:dyDescent="0.35">
      <c r="A2181" s="1"/>
      <c r="B2181" s="52">
        <f>IF(O2181="",0,COUNTIF($O$7:O2181,O2181))</f>
        <v>0</v>
      </c>
      <c r="C2181" s="52" t="str">
        <f t="shared" si="344"/>
        <v>0</v>
      </c>
      <c r="D2181" s="52">
        <f>IF(U2181="",0,COUNTIF($U$7:U2181,U2181))</f>
        <v>0</v>
      </c>
      <c r="E2181" s="52" t="str">
        <f t="shared" si="345"/>
        <v>0</v>
      </c>
      <c r="F2181" s="52">
        <f>IF(V2181="",0,COUNTIF($V$7:V2181,V2181))</f>
        <v>0</v>
      </c>
      <c r="G2181" s="52" t="str">
        <f t="shared" si="346"/>
        <v>0</v>
      </c>
      <c r="H2181" s="53" t="str">
        <f t="shared" si="347"/>
        <v>-</v>
      </c>
      <c r="I2181" s="52">
        <f>IF(K2181="",0,COUNTIF($K$7:K2181,K2181))</f>
        <v>0</v>
      </c>
      <c r="J2181" s="53" t="str">
        <f t="shared" si="348"/>
        <v>0</v>
      </c>
      <c r="K2181" s="52" t="str">
        <f t="shared" si="349"/>
        <v/>
      </c>
      <c r="L2181" s="1"/>
      <c r="M2181" s="115"/>
      <c r="N2181" s="4"/>
      <c r="O2181" s="4"/>
      <c r="P2181" s="57" t="str">
        <f t="shared" si="350"/>
        <v/>
      </c>
      <c r="Q2181" s="54"/>
      <c r="R2181" s="58"/>
      <c r="S2181" s="58"/>
      <c r="T2181" s="229" t="str">
        <f t="shared" si="351"/>
        <v/>
      </c>
      <c r="U2181" s="55"/>
      <c r="V2181" s="55"/>
      <c r="W2181" s="58"/>
      <c r="X2181" s="58"/>
      <c r="Y2181" s="58"/>
      <c r="Z2181" s="230" t="str">
        <f t="shared" si="352"/>
        <v/>
      </c>
      <c r="AA2181" s="230" t="str">
        <f t="shared" si="353"/>
        <v/>
      </c>
      <c r="AB2181" s="56"/>
      <c r="AC2181" s="56"/>
      <c r="AD2181" s="1"/>
      <c r="AE2181" s="1"/>
    </row>
    <row r="2182" spans="1:31" ht="18.75" customHeight="1" x14ac:dyDescent="0.35">
      <c r="A2182" s="1"/>
      <c r="B2182" s="52">
        <f>IF(O2182="",0,COUNTIF($O$7:O2182,O2182))</f>
        <v>0</v>
      </c>
      <c r="C2182" s="52" t="str">
        <f t="shared" si="344"/>
        <v>0</v>
      </c>
      <c r="D2182" s="52">
        <f>IF(U2182="",0,COUNTIF($U$7:U2182,U2182))</f>
        <v>0</v>
      </c>
      <c r="E2182" s="52" t="str">
        <f t="shared" si="345"/>
        <v>0</v>
      </c>
      <c r="F2182" s="52">
        <f>IF(V2182="",0,COUNTIF($V$7:V2182,V2182))</f>
        <v>0</v>
      </c>
      <c r="G2182" s="52" t="str">
        <f t="shared" si="346"/>
        <v>0</v>
      </c>
      <c r="H2182" s="53" t="str">
        <f t="shared" si="347"/>
        <v>-</v>
      </c>
      <c r="I2182" s="52">
        <f>IF(K2182="",0,COUNTIF($K$7:K2182,K2182))</f>
        <v>0</v>
      </c>
      <c r="J2182" s="53" t="str">
        <f t="shared" si="348"/>
        <v>0</v>
      </c>
      <c r="K2182" s="52" t="str">
        <f t="shared" si="349"/>
        <v/>
      </c>
      <c r="L2182" s="1"/>
      <c r="M2182" s="115"/>
      <c r="N2182" s="4"/>
      <c r="O2182" s="4"/>
      <c r="P2182" s="57" t="str">
        <f t="shared" si="350"/>
        <v/>
      </c>
      <c r="Q2182" s="54"/>
      <c r="R2182" s="58"/>
      <c r="S2182" s="58"/>
      <c r="T2182" s="229" t="str">
        <f t="shared" si="351"/>
        <v/>
      </c>
      <c r="U2182" s="55"/>
      <c r="V2182" s="55"/>
      <c r="W2182" s="58"/>
      <c r="X2182" s="58"/>
      <c r="Y2182" s="58"/>
      <c r="Z2182" s="230" t="str">
        <f t="shared" si="352"/>
        <v/>
      </c>
      <c r="AA2182" s="230" t="str">
        <f t="shared" si="353"/>
        <v/>
      </c>
      <c r="AB2182" s="56"/>
      <c r="AC2182" s="56"/>
      <c r="AD2182" s="1"/>
      <c r="AE2182" s="1"/>
    </row>
    <row r="2183" spans="1:31" ht="18.75" customHeight="1" x14ac:dyDescent="0.35">
      <c r="A2183" s="1"/>
      <c r="B2183" s="52">
        <f>IF(O2183="",0,COUNTIF($O$7:O2183,O2183))</f>
        <v>0</v>
      </c>
      <c r="C2183" s="52" t="str">
        <f t="shared" si="344"/>
        <v>0</v>
      </c>
      <c r="D2183" s="52">
        <f>IF(U2183="",0,COUNTIF($U$7:U2183,U2183))</f>
        <v>0</v>
      </c>
      <c r="E2183" s="52" t="str">
        <f t="shared" si="345"/>
        <v>0</v>
      </c>
      <c r="F2183" s="52">
        <f>IF(V2183="",0,COUNTIF($V$7:V2183,V2183))</f>
        <v>0</v>
      </c>
      <c r="G2183" s="52" t="str">
        <f t="shared" si="346"/>
        <v>0</v>
      </c>
      <c r="H2183" s="53" t="str">
        <f t="shared" si="347"/>
        <v>-</v>
      </c>
      <c r="I2183" s="52">
        <f>IF(K2183="",0,COUNTIF($K$7:K2183,K2183))</f>
        <v>0</v>
      </c>
      <c r="J2183" s="53" t="str">
        <f t="shared" si="348"/>
        <v>0</v>
      </c>
      <c r="K2183" s="52" t="str">
        <f t="shared" si="349"/>
        <v/>
      </c>
      <c r="L2183" s="1"/>
      <c r="M2183" s="115"/>
      <c r="N2183" s="4"/>
      <c r="O2183" s="4"/>
      <c r="P2183" s="57" t="str">
        <f t="shared" si="350"/>
        <v/>
      </c>
      <c r="Q2183" s="54"/>
      <c r="R2183" s="58"/>
      <c r="S2183" s="58"/>
      <c r="T2183" s="229" t="str">
        <f t="shared" si="351"/>
        <v/>
      </c>
      <c r="U2183" s="55"/>
      <c r="V2183" s="55"/>
      <c r="W2183" s="58"/>
      <c r="X2183" s="58"/>
      <c r="Y2183" s="58"/>
      <c r="Z2183" s="230" t="str">
        <f t="shared" si="352"/>
        <v/>
      </c>
      <c r="AA2183" s="230" t="str">
        <f t="shared" si="353"/>
        <v/>
      </c>
      <c r="AB2183" s="56"/>
      <c r="AC2183" s="56"/>
      <c r="AD2183" s="1"/>
      <c r="AE2183" s="1"/>
    </row>
    <row r="2184" spans="1:31" ht="18.75" customHeight="1" x14ac:dyDescent="0.35">
      <c r="A2184" s="1"/>
      <c r="B2184" s="52">
        <f>IF(O2184="",0,COUNTIF($O$7:O2184,O2184))</f>
        <v>0</v>
      </c>
      <c r="C2184" s="52" t="str">
        <f t="shared" si="344"/>
        <v>0</v>
      </c>
      <c r="D2184" s="52">
        <f>IF(U2184="",0,COUNTIF($U$7:U2184,U2184))</f>
        <v>0</v>
      </c>
      <c r="E2184" s="52" t="str">
        <f t="shared" si="345"/>
        <v>0</v>
      </c>
      <c r="F2184" s="52">
        <f>IF(V2184="",0,COUNTIF($V$7:V2184,V2184))</f>
        <v>0</v>
      </c>
      <c r="G2184" s="52" t="str">
        <f t="shared" si="346"/>
        <v>0</v>
      </c>
      <c r="H2184" s="53" t="str">
        <f t="shared" si="347"/>
        <v>-</v>
      </c>
      <c r="I2184" s="52">
        <f>IF(K2184="",0,COUNTIF($K$7:K2184,K2184))</f>
        <v>0</v>
      </c>
      <c r="J2184" s="53" t="str">
        <f t="shared" si="348"/>
        <v>0</v>
      </c>
      <c r="K2184" s="52" t="str">
        <f t="shared" si="349"/>
        <v/>
      </c>
      <c r="L2184" s="1"/>
      <c r="M2184" s="115"/>
      <c r="N2184" s="4"/>
      <c r="O2184" s="4"/>
      <c r="P2184" s="57" t="str">
        <f t="shared" si="350"/>
        <v/>
      </c>
      <c r="Q2184" s="54"/>
      <c r="R2184" s="58"/>
      <c r="S2184" s="58"/>
      <c r="T2184" s="229" t="str">
        <f t="shared" si="351"/>
        <v/>
      </c>
      <c r="U2184" s="55"/>
      <c r="V2184" s="55"/>
      <c r="W2184" s="58"/>
      <c r="X2184" s="58"/>
      <c r="Y2184" s="58"/>
      <c r="Z2184" s="230" t="str">
        <f t="shared" si="352"/>
        <v/>
      </c>
      <c r="AA2184" s="230" t="str">
        <f t="shared" si="353"/>
        <v/>
      </c>
      <c r="AB2184" s="56"/>
      <c r="AC2184" s="56"/>
      <c r="AD2184" s="1"/>
      <c r="AE2184" s="1"/>
    </row>
    <row r="2185" spans="1:31" ht="18.75" customHeight="1" x14ac:dyDescent="0.35">
      <c r="A2185" s="1"/>
      <c r="B2185" s="52">
        <f>IF(O2185="",0,COUNTIF($O$7:O2185,O2185))</f>
        <v>0</v>
      </c>
      <c r="C2185" s="52" t="str">
        <f t="shared" si="344"/>
        <v>0</v>
      </c>
      <c r="D2185" s="52">
        <f>IF(U2185="",0,COUNTIF($U$7:U2185,U2185))</f>
        <v>0</v>
      </c>
      <c r="E2185" s="52" t="str">
        <f t="shared" si="345"/>
        <v>0</v>
      </c>
      <c r="F2185" s="52">
        <f>IF(V2185="",0,COUNTIF($V$7:V2185,V2185))</f>
        <v>0</v>
      </c>
      <c r="G2185" s="52" t="str">
        <f t="shared" si="346"/>
        <v>0</v>
      </c>
      <c r="H2185" s="53" t="str">
        <f t="shared" si="347"/>
        <v>-</v>
      </c>
      <c r="I2185" s="52">
        <f>IF(K2185="",0,COUNTIF($K$7:K2185,K2185))</f>
        <v>0</v>
      </c>
      <c r="J2185" s="53" t="str">
        <f t="shared" si="348"/>
        <v>0</v>
      </c>
      <c r="K2185" s="52" t="str">
        <f t="shared" si="349"/>
        <v/>
      </c>
      <c r="L2185" s="1"/>
      <c r="M2185" s="115"/>
      <c r="N2185" s="4"/>
      <c r="O2185" s="4"/>
      <c r="P2185" s="57" t="str">
        <f t="shared" si="350"/>
        <v/>
      </c>
      <c r="Q2185" s="54"/>
      <c r="R2185" s="58"/>
      <c r="S2185" s="58"/>
      <c r="T2185" s="229" t="str">
        <f t="shared" si="351"/>
        <v/>
      </c>
      <c r="U2185" s="55"/>
      <c r="V2185" s="55"/>
      <c r="W2185" s="58"/>
      <c r="X2185" s="58"/>
      <c r="Y2185" s="58"/>
      <c r="Z2185" s="230" t="str">
        <f t="shared" si="352"/>
        <v/>
      </c>
      <c r="AA2185" s="230" t="str">
        <f t="shared" si="353"/>
        <v/>
      </c>
      <c r="AB2185" s="56"/>
      <c r="AC2185" s="56"/>
      <c r="AD2185" s="1"/>
      <c r="AE2185" s="1"/>
    </row>
    <row r="2186" spans="1:31" ht="18.75" customHeight="1" x14ac:dyDescent="0.35">
      <c r="A2186" s="1"/>
      <c r="B2186" s="52">
        <f>IF(O2186="",0,COUNTIF($O$7:O2186,O2186))</f>
        <v>0</v>
      </c>
      <c r="C2186" s="52" t="str">
        <f t="shared" si="344"/>
        <v>0</v>
      </c>
      <c r="D2186" s="52">
        <f>IF(U2186="",0,COUNTIF($U$7:U2186,U2186))</f>
        <v>0</v>
      </c>
      <c r="E2186" s="52" t="str">
        <f t="shared" si="345"/>
        <v>0</v>
      </c>
      <c r="F2186" s="52">
        <f>IF(V2186="",0,COUNTIF($V$7:V2186,V2186))</f>
        <v>0</v>
      </c>
      <c r="G2186" s="52" t="str">
        <f t="shared" si="346"/>
        <v>0</v>
      </c>
      <c r="H2186" s="53" t="str">
        <f t="shared" si="347"/>
        <v>-</v>
      </c>
      <c r="I2186" s="52">
        <f>IF(K2186="",0,COUNTIF($K$7:K2186,K2186))</f>
        <v>0</v>
      </c>
      <c r="J2186" s="53" t="str">
        <f t="shared" si="348"/>
        <v>0</v>
      </c>
      <c r="K2186" s="52" t="str">
        <f t="shared" si="349"/>
        <v/>
      </c>
      <c r="L2186" s="1"/>
      <c r="M2186" s="115"/>
      <c r="N2186" s="4"/>
      <c r="O2186" s="4"/>
      <c r="P2186" s="57" t="str">
        <f t="shared" si="350"/>
        <v/>
      </c>
      <c r="Q2186" s="54"/>
      <c r="R2186" s="58"/>
      <c r="S2186" s="58"/>
      <c r="T2186" s="229" t="str">
        <f t="shared" si="351"/>
        <v/>
      </c>
      <c r="U2186" s="55"/>
      <c r="V2186" s="55"/>
      <c r="W2186" s="58"/>
      <c r="X2186" s="58"/>
      <c r="Y2186" s="58"/>
      <c r="Z2186" s="230" t="str">
        <f t="shared" si="352"/>
        <v/>
      </c>
      <c r="AA2186" s="230" t="str">
        <f t="shared" si="353"/>
        <v/>
      </c>
      <c r="AB2186" s="56"/>
      <c r="AC2186" s="56"/>
      <c r="AD2186" s="1"/>
      <c r="AE2186" s="1"/>
    </row>
    <row r="2187" spans="1:31" ht="18.75" customHeight="1" x14ac:dyDescent="0.35">
      <c r="A2187" s="1"/>
      <c r="B2187" s="52">
        <f>IF(O2187="",0,COUNTIF($O$7:O2187,O2187))</f>
        <v>0</v>
      </c>
      <c r="C2187" s="52" t="str">
        <f t="shared" si="344"/>
        <v>0</v>
      </c>
      <c r="D2187" s="52">
        <f>IF(U2187="",0,COUNTIF($U$7:U2187,U2187))</f>
        <v>0</v>
      </c>
      <c r="E2187" s="52" t="str">
        <f t="shared" si="345"/>
        <v>0</v>
      </c>
      <c r="F2187" s="52">
        <f>IF(V2187="",0,COUNTIF($V$7:V2187,V2187))</f>
        <v>0</v>
      </c>
      <c r="G2187" s="52" t="str">
        <f t="shared" si="346"/>
        <v>0</v>
      </c>
      <c r="H2187" s="53" t="str">
        <f t="shared" si="347"/>
        <v>-</v>
      </c>
      <c r="I2187" s="52">
        <f>IF(K2187="",0,COUNTIF($K$7:K2187,K2187))</f>
        <v>0</v>
      </c>
      <c r="J2187" s="53" t="str">
        <f t="shared" si="348"/>
        <v>0</v>
      </c>
      <c r="K2187" s="52" t="str">
        <f t="shared" si="349"/>
        <v/>
      </c>
      <c r="L2187" s="1"/>
      <c r="M2187" s="115"/>
      <c r="N2187" s="4"/>
      <c r="O2187" s="4"/>
      <c r="P2187" s="57" t="str">
        <f t="shared" si="350"/>
        <v/>
      </c>
      <c r="Q2187" s="54"/>
      <c r="R2187" s="58"/>
      <c r="S2187" s="58"/>
      <c r="T2187" s="229" t="str">
        <f t="shared" si="351"/>
        <v/>
      </c>
      <c r="U2187" s="55"/>
      <c r="V2187" s="55"/>
      <c r="W2187" s="58"/>
      <c r="X2187" s="58"/>
      <c r="Y2187" s="58"/>
      <c r="Z2187" s="230" t="str">
        <f t="shared" si="352"/>
        <v/>
      </c>
      <c r="AA2187" s="230" t="str">
        <f t="shared" si="353"/>
        <v/>
      </c>
      <c r="AB2187" s="56"/>
      <c r="AC2187" s="56"/>
      <c r="AD2187" s="1"/>
      <c r="AE2187" s="1"/>
    </row>
    <row r="2188" spans="1:31" ht="18.75" customHeight="1" x14ac:dyDescent="0.35">
      <c r="A2188" s="1"/>
      <c r="B2188" s="52">
        <f>IF(O2188="",0,COUNTIF($O$7:O2188,O2188))</f>
        <v>0</v>
      </c>
      <c r="C2188" s="52" t="str">
        <f t="shared" si="344"/>
        <v>0</v>
      </c>
      <c r="D2188" s="52">
        <f>IF(U2188="",0,COUNTIF($U$7:U2188,U2188))</f>
        <v>0</v>
      </c>
      <c r="E2188" s="52" t="str">
        <f t="shared" si="345"/>
        <v>0</v>
      </c>
      <c r="F2188" s="52">
        <f>IF(V2188="",0,COUNTIF($V$7:V2188,V2188))</f>
        <v>0</v>
      </c>
      <c r="G2188" s="52" t="str">
        <f t="shared" si="346"/>
        <v>0</v>
      </c>
      <c r="H2188" s="53" t="str">
        <f t="shared" si="347"/>
        <v>-</v>
      </c>
      <c r="I2188" s="52">
        <f>IF(K2188="",0,COUNTIF($K$7:K2188,K2188))</f>
        <v>0</v>
      </c>
      <c r="J2188" s="53" t="str">
        <f t="shared" si="348"/>
        <v>0</v>
      </c>
      <c r="K2188" s="52" t="str">
        <f t="shared" si="349"/>
        <v/>
      </c>
      <c r="L2188" s="1"/>
      <c r="M2188" s="115"/>
      <c r="N2188" s="4"/>
      <c r="O2188" s="4"/>
      <c r="P2188" s="57" t="str">
        <f t="shared" si="350"/>
        <v/>
      </c>
      <c r="Q2188" s="54"/>
      <c r="R2188" s="58"/>
      <c r="S2188" s="58"/>
      <c r="T2188" s="229" t="str">
        <f t="shared" si="351"/>
        <v/>
      </c>
      <c r="U2188" s="55"/>
      <c r="V2188" s="55"/>
      <c r="W2188" s="58"/>
      <c r="X2188" s="58"/>
      <c r="Y2188" s="58"/>
      <c r="Z2188" s="230" t="str">
        <f t="shared" si="352"/>
        <v/>
      </c>
      <c r="AA2188" s="230" t="str">
        <f t="shared" si="353"/>
        <v/>
      </c>
      <c r="AB2188" s="56"/>
      <c r="AC2188" s="56"/>
      <c r="AD2188" s="1"/>
      <c r="AE2188" s="1"/>
    </row>
    <row r="2189" spans="1:31" ht="18.75" customHeight="1" x14ac:dyDescent="0.35">
      <c r="A2189" s="1"/>
      <c r="B2189" s="52">
        <f>IF(O2189="",0,COUNTIF($O$7:O2189,O2189))</f>
        <v>0</v>
      </c>
      <c r="C2189" s="52" t="str">
        <f t="shared" si="344"/>
        <v>0</v>
      </c>
      <c r="D2189" s="52">
        <f>IF(U2189="",0,COUNTIF($U$7:U2189,U2189))</f>
        <v>0</v>
      </c>
      <c r="E2189" s="52" t="str">
        <f t="shared" si="345"/>
        <v>0</v>
      </c>
      <c r="F2189" s="52">
        <f>IF(V2189="",0,COUNTIF($V$7:V2189,V2189))</f>
        <v>0</v>
      </c>
      <c r="G2189" s="52" t="str">
        <f t="shared" si="346"/>
        <v>0</v>
      </c>
      <c r="H2189" s="53" t="str">
        <f t="shared" si="347"/>
        <v>-</v>
      </c>
      <c r="I2189" s="52">
        <f>IF(K2189="",0,COUNTIF($K$7:K2189,K2189))</f>
        <v>0</v>
      </c>
      <c r="J2189" s="53" t="str">
        <f t="shared" si="348"/>
        <v>0</v>
      </c>
      <c r="K2189" s="52" t="str">
        <f t="shared" si="349"/>
        <v/>
      </c>
      <c r="L2189" s="1"/>
      <c r="M2189" s="115"/>
      <c r="N2189" s="4"/>
      <c r="O2189" s="4"/>
      <c r="P2189" s="57" t="str">
        <f t="shared" si="350"/>
        <v/>
      </c>
      <c r="Q2189" s="54"/>
      <c r="R2189" s="58"/>
      <c r="S2189" s="58"/>
      <c r="T2189" s="229" t="str">
        <f t="shared" si="351"/>
        <v/>
      </c>
      <c r="U2189" s="55"/>
      <c r="V2189" s="55"/>
      <c r="W2189" s="58"/>
      <c r="X2189" s="58"/>
      <c r="Y2189" s="58"/>
      <c r="Z2189" s="230" t="str">
        <f t="shared" si="352"/>
        <v/>
      </c>
      <c r="AA2189" s="230" t="str">
        <f t="shared" si="353"/>
        <v/>
      </c>
      <c r="AB2189" s="56"/>
      <c r="AC2189" s="56"/>
      <c r="AD2189" s="1"/>
      <c r="AE2189" s="1"/>
    </row>
    <row r="2190" spans="1:31" ht="18.75" customHeight="1" x14ac:dyDescent="0.35">
      <c r="A2190" s="1"/>
      <c r="B2190" s="52">
        <f>IF(O2190="",0,COUNTIF($O$7:O2190,O2190))</f>
        <v>0</v>
      </c>
      <c r="C2190" s="52" t="str">
        <f t="shared" si="344"/>
        <v>0</v>
      </c>
      <c r="D2190" s="52">
        <f>IF(U2190="",0,COUNTIF($U$7:U2190,U2190))</f>
        <v>0</v>
      </c>
      <c r="E2190" s="52" t="str">
        <f t="shared" si="345"/>
        <v>0</v>
      </c>
      <c r="F2190" s="52">
        <f>IF(V2190="",0,COUNTIF($V$7:V2190,V2190))</f>
        <v>0</v>
      </c>
      <c r="G2190" s="52" t="str">
        <f t="shared" si="346"/>
        <v>0</v>
      </c>
      <c r="H2190" s="53" t="str">
        <f t="shared" si="347"/>
        <v>-</v>
      </c>
      <c r="I2190" s="52">
        <f>IF(K2190="",0,COUNTIF($K$7:K2190,K2190))</f>
        <v>0</v>
      </c>
      <c r="J2190" s="53" t="str">
        <f t="shared" si="348"/>
        <v>0</v>
      </c>
      <c r="K2190" s="52" t="str">
        <f t="shared" si="349"/>
        <v/>
      </c>
      <c r="L2190" s="1"/>
      <c r="M2190" s="115"/>
      <c r="N2190" s="4"/>
      <c r="O2190" s="4"/>
      <c r="P2190" s="57" t="str">
        <f t="shared" si="350"/>
        <v/>
      </c>
      <c r="Q2190" s="54"/>
      <c r="R2190" s="58"/>
      <c r="S2190" s="58"/>
      <c r="T2190" s="229" t="str">
        <f t="shared" si="351"/>
        <v/>
      </c>
      <c r="U2190" s="55"/>
      <c r="V2190" s="55"/>
      <c r="W2190" s="58"/>
      <c r="X2190" s="58"/>
      <c r="Y2190" s="58"/>
      <c r="Z2190" s="230" t="str">
        <f t="shared" si="352"/>
        <v/>
      </c>
      <c r="AA2190" s="230" t="str">
        <f t="shared" si="353"/>
        <v/>
      </c>
      <c r="AB2190" s="56"/>
      <c r="AC2190" s="56"/>
      <c r="AD2190" s="1"/>
      <c r="AE2190" s="1"/>
    </row>
    <row r="2191" spans="1:31" ht="18.75" customHeight="1" x14ac:dyDescent="0.35">
      <c r="A2191" s="1"/>
      <c r="B2191" s="52">
        <f>IF(O2191="",0,COUNTIF($O$7:O2191,O2191))</f>
        <v>0</v>
      </c>
      <c r="C2191" s="52" t="str">
        <f t="shared" si="344"/>
        <v>0</v>
      </c>
      <c r="D2191" s="52">
        <f>IF(U2191="",0,COUNTIF($U$7:U2191,U2191))</f>
        <v>0</v>
      </c>
      <c r="E2191" s="52" t="str">
        <f t="shared" si="345"/>
        <v>0</v>
      </c>
      <c r="F2191" s="52">
        <f>IF(V2191="",0,COUNTIF($V$7:V2191,V2191))</f>
        <v>0</v>
      </c>
      <c r="G2191" s="52" t="str">
        <f t="shared" si="346"/>
        <v>0</v>
      </c>
      <c r="H2191" s="53" t="str">
        <f t="shared" si="347"/>
        <v>-</v>
      </c>
      <c r="I2191" s="52">
        <f>IF(K2191="",0,COUNTIF($K$7:K2191,K2191))</f>
        <v>0</v>
      </c>
      <c r="J2191" s="53" t="str">
        <f t="shared" si="348"/>
        <v>0</v>
      </c>
      <c r="K2191" s="52" t="str">
        <f t="shared" si="349"/>
        <v/>
      </c>
      <c r="L2191" s="1"/>
      <c r="M2191" s="115"/>
      <c r="N2191" s="4"/>
      <c r="O2191" s="4"/>
      <c r="P2191" s="57" t="str">
        <f t="shared" si="350"/>
        <v/>
      </c>
      <c r="Q2191" s="54"/>
      <c r="R2191" s="58"/>
      <c r="S2191" s="58"/>
      <c r="T2191" s="229" t="str">
        <f t="shared" si="351"/>
        <v/>
      </c>
      <c r="U2191" s="55"/>
      <c r="V2191" s="55"/>
      <c r="W2191" s="58"/>
      <c r="X2191" s="58"/>
      <c r="Y2191" s="58"/>
      <c r="Z2191" s="230" t="str">
        <f t="shared" si="352"/>
        <v/>
      </c>
      <c r="AA2191" s="230" t="str">
        <f t="shared" si="353"/>
        <v/>
      </c>
      <c r="AB2191" s="56"/>
      <c r="AC2191" s="56"/>
      <c r="AD2191" s="1"/>
      <c r="AE2191" s="1"/>
    </row>
    <row r="2192" spans="1:31" ht="18.75" customHeight="1" x14ac:dyDescent="0.35">
      <c r="A2192" s="1"/>
      <c r="B2192" s="52">
        <f>IF(O2192="",0,COUNTIF($O$7:O2192,O2192))</f>
        <v>0</v>
      </c>
      <c r="C2192" s="52" t="str">
        <f t="shared" si="344"/>
        <v>0</v>
      </c>
      <c r="D2192" s="52">
        <f>IF(U2192="",0,COUNTIF($U$7:U2192,U2192))</f>
        <v>0</v>
      </c>
      <c r="E2192" s="52" t="str">
        <f t="shared" si="345"/>
        <v>0</v>
      </c>
      <c r="F2192" s="52">
        <f>IF(V2192="",0,COUNTIF($V$7:V2192,V2192))</f>
        <v>0</v>
      </c>
      <c r="G2192" s="52" t="str">
        <f t="shared" si="346"/>
        <v>0</v>
      </c>
      <c r="H2192" s="53" t="str">
        <f t="shared" si="347"/>
        <v>-</v>
      </c>
      <c r="I2192" s="52">
        <f>IF(K2192="",0,COUNTIF($K$7:K2192,K2192))</f>
        <v>0</v>
      </c>
      <c r="J2192" s="53" t="str">
        <f t="shared" si="348"/>
        <v>0</v>
      </c>
      <c r="K2192" s="52" t="str">
        <f t="shared" si="349"/>
        <v/>
      </c>
      <c r="L2192" s="1"/>
      <c r="M2192" s="115"/>
      <c r="N2192" s="4"/>
      <c r="O2192" s="4"/>
      <c r="P2192" s="57" t="str">
        <f t="shared" si="350"/>
        <v/>
      </c>
      <c r="Q2192" s="54"/>
      <c r="R2192" s="58"/>
      <c r="S2192" s="58"/>
      <c r="T2192" s="229" t="str">
        <f t="shared" si="351"/>
        <v/>
      </c>
      <c r="U2192" s="55"/>
      <c r="V2192" s="55"/>
      <c r="W2192" s="58"/>
      <c r="X2192" s="58"/>
      <c r="Y2192" s="58"/>
      <c r="Z2192" s="230" t="str">
        <f t="shared" si="352"/>
        <v/>
      </c>
      <c r="AA2192" s="230" t="str">
        <f t="shared" si="353"/>
        <v/>
      </c>
      <c r="AB2192" s="56"/>
      <c r="AC2192" s="56"/>
      <c r="AD2192" s="1"/>
      <c r="AE2192" s="1"/>
    </row>
    <row r="2193" spans="1:31" ht="18.75" customHeight="1" x14ac:dyDescent="0.35">
      <c r="A2193" s="1"/>
      <c r="B2193" s="52">
        <f>IF(O2193="",0,COUNTIF($O$7:O2193,O2193))</f>
        <v>0</v>
      </c>
      <c r="C2193" s="52" t="str">
        <f t="shared" si="344"/>
        <v>0</v>
      </c>
      <c r="D2193" s="52">
        <f>IF(U2193="",0,COUNTIF($U$7:U2193,U2193))</f>
        <v>0</v>
      </c>
      <c r="E2193" s="52" t="str">
        <f t="shared" si="345"/>
        <v>0</v>
      </c>
      <c r="F2193" s="52">
        <f>IF(V2193="",0,COUNTIF($V$7:V2193,V2193))</f>
        <v>0</v>
      </c>
      <c r="G2193" s="52" t="str">
        <f t="shared" si="346"/>
        <v>0</v>
      </c>
      <c r="H2193" s="53" t="str">
        <f t="shared" si="347"/>
        <v>-</v>
      </c>
      <c r="I2193" s="52">
        <f>IF(K2193="",0,COUNTIF($K$7:K2193,K2193))</f>
        <v>0</v>
      </c>
      <c r="J2193" s="53" t="str">
        <f t="shared" si="348"/>
        <v>0</v>
      </c>
      <c r="K2193" s="52" t="str">
        <f t="shared" si="349"/>
        <v/>
      </c>
      <c r="L2193" s="1"/>
      <c r="M2193" s="115"/>
      <c r="N2193" s="4"/>
      <c r="O2193" s="4"/>
      <c r="P2193" s="57" t="str">
        <f t="shared" si="350"/>
        <v/>
      </c>
      <c r="Q2193" s="54"/>
      <c r="R2193" s="58"/>
      <c r="S2193" s="58"/>
      <c r="T2193" s="229" t="str">
        <f t="shared" si="351"/>
        <v/>
      </c>
      <c r="U2193" s="55"/>
      <c r="V2193" s="55"/>
      <c r="W2193" s="58"/>
      <c r="X2193" s="58"/>
      <c r="Y2193" s="58"/>
      <c r="Z2193" s="230" t="str">
        <f t="shared" si="352"/>
        <v/>
      </c>
      <c r="AA2193" s="230" t="str">
        <f t="shared" si="353"/>
        <v/>
      </c>
      <c r="AB2193" s="56"/>
      <c r="AC2193" s="56"/>
      <c r="AD2193" s="1"/>
      <c r="AE2193" s="1"/>
    </row>
    <row r="2194" spans="1:31" ht="18.75" customHeight="1" x14ac:dyDescent="0.35">
      <c r="A2194" s="1"/>
      <c r="B2194" s="52">
        <f>IF(O2194="",0,COUNTIF($O$7:O2194,O2194))</f>
        <v>0</v>
      </c>
      <c r="C2194" s="52" t="str">
        <f t="shared" si="344"/>
        <v>0</v>
      </c>
      <c r="D2194" s="52">
        <f>IF(U2194="",0,COUNTIF($U$7:U2194,U2194))</f>
        <v>0</v>
      </c>
      <c r="E2194" s="52" t="str">
        <f t="shared" si="345"/>
        <v>0</v>
      </c>
      <c r="F2194" s="52">
        <f>IF(V2194="",0,COUNTIF($V$7:V2194,V2194))</f>
        <v>0</v>
      </c>
      <c r="G2194" s="52" t="str">
        <f t="shared" si="346"/>
        <v>0</v>
      </c>
      <c r="H2194" s="53" t="str">
        <f t="shared" si="347"/>
        <v>-</v>
      </c>
      <c r="I2194" s="52">
        <f>IF(K2194="",0,COUNTIF($K$7:K2194,K2194))</f>
        <v>0</v>
      </c>
      <c r="J2194" s="53" t="str">
        <f t="shared" si="348"/>
        <v>0</v>
      </c>
      <c r="K2194" s="52" t="str">
        <f t="shared" si="349"/>
        <v/>
      </c>
      <c r="L2194" s="1"/>
      <c r="M2194" s="115"/>
      <c r="N2194" s="4"/>
      <c r="O2194" s="4"/>
      <c r="P2194" s="57" t="str">
        <f t="shared" si="350"/>
        <v/>
      </c>
      <c r="Q2194" s="54"/>
      <c r="R2194" s="58"/>
      <c r="S2194" s="58"/>
      <c r="T2194" s="229" t="str">
        <f t="shared" si="351"/>
        <v/>
      </c>
      <c r="U2194" s="55"/>
      <c r="V2194" s="55"/>
      <c r="W2194" s="58"/>
      <c r="X2194" s="58"/>
      <c r="Y2194" s="58"/>
      <c r="Z2194" s="230" t="str">
        <f t="shared" si="352"/>
        <v/>
      </c>
      <c r="AA2194" s="230" t="str">
        <f t="shared" si="353"/>
        <v/>
      </c>
      <c r="AB2194" s="56"/>
      <c r="AC2194" s="56"/>
      <c r="AD2194" s="1"/>
      <c r="AE2194" s="1"/>
    </row>
    <row r="2195" spans="1:31" ht="18.75" customHeight="1" x14ac:dyDescent="0.35">
      <c r="A2195" s="1"/>
      <c r="B2195" s="52">
        <f>IF(O2195="",0,COUNTIF($O$7:O2195,O2195))</f>
        <v>0</v>
      </c>
      <c r="C2195" s="52" t="str">
        <f t="shared" si="344"/>
        <v>0</v>
      </c>
      <c r="D2195" s="52">
        <f>IF(U2195="",0,COUNTIF($U$7:U2195,U2195))</f>
        <v>0</v>
      </c>
      <c r="E2195" s="52" t="str">
        <f t="shared" si="345"/>
        <v>0</v>
      </c>
      <c r="F2195" s="52">
        <f>IF(V2195="",0,COUNTIF($V$7:V2195,V2195))</f>
        <v>0</v>
      </c>
      <c r="G2195" s="52" t="str">
        <f t="shared" si="346"/>
        <v>0</v>
      </c>
      <c r="H2195" s="53" t="str">
        <f t="shared" si="347"/>
        <v>-</v>
      </c>
      <c r="I2195" s="52">
        <f>IF(K2195="",0,COUNTIF($K$7:K2195,K2195))</f>
        <v>0</v>
      </c>
      <c r="J2195" s="53" t="str">
        <f t="shared" si="348"/>
        <v>0</v>
      </c>
      <c r="K2195" s="52" t="str">
        <f t="shared" si="349"/>
        <v/>
      </c>
      <c r="L2195" s="1"/>
      <c r="M2195" s="115"/>
      <c r="N2195" s="4"/>
      <c r="O2195" s="4"/>
      <c r="P2195" s="57" t="str">
        <f t="shared" si="350"/>
        <v/>
      </c>
      <c r="Q2195" s="54"/>
      <c r="R2195" s="58"/>
      <c r="S2195" s="58"/>
      <c r="T2195" s="229" t="str">
        <f t="shared" si="351"/>
        <v/>
      </c>
      <c r="U2195" s="55"/>
      <c r="V2195" s="55"/>
      <c r="W2195" s="58"/>
      <c r="X2195" s="58"/>
      <c r="Y2195" s="58"/>
      <c r="Z2195" s="230" t="str">
        <f t="shared" si="352"/>
        <v/>
      </c>
      <c r="AA2195" s="230" t="str">
        <f t="shared" si="353"/>
        <v/>
      </c>
      <c r="AB2195" s="56"/>
      <c r="AC2195" s="56"/>
      <c r="AD2195" s="1"/>
      <c r="AE2195" s="1"/>
    </row>
    <row r="2196" spans="1:31" ht="18.75" customHeight="1" x14ac:dyDescent="0.35">
      <c r="A2196" s="1"/>
      <c r="B2196" s="52">
        <f>IF(O2196="",0,COUNTIF($O$7:O2196,O2196))</f>
        <v>0</v>
      </c>
      <c r="C2196" s="52" t="str">
        <f t="shared" si="344"/>
        <v>0</v>
      </c>
      <c r="D2196" s="52">
        <f>IF(U2196="",0,COUNTIF($U$7:U2196,U2196))</f>
        <v>0</v>
      </c>
      <c r="E2196" s="52" t="str">
        <f t="shared" si="345"/>
        <v>0</v>
      </c>
      <c r="F2196" s="52">
        <f>IF(V2196="",0,COUNTIF($V$7:V2196,V2196))</f>
        <v>0</v>
      </c>
      <c r="G2196" s="52" t="str">
        <f t="shared" si="346"/>
        <v>0</v>
      </c>
      <c r="H2196" s="53" t="str">
        <f t="shared" si="347"/>
        <v>-</v>
      </c>
      <c r="I2196" s="52">
        <f>IF(K2196="",0,COUNTIF($K$7:K2196,K2196))</f>
        <v>0</v>
      </c>
      <c r="J2196" s="53" t="str">
        <f t="shared" si="348"/>
        <v>0</v>
      </c>
      <c r="K2196" s="52" t="str">
        <f t="shared" si="349"/>
        <v/>
      </c>
      <c r="L2196" s="1"/>
      <c r="M2196" s="115"/>
      <c r="N2196" s="4"/>
      <c r="O2196" s="4"/>
      <c r="P2196" s="57" t="str">
        <f t="shared" si="350"/>
        <v/>
      </c>
      <c r="Q2196" s="54"/>
      <c r="R2196" s="58"/>
      <c r="S2196" s="58"/>
      <c r="T2196" s="229" t="str">
        <f t="shared" si="351"/>
        <v/>
      </c>
      <c r="U2196" s="55"/>
      <c r="V2196" s="55"/>
      <c r="W2196" s="58"/>
      <c r="X2196" s="58"/>
      <c r="Y2196" s="58"/>
      <c r="Z2196" s="230" t="str">
        <f t="shared" si="352"/>
        <v/>
      </c>
      <c r="AA2196" s="230" t="str">
        <f t="shared" si="353"/>
        <v/>
      </c>
      <c r="AB2196" s="56"/>
      <c r="AC2196" s="56"/>
      <c r="AD2196" s="1"/>
      <c r="AE2196" s="1"/>
    </row>
    <row r="2197" spans="1:31" ht="18.75" customHeight="1" x14ac:dyDescent="0.35">
      <c r="A2197" s="1"/>
      <c r="B2197" s="52">
        <f>IF(O2197="",0,COUNTIF($O$7:O2197,O2197))</f>
        <v>0</v>
      </c>
      <c r="C2197" s="52" t="str">
        <f t="shared" si="344"/>
        <v>0</v>
      </c>
      <c r="D2197" s="52">
        <f>IF(U2197="",0,COUNTIF($U$7:U2197,U2197))</f>
        <v>0</v>
      </c>
      <c r="E2197" s="52" t="str">
        <f t="shared" si="345"/>
        <v>0</v>
      </c>
      <c r="F2197" s="52">
        <f>IF(V2197="",0,COUNTIF($V$7:V2197,V2197))</f>
        <v>0</v>
      </c>
      <c r="G2197" s="52" t="str">
        <f t="shared" si="346"/>
        <v>0</v>
      </c>
      <c r="H2197" s="53" t="str">
        <f t="shared" si="347"/>
        <v>-</v>
      </c>
      <c r="I2197" s="52">
        <f>IF(K2197="",0,COUNTIF($K$7:K2197,K2197))</f>
        <v>0</v>
      </c>
      <c r="J2197" s="53" t="str">
        <f t="shared" si="348"/>
        <v>0</v>
      </c>
      <c r="K2197" s="52" t="str">
        <f t="shared" si="349"/>
        <v/>
      </c>
      <c r="L2197" s="1"/>
      <c r="M2197" s="115"/>
      <c r="N2197" s="4"/>
      <c r="O2197" s="4"/>
      <c r="P2197" s="57" t="str">
        <f t="shared" si="350"/>
        <v/>
      </c>
      <c r="Q2197" s="54"/>
      <c r="R2197" s="58"/>
      <c r="S2197" s="58"/>
      <c r="T2197" s="229" t="str">
        <f t="shared" si="351"/>
        <v/>
      </c>
      <c r="U2197" s="55"/>
      <c r="V2197" s="55"/>
      <c r="W2197" s="58"/>
      <c r="X2197" s="58"/>
      <c r="Y2197" s="58"/>
      <c r="Z2197" s="230" t="str">
        <f t="shared" si="352"/>
        <v/>
      </c>
      <c r="AA2197" s="230" t="str">
        <f t="shared" si="353"/>
        <v/>
      </c>
      <c r="AB2197" s="56"/>
      <c r="AC2197" s="56"/>
      <c r="AD2197" s="1"/>
      <c r="AE2197" s="1"/>
    </row>
    <row r="2198" spans="1:31" ht="18.75" customHeight="1" x14ac:dyDescent="0.35">
      <c r="A2198" s="1"/>
      <c r="B2198" s="52">
        <f>IF(O2198="",0,COUNTIF($O$7:O2198,O2198))</f>
        <v>0</v>
      </c>
      <c r="C2198" s="52" t="str">
        <f t="shared" si="344"/>
        <v>0</v>
      </c>
      <c r="D2198" s="52">
        <f>IF(U2198="",0,COUNTIF($U$7:U2198,U2198))</f>
        <v>0</v>
      </c>
      <c r="E2198" s="52" t="str">
        <f t="shared" si="345"/>
        <v>0</v>
      </c>
      <c r="F2198" s="52">
        <f>IF(V2198="",0,COUNTIF($V$7:V2198,V2198))</f>
        <v>0</v>
      </c>
      <c r="G2198" s="52" t="str">
        <f t="shared" si="346"/>
        <v>0</v>
      </c>
      <c r="H2198" s="53" t="str">
        <f t="shared" si="347"/>
        <v>-</v>
      </c>
      <c r="I2198" s="52">
        <f>IF(K2198="",0,COUNTIF($K$7:K2198,K2198))</f>
        <v>0</v>
      </c>
      <c r="J2198" s="53" t="str">
        <f t="shared" si="348"/>
        <v>0</v>
      </c>
      <c r="K2198" s="52" t="str">
        <f t="shared" si="349"/>
        <v/>
      </c>
      <c r="L2198" s="1"/>
      <c r="M2198" s="115"/>
      <c r="N2198" s="4"/>
      <c r="O2198" s="4"/>
      <c r="P2198" s="57" t="str">
        <f t="shared" si="350"/>
        <v/>
      </c>
      <c r="Q2198" s="54"/>
      <c r="R2198" s="58"/>
      <c r="S2198" s="58"/>
      <c r="T2198" s="229" t="str">
        <f t="shared" si="351"/>
        <v/>
      </c>
      <c r="U2198" s="55"/>
      <c r="V2198" s="55"/>
      <c r="W2198" s="58"/>
      <c r="X2198" s="58"/>
      <c r="Y2198" s="58"/>
      <c r="Z2198" s="230" t="str">
        <f t="shared" si="352"/>
        <v/>
      </c>
      <c r="AA2198" s="230" t="str">
        <f t="shared" si="353"/>
        <v/>
      </c>
      <c r="AB2198" s="56"/>
      <c r="AC2198" s="56"/>
      <c r="AD2198" s="1"/>
      <c r="AE2198" s="1"/>
    </row>
    <row r="2199" spans="1:31" ht="18.75" customHeight="1" x14ac:dyDescent="0.35">
      <c r="A2199" s="1"/>
      <c r="B2199" s="52">
        <f>IF(O2199="",0,COUNTIF($O$7:O2199,O2199))</f>
        <v>0</v>
      </c>
      <c r="C2199" s="52" t="str">
        <f t="shared" si="344"/>
        <v>0</v>
      </c>
      <c r="D2199" s="52">
        <f>IF(U2199="",0,COUNTIF($U$7:U2199,U2199))</f>
        <v>0</v>
      </c>
      <c r="E2199" s="52" t="str">
        <f t="shared" si="345"/>
        <v>0</v>
      </c>
      <c r="F2199" s="52">
        <f>IF(V2199="",0,COUNTIF($V$7:V2199,V2199))</f>
        <v>0</v>
      </c>
      <c r="G2199" s="52" t="str">
        <f t="shared" si="346"/>
        <v>0</v>
      </c>
      <c r="H2199" s="53" t="str">
        <f t="shared" si="347"/>
        <v>-</v>
      </c>
      <c r="I2199" s="52">
        <f>IF(K2199="",0,COUNTIF($K$7:K2199,K2199))</f>
        <v>0</v>
      </c>
      <c r="J2199" s="53" t="str">
        <f t="shared" si="348"/>
        <v>0</v>
      </c>
      <c r="K2199" s="52" t="str">
        <f t="shared" si="349"/>
        <v/>
      </c>
      <c r="L2199" s="1"/>
      <c r="M2199" s="115"/>
      <c r="N2199" s="4"/>
      <c r="O2199" s="4"/>
      <c r="P2199" s="57" t="str">
        <f t="shared" si="350"/>
        <v/>
      </c>
      <c r="Q2199" s="54"/>
      <c r="R2199" s="58"/>
      <c r="S2199" s="58"/>
      <c r="T2199" s="229" t="str">
        <f t="shared" si="351"/>
        <v/>
      </c>
      <c r="U2199" s="55"/>
      <c r="V2199" s="55"/>
      <c r="W2199" s="58"/>
      <c r="X2199" s="58"/>
      <c r="Y2199" s="58"/>
      <c r="Z2199" s="230" t="str">
        <f t="shared" si="352"/>
        <v/>
      </c>
      <c r="AA2199" s="230" t="str">
        <f t="shared" si="353"/>
        <v/>
      </c>
      <c r="AB2199" s="56"/>
      <c r="AC2199" s="56"/>
      <c r="AD2199" s="1"/>
      <c r="AE2199" s="1"/>
    </row>
    <row r="2200" spans="1:31" ht="18.75" customHeight="1" x14ac:dyDescent="0.35">
      <c r="A2200" s="1"/>
      <c r="B2200" s="52">
        <f>IF(O2200="",0,COUNTIF($O$7:O2200,O2200))</f>
        <v>0</v>
      </c>
      <c r="C2200" s="52" t="str">
        <f t="shared" si="344"/>
        <v>0</v>
      </c>
      <c r="D2200" s="52">
        <f>IF(U2200="",0,COUNTIF($U$7:U2200,U2200))</f>
        <v>0</v>
      </c>
      <c r="E2200" s="52" t="str">
        <f t="shared" si="345"/>
        <v>0</v>
      </c>
      <c r="F2200" s="52">
        <f>IF(V2200="",0,COUNTIF($V$7:V2200,V2200))</f>
        <v>0</v>
      </c>
      <c r="G2200" s="52" t="str">
        <f t="shared" si="346"/>
        <v>0</v>
      </c>
      <c r="H2200" s="53" t="str">
        <f t="shared" si="347"/>
        <v>-</v>
      </c>
      <c r="I2200" s="52">
        <f>IF(K2200="",0,COUNTIF($K$7:K2200,K2200))</f>
        <v>0</v>
      </c>
      <c r="J2200" s="53" t="str">
        <f t="shared" si="348"/>
        <v>0</v>
      </c>
      <c r="K2200" s="52" t="str">
        <f t="shared" si="349"/>
        <v/>
      </c>
      <c r="L2200" s="1"/>
      <c r="M2200" s="115"/>
      <c r="N2200" s="4"/>
      <c r="O2200" s="4"/>
      <c r="P2200" s="57" t="str">
        <f t="shared" si="350"/>
        <v/>
      </c>
      <c r="Q2200" s="54"/>
      <c r="R2200" s="58"/>
      <c r="S2200" s="58"/>
      <c r="T2200" s="229" t="str">
        <f t="shared" si="351"/>
        <v/>
      </c>
      <c r="U2200" s="55"/>
      <c r="V2200" s="55"/>
      <c r="W2200" s="58"/>
      <c r="X2200" s="58"/>
      <c r="Y2200" s="58"/>
      <c r="Z2200" s="230" t="str">
        <f t="shared" si="352"/>
        <v/>
      </c>
      <c r="AA2200" s="230" t="str">
        <f t="shared" si="353"/>
        <v/>
      </c>
      <c r="AB2200" s="56"/>
      <c r="AC2200" s="56"/>
      <c r="AD2200" s="1"/>
      <c r="AE2200" s="1"/>
    </row>
    <row r="2201" spans="1:31" ht="18.75" customHeight="1" x14ac:dyDescent="0.35">
      <c r="A2201" s="1"/>
      <c r="B2201" s="52">
        <f>IF(O2201="",0,COUNTIF($O$7:O2201,O2201))</f>
        <v>0</v>
      </c>
      <c r="C2201" s="52" t="str">
        <f t="shared" si="344"/>
        <v>0</v>
      </c>
      <c r="D2201" s="52">
        <f>IF(U2201="",0,COUNTIF($U$7:U2201,U2201))</f>
        <v>0</v>
      </c>
      <c r="E2201" s="52" t="str">
        <f t="shared" si="345"/>
        <v>0</v>
      </c>
      <c r="F2201" s="52">
        <f>IF(V2201="",0,COUNTIF($V$7:V2201,V2201))</f>
        <v>0</v>
      </c>
      <c r="G2201" s="52" t="str">
        <f t="shared" si="346"/>
        <v>0</v>
      </c>
      <c r="H2201" s="53" t="str">
        <f t="shared" si="347"/>
        <v>-</v>
      </c>
      <c r="I2201" s="52">
        <f>IF(K2201="",0,COUNTIF($K$7:K2201,K2201))</f>
        <v>0</v>
      </c>
      <c r="J2201" s="53" t="str">
        <f t="shared" si="348"/>
        <v>0</v>
      </c>
      <c r="K2201" s="52" t="str">
        <f t="shared" si="349"/>
        <v/>
      </c>
      <c r="L2201" s="1"/>
      <c r="M2201" s="115"/>
      <c r="N2201" s="4"/>
      <c r="O2201" s="4"/>
      <c r="P2201" s="57" t="str">
        <f t="shared" si="350"/>
        <v/>
      </c>
      <c r="Q2201" s="54"/>
      <c r="R2201" s="58"/>
      <c r="S2201" s="58"/>
      <c r="T2201" s="229" t="str">
        <f t="shared" si="351"/>
        <v/>
      </c>
      <c r="U2201" s="55"/>
      <c r="V2201" s="55"/>
      <c r="W2201" s="58"/>
      <c r="X2201" s="58"/>
      <c r="Y2201" s="58"/>
      <c r="Z2201" s="230" t="str">
        <f t="shared" si="352"/>
        <v/>
      </c>
      <c r="AA2201" s="230" t="str">
        <f t="shared" si="353"/>
        <v/>
      </c>
      <c r="AB2201" s="56"/>
      <c r="AC2201" s="56"/>
      <c r="AD2201" s="1"/>
      <c r="AE2201" s="1"/>
    </row>
    <row r="2202" spans="1:31" ht="18.75" customHeight="1" x14ac:dyDescent="0.35">
      <c r="A2202" s="1"/>
      <c r="B2202" s="52">
        <f>IF(O2202="",0,COUNTIF($O$7:O2202,O2202))</f>
        <v>0</v>
      </c>
      <c r="C2202" s="52" t="str">
        <f t="shared" si="344"/>
        <v>0</v>
      </c>
      <c r="D2202" s="52">
        <f>IF(U2202="",0,COUNTIF($U$7:U2202,U2202))</f>
        <v>0</v>
      </c>
      <c r="E2202" s="52" t="str">
        <f t="shared" si="345"/>
        <v>0</v>
      </c>
      <c r="F2202" s="52">
        <f>IF(V2202="",0,COUNTIF($V$7:V2202,V2202))</f>
        <v>0</v>
      </c>
      <c r="G2202" s="52" t="str">
        <f t="shared" si="346"/>
        <v>0</v>
      </c>
      <c r="H2202" s="53" t="str">
        <f t="shared" si="347"/>
        <v>-</v>
      </c>
      <c r="I2202" s="52">
        <f>IF(K2202="",0,COUNTIF($K$7:K2202,K2202))</f>
        <v>0</v>
      </c>
      <c r="J2202" s="53" t="str">
        <f t="shared" si="348"/>
        <v>0</v>
      </c>
      <c r="K2202" s="52" t="str">
        <f t="shared" si="349"/>
        <v/>
      </c>
      <c r="L2202" s="1"/>
      <c r="M2202" s="115"/>
      <c r="N2202" s="4"/>
      <c r="O2202" s="4"/>
      <c r="P2202" s="57" t="str">
        <f t="shared" si="350"/>
        <v/>
      </c>
      <c r="Q2202" s="54"/>
      <c r="R2202" s="58"/>
      <c r="S2202" s="58"/>
      <c r="T2202" s="229" t="str">
        <f t="shared" si="351"/>
        <v/>
      </c>
      <c r="U2202" s="55"/>
      <c r="V2202" s="55"/>
      <c r="W2202" s="58"/>
      <c r="X2202" s="58"/>
      <c r="Y2202" s="58"/>
      <c r="Z2202" s="230" t="str">
        <f t="shared" si="352"/>
        <v/>
      </c>
      <c r="AA2202" s="230" t="str">
        <f t="shared" si="353"/>
        <v/>
      </c>
      <c r="AB2202" s="56"/>
      <c r="AC2202" s="56"/>
      <c r="AD2202" s="1"/>
      <c r="AE2202" s="1"/>
    </row>
    <row r="2203" spans="1:31" ht="18.75" customHeight="1" x14ac:dyDescent="0.35">
      <c r="A2203" s="1"/>
      <c r="B2203" s="52">
        <f>IF(O2203="",0,COUNTIF($O$7:O2203,O2203))</f>
        <v>0</v>
      </c>
      <c r="C2203" s="52" t="str">
        <f t="shared" si="344"/>
        <v>0</v>
      </c>
      <c r="D2203" s="52">
        <f>IF(U2203="",0,COUNTIF($U$7:U2203,U2203))</f>
        <v>0</v>
      </c>
      <c r="E2203" s="52" t="str">
        <f t="shared" si="345"/>
        <v>0</v>
      </c>
      <c r="F2203" s="52">
        <f>IF(V2203="",0,COUNTIF($V$7:V2203,V2203))</f>
        <v>0</v>
      </c>
      <c r="G2203" s="52" t="str">
        <f t="shared" si="346"/>
        <v>0</v>
      </c>
      <c r="H2203" s="53" t="str">
        <f t="shared" si="347"/>
        <v>-</v>
      </c>
      <c r="I2203" s="52">
        <f>IF(K2203="",0,COUNTIF($K$7:K2203,K2203))</f>
        <v>0</v>
      </c>
      <c r="J2203" s="53" t="str">
        <f t="shared" si="348"/>
        <v>0</v>
      </c>
      <c r="K2203" s="52" t="str">
        <f t="shared" si="349"/>
        <v/>
      </c>
      <c r="L2203" s="1"/>
      <c r="M2203" s="115"/>
      <c r="N2203" s="4"/>
      <c r="O2203" s="4"/>
      <c r="P2203" s="57" t="str">
        <f t="shared" si="350"/>
        <v/>
      </c>
      <c r="Q2203" s="54"/>
      <c r="R2203" s="58"/>
      <c r="S2203" s="58"/>
      <c r="T2203" s="229" t="str">
        <f t="shared" si="351"/>
        <v/>
      </c>
      <c r="U2203" s="55"/>
      <c r="V2203" s="55"/>
      <c r="W2203" s="58"/>
      <c r="X2203" s="58"/>
      <c r="Y2203" s="58"/>
      <c r="Z2203" s="230" t="str">
        <f t="shared" si="352"/>
        <v/>
      </c>
      <c r="AA2203" s="230" t="str">
        <f t="shared" si="353"/>
        <v/>
      </c>
      <c r="AB2203" s="56"/>
      <c r="AC2203" s="56"/>
      <c r="AD2203" s="1"/>
      <c r="AE2203" s="1"/>
    </row>
    <row r="2204" spans="1:31" ht="18.75" customHeight="1" x14ac:dyDescent="0.35">
      <c r="A2204" s="1"/>
      <c r="B2204" s="52">
        <f>IF(O2204="",0,COUNTIF($O$7:O2204,O2204))</f>
        <v>0</v>
      </c>
      <c r="C2204" s="52" t="str">
        <f t="shared" si="344"/>
        <v>0</v>
      </c>
      <c r="D2204" s="52">
        <f>IF(U2204="",0,COUNTIF($U$7:U2204,U2204))</f>
        <v>0</v>
      </c>
      <c r="E2204" s="52" t="str">
        <f t="shared" si="345"/>
        <v>0</v>
      </c>
      <c r="F2204" s="52">
        <f>IF(V2204="",0,COUNTIF($V$7:V2204,V2204))</f>
        <v>0</v>
      </c>
      <c r="G2204" s="52" t="str">
        <f t="shared" si="346"/>
        <v>0</v>
      </c>
      <c r="H2204" s="53" t="str">
        <f t="shared" si="347"/>
        <v>-</v>
      </c>
      <c r="I2204" s="52">
        <f>IF(K2204="",0,COUNTIF($K$7:K2204,K2204))</f>
        <v>0</v>
      </c>
      <c r="J2204" s="53" t="str">
        <f t="shared" si="348"/>
        <v>0</v>
      </c>
      <c r="K2204" s="52" t="str">
        <f t="shared" si="349"/>
        <v/>
      </c>
      <c r="L2204" s="1"/>
      <c r="M2204" s="115"/>
      <c r="N2204" s="4"/>
      <c r="O2204" s="4"/>
      <c r="P2204" s="57" t="str">
        <f t="shared" si="350"/>
        <v/>
      </c>
      <c r="Q2204" s="54"/>
      <c r="R2204" s="58"/>
      <c r="S2204" s="58"/>
      <c r="T2204" s="229" t="str">
        <f t="shared" si="351"/>
        <v/>
      </c>
      <c r="U2204" s="55"/>
      <c r="V2204" s="55"/>
      <c r="W2204" s="58"/>
      <c r="X2204" s="58"/>
      <c r="Y2204" s="58"/>
      <c r="Z2204" s="230" t="str">
        <f t="shared" si="352"/>
        <v/>
      </c>
      <c r="AA2204" s="230" t="str">
        <f t="shared" si="353"/>
        <v/>
      </c>
      <c r="AB2204" s="56"/>
      <c r="AC2204" s="56"/>
      <c r="AD2204" s="1"/>
      <c r="AE2204" s="1"/>
    </row>
    <row r="2205" spans="1:31" ht="18.75" customHeight="1" x14ac:dyDescent="0.35">
      <c r="A2205" s="1"/>
      <c r="B2205" s="52">
        <f>IF(O2205="",0,COUNTIF($O$7:O2205,O2205))</f>
        <v>0</v>
      </c>
      <c r="C2205" s="52" t="str">
        <f t="shared" si="344"/>
        <v>0</v>
      </c>
      <c r="D2205" s="52">
        <f>IF(U2205="",0,COUNTIF($U$7:U2205,U2205))</f>
        <v>0</v>
      </c>
      <c r="E2205" s="52" t="str">
        <f t="shared" si="345"/>
        <v>0</v>
      </c>
      <c r="F2205" s="52">
        <f>IF(V2205="",0,COUNTIF($V$7:V2205,V2205))</f>
        <v>0</v>
      </c>
      <c r="G2205" s="52" t="str">
        <f t="shared" si="346"/>
        <v>0</v>
      </c>
      <c r="H2205" s="53" t="str">
        <f t="shared" si="347"/>
        <v>-</v>
      </c>
      <c r="I2205" s="52">
        <f>IF(K2205="",0,COUNTIF($K$7:K2205,K2205))</f>
        <v>0</v>
      </c>
      <c r="J2205" s="53" t="str">
        <f t="shared" si="348"/>
        <v>0</v>
      </c>
      <c r="K2205" s="52" t="str">
        <f t="shared" si="349"/>
        <v/>
      </c>
      <c r="L2205" s="1"/>
      <c r="M2205" s="115"/>
      <c r="N2205" s="4"/>
      <c r="O2205" s="4"/>
      <c r="P2205" s="57" t="str">
        <f t="shared" si="350"/>
        <v/>
      </c>
      <c r="Q2205" s="54"/>
      <c r="R2205" s="58"/>
      <c r="S2205" s="58"/>
      <c r="T2205" s="229" t="str">
        <f t="shared" si="351"/>
        <v/>
      </c>
      <c r="U2205" s="55"/>
      <c r="V2205" s="55"/>
      <c r="W2205" s="58"/>
      <c r="X2205" s="58"/>
      <c r="Y2205" s="58"/>
      <c r="Z2205" s="230" t="str">
        <f t="shared" si="352"/>
        <v/>
      </c>
      <c r="AA2205" s="230" t="str">
        <f t="shared" si="353"/>
        <v/>
      </c>
      <c r="AB2205" s="56"/>
      <c r="AC2205" s="56"/>
      <c r="AD2205" s="1"/>
      <c r="AE2205" s="1"/>
    </row>
    <row r="2206" spans="1:31" ht="18.75" customHeight="1" x14ac:dyDescent="0.35">
      <c r="A2206" s="1"/>
      <c r="B2206" s="52">
        <f>IF(O2206="",0,COUNTIF($O$7:O2206,O2206))</f>
        <v>0</v>
      </c>
      <c r="C2206" s="52" t="str">
        <f t="shared" si="344"/>
        <v>0</v>
      </c>
      <c r="D2206" s="52">
        <f>IF(U2206="",0,COUNTIF($U$7:U2206,U2206))</f>
        <v>0</v>
      </c>
      <c r="E2206" s="52" t="str">
        <f t="shared" si="345"/>
        <v>0</v>
      </c>
      <c r="F2206" s="52">
        <f>IF(V2206="",0,COUNTIF($V$7:V2206,V2206))</f>
        <v>0</v>
      </c>
      <c r="G2206" s="52" t="str">
        <f t="shared" si="346"/>
        <v>0</v>
      </c>
      <c r="H2206" s="53" t="str">
        <f t="shared" si="347"/>
        <v>-</v>
      </c>
      <c r="I2206" s="52">
        <f>IF(K2206="",0,COUNTIF($K$7:K2206,K2206))</f>
        <v>0</v>
      </c>
      <c r="J2206" s="53" t="str">
        <f t="shared" si="348"/>
        <v>0</v>
      </c>
      <c r="K2206" s="52" t="str">
        <f t="shared" si="349"/>
        <v/>
      </c>
      <c r="L2206" s="1"/>
      <c r="M2206" s="115"/>
      <c r="N2206" s="4"/>
      <c r="O2206" s="4"/>
      <c r="P2206" s="57" t="str">
        <f t="shared" si="350"/>
        <v/>
      </c>
      <c r="Q2206" s="54"/>
      <c r="R2206" s="58"/>
      <c r="S2206" s="58"/>
      <c r="T2206" s="229" t="str">
        <f t="shared" si="351"/>
        <v/>
      </c>
      <c r="U2206" s="55"/>
      <c r="V2206" s="55"/>
      <c r="W2206" s="58"/>
      <c r="X2206" s="58"/>
      <c r="Y2206" s="58"/>
      <c r="Z2206" s="230" t="str">
        <f t="shared" si="352"/>
        <v/>
      </c>
      <c r="AA2206" s="230" t="str">
        <f t="shared" si="353"/>
        <v/>
      </c>
      <c r="AB2206" s="56"/>
      <c r="AC2206" s="56"/>
      <c r="AD2206" s="1"/>
      <c r="AE2206" s="1"/>
    </row>
    <row r="2207" spans="1:31" ht="18.75" customHeight="1" x14ac:dyDescent="0.35">
      <c r="A2207" s="1"/>
      <c r="B2207" s="52">
        <f>IF(O2207="",0,COUNTIF($O$7:O2207,O2207))</f>
        <v>0</v>
      </c>
      <c r="C2207" s="52" t="str">
        <f t="shared" si="344"/>
        <v>0</v>
      </c>
      <c r="D2207" s="52">
        <f>IF(U2207="",0,COUNTIF($U$7:U2207,U2207))</f>
        <v>0</v>
      </c>
      <c r="E2207" s="52" t="str">
        <f t="shared" si="345"/>
        <v>0</v>
      </c>
      <c r="F2207" s="52">
        <f>IF(V2207="",0,COUNTIF($V$7:V2207,V2207))</f>
        <v>0</v>
      </c>
      <c r="G2207" s="52" t="str">
        <f t="shared" si="346"/>
        <v>0</v>
      </c>
      <c r="H2207" s="53" t="str">
        <f t="shared" si="347"/>
        <v>-</v>
      </c>
      <c r="I2207" s="52">
        <f>IF(K2207="",0,COUNTIF($K$7:K2207,K2207))</f>
        <v>0</v>
      </c>
      <c r="J2207" s="53" t="str">
        <f t="shared" si="348"/>
        <v>0</v>
      </c>
      <c r="K2207" s="52" t="str">
        <f t="shared" si="349"/>
        <v/>
      </c>
      <c r="L2207" s="1"/>
      <c r="M2207" s="115"/>
      <c r="N2207" s="4"/>
      <c r="O2207" s="4"/>
      <c r="P2207" s="57" t="str">
        <f t="shared" si="350"/>
        <v/>
      </c>
      <c r="Q2207" s="54"/>
      <c r="R2207" s="58"/>
      <c r="S2207" s="58"/>
      <c r="T2207" s="229" t="str">
        <f t="shared" si="351"/>
        <v/>
      </c>
      <c r="U2207" s="55"/>
      <c r="V2207" s="55"/>
      <c r="W2207" s="58"/>
      <c r="X2207" s="58"/>
      <c r="Y2207" s="58"/>
      <c r="Z2207" s="230" t="str">
        <f t="shared" si="352"/>
        <v/>
      </c>
      <c r="AA2207" s="230" t="str">
        <f t="shared" si="353"/>
        <v/>
      </c>
      <c r="AB2207" s="56"/>
      <c r="AC2207" s="56"/>
      <c r="AD2207" s="1"/>
      <c r="AE2207" s="1"/>
    </row>
    <row r="2208" spans="1:31" ht="18.75" customHeight="1" x14ac:dyDescent="0.35">
      <c r="A2208" s="1"/>
      <c r="B2208" s="52">
        <f>IF(O2208="",0,COUNTIF($O$7:O2208,O2208))</f>
        <v>0</v>
      </c>
      <c r="C2208" s="52" t="str">
        <f t="shared" si="344"/>
        <v>0</v>
      </c>
      <c r="D2208" s="52">
        <f>IF(U2208="",0,COUNTIF($U$7:U2208,U2208))</f>
        <v>0</v>
      </c>
      <c r="E2208" s="52" t="str">
        <f t="shared" si="345"/>
        <v>0</v>
      </c>
      <c r="F2208" s="52">
        <f>IF(V2208="",0,COUNTIF($V$7:V2208,V2208))</f>
        <v>0</v>
      </c>
      <c r="G2208" s="52" t="str">
        <f t="shared" si="346"/>
        <v>0</v>
      </c>
      <c r="H2208" s="53" t="str">
        <f t="shared" si="347"/>
        <v>-</v>
      </c>
      <c r="I2208" s="52">
        <f>IF(K2208="",0,COUNTIF($K$7:K2208,K2208))</f>
        <v>0</v>
      </c>
      <c r="J2208" s="53" t="str">
        <f t="shared" si="348"/>
        <v>0</v>
      </c>
      <c r="K2208" s="52" t="str">
        <f t="shared" si="349"/>
        <v/>
      </c>
      <c r="L2208" s="1"/>
      <c r="M2208" s="115"/>
      <c r="N2208" s="4"/>
      <c r="O2208" s="4"/>
      <c r="P2208" s="57" t="str">
        <f t="shared" si="350"/>
        <v/>
      </c>
      <c r="Q2208" s="54"/>
      <c r="R2208" s="58"/>
      <c r="S2208" s="58"/>
      <c r="T2208" s="229" t="str">
        <f t="shared" si="351"/>
        <v/>
      </c>
      <c r="U2208" s="55"/>
      <c r="V2208" s="55"/>
      <c r="W2208" s="58"/>
      <c r="X2208" s="58"/>
      <c r="Y2208" s="58"/>
      <c r="Z2208" s="230" t="str">
        <f t="shared" si="352"/>
        <v/>
      </c>
      <c r="AA2208" s="230" t="str">
        <f t="shared" si="353"/>
        <v/>
      </c>
      <c r="AB2208" s="56"/>
      <c r="AC2208" s="56"/>
      <c r="AD2208" s="1"/>
      <c r="AE2208" s="1"/>
    </row>
    <row r="2209" spans="1:31" ht="18.75" customHeight="1" x14ac:dyDescent="0.35">
      <c r="A2209" s="1"/>
      <c r="B2209" s="52">
        <f>IF(O2209="",0,COUNTIF($O$7:O2209,O2209))</f>
        <v>0</v>
      </c>
      <c r="C2209" s="52" t="str">
        <f t="shared" si="344"/>
        <v>0</v>
      </c>
      <c r="D2209" s="52">
        <f>IF(U2209="",0,COUNTIF($U$7:U2209,U2209))</f>
        <v>0</v>
      </c>
      <c r="E2209" s="52" t="str">
        <f t="shared" si="345"/>
        <v>0</v>
      </c>
      <c r="F2209" s="52">
        <f>IF(V2209="",0,COUNTIF($V$7:V2209,V2209))</f>
        <v>0</v>
      </c>
      <c r="G2209" s="52" t="str">
        <f t="shared" si="346"/>
        <v>0</v>
      </c>
      <c r="H2209" s="53" t="str">
        <f t="shared" si="347"/>
        <v>-</v>
      </c>
      <c r="I2209" s="52">
        <f>IF(K2209="",0,COUNTIF($K$7:K2209,K2209))</f>
        <v>0</v>
      </c>
      <c r="J2209" s="53" t="str">
        <f t="shared" si="348"/>
        <v>0</v>
      </c>
      <c r="K2209" s="52" t="str">
        <f t="shared" si="349"/>
        <v/>
      </c>
      <c r="L2209" s="1"/>
      <c r="M2209" s="115"/>
      <c r="N2209" s="4"/>
      <c r="O2209" s="4"/>
      <c r="P2209" s="57" t="str">
        <f t="shared" si="350"/>
        <v/>
      </c>
      <c r="Q2209" s="54"/>
      <c r="R2209" s="58"/>
      <c r="S2209" s="58"/>
      <c r="T2209" s="229" t="str">
        <f t="shared" si="351"/>
        <v/>
      </c>
      <c r="U2209" s="55"/>
      <c r="V2209" s="55"/>
      <c r="W2209" s="58"/>
      <c r="X2209" s="58"/>
      <c r="Y2209" s="58"/>
      <c r="Z2209" s="230" t="str">
        <f t="shared" si="352"/>
        <v/>
      </c>
      <c r="AA2209" s="230" t="str">
        <f t="shared" si="353"/>
        <v/>
      </c>
      <c r="AB2209" s="56"/>
      <c r="AC2209" s="56"/>
      <c r="AD2209" s="1"/>
      <c r="AE2209" s="1"/>
    </row>
    <row r="2210" spans="1:31" ht="18.75" customHeight="1" x14ac:dyDescent="0.35">
      <c r="A2210" s="1"/>
      <c r="B2210" s="52">
        <f>IF(O2210="",0,COUNTIF($O$7:O2210,O2210))</f>
        <v>0</v>
      </c>
      <c r="C2210" s="52" t="str">
        <f t="shared" si="344"/>
        <v>0</v>
      </c>
      <c r="D2210" s="52">
        <f>IF(U2210="",0,COUNTIF($U$7:U2210,U2210))</f>
        <v>0</v>
      </c>
      <c r="E2210" s="52" t="str">
        <f t="shared" si="345"/>
        <v>0</v>
      </c>
      <c r="F2210" s="52">
        <f>IF(V2210="",0,COUNTIF($V$7:V2210,V2210))</f>
        <v>0</v>
      </c>
      <c r="G2210" s="52" t="str">
        <f t="shared" si="346"/>
        <v>0</v>
      </c>
      <c r="H2210" s="53" t="str">
        <f t="shared" si="347"/>
        <v>-</v>
      </c>
      <c r="I2210" s="52">
        <f>IF(K2210="",0,COUNTIF($K$7:K2210,K2210))</f>
        <v>0</v>
      </c>
      <c r="J2210" s="53" t="str">
        <f t="shared" si="348"/>
        <v>0</v>
      </c>
      <c r="K2210" s="52" t="str">
        <f t="shared" si="349"/>
        <v/>
      </c>
      <c r="L2210" s="1"/>
      <c r="M2210" s="115"/>
      <c r="N2210" s="4"/>
      <c r="O2210" s="4"/>
      <c r="P2210" s="57" t="str">
        <f t="shared" si="350"/>
        <v/>
      </c>
      <c r="Q2210" s="54"/>
      <c r="R2210" s="58"/>
      <c r="S2210" s="58"/>
      <c r="T2210" s="229" t="str">
        <f t="shared" si="351"/>
        <v/>
      </c>
      <c r="U2210" s="55"/>
      <c r="V2210" s="55"/>
      <c r="W2210" s="58"/>
      <c r="X2210" s="58"/>
      <c r="Y2210" s="58"/>
      <c r="Z2210" s="230" t="str">
        <f t="shared" si="352"/>
        <v/>
      </c>
      <c r="AA2210" s="230" t="str">
        <f t="shared" si="353"/>
        <v/>
      </c>
      <c r="AB2210" s="56"/>
      <c r="AC2210" s="56"/>
      <c r="AD2210" s="1"/>
      <c r="AE2210" s="1"/>
    </row>
    <row r="2211" spans="1:31" ht="18.75" customHeight="1" x14ac:dyDescent="0.35">
      <c r="A2211" s="1"/>
      <c r="B2211" s="52">
        <f>IF(O2211="",0,COUNTIF($O$7:O2211,O2211))</f>
        <v>0</v>
      </c>
      <c r="C2211" s="52" t="str">
        <f t="shared" si="344"/>
        <v>0</v>
      </c>
      <c r="D2211" s="52">
        <f>IF(U2211="",0,COUNTIF($U$7:U2211,U2211))</f>
        <v>0</v>
      </c>
      <c r="E2211" s="52" t="str">
        <f t="shared" si="345"/>
        <v>0</v>
      </c>
      <c r="F2211" s="52">
        <f>IF(V2211="",0,COUNTIF($V$7:V2211,V2211))</f>
        <v>0</v>
      </c>
      <c r="G2211" s="52" t="str">
        <f t="shared" si="346"/>
        <v>0</v>
      </c>
      <c r="H2211" s="53" t="str">
        <f t="shared" si="347"/>
        <v>-</v>
      </c>
      <c r="I2211" s="52">
        <f>IF(K2211="",0,COUNTIF($K$7:K2211,K2211))</f>
        <v>0</v>
      </c>
      <c r="J2211" s="53" t="str">
        <f t="shared" si="348"/>
        <v>0</v>
      </c>
      <c r="K2211" s="52" t="str">
        <f t="shared" si="349"/>
        <v/>
      </c>
      <c r="L2211" s="1"/>
      <c r="M2211" s="115"/>
      <c r="N2211" s="4"/>
      <c r="O2211" s="4"/>
      <c r="P2211" s="57" t="str">
        <f t="shared" si="350"/>
        <v/>
      </c>
      <c r="Q2211" s="54"/>
      <c r="R2211" s="58"/>
      <c r="S2211" s="58"/>
      <c r="T2211" s="229" t="str">
        <f t="shared" si="351"/>
        <v/>
      </c>
      <c r="U2211" s="55"/>
      <c r="V2211" s="55"/>
      <c r="W2211" s="58"/>
      <c r="X2211" s="58"/>
      <c r="Y2211" s="58"/>
      <c r="Z2211" s="230" t="str">
        <f t="shared" si="352"/>
        <v/>
      </c>
      <c r="AA2211" s="230" t="str">
        <f t="shared" si="353"/>
        <v/>
      </c>
      <c r="AB2211" s="56"/>
      <c r="AC2211" s="56"/>
      <c r="AD2211" s="1"/>
      <c r="AE2211" s="1"/>
    </row>
    <row r="2212" spans="1:31" ht="18.75" customHeight="1" x14ac:dyDescent="0.35">
      <c r="A2212" s="1"/>
      <c r="B2212" s="52">
        <f>IF(O2212="",0,COUNTIF($O$7:O2212,O2212))</f>
        <v>0</v>
      </c>
      <c r="C2212" s="52" t="str">
        <f t="shared" si="344"/>
        <v>0</v>
      </c>
      <c r="D2212" s="52">
        <f>IF(U2212="",0,COUNTIF($U$7:U2212,U2212))</f>
        <v>0</v>
      </c>
      <c r="E2212" s="52" t="str">
        <f t="shared" si="345"/>
        <v>0</v>
      </c>
      <c r="F2212" s="52">
        <f>IF(V2212="",0,COUNTIF($V$7:V2212,V2212))</f>
        <v>0</v>
      </c>
      <c r="G2212" s="52" t="str">
        <f t="shared" si="346"/>
        <v>0</v>
      </c>
      <c r="H2212" s="53" t="str">
        <f t="shared" si="347"/>
        <v>-</v>
      </c>
      <c r="I2212" s="52">
        <f>IF(K2212="",0,COUNTIF($K$7:K2212,K2212))</f>
        <v>0</v>
      </c>
      <c r="J2212" s="53" t="str">
        <f t="shared" si="348"/>
        <v>0</v>
      </c>
      <c r="K2212" s="52" t="str">
        <f t="shared" si="349"/>
        <v/>
      </c>
      <c r="L2212" s="1"/>
      <c r="M2212" s="115"/>
      <c r="N2212" s="4"/>
      <c r="O2212" s="4"/>
      <c r="P2212" s="57" t="str">
        <f t="shared" si="350"/>
        <v/>
      </c>
      <c r="Q2212" s="54"/>
      <c r="R2212" s="58"/>
      <c r="S2212" s="58"/>
      <c r="T2212" s="229" t="str">
        <f t="shared" si="351"/>
        <v/>
      </c>
      <c r="U2212" s="55"/>
      <c r="V2212" s="55"/>
      <c r="W2212" s="58"/>
      <c r="X2212" s="58"/>
      <c r="Y2212" s="58"/>
      <c r="Z2212" s="230" t="str">
        <f t="shared" si="352"/>
        <v/>
      </c>
      <c r="AA2212" s="230" t="str">
        <f t="shared" si="353"/>
        <v/>
      </c>
      <c r="AB2212" s="56"/>
      <c r="AC2212" s="56"/>
      <c r="AD2212" s="1"/>
      <c r="AE2212" s="1"/>
    </row>
    <row r="2213" spans="1:31" ht="18.75" customHeight="1" x14ac:dyDescent="0.35">
      <c r="A2213" s="1"/>
      <c r="B2213" s="52">
        <f>IF(O2213="",0,COUNTIF($O$7:O2213,O2213))</f>
        <v>0</v>
      </c>
      <c r="C2213" s="52" t="str">
        <f t="shared" si="344"/>
        <v>0</v>
      </c>
      <c r="D2213" s="52">
        <f>IF(U2213="",0,COUNTIF($U$7:U2213,U2213))</f>
        <v>0</v>
      </c>
      <c r="E2213" s="52" t="str">
        <f t="shared" si="345"/>
        <v>0</v>
      </c>
      <c r="F2213" s="52">
        <f>IF(V2213="",0,COUNTIF($V$7:V2213,V2213))</f>
        <v>0</v>
      </c>
      <c r="G2213" s="52" t="str">
        <f t="shared" si="346"/>
        <v>0</v>
      </c>
      <c r="H2213" s="53" t="str">
        <f t="shared" si="347"/>
        <v>-</v>
      </c>
      <c r="I2213" s="52">
        <f>IF(K2213="",0,COUNTIF($K$7:K2213,K2213))</f>
        <v>0</v>
      </c>
      <c r="J2213" s="53" t="str">
        <f t="shared" si="348"/>
        <v>0</v>
      </c>
      <c r="K2213" s="52" t="str">
        <f t="shared" si="349"/>
        <v/>
      </c>
      <c r="L2213" s="1"/>
      <c r="M2213" s="115"/>
      <c r="N2213" s="4"/>
      <c r="O2213" s="4"/>
      <c r="P2213" s="57" t="str">
        <f t="shared" si="350"/>
        <v/>
      </c>
      <c r="Q2213" s="54"/>
      <c r="R2213" s="58"/>
      <c r="S2213" s="58"/>
      <c r="T2213" s="229" t="str">
        <f t="shared" si="351"/>
        <v/>
      </c>
      <c r="U2213" s="55"/>
      <c r="V2213" s="55"/>
      <c r="W2213" s="58"/>
      <c r="X2213" s="58"/>
      <c r="Y2213" s="58"/>
      <c r="Z2213" s="230" t="str">
        <f t="shared" si="352"/>
        <v/>
      </c>
      <c r="AA2213" s="230" t="str">
        <f t="shared" si="353"/>
        <v/>
      </c>
      <c r="AB2213" s="56"/>
      <c r="AC2213" s="56"/>
      <c r="AD2213" s="1"/>
      <c r="AE2213" s="1"/>
    </row>
    <row r="2214" spans="1:31" ht="18.75" customHeight="1" x14ac:dyDescent="0.35">
      <c r="A2214" s="1"/>
      <c r="B2214" s="52">
        <f>IF(O2214="",0,COUNTIF($O$7:O2214,O2214))</f>
        <v>0</v>
      </c>
      <c r="C2214" s="52" t="str">
        <f t="shared" si="344"/>
        <v>0</v>
      </c>
      <c r="D2214" s="52">
        <f>IF(U2214="",0,COUNTIF($U$7:U2214,U2214))</f>
        <v>0</v>
      </c>
      <c r="E2214" s="52" t="str">
        <f t="shared" si="345"/>
        <v>0</v>
      </c>
      <c r="F2214" s="52">
        <f>IF(V2214="",0,COUNTIF($V$7:V2214,V2214))</f>
        <v>0</v>
      </c>
      <c r="G2214" s="52" t="str">
        <f t="shared" si="346"/>
        <v>0</v>
      </c>
      <c r="H2214" s="53" t="str">
        <f t="shared" si="347"/>
        <v>-</v>
      </c>
      <c r="I2214" s="52">
        <f>IF(K2214="",0,COUNTIF($K$7:K2214,K2214))</f>
        <v>0</v>
      </c>
      <c r="J2214" s="53" t="str">
        <f t="shared" si="348"/>
        <v>0</v>
      </c>
      <c r="K2214" s="52" t="str">
        <f t="shared" si="349"/>
        <v/>
      </c>
      <c r="L2214" s="1"/>
      <c r="M2214" s="115"/>
      <c r="N2214" s="4"/>
      <c r="O2214" s="4"/>
      <c r="P2214" s="57" t="str">
        <f t="shared" si="350"/>
        <v/>
      </c>
      <c r="Q2214" s="54"/>
      <c r="R2214" s="58"/>
      <c r="S2214" s="58"/>
      <c r="T2214" s="229" t="str">
        <f t="shared" si="351"/>
        <v/>
      </c>
      <c r="U2214" s="55"/>
      <c r="V2214" s="55"/>
      <c r="W2214" s="58"/>
      <c r="X2214" s="58"/>
      <c r="Y2214" s="58"/>
      <c r="Z2214" s="230" t="str">
        <f t="shared" si="352"/>
        <v/>
      </c>
      <c r="AA2214" s="230" t="str">
        <f t="shared" si="353"/>
        <v/>
      </c>
      <c r="AB2214" s="56"/>
      <c r="AC2214" s="56"/>
      <c r="AD2214" s="1"/>
      <c r="AE2214" s="1"/>
    </row>
    <row r="2215" spans="1:31" ht="18.75" customHeight="1" x14ac:dyDescent="0.35">
      <c r="A2215" s="1"/>
      <c r="B2215" s="52">
        <f>IF(O2215="",0,COUNTIF($O$7:O2215,O2215))</f>
        <v>0</v>
      </c>
      <c r="C2215" s="52" t="str">
        <f t="shared" si="344"/>
        <v>0</v>
      </c>
      <c r="D2215" s="52">
        <f>IF(U2215="",0,COUNTIF($U$7:U2215,U2215))</f>
        <v>0</v>
      </c>
      <c r="E2215" s="52" t="str">
        <f t="shared" si="345"/>
        <v>0</v>
      </c>
      <c r="F2215" s="52">
        <f>IF(V2215="",0,COUNTIF($V$7:V2215,V2215))</f>
        <v>0</v>
      </c>
      <c r="G2215" s="52" t="str">
        <f t="shared" si="346"/>
        <v>0</v>
      </c>
      <c r="H2215" s="53" t="str">
        <f t="shared" si="347"/>
        <v>-</v>
      </c>
      <c r="I2215" s="52">
        <f>IF(K2215="",0,COUNTIF($K$7:K2215,K2215))</f>
        <v>0</v>
      </c>
      <c r="J2215" s="53" t="str">
        <f t="shared" si="348"/>
        <v>0</v>
      </c>
      <c r="K2215" s="52" t="str">
        <f t="shared" si="349"/>
        <v/>
      </c>
      <c r="L2215" s="1"/>
      <c r="M2215" s="115"/>
      <c r="N2215" s="4"/>
      <c r="O2215" s="4"/>
      <c r="P2215" s="57" t="str">
        <f t="shared" si="350"/>
        <v/>
      </c>
      <c r="Q2215" s="54"/>
      <c r="R2215" s="58"/>
      <c r="S2215" s="58"/>
      <c r="T2215" s="229" t="str">
        <f t="shared" si="351"/>
        <v/>
      </c>
      <c r="U2215" s="55"/>
      <c r="V2215" s="55"/>
      <c r="W2215" s="58"/>
      <c r="X2215" s="58"/>
      <c r="Y2215" s="58"/>
      <c r="Z2215" s="230" t="str">
        <f t="shared" si="352"/>
        <v/>
      </c>
      <c r="AA2215" s="230" t="str">
        <f t="shared" si="353"/>
        <v/>
      </c>
      <c r="AB2215" s="56"/>
      <c r="AC2215" s="56"/>
      <c r="AD2215" s="1"/>
      <c r="AE2215" s="1"/>
    </row>
    <row r="2216" spans="1:31" ht="18.75" customHeight="1" x14ac:dyDescent="0.35">
      <c r="A2216" s="1"/>
      <c r="B2216" s="52">
        <f>IF(O2216="",0,COUNTIF($O$7:O2216,O2216))</f>
        <v>0</v>
      </c>
      <c r="C2216" s="52" t="str">
        <f t="shared" si="344"/>
        <v>0</v>
      </c>
      <c r="D2216" s="52">
        <f>IF(U2216="",0,COUNTIF($U$7:U2216,U2216))</f>
        <v>0</v>
      </c>
      <c r="E2216" s="52" t="str">
        <f t="shared" si="345"/>
        <v>0</v>
      </c>
      <c r="F2216" s="52">
        <f>IF(V2216="",0,COUNTIF($V$7:V2216,V2216))</f>
        <v>0</v>
      </c>
      <c r="G2216" s="52" t="str">
        <f t="shared" si="346"/>
        <v>0</v>
      </c>
      <c r="H2216" s="53" t="str">
        <f t="shared" si="347"/>
        <v>-</v>
      </c>
      <c r="I2216" s="52">
        <f>IF(K2216="",0,COUNTIF($K$7:K2216,K2216))</f>
        <v>0</v>
      </c>
      <c r="J2216" s="53" t="str">
        <f t="shared" si="348"/>
        <v>0</v>
      </c>
      <c r="K2216" s="52" t="str">
        <f t="shared" si="349"/>
        <v/>
      </c>
      <c r="L2216" s="1"/>
      <c r="M2216" s="115"/>
      <c r="N2216" s="4"/>
      <c r="O2216" s="4"/>
      <c r="P2216" s="57" t="str">
        <f t="shared" si="350"/>
        <v/>
      </c>
      <c r="Q2216" s="54"/>
      <c r="R2216" s="58"/>
      <c r="S2216" s="58"/>
      <c r="T2216" s="229" t="str">
        <f t="shared" si="351"/>
        <v/>
      </c>
      <c r="U2216" s="55"/>
      <c r="V2216" s="55"/>
      <c r="W2216" s="58"/>
      <c r="X2216" s="58"/>
      <c r="Y2216" s="58"/>
      <c r="Z2216" s="230" t="str">
        <f t="shared" si="352"/>
        <v/>
      </c>
      <c r="AA2216" s="230" t="str">
        <f t="shared" si="353"/>
        <v/>
      </c>
      <c r="AB2216" s="56"/>
      <c r="AC2216" s="56"/>
      <c r="AD2216" s="1"/>
      <c r="AE2216" s="1"/>
    </row>
    <row r="2217" spans="1:31" ht="18.75" customHeight="1" x14ac:dyDescent="0.35">
      <c r="A2217" s="1"/>
      <c r="B2217" s="52">
        <f>IF(O2217="",0,COUNTIF($O$7:O2217,O2217))</f>
        <v>0</v>
      </c>
      <c r="C2217" s="52" t="str">
        <f t="shared" si="344"/>
        <v>0</v>
      </c>
      <c r="D2217" s="52">
        <f>IF(U2217="",0,COUNTIF($U$7:U2217,U2217))</f>
        <v>0</v>
      </c>
      <c r="E2217" s="52" t="str">
        <f t="shared" si="345"/>
        <v>0</v>
      </c>
      <c r="F2217" s="52">
        <f>IF(V2217="",0,COUNTIF($V$7:V2217,V2217))</f>
        <v>0</v>
      </c>
      <c r="G2217" s="52" t="str">
        <f t="shared" si="346"/>
        <v>0</v>
      </c>
      <c r="H2217" s="53" t="str">
        <f t="shared" si="347"/>
        <v>-</v>
      </c>
      <c r="I2217" s="52">
        <f>IF(K2217="",0,COUNTIF($K$7:K2217,K2217))</f>
        <v>0</v>
      </c>
      <c r="J2217" s="53" t="str">
        <f t="shared" si="348"/>
        <v>0</v>
      </c>
      <c r="K2217" s="52" t="str">
        <f t="shared" si="349"/>
        <v/>
      </c>
      <c r="L2217" s="1"/>
      <c r="M2217" s="115"/>
      <c r="N2217" s="4"/>
      <c r="O2217" s="4"/>
      <c r="P2217" s="57" t="str">
        <f t="shared" si="350"/>
        <v/>
      </c>
      <c r="Q2217" s="54"/>
      <c r="R2217" s="58"/>
      <c r="S2217" s="58"/>
      <c r="T2217" s="229" t="str">
        <f t="shared" si="351"/>
        <v/>
      </c>
      <c r="U2217" s="55"/>
      <c r="V2217" s="55"/>
      <c r="W2217" s="58"/>
      <c r="X2217" s="58"/>
      <c r="Y2217" s="58"/>
      <c r="Z2217" s="230" t="str">
        <f t="shared" si="352"/>
        <v/>
      </c>
      <c r="AA2217" s="230" t="str">
        <f t="shared" si="353"/>
        <v/>
      </c>
      <c r="AB2217" s="56"/>
      <c r="AC2217" s="56"/>
      <c r="AD2217" s="1"/>
      <c r="AE2217" s="1"/>
    </row>
    <row r="2218" spans="1:31" ht="18.75" customHeight="1" x14ac:dyDescent="0.35">
      <c r="A2218" s="1"/>
      <c r="B2218" s="52">
        <f>IF(O2218="",0,COUNTIF($O$7:O2218,O2218))</f>
        <v>0</v>
      </c>
      <c r="C2218" s="52" t="str">
        <f t="shared" si="344"/>
        <v>0</v>
      </c>
      <c r="D2218" s="52">
        <f>IF(U2218="",0,COUNTIF($U$7:U2218,U2218))</f>
        <v>0</v>
      </c>
      <c r="E2218" s="52" t="str">
        <f t="shared" si="345"/>
        <v>0</v>
      </c>
      <c r="F2218" s="52">
        <f>IF(V2218="",0,COUNTIF($V$7:V2218,V2218))</f>
        <v>0</v>
      </c>
      <c r="G2218" s="52" t="str">
        <f t="shared" si="346"/>
        <v>0</v>
      </c>
      <c r="H2218" s="53" t="str">
        <f t="shared" si="347"/>
        <v>-</v>
      </c>
      <c r="I2218" s="52">
        <f>IF(K2218="",0,COUNTIF($K$7:K2218,K2218))</f>
        <v>0</v>
      </c>
      <c r="J2218" s="53" t="str">
        <f t="shared" si="348"/>
        <v>0</v>
      </c>
      <c r="K2218" s="52" t="str">
        <f t="shared" si="349"/>
        <v/>
      </c>
      <c r="L2218" s="1"/>
      <c r="M2218" s="115"/>
      <c r="N2218" s="4"/>
      <c r="O2218" s="4"/>
      <c r="P2218" s="57" t="str">
        <f t="shared" si="350"/>
        <v/>
      </c>
      <c r="Q2218" s="54"/>
      <c r="R2218" s="58"/>
      <c r="S2218" s="58"/>
      <c r="T2218" s="229" t="str">
        <f t="shared" si="351"/>
        <v/>
      </c>
      <c r="U2218" s="55"/>
      <c r="V2218" s="55"/>
      <c r="W2218" s="58"/>
      <c r="X2218" s="58"/>
      <c r="Y2218" s="58"/>
      <c r="Z2218" s="230" t="str">
        <f t="shared" si="352"/>
        <v/>
      </c>
      <c r="AA2218" s="230" t="str">
        <f t="shared" si="353"/>
        <v/>
      </c>
      <c r="AB2218" s="56"/>
      <c r="AC2218" s="56"/>
      <c r="AD2218" s="1"/>
      <c r="AE2218" s="1"/>
    </row>
    <row r="2219" spans="1:31" ht="18.75" customHeight="1" x14ac:dyDescent="0.35">
      <c r="A2219" s="1"/>
      <c r="B2219" s="52">
        <f>IF(O2219="",0,COUNTIF($O$7:O2219,O2219))</f>
        <v>0</v>
      </c>
      <c r="C2219" s="52" t="str">
        <f t="shared" si="344"/>
        <v>0</v>
      </c>
      <c r="D2219" s="52">
        <f>IF(U2219="",0,COUNTIF($U$7:U2219,U2219))</f>
        <v>0</v>
      </c>
      <c r="E2219" s="52" t="str">
        <f t="shared" si="345"/>
        <v>0</v>
      </c>
      <c r="F2219" s="52">
        <f>IF(V2219="",0,COUNTIF($V$7:V2219,V2219))</f>
        <v>0</v>
      </c>
      <c r="G2219" s="52" t="str">
        <f t="shared" si="346"/>
        <v>0</v>
      </c>
      <c r="H2219" s="53" t="str">
        <f t="shared" si="347"/>
        <v>-</v>
      </c>
      <c r="I2219" s="52">
        <f>IF(K2219="",0,COUNTIF($K$7:K2219,K2219))</f>
        <v>0</v>
      </c>
      <c r="J2219" s="53" t="str">
        <f t="shared" si="348"/>
        <v>0</v>
      </c>
      <c r="K2219" s="52" t="str">
        <f t="shared" si="349"/>
        <v/>
      </c>
      <c r="L2219" s="1"/>
      <c r="M2219" s="115"/>
      <c r="N2219" s="4"/>
      <c r="O2219" s="4"/>
      <c r="P2219" s="57" t="str">
        <f t="shared" si="350"/>
        <v/>
      </c>
      <c r="Q2219" s="54"/>
      <c r="R2219" s="58"/>
      <c r="S2219" s="58"/>
      <c r="T2219" s="229" t="str">
        <f t="shared" si="351"/>
        <v/>
      </c>
      <c r="U2219" s="55"/>
      <c r="V2219" s="55"/>
      <c r="W2219" s="58"/>
      <c r="X2219" s="58"/>
      <c r="Y2219" s="58"/>
      <c r="Z2219" s="230" t="str">
        <f t="shared" si="352"/>
        <v/>
      </c>
      <c r="AA2219" s="230" t="str">
        <f t="shared" si="353"/>
        <v/>
      </c>
      <c r="AB2219" s="56"/>
      <c r="AC2219" s="56"/>
      <c r="AD2219" s="1"/>
      <c r="AE2219" s="1"/>
    </row>
    <row r="2220" spans="1:31" ht="18.75" customHeight="1" x14ac:dyDescent="0.35">
      <c r="A2220" s="1"/>
      <c r="B2220" s="52">
        <f>IF(O2220="",0,COUNTIF($O$7:O2220,O2220))</f>
        <v>0</v>
      </c>
      <c r="C2220" s="52" t="str">
        <f t="shared" si="344"/>
        <v>0</v>
      </c>
      <c r="D2220" s="52">
        <f>IF(U2220="",0,COUNTIF($U$7:U2220,U2220))</f>
        <v>0</v>
      </c>
      <c r="E2220" s="52" t="str">
        <f t="shared" si="345"/>
        <v>0</v>
      </c>
      <c r="F2220" s="52">
        <f>IF(V2220="",0,COUNTIF($V$7:V2220,V2220))</f>
        <v>0</v>
      </c>
      <c r="G2220" s="52" t="str">
        <f t="shared" si="346"/>
        <v>0</v>
      </c>
      <c r="H2220" s="53" t="str">
        <f t="shared" si="347"/>
        <v>-</v>
      </c>
      <c r="I2220" s="52">
        <f>IF(K2220="",0,COUNTIF($K$7:K2220,K2220))</f>
        <v>0</v>
      </c>
      <c r="J2220" s="53" t="str">
        <f t="shared" si="348"/>
        <v>0</v>
      </c>
      <c r="K2220" s="52" t="str">
        <f t="shared" si="349"/>
        <v/>
      </c>
      <c r="L2220" s="1"/>
      <c r="M2220" s="115"/>
      <c r="N2220" s="4"/>
      <c r="O2220" s="4"/>
      <c r="P2220" s="57" t="str">
        <f t="shared" si="350"/>
        <v/>
      </c>
      <c r="Q2220" s="54"/>
      <c r="R2220" s="58"/>
      <c r="S2220" s="58"/>
      <c r="T2220" s="229" t="str">
        <f t="shared" si="351"/>
        <v/>
      </c>
      <c r="U2220" s="55"/>
      <c r="V2220" s="55"/>
      <c r="W2220" s="58"/>
      <c r="X2220" s="58"/>
      <c r="Y2220" s="58"/>
      <c r="Z2220" s="230" t="str">
        <f t="shared" si="352"/>
        <v/>
      </c>
      <c r="AA2220" s="230" t="str">
        <f t="shared" si="353"/>
        <v/>
      </c>
      <c r="AB2220" s="56"/>
      <c r="AC2220" s="56"/>
      <c r="AD2220" s="1"/>
      <c r="AE2220" s="1"/>
    </row>
    <row r="2221" spans="1:31" ht="18.75" customHeight="1" x14ac:dyDescent="0.35">
      <c r="A2221" s="1"/>
      <c r="B2221" s="52">
        <f>IF(O2221="",0,COUNTIF($O$7:O2221,O2221))</f>
        <v>0</v>
      </c>
      <c r="C2221" s="52" t="str">
        <f t="shared" si="344"/>
        <v>0</v>
      </c>
      <c r="D2221" s="52">
        <f>IF(U2221="",0,COUNTIF($U$7:U2221,U2221))</f>
        <v>0</v>
      </c>
      <c r="E2221" s="52" t="str">
        <f t="shared" si="345"/>
        <v>0</v>
      </c>
      <c r="F2221" s="52">
        <f>IF(V2221="",0,COUNTIF($V$7:V2221,V2221))</f>
        <v>0</v>
      </c>
      <c r="G2221" s="52" t="str">
        <f t="shared" si="346"/>
        <v>0</v>
      </c>
      <c r="H2221" s="53" t="str">
        <f t="shared" si="347"/>
        <v>-</v>
      </c>
      <c r="I2221" s="52">
        <f>IF(K2221="",0,COUNTIF($K$7:K2221,K2221))</f>
        <v>0</v>
      </c>
      <c r="J2221" s="53" t="str">
        <f t="shared" si="348"/>
        <v>0</v>
      </c>
      <c r="K2221" s="52" t="str">
        <f t="shared" si="349"/>
        <v/>
      </c>
      <c r="L2221" s="1"/>
      <c r="M2221" s="115"/>
      <c r="N2221" s="4"/>
      <c r="O2221" s="4"/>
      <c r="P2221" s="57" t="str">
        <f t="shared" si="350"/>
        <v/>
      </c>
      <c r="Q2221" s="54"/>
      <c r="R2221" s="58"/>
      <c r="S2221" s="58"/>
      <c r="T2221" s="229" t="str">
        <f t="shared" si="351"/>
        <v/>
      </c>
      <c r="U2221" s="55"/>
      <c r="V2221" s="55"/>
      <c r="W2221" s="58"/>
      <c r="X2221" s="58"/>
      <c r="Y2221" s="58"/>
      <c r="Z2221" s="230" t="str">
        <f t="shared" si="352"/>
        <v/>
      </c>
      <c r="AA2221" s="230" t="str">
        <f t="shared" si="353"/>
        <v/>
      </c>
      <c r="AB2221" s="56"/>
      <c r="AC2221" s="56"/>
      <c r="AD2221" s="1"/>
      <c r="AE2221" s="1"/>
    </row>
    <row r="2222" spans="1:31" ht="18.75" customHeight="1" x14ac:dyDescent="0.35">
      <c r="A2222" s="1"/>
      <c r="B2222" s="52">
        <f>IF(O2222="",0,COUNTIF($O$7:O2222,O2222))</f>
        <v>0</v>
      </c>
      <c r="C2222" s="52" t="str">
        <f t="shared" si="344"/>
        <v>0</v>
      </c>
      <c r="D2222" s="52">
        <f>IF(U2222="",0,COUNTIF($U$7:U2222,U2222))</f>
        <v>0</v>
      </c>
      <c r="E2222" s="52" t="str">
        <f t="shared" si="345"/>
        <v>0</v>
      </c>
      <c r="F2222" s="52">
        <f>IF(V2222="",0,COUNTIF($V$7:V2222,V2222))</f>
        <v>0</v>
      </c>
      <c r="G2222" s="52" t="str">
        <f t="shared" si="346"/>
        <v>0</v>
      </c>
      <c r="H2222" s="53" t="str">
        <f t="shared" si="347"/>
        <v>-</v>
      </c>
      <c r="I2222" s="52">
        <f>IF(K2222="",0,COUNTIF($K$7:K2222,K2222))</f>
        <v>0</v>
      </c>
      <c r="J2222" s="53" t="str">
        <f t="shared" si="348"/>
        <v>0</v>
      </c>
      <c r="K2222" s="52" t="str">
        <f t="shared" si="349"/>
        <v/>
      </c>
      <c r="L2222" s="1"/>
      <c r="M2222" s="115"/>
      <c r="N2222" s="4"/>
      <c r="O2222" s="4"/>
      <c r="P2222" s="57" t="str">
        <f t="shared" si="350"/>
        <v/>
      </c>
      <c r="Q2222" s="54"/>
      <c r="R2222" s="58"/>
      <c r="S2222" s="58"/>
      <c r="T2222" s="229" t="str">
        <f t="shared" si="351"/>
        <v/>
      </c>
      <c r="U2222" s="55"/>
      <c r="V2222" s="55"/>
      <c r="W2222" s="58"/>
      <c r="X2222" s="58"/>
      <c r="Y2222" s="58"/>
      <c r="Z2222" s="230" t="str">
        <f t="shared" si="352"/>
        <v/>
      </c>
      <c r="AA2222" s="230" t="str">
        <f t="shared" si="353"/>
        <v/>
      </c>
      <c r="AB2222" s="56"/>
      <c r="AC2222" s="56"/>
      <c r="AD2222" s="1"/>
      <c r="AE2222" s="1"/>
    </row>
    <row r="2223" spans="1:31" ht="18.75" customHeight="1" x14ac:dyDescent="0.35">
      <c r="A2223" s="1"/>
      <c r="B2223" s="52">
        <f>IF(O2223="",0,COUNTIF($O$7:O2223,O2223))</f>
        <v>0</v>
      </c>
      <c r="C2223" s="52" t="str">
        <f t="shared" si="344"/>
        <v>0</v>
      </c>
      <c r="D2223" s="52">
        <f>IF(U2223="",0,COUNTIF($U$7:U2223,U2223))</f>
        <v>0</v>
      </c>
      <c r="E2223" s="52" t="str">
        <f t="shared" si="345"/>
        <v>0</v>
      </c>
      <c r="F2223" s="52">
        <f>IF(V2223="",0,COUNTIF($V$7:V2223,V2223))</f>
        <v>0</v>
      </c>
      <c r="G2223" s="52" t="str">
        <f t="shared" si="346"/>
        <v>0</v>
      </c>
      <c r="H2223" s="53" t="str">
        <f t="shared" si="347"/>
        <v>-</v>
      </c>
      <c r="I2223" s="52">
        <f>IF(K2223="",0,COUNTIF($K$7:K2223,K2223))</f>
        <v>0</v>
      </c>
      <c r="J2223" s="53" t="str">
        <f t="shared" si="348"/>
        <v>0</v>
      </c>
      <c r="K2223" s="52" t="str">
        <f t="shared" si="349"/>
        <v/>
      </c>
      <c r="L2223" s="1"/>
      <c r="M2223" s="115"/>
      <c r="N2223" s="4"/>
      <c r="O2223" s="4"/>
      <c r="P2223" s="57" t="str">
        <f t="shared" si="350"/>
        <v/>
      </c>
      <c r="Q2223" s="54"/>
      <c r="R2223" s="58"/>
      <c r="S2223" s="58"/>
      <c r="T2223" s="229" t="str">
        <f t="shared" si="351"/>
        <v/>
      </c>
      <c r="U2223" s="55"/>
      <c r="V2223" s="55"/>
      <c r="W2223" s="58"/>
      <c r="X2223" s="58"/>
      <c r="Y2223" s="58"/>
      <c r="Z2223" s="230" t="str">
        <f t="shared" si="352"/>
        <v/>
      </c>
      <c r="AA2223" s="230" t="str">
        <f t="shared" si="353"/>
        <v/>
      </c>
      <c r="AB2223" s="56"/>
      <c r="AC2223" s="56"/>
      <c r="AD2223" s="1"/>
      <c r="AE2223" s="1"/>
    </row>
    <row r="2224" spans="1:31" ht="18.75" customHeight="1" x14ac:dyDescent="0.35">
      <c r="A2224" s="1"/>
      <c r="B2224" s="52">
        <f>IF(O2224="",0,COUNTIF($O$7:O2224,O2224))</f>
        <v>0</v>
      </c>
      <c r="C2224" s="52" t="str">
        <f t="shared" si="344"/>
        <v>0</v>
      </c>
      <c r="D2224" s="52">
        <f>IF(U2224="",0,COUNTIF($U$7:U2224,U2224))</f>
        <v>0</v>
      </c>
      <c r="E2224" s="52" t="str">
        <f t="shared" si="345"/>
        <v>0</v>
      </c>
      <c r="F2224" s="52">
        <f>IF(V2224="",0,COUNTIF($V$7:V2224,V2224))</f>
        <v>0</v>
      </c>
      <c r="G2224" s="52" t="str">
        <f t="shared" si="346"/>
        <v>0</v>
      </c>
      <c r="H2224" s="53" t="str">
        <f t="shared" si="347"/>
        <v>-</v>
      </c>
      <c r="I2224" s="52">
        <f>IF(K2224="",0,COUNTIF($K$7:K2224,K2224))</f>
        <v>0</v>
      </c>
      <c r="J2224" s="53" t="str">
        <f t="shared" si="348"/>
        <v>0</v>
      </c>
      <c r="K2224" s="52" t="str">
        <f t="shared" si="349"/>
        <v/>
      </c>
      <c r="L2224" s="1"/>
      <c r="M2224" s="115"/>
      <c r="N2224" s="4"/>
      <c r="O2224" s="4"/>
      <c r="P2224" s="57" t="str">
        <f t="shared" si="350"/>
        <v/>
      </c>
      <c r="Q2224" s="54"/>
      <c r="R2224" s="58"/>
      <c r="S2224" s="58"/>
      <c r="T2224" s="229" t="str">
        <f t="shared" si="351"/>
        <v/>
      </c>
      <c r="U2224" s="55"/>
      <c r="V2224" s="55"/>
      <c r="W2224" s="58"/>
      <c r="X2224" s="58"/>
      <c r="Y2224" s="58"/>
      <c r="Z2224" s="230" t="str">
        <f t="shared" si="352"/>
        <v/>
      </c>
      <c r="AA2224" s="230" t="str">
        <f t="shared" si="353"/>
        <v/>
      </c>
      <c r="AB2224" s="56"/>
      <c r="AC2224" s="56"/>
      <c r="AD2224" s="1"/>
      <c r="AE2224" s="1"/>
    </row>
    <row r="2225" spans="1:31" ht="18.75" customHeight="1" x14ac:dyDescent="0.35">
      <c r="A2225" s="1"/>
      <c r="B2225" s="52">
        <f>IF(O2225="",0,COUNTIF($O$7:O2225,O2225))</f>
        <v>0</v>
      </c>
      <c r="C2225" s="52" t="str">
        <f t="shared" si="344"/>
        <v>0</v>
      </c>
      <c r="D2225" s="52">
        <f>IF(U2225="",0,COUNTIF($U$7:U2225,U2225))</f>
        <v>0</v>
      </c>
      <c r="E2225" s="52" t="str">
        <f t="shared" si="345"/>
        <v>0</v>
      </c>
      <c r="F2225" s="52">
        <f>IF(V2225="",0,COUNTIF($V$7:V2225,V2225))</f>
        <v>0</v>
      </c>
      <c r="G2225" s="52" t="str">
        <f t="shared" si="346"/>
        <v>0</v>
      </c>
      <c r="H2225" s="53" t="str">
        <f t="shared" si="347"/>
        <v>-</v>
      </c>
      <c r="I2225" s="52">
        <f>IF(K2225="",0,COUNTIF($K$7:K2225,K2225))</f>
        <v>0</v>
      </c>
      <c r="J2225" s="53" t="str">
        <f t="shared" si="348"/>
        <v>0</v>
      </c>
      <c r="K2225" s="52" t="str">
        <f t="shared" si="349"/>
        <v/>
      </c>
      <c r="L2225" s="1"/>
      <c r="M2225" s="115"/>
      <c r="N2225" s="4"/>
      <c r="O2225" s="4"/>
      <c r="P2225" s="57" t="str">
        <f t="shared" si="350"/>
        <v/>
      </c>
      <c r="Q2225" s="54"/>
      <c r="R2225" s="58"/>
      <c r="S2225" s="58"/>
      <c r="T2225" s="229" t="str">
        <f t="shared" si="351"/>
        <v/>
      </c>
      <c r="U2225" s="55"/>
      <c r="V2225" s="55"/>
      <c r="W2225" s="58"/>
      <c r="X2225" s="58"/>
      <c r="Y2225" s="58"/>
      <c r="Z2225" s="230" t="str">
        <f t="shared" si="352"/>
        <v/>
      </c>
      <c r="AA2225" s="230" t="str">
        <f t="shared" si="353"/>
        <v/>
      </c>
      <c r="AB2225" s="56"/>
      <c r="AC2225" s="56"/>
      <c r="AD2225" s="1"/>
      <c r="AE2225" s="1"/>
    </row>
    <row r="2226" spans="1:31" ht="18.75" customHeight="1" x14ac:dyDescent="0.35">
      <c r="A2226" s="1"/>
      <c r="B2226" s="52">
        <f>IF(O2226="",0,COUNTIF($O$7:O2226,O2226))</f>
        <v>0</v>
      </c>
      <c r="C2226" s="52" t="str">
        <f t="shared" si="344"/>
        <v>0</v>
      </c>
      <c r="D2226" s="52">
        <f>IF(U2226="",0,COUNTIF($U$7:U2226,U2226))</f>
        <v>0</v>
      </c>
      <c r="E2226" s="52" t="str">
        <f t="shared" si="345"/>
        <v>0</v>
      </c>
      <c r="F2226" s="52">
        <f>IF(V2226="",0,COUNTIF($V$7:V2226,V2226))</f>
        <v>0</v>
      </c>
      <c r="G2226" s="52" t="str">
        <f t="shared" si="346"/>
        <v>0</v>
      </c>
      <c r="H2226" s="53" t="str">
        <f t="shared" si="347"/>
        <v>-</v>
      </c>
      <c r="I2226" s="52">
        <f>IF(K2226="",0,COUNTIF($K$7:K2226,K2226))</f>
        <v>0</v>
      </c>
      <c r="J2226" s="53" t="str">
        <f t="shared" si="348"/>
        <v>0</v>
      </c>
      <c r="K2226" s="52" t="str">
        <f t="shared" si="349"/>
        <v/>
      </c>
      <c r="L2226" s="1"/>
      <c r="M2226" s="115"/>
      <c r="N2226" s="4"/>
      <c r="O2226" s="4"/>
      <c r="P2226" s="57" t="str">
        <f t="shared" si="350"/>
        <v/>
      </c>
      <c r="Q2226" s="54"/>
      <c r="R2226" s="58"/>
      <c r="S2226" s="58"/>
      <c r="T2226" s="229" t="str">
        <f t="shared" si="351"/>
        <v/>
      </c>
      <c r="U2226" s="55"/>
      <c r="V2226" s="55"/>
      <c r="W2226" s="58"/>
      <c r="X2226" s="58"/>
      <c r="Y2226" s="58"/>
      <c r="Z2226" s="230" t="str">
        <f t="shared" si="352"/>
        <v/>
      </c>
      <c r="AA2226" s="230" t="str">
        <f t="shared" si="353"/>
        <v/>
      </c>
      <c r="AB2226" s="56"/>
      <c r="AC2226" s="56"/>
      <c r="AD2226" s="1"/>
      <c r="AE2226" s="1"/>
    </row>
    <row r="2227" spans="1:31" ht="18.75" customHeight="1" x14ac:dyDescent="0.35">
      <c r="A2227" s="1"/>
      <c r="B2227" s="52">
        <f>IF(O2227="",0,COUNTIF($O$7:O2227,O2227))</f>
        <v>0</v>
      </c>
      <c r="C2227" s="52" t="str">
        <f t="shared" si="344"/>
        <v>0</v>
      </c>
      <c r="D2227" s="52">
        <f>IF(U2227="",0,COUNTIF($U$7:U2227,U2227))</f>
        <v>0</v>
      </c>
      <c r="E2227" s="52" t="str">
        <f t="shared" si="345"/>
        <v>0</v>
      </c>
      <c r="F2227" s="52">
        <f>IF(V2227="",0,COUNTIF($V$7:V2227,V2227))</f>
        <v>0</v>
      </c>
      <c r="G2227" s="52" t="str">
        <f t="shared" si="346"/>
        <v>0</v>
      </c>
      <c r="H2227" s="53" t="str">
        <f t="shared" si="347"/>
        <v>-</v>
      </c>
      <c r="I2227" s="52">
        <f>IF(K2227="",0,COUNTIF($K$7:K2227,K2227))</f>
        <v>0</v>
      </c>
      <c r="J2227" s="53" t="str">
        <f t="shared" si="348"/>
        <v>0</v>
      </c>
      <c r="K2227" s="52" t="str">
        <f t="shared" si="349"/>
        <v/>
      </c>
      <c r="L2227" s="1"/>
      <c r="M2227" s="115"/>
      <c r="N2227" s="4"/>
      <c r="O2227" s="4"/>
      <c r="P2227" s="57" t="str">
        <f t="shared" si="350"/>
        <v/>
      </c>
      <c r="Q2227" s="54"/>
      <c r="R2227" s="58"/>
      <c r="S2227" s="58"/>
      <c r="T2227" s="229" t="str">
        <f t="shared" si="351"/>
        <v/>
      </c>
      <c r="U2227" s="55"/>
      <c r="V2227" s="55"/>
      <c r="W2227" s="58"/>
      <c r="X2227" s="58"/>
      <c r="Y2227" s="58"/>
      <c r="Z2227" s="230" t="str">
        <f t="shared" si="352"/>
        <v/>
      </c>
      <c r="AA2227" s="230" t="str">
        <f t="shared" si="353"/>
        <v/>
      </c>
      <c r="AB2227" s="56"/>
      <c r="AC2227" s="56"/>
      <c r="AD2227" s="1"/>
      <c r="AE2227" s="1"/>
    </row>
    <row r="2228" spans="1:31" ht="18.75" customHeight="1" x14ac:dyDescent="0.35">
      <c r="A2228" s="1"/>
      <c r="B2228" s="52">
        <f>IF(O2228="",0,COUNTIF($O$7:O2228,O2228))</f>
        <v>0</v>
      </c>
      <c r="C2228" s="52" t="str">
        <f t="shared" si="344"/>
        <v>0</v>
      </c>
      <c r="D2228" s="52">
        <f>IF(U2228="",0,COUNTIF($U$7:U2228,U2228))</f>
        <v>0</v>
      </c>
      <c r="E2228" s="52" t="str">
        <f t="shared" si="345"/>
        <v>0</v>
      </c>
      <c r="F2228" s="52">
        <f>IF(V2228="",0,COUNTIF($V$7:V2228,V2228))</f>
        <v>0</v>
      </c>
      <c r="G2228" s="52" t="str">
        <f t="shared" si="346"/>
        <v>0</v>
      </c>
      <c r="H2228" s="53" t="str">
        <f t="shared" si="347"/>
        <v>-</v>
      </c>
      <c r="I2228" s="52">
        <f>IF(K2228="",0,COUNTIF($K$7:K2228,K2228))</f>
        <v>0</v>
      </c>
      <c r="J2228" s="53" t="str">
        <f t="shared" si="348"/>
        <v>0</v>
      </c>
      <c r="K2228" s="52" t="str">
        <f t="shared" si="349"/>
        <v/>
      </c>
      <c r="L2228" s="1"/>
      <c r="M2228" s="115"/>
      <c r="N2228" s="4"/>
      <c r="O2228" s="4"/>
      <c r="P2228" s="57" t="str">
        <f t="shared" si="350"/>
        <v/>
      </c>
      <c r="Q2228" s="54"/>
      <c r="R2228" s="58"/>
      <c r="S2228" s="58"/>
      <c r="T2228" s="229" t="str">
        <f t="shared" si="351"/>
        <v/>
      </c>
      <c r="U2228" s="55"/>
      <c r="V2228" s="55"/>
      <c r="W2228" s="58"/>
      <c r="X2228" s="58"/>
      <c r="Y2228" s="58"/>
      <c r="Z2228" s="230" t="str">
        <f t="shared" si="352"/>
        <v/>
      </c>
      <c r="AA2228" s="230" t="str">
        <f t="shared" si="353"/>
        <v/>
      </c>
      <c r="AB2228" s="56"/>
      <c r="AC2228" s="56"/>
      <c r="AD2228" s="1"/>
      <c r="AE2228" s="1"/>
    </row>
    <row r="2229" spans="1:31" ht="18.75" customHeight="1" x14ac:dyDescent="0.35">
      <c r="A2229" s="1"/>
      <c r="B2229" s="52">
        <f>IF(O2229="",0,COUNTIF($O$7:O2229,O2229))</f>
        <v>0</v>
      </c>
      <c r="C2229" s="52" t="str">
        <f t="shared" si="344"/>
        <v>0</v>
      </c>
      <c r="D2229" s="52">
        <f>IF(U2229="",0,COUNTIF($U$7:U2229,U2229))</f>
        <v>0</v>
      </c>
      <c r="E2229" s="52" t="str">
        <f t="shared" si="345"/>
        <v>0</v>
      </c>
      <c r="F2229" s="52">
        <f>IF(V2229="",0,COUNTIF($V$7:V2229,V2229))</f>
        <v>0</v>
      </c>
      <c r="G2229" s="52" t="str">
        <f t="shared" si="346"/>
        <v>0</v>
      </c>
      <c r="H2229" s="53" t="str">
        <f t="shared" si="347"/>
        <v>-</v>
      </c>
      <c r="I2229" s="52">
        <f>IF(K2229="",0,COUNTIF($K$7:K2229,K2229))</f>
        <v>0</v>
      </c>
      <c r="J2229" s="53" t="str">
        <f t="shared" si="348"/>
        <v>0</v>
      </c>
      <c r="K2229" s="52" t="str">
        <f t="shared" si="349"/>
        <v/>
      </c>
      <c r="L2229" s="1"/>
      <c r="M2229" s="115"/>
      <c r="N2229" s="4"/>
      <c r="O2229" s="4"/>
      <c r="P2229" s="57" t="str">
        <f t="shared" si="350"/>
        <v/>
      </c>
      <c r="Q2229" s="54"/>
      <c r="R2229" s="58"/>
      <c r="S2229" s="58"/>
      <c r="T2229" s="229" t="str">
        <f t="shared" si="351"/>
        <v/>
      </c>
      <c r="U2229" s="55"/>
      <c r="V2229" s="55"/>
      <c r="W2229" s="58"/>
      <c r="X2229" s="58"/>
      <c r="Y2229" s="58"/>
      <c r="Z2229" s="230" t="str">
        <f t="shared" si="352"/>
        <v/>
      </c>
      <c r="AA2229" s="230" t="str">
        <f t="shared" si="353"/>
        <v/>
      </c>
      <c r="AB2229" s="56"/>
      <c r="AC2229" s="56"/>
      <c r="AD2229" s="1"/>
      <c r="AE2229" s="1"/>
    </row>
    <row r="2230" spans="1:31" ht="18.75" customHeight="1" x14ac:dyDescent="0.35">
      <c r="A2230" s="1"/>
      <c r="B2230" s="52">
        <f>IF(O2230="",0,COUNTIF($O$7:O2230,O2230))</f>
        <v>0</v>
      </c>
      <c r="C2230" s="52" t="str">
        <f t="shared" ref="C2230:C2293" si="354">B2230&amp;O2230</f>
        <v>0</v>
      </c>
      <c r="D2230" s="52">
        <f>IF(U2230="",0,COUNTIF($U$7:U2230,U2230))</f>
        <v>0</v>
      </c>
      <c r="E2230" s="52" t="str">
        <f t="shared" ref="E2230:E2293" si="355">D2230&amp;U2230</f>
        <v>0</v>
      </c>
      <c r="F2230" s="52">
        <f>IF(V2230="",0,COUNTIF($V$7:V2230,V2230))</f>
        <v>0</v>
      </c>
      <c r="G2230" s="52" t="str">
        <f t="shared" ref="G2230:G2293" si="356">F2230&amp;V2230</f>
        <v>0</v>
      </c>
      <c r="H2230" s="53" t="str">
        <f t="shared" ref="H2230:H2293" si="357">IF(O2230="","-",IF(M2230&lt;&gt;"",M2230,H2229))</f>
        <v>-</v>
      </c>
      <c r="I2230" s="52">
        <f>IF(K2230="",0,COUNTIF($K$7:K2230,K2230))</f>
        <v>0</v>
      </c>
      <c r="J2230" s="53" t="str">
        <f t="shared" ref="J2230:J2293" si="358">I2230&amp;K2230</f>
        <v>0</v>
      </c>
      <c r="K2230" s="52" t="str">
        <f t="shared" ref="K2230:K2293" si="359">IF(O2230="","",IF(N2230&lt;&gt;"",N2230,K2229))</f>
        <v/>
      </c>
      <c r="L2230" s="1"/>
      <c r="M2230" s="115"/>
      <c r="N2230" s="4"/>
      <c r="O2230" s="4"/>
      <c r="P2230" s="57" t="str">
        <f t="shared" ref="P2230:P2293" si="360">IF(O2230&lt;&gt;"",VLOOKUP(O2230,DP,2,FALSE),"")</f>
        <v/>
      </c>
      <c r="Q2230" s="54"/>
      <c r="R2230" s="58"/>
      <c r="S2230" s="58"/>
      <c r="T2230" s="229" t="str">
        <f t="shared" ref="T2230:T2293" si="361">IF(AND(O2230&lt;&gt;"",R2230&lt;&gt;""),$R2230*$S2230,"")</f>
        <v/>
      </c>
      <c r="U2230" s="55"/>
      <c r="V2230" s="55"/>
      <c r="W2230" s="58"/>
      <c r="X2230" s="58"/>
      <c r="Y2230" s="58"/>
      <c r="Z2230" s="230" t="str">
        <f t="shared" ref="Z2230:Z2293" si="362">IF(AND(O2230&lt;&gt;"",U2230&lt;&gt;""),$W2230*$X2230,"")</f>
        <v/>
      </c>
      <c r="AA2230" s="230" t="str">
        <f t="shared" ref="AA2230:AA2293" si="363">IF(AND(O2230&lt;&gt;"",U2230&lt;&gt;""),$W2230*$Y2230,"")</f>
        <v/>
      </c>
      <c r="AB2230" s="56"/>
      <c r="AC2230" s="56"/>
      <c r="AD2230" s="1"/>
      <c r="AE2230" s="1"/>
    </row>
    <row r="2231" spans="1:31" ht="18.75" customHeight="1" x14ac:dyDescent="0.35">
      <c r="A2231" s="1"/>
      <c r="B2231" s="52">
        <f>IF(O2231="",0,COUNTIF($O$7:O2231,O2231))</f>
        <v>0</v>
      </c>
      <c r="C2231" s="52" t="str">
        <f t="shared" si="354"/>
        <v>0</v>
      </c>
      <c r="D2231" s="52">
        <f>IF(U2231="",0,COUNTIF($U$7:U2231,U2231))</f>
        <v>0</v>
      </c>
      <c r="E2231" s="52" t="str">
        <f t="shared" si="355"/>
        <v>0</v>
      </c>
      <c r="F2231" s="52">
        <f>IF(V2231="",0,COUNTIF($V$7:V2231,V2231))</f>
        <v>0</v>
      </c>
      <c r="G2231" s="52" t="str">
        <f t="shared" si="356"/>
        <v>0</v>
      </c>
      <c r="H2231" s="53" t="str">
        <f t="shared" si="357"/>
        <v>-</v>
      </c>
      <c r="I2231" s="52">
        <f>IF(K2231="",0,COUNTIF($K$7:K2231,K2231))</f>
        <v>0</v>
      </c>
      <c r="J2231" s="53" t="str">
        <f t="shared" si="358"/>
        <v>0</v>
      </c>
      <c r="K2231" s="52" t="str">
        <f t="shared" si="359"/>
        <v/>
      </c>
      <c r="L2231" s="1"/>
      <c r="M2231" s="115"/>
      <c r="N2231" s="4"/>
      <c r="O2231" s="4"/>
      <c r="P2231" s="57" t="str">
        <f t="shared" si="360"/>
        <v/>
      </c>
      <c r="Q2231" s="54"/>
      <c r="R2231" s="58"/>
      <c r="S2231" s="58"/>
      <c r="T2231" s="229" t="str">
        <f t="shared" si="361"/>
        <v/>
      </c>
      <c r="U2231" s="55"/>
      <c r="V2231" s="55"/>
      <c r="W2231" s="58"/>
      <c r="X2231" s="58"/>
      <c r="Y2231" s="58"/>
      <c r="Z2231" s="230" t="str">
        <f t="shared" si="362"/>
        <v/>
      </c>
      <c r="AA2231" s="230" t="str">
        <f t="shared" si="363"/>
        <v/>
      </c>
      <c r="AB2231" s="56"/>
      <c r="AC2231" s="56"/>
      <c r="AD2231" s="1"/>
      <c r="AE2231" s="1"/>
    </row>
    <row r="2232" spans="1:31" ht="18.75" customHeight="1" x14ac:dyDescent="0.35">
      <c r="A2232" s="1"/>
      <c r="B2232" s="52">
        <f>IF(O2232="",0,COUNTIF($O$7:O2232,O2232))</f>
        <v>0</v>
      </c>
      <c r="C2232" s="52" t="str">
        <f t="shared" si="354"/>
        <v>0</v>
      </c>
      <c r="D2232" s="52">
        <f>IF(U2232="",0,COUNTIF($U$7:U2232,U2232))</f>
        <v>0</v>
      </c>
      <c r="E2232" s="52" t="str">
        <f t="shared" si="355"/>
        <v>0</v>
      </c>
      <c r="F2232" s="52">
        <f>IF(V2232="",0,COUNTIF($V$7:V2232,V2232))</f>
        <v>0</v>
      </c>
      <c r="G2232" s="52" t="str">
        <f t="shared" si="356"/>
        <v>0</v>
      </c>
      <c r="H2232" s="53" t="str">
        <f t="shared" si="357"/>
        <v>-</v>
      </c>
      <c r="I2232" s="52">
        <f>IF(K2232="",0,COUNTIF($K$7:K2232,K2232))</f>
        <v>0</v>
      </c>
      <c r="J2232" s="53" t="str">
        <f t="shared" si="358"/>
        <v>0</v>
      </c>
      <c r="K2232" s="52" t="str">
        <f t="shared" si="359"/>
        <v/>
      </c>
      <c r="L2232" s="1"/>
      <c r="M2232" s="115"/>
      <c r="N2232" s="4"/>
      <c r="O2232" s="4"/>
      <c r="P2232" s="57" t="str">
        <f t="shared" si="360"/>
        <v/>
      </c>
      <c r="Q2232" s="54"/>
      <c r="R2232" s="58"/>
      <c r="S2232" s="58"/>
      <c r="T2232" s="229" t="str">
        <f t="shared" si="361"/>
        <v/>
      </c>
      <c r="U2232" s="55"/>
      <c r="V2232" s="55"/>
      <c r="W2232" s="58"/>
      <c r="X2232" s="58"/>
      <c r="Y2232" s="58"/>
      <c r="Z2232" s="230" t="str">
        <f t="shared" si="362"/>
        <v/>
      </c>
      <c r="AA2232" s="230" t="str">
        <f t="shared" si="363"/>
        <v/>
      </c>
      <c r="AB2232" s="56"/>
      <c r="AC2232" s="56"/>
      <c r="AD2232" s="1"/>
      <c r="AE2232" s="1"/>
    </row>
    <row r="2233" spans="1:31" ht="18.75" customHeight="1" x14ac:dyDescent="0.35">
      <c r="A2233" s="1"/>
      <c r="B2233" s="52">
        <f>IF(O2233="",0,COUNTIF($O$7:O2233,O2233))</f>
        <v>0</v>
      </c>
      <c r="C2233" s="52" t="str">
        <f t="shared" si="354"/>
        <v>0</v>
      </c>
      <c r="D2233" s="52">
        <f>IF(U2233="",0,COUNTIF($U$7:U2233,U2233))</f>
        <v>0</v>
      </c>
      <c r="E2233" s="52" t="str">
        <f t="shared" si="355"/>
        <v>0</v>
      </c>
      <c r="F2233" s="52">
        <f>IF(V2233="",0,COUNTIF($V$7:V2233,V2233))</f>
        <v>0</v>
      </c>
      <c r="G2233" s="52" t="str">
        <f t="shared" si="356"/>
        <v>0</v>
      </c>
      <c r="H2233" s="53" t="str">
        <f t="shared" si="357"/>
        <v>-</v>
      </c>
      <c r="I2233" s="52">
        <f>IF(K2233="",0,COUNTIF($K$7:K2233,K2233))</f>
        <v>0</v>
      </c>
      <c r="J2233" s="53" t="str">
        <f t="shared" si="358"/>
        <v>0</v>
      </c>
      <c r="K2233" s="52" t="str">
        <f t="shared" si="359"/>
        <v/>
      </c>
      <c r="L2233" s="1"/>
      <c r="M2233" s="115"/>
      <c r="N2233" s="4"/>
      <c r="O2233" s="4"/>
      <c r="P2233" s="57" t="str">
        <f t="shared" si="360"/>
        <v/>
      </c>
      <c r="Q2233" s="54"/>
      <c r="R2233" s="58"/>
      <c r="S2233" s="58"/>
      <c r="T2233" s="229" t="str">
        <f t="shared" si="361"/>
        <v/>
      </c>
      <c r="U2233" s="55"/>
      <c r="V2233" s="55"/>
      <c r="W2233" s="58"/>
      <c r="X2233" s="58"/>
      <c r="Y2233" s="58"/>
      <c r="Z2233" s="230" t="str">
        <f t="shared" si="362"/>
        <v/>
      </c>
      <c r="AA2233" s="230" t="str">
        <f t="shared" si="363"/>
        <v/>
      </c>
      <c r="AB2233" s="56"/>
      <c r="AC2233" s="56"/>
      <c r="AD2233" s="1"/>
      <c r="AE2233" s="1"/>
    </row>
    <row r="2234" spans="1:31" ht="18.75" customHeight="1" x14ac:dyDescent="0.35">
      <c r="A2234" s="1"/>
      <c r="B2234" s="52">
        <f>IF(O2234="",0,COUNTIF($O$7:O2234,O2234))</f>
        <v>0</v>
      </c>
      <c r="C2234" s="52" t="str">
        <f t="shared" si="354"/>
        <v>0</v>
      </c>
      <c r="D2234" s="52">
        <f>IF(U2234="",0,COUNTIF($U$7:U2234,U2234))</f>
        <v>0</v>
      </c>
      <c r="E2234" s="52" t="str">
        <f t="shared" si="355"/>
        <v>0</v>
      </c>
      <c r="F2234" s="52">
        <f>IF(V2234="",0,COUNTIF($V$7:V2234,V2234))</f>
        <v>0</v>
      </c>
      <c r="G2234" s="52" t="str">
        <f t="shared" si="356"/>
        <v>0</v>
      </c>
      <c r="H2234" s="53" t="str">
        <f t="shared" si="357"/>
        <v>-</v>
      </c>
      <c r="I2234" s="52">
        <f>IF(K2234="",0,COUNTIF($K$7:K2234,K2234))</f>
        <v>0</v>
      </c>
      <c r="J2234" s="53" t="str">
        <f t="shared" si="358"/>
        <v>0</v>
      </c>
      <c r="K2234" s="52" t="str">
        <f t="shared" si="359"/>
        <v/>
      </c>
      <c r="L2234" s="1"/>
      <c r="M2234" s="115"/>
      <c r="N2234" s="4"/>
      <c r="O2234" s="4"/>
      <c r="P2234" s="57" t="str">
        <f t="shared" si="360"/>
        <v/>
      </c>
      <c r="Q2234" s="54"/>
      <c r="R2234" s="58"/>
      <c r="S2234" s="58"/>
      <c r="T2234" s="229" t="str">
        <f t="shared" si="361"/>
        <v/>
      </c>
      <c r="U2234" s="55"/>
      <c r="V2234" s="55"/>
      <c r="W2234" s="58"/>
      <c r="X2234" s="58"/>
      <c r="Y2234" s="58"/>
      <c r="Z2234" s="230" t="str">
        <f t="shared" si="362"/>
        <v/>
      </c>
      <c r="AA2234" s="230" t="str">
        <f t="shared" si="363"/>
        <v/>
      </c>
      <c r="AB2234" s="56"/>
      <c r="AC2234" s="56"/>
      <c r="AD2234" s="1"/>
      <c r="AE2234" s="1"/>
    </row>
    <row r="2235" spans="1:31" ht="18.75" customHeight="1" x14ac:dyDescent="0.35">
      <c r="A2235" s="1"/>
      <c r="B2235" s="52">
        <f>IF(O2235="",0,COUNTIF($O$7:O2235,O2235))</f>
        <v>0</v>
      </c>
      <c r="C2235" s="52" t="str">
        <f t="shared" si="354"/>
        <v>0</v>
      </c>
      <c r="D2235" s="52">
        <f>IF(U2235="",0,COUNTIF($U$7:U2235,U2235))</f>
        <v>0</v>
      </c>
      <c r="E2235" s="52" t="str">
        <f t="shared" si="355"/>
        <v>0</v>
      </c>
      <c r="F2235" s="52">
        <f>IF(V2235="",0,COUNTIF($V$7:V2235,V2235))</f>
        <v>0</v>
      </c>
      <c r="G2235" s="52" t="str">
        <f t="shared" si="356"/>
        <v>0</v>
      </c>
      <c r="H2235" s="53" t="str">
        <f t="shared" si="357"/>
        <v>-</v>
      </c>
      <c r="I2235" s="52">
        <f>IF(K2235="",0,COUNTIF($K$7:K2235,K2235))</f>
        <v>0</v>
      </c>
      <c r="J2235" s="53" t="str">
        <f t="shared" si="358"/>
        <v>0</v>
      </c>
      <c r="K2235" s="52" t="str">
        <f t="shared" si="359"/>
        <v/>
      </c>
      <c r="L2235" s="1"/>
      <c r="M2235" s="115"/>
      <c r="N2235" s="4"/>
      <c r="O2235" s="4"/>
      <c r="P2235" s="57" t="str">
        <f t="shared" si="360"/>
        <v/>
      </c>
      <c r="Q2235" s="54"/>
      <c r="R2235" s="58"/>
      <c r="S2235" s="58"/>
      <c r="T2235" s="229" t="str">
        <f t="shared" si="361"/>
        <v/>
      </c>
      <c r="U2235" s="55"/>
      <c r="V2235" s="55"/>
      <c r="W2235" s="58"/>
      <c r="X2235" s="58"/>
      <c r="Y2235" s="58"/>
      <c r="Z2235" s="230" t="str">
        <f t="shared" si="362"/>
        <v/>
      </c>
      <c r="AA2235" s="230" t="str">
        <f t="shared" si="363"/>
        <v/>
      </c>
      <c r="AB2235" s="56"/>
      <c r="AC2235" s="56"/>
      <c r="AD2235" s="1"/>
      <c r="AE2235" s="1"/>
    </row>
    <row r="2236" spans="1:31" ht="18.75" customHeight="1" x14ac:dyDescent="0.35">
      <c r="A2236" s="1"/>
      <c r="B2236" s="52">
        <f>IF(O2236="",0,COUNTIF($O$7:O2236,O2236))</f>
        <v>0</v>
      </c>
      <c r="C2236" s="52" t="str">
        <f t="shared" si="354"/>
        <v>0</v>
      </c>
      <c r="D2236" s="52">
        <f>IF(U2236="",0,COUNTIF($U$7:U2236,U2236))</f>
        <v>0</v>
      </c>
      <c r="E2236" s="52" t="str">
        <f t="shared" si="355"/>
        <v>0</v>
      </c>
      <c r="F2236" s="52">
        <f>IF(V2236="",0,COUNTIF($V$7:V2236,V2236))</f>
        <v>0</v>
      </c>
      <c r="G2236" s="52" t="str">
        <f t="shared" si="356"/>
        <v>0</v>
      </c>
      <c r="H2236" s="53" t="str">
        <f t="shared" si="357"/>
        <v>-</v>
      </c>
      <c r="I2236" s="52">
        <f>IF(K2236="",0,COUNTIF($K$7:K2236,K2236))</f>
        <v>0</v>
      </c>
      <c r="J2236" s="53" t="str">
        <f t="shared" si="358"/>
        <v>0</v>
      </c>
      <c r="K2236" s="52" t="str">
        <f t="shared" si="359"/>
        <v/>
      </c>
      <c r="L2236" s="1"/>
      <c r="M2236" s="115"/>
      <c r="N2236" s="4"/>
      <c r="O2236" s="4"/>
      <c r="P2236" s="57" t="str">
        <f t="shared" si="360"/>
        <v/>
      </c>
      <c r="Q2236" s="54"/>
      <c r="R2236" s="58"/>
      <c r="S2236" s="58"/>
      <c r="T2236" s="229" t="str">
        <f t="shared" si="361"/>
        <v/>
      </c>
      <c r="U2236" s="55"/>
      <c r="V2236" s="55"/>
      <c r="W2236" s="58"/>
      <c r="X2236" s="58"/>
      <c r="Y2236" s="58"/>
      <c r="Z2236" s="230" t="str">
        <f t="shared" si="362"/>
        <v/>
      </c>
      <c r="AA2236" s="230" t="str">
        <f t="shared" si="363"/>
        <v/>
      </c>
      <c r="AB2236" s="56"/>
      <c r="AC2236" s="56"/>
      <c r="AD2236" s="1"/>
      <c r="AE2236" s="1"/>
    </row>
    <row r="2237" spans="1:31" ht="18.75" customHeight="1" x14ac:dyDescent="0.35">
      <c r="A2237" s="1"/>
      <c r="B2237" s="52">
        <f>IF(O2237="",0,COUNTIF($O$7:O2237,O2237))</f>
        <v>0</v>
      </c>
      <c r="C2237" s="52" t="str">
        <f t="shared" si="354"/>
        <v>0</v>
      </c>
      <c r="D2237" s="52">
        <f>IF(U2237="",0,COUNTIF($U$7:U2237,U2237))</f>
        <v>0</v>
      </c>
      <c r="E2237" s="52" t="str">
        <f t="shared" si="355"/>
        <v>0</v>
      </c>
      <c r="F2237" s="52">
        <f>IF(V2237="",0,COUNTIF($V$7:V2237,V2237))</f>
        <v>0</v>
      </c>
      <c r="G2237" s="52" t="str">
        <f t="shared" si="356"/>
        <v>0</v>
      </c>
      <c r="H2237" s="53" t="str">
        <f t="shared" si="357"/>
        <v>-</v>
      </c>
      <c r="I2237" s="52">
        <f>IF(K2237="",0,COUNTIF($K$7:K2237,K2237))</f>
        <v>0</v>
      </c>
      <c r="J2237" s="53" t="str">
        <f t="shared" si="358"/>
        <v>0</v>
      </c>
      <c r="K2237" s="52" t="str">
        <f t="shared" si="359"/>
        <v/>
      </c>
      <c r="L2237" s="1"/>
      <c r="M2237" s="115"/>
      <c r="N2237" s="4"/>
      <c r="O2237" s="4"/>
      <c r="P2237" s="57" t="str">
        <f t="shared" si="360"/>
        <v/>
      </c>
      <c r="Q2237" s="54"/>
      <c r="R2237" s="58"/>
      <c r="S2237" s="58"/>
      <c r="T2237" s="229" t="str">
        <f t="shared" si="361"/>
        <v/>
      </c>
      <c r="U2237" s="55"/>
      <c r="V2237" s="55"/>
      <c r="W2237" s="58"/>
      <c r="X2237" s="58"/>
      <c r="Y2237" s="58"/>
      <c r="Z2237" s="230" t="str">
        <f t="shared" si="362"/>
        <v/>
      </c>
      <c r="AA2237" s="230" t="str">
        <f t="shared" si="363"/>
        <v/>
      </c>
      <c r="AB2237" s="56"/>
      <c r="AC2237" s="56"/>
      <c r="AD2237" s="1"/>
      <c r="AE2237" s="1"/>
    </row>
    <row r="2238" spans="1:31" ht="18.75" customHeight="1" x14ac:dyDescent="0.35">
      <c r="A2238" s="1"/>
      <c r="B2238" s="52">
        <f>IF(O2238="",0,COUNTIF($O$7:O2238,O2238))</f>
        <v>0</v>
      </c>
      <c r="C2238" s="52" t="str">
        <f t="shared" si="354"/>
        <v>0</v>
      </c>
      <c r="D2238" s="52">
        <f>IF(U2238="",0,COUNTIF($U$7:U2238,U2238))</f>
        <v>0</v>
      </c>
      <c r="E2238" s="52" t="str">
        <f t="shared" si="355"/>
        <v>0</v>
      </c>
      <c r="F2238" s="52">
        <f>IF(V2238="",0,COUNTIF($V$7:V2238,V2238))</f>
        <v>0</v>
      </c>
      <c r="G2238" s="52" t="str">
        <f t="shared" si="356"/>
        <v>0</v>
      </c>
      <c r="H2238" s="53" t="str">
        <f t="shared" si="357"/>
        <v>-</v>
      </c>
      <c r="I2238" s="52">
        <f>IF(K2238="",0,COUNTIF($K$7:K2238,K2238))</f>
        <v>0</v>
      </c>
      <c r="J2238" s="53" t="str">
        <f t="shared" si="358"/>
        <v>0</v>
      </c>
      <c r="K2238" s="52" t="str">
        <f t="shared" si="359"/>
        <v/>
      </c>
      <c r="L2238" s="1"/>
      <c r="M2238" s="115"/>
      <c r="N2238" s="4"/>
      <c r="O2238" s="4"/>
      <c r="P2238" s="57" t="str">
        <f t="shared" si="360"/>
        <v/>
      </c>
      <c r="Q2238" s="54"/>
      <c r="R2238" s="58"/>
      <c r="S2238" s="58"/>
      <c r="T2238" s="229" t="str">
        <f t="shared" si="361"/>
        <v/>
      </c>
      <c r="U2238" s="55"/>
      <c r="V2238" s="55"/>
      <c r="W2238" s="58"/>
      <c r="X2238" s="58"/>
      <c r="Y2238" s="58"/>
      <c r="Z2238" s="230" t="str">
        <f t="shared" si="362"/>
        <v/>
      </c>
      <c r="AA2238" s="230" t="str">
        <f t="shared" si="363"/>
        <v/>
      </c>
      <c r="AB2238" s="56"/>
      <c r="AC2238" s="56"/>
      <c r="AD2238" s="1"/>
      <c r="AE2238" s="1"/>
    </row>
    <row r="2239" spans="1:31" ht="18.75" customHeight="1" x14ac:dyDescent="0.35">
      <c r="A2239" s="1"/>
      <c r="B2239" s="52">
        <f>IF(O2239="",0,COUNTIF($O$7:O2239,O2239))</f>
        <v>0</v>
      </c>
      <c r="C2239" s="52" t="str">
        <f t="shared" si="354"/>
        <v>0</v>
      </c>
      <c r="D2239" s="52">
        <f>IF(U2239="",0,COUNTIF($U$7:U2239,U2239))</f>
        <v>0</v>
      </c>
      <c r="E2239" s="52" t="str">
        <f t="shared" si="355"/>
        <v>0</v>
      </c>
      <c r="F2239" s="52">
        <f>IF(V2239="",0,COUNTIF($V$7:V2239,V2239))</f>
        <v>0</v>
      </c>
      <c r="G2239" s="52" t="str">
        <f t="shared" si="356"/>
        <v>0</v>
      </c>
      <c r="H2239" s="53" t="str">
        <f t="shared" si="357"/>
        <v>-</v>
      </c>
      <c r="I2239" s="52">
        <f>IF(K2239="",0,COUNTIF($K$7:K2239,K2239))</f>
        <v>0</v>
      </c>
      <c r="J2239" s="53" t="str">
        <f t="shared" si="358"/>
        <v>0</v>
      </c>
      <c r="K2239" s="52" t="str">
        <f t="shared" si="359"/>
        <v/>
      </c>
      <c r="L2239" s="1"/>
      <c r="M2239" s="115"/>
      <c r="N2239" s="4"/>
      <c r="O2239" s="4"/>
      <c r="P2239" s="57" t="str">
        <f t="shared" si="360"/>
        <v/>
      </c>
      <c r="Q2239" s="54"/>
      <c r="R2239" s="58"/>
      <c r="S2239" s="58"/>
      <c r="T2239" s="229" t="str">
        <f t="shared" si="361"/>
        <v/>
      </c>
      <c r="U2239" s="55"/>
      <c r="V2239" s="55"/>
      <c r="W2239" s="58"/>
      <c r="X2239" s="58"/>
      <c r="Y2239" s="58"/>
      <c r="Z2239" s="230" t="str">
        <f t="shared" si="362"/>
        <v/>
      </c>
      <c r="AA2239" s="230" t="str">
        <f t="shared" si="363"/>
        <v/>
      </c>
      <c r="AB2239" s="56"/>
      <c r="AC2239" s="56"/>
      <c r="AD2239" s="1"/>
      <c r="AE2239" s="1"/>
    </row>
    <row r="2240" spans="1:31" ht="18.75" customHeight="1" x14ac:dyDescent="0.35">
      <c r="A2240" s="1"/>
      <c r="B2240" s="52">
        <f>IF(O2240="",0,COUNTIF($O$7:O2240,O2240))</f>
        <v>0</v>
      </c>
      <c r="C2240" s="52" t="str">
        <f t="shared" si="354"/>
        <v>0</v>
      </c>
      <c r="D2240" s="52">
        <f>IF(U2240="",0,COUNTIF($U$7:U2240,U2240))</f>
        <v>0</v>
      </c>
      <c r="E2240" s="52" t="str">
        <f t="shared" si="355"/>
        <v>0</v>
      </c>
      <c r="F2240" s="52">
        <f>IF(V2240="",0,COUNTIF($V$7:V2240,V2240))</f>
        <v>0</v>
      </c>
      <c r="G2240" s="52" t="str">
        <f t="shared" si="356"/>
        <v>0</v>
      </c>
      <c r="H2240" s="53" t="str">
        <f t="shared" si="357"/>
        <v>-</v>
      </c>
      <c r="I2240" s="52">
        <f>IF(K2240="",0,COUNTIF($K$7:K2240,K2240))</f>
        <v>0</v>
      </c>
      <c r="J2240" s="53" t="str">
        <f t="shared" si="358"/>
        <v>0</v>
      </c>
      <c r="K2240" s="52" t="str">
        <f t="shared" si="359"/>
        <v/>
      </c>
      <c r="L2240" s="1"/>
      <c r="M2240" s="115"/>
      <c r="N2240" s="4"/>
      <c r="O2240" s="4"/>
      <c r="P2240" s="57" t="str">
        <f t="shared" si="360"/>
        <v/>
      </c>
      <c r="Q2240" s="54"/>
      <c r="R2240" s="58"/>
      <c r="S2240" s="58"/>
      <c r="T2240" s="229" t="str">
        <f t="shared" si="361"/>
        <v/>
      </c>
      <c r="U2240" s="55"/>
      <c r="V2240" s="55"/>
      <c r="W2240" s="58"/>
      <c r="X2240" s="58"/>
      <c r="Y2240" s="58"/>
      <c r="Z2240" s="230" t="str">
        <f t="shared" si="362"/>
        <v/>
      </c>
      <c r="AA2240" s="230" t="str">
        <f t="shared" si="363"/>
        <v/>
      </c>
      <c r="AB2240" s="56"/>
      <c r="AC2240" s="56"/>
      <c r="AD2240" s="1"/>
      <c r="AE2240" s="1"/>
    </row>
    <row r="2241" spans="1:31" ht="18.75" customHeight="1" x14ac:dyDescent="0.35">
      <c r="A2241" s="1"/>
      <c r="B2241" s="52">
        <f>IF(O2241="",0,COUNTIF($O$7:O2241,O2241))</f>
        <v>0</v>
      </c>
      <c r="C2241" s="52" t="str">
        <f t="shared" si="354"/>
        <v>0</v>
      </c>
      <c r="D2241" s="52">
        <f>IF(U2241="",0,COUNTIF($U$7:U2241,U2241))</f>
        <v>0</v>
      </c>
      <c r="E2241" s="52" t="str">
        <f t="shared" si="355"/>
        <v>0</v>
      </c>
      <c r="F2241" s="52">
        <f>IF(V2241="",0,COUNTIF($V$7:V2241,V2241))</f>
        <v>0</v>
      </c>
      <c r="G2241" s="52" t="str">
        <f t="shared" si="356"/>
        <v>0</v>
      </c>
      <c r="H2241" s="53" t="str">
        <f t="shared" si="357"/>
        <v>-</v>
      </c>
      <c r="I2241" s="52">
        <f>IF(K2241="",0,COUNTIF($K$7:K2241,K2241))</f>
        <v>0</v>
      </c>
      <c r="J2241" s="53" t="str">
        <f t="shared" si="358"/>
        <v>0</v>
      </c>
      <c r="K2241" s="52" t="str">
        <f t="shared" si="359"/>
        <v/>
      </c>
      <c r="L2241" s="1"/>
      <c r="M2241" s="115"/>
      <c r="N2241" s="4"/>
      <c r="O2241" s="4"/>
      <c r="P2241" s="57" t="str">
        <f t="shared" si="360"/>
        <v/>
      </c>
      <c r="Q2241" s="54"/>
      <c r="R2241" s="58"/>
      <c r="S2241" s="58"/>
      <c r="T2241" s="229" t="str">
        <f t="shared" si="361"/>
        <v/>
      </c>
      <c r="U2241" s="55"/>
      <c r="V2241" s="55"/>
      <c r="W2241" s="58"/>
      <c r="X2241" s="58"/>
      <c r="Y2241" s="58"/>
      <c r="Z2241" s="230" t="str">
        <f t="shared" si="362"/>
        <v/>
      </c>
      <c r="AA2241" s="230" t="str">
        <f t="shared" si="363"/>
        <v/>
      </c>
      <c r="AB2241" s="56"/>
      <c r="AC2241" s="56"/>
      <c r="AD2241" s="1"/>
      <c r="AE2241" s="1"/>
    </row>
    <row r="2242" spans="1:31" ht="18.75" customHeight="1" x14ac:dyDescent="0.35">
      <c r="A2242" s="1"/>
      <c r="B2242" s="52">
        <f>IF(O2242="",0,COUNTIF($O$7:O2242,O2242))</f>
        <v>0</v>
      </c>
      <c r="C2242" s="52" t="str">
        <f t="shared" si="354"/>
        <v>0</v>
      </c>
      <c r="D2242" s="52">
        <f>IF(U2242="",0,COUNTIF($U$7:U2242,U2242))</f>
        <v>0</v>
      </c>
      <c r="E2242" s="52" t="str">
        <f t="shared" si="355"/>
        <v>0</v>
      </c>
      <c r="F2242" s="52">
        <f>IF(V2242="",0,COUNTIF($V$7:V2242,V2242))</f>
        <v>0</v>
      </c>
      <c r="G2242" s="52" t="str">
        <f t="shared" si="356"/>
        <v>0</v>
      </c>
      <c r="H2242" s="53" t="str">
        <f t="shared" si="357"/>
        <v>-</v>
      </c>
      <c r="I2242" s="52">
        <f>IF(K2242="",0,COUNTIF($K$7:K2242,K2242))</f>
        <v>0</v>
      </c>
      <c r="J2242" s="53" t="str">
        <f t="shared" si="358"/>
        <v>0</v>
      </c>
      <c r="K2242" s="52" t="str">
        <f t="shared" si="359"/>
        <v/>
      </c>
      <c r="L2242" s="1"/>
      <c r="M2242" s="115"/>
      <c r="N2242" s="4"/>
      <c r="O2242" s="4"/>
      <c r="P2242" s="57" t="str">
        <f t="shared" si="360"/>
        <v/>
      </c>
      <c r="Q2242" s="54"/>
      <c r="R2242" s="58"/>
      <c r="S2242" s="58"/>
      <c r="T2242" s="229" t="str">
        <f t="shared" si="361"/>
        <v/>
      </c>
      <c r="U2242" s="55"/>
      <c r="V2242" s="55"/>
      <c r="W2242" s="58"/>
      <c r="X2242" s="58"/>
      <c r="Y2242" s="58"/>
      <c r="Z2242" s="230" t="str">
        <f t="shared" si="362"/>
        <v/>
      </c>
      <c r="AA2242" s="230" t="str">
        <f t="shared" si="363"/>
        <v/>
      </c>
      <c r="AB2242" s="56"/>
      <c r="AC2242" s="56"/>
      <c r="AD2242" s="1"/>
      <c r="AE2242" s="1"/>
    </row>
    <row r="2243" spans="1:31" ht="18.75" customHeight="1" x14ac:dyDescent="0.35">
      <c r="A2243" s="1"/>
      <c r="B2243" s="52">
        <f>IF(O2243="",0,COUNTIF($O$7:O2243,O2243))</f>
        <v>0</v>
      </c>
      <c r="C2243" s="52" t="str">
        <f t="shared" si="354"/>
        <v>0</v>
      </c>
      <c r="D2243" s="52">
        <f>IF(U2243="",0,COUNTIF($U$7:U2243,U2243))</f>
        <v>0</v>
      </c>
      <c r="E2243" s="52" t="str">
        <f t="shared" si="355"/>
        <v>0</v>
      </c>
      <c r="F2243" s="52">
        <f>IF(V2243="",0,COUNTIF($V$7:V2243,V2243))</f>
        <v>0</v>
      </c>
      <c r="G2243" s="52" t="str">
        <f t="shared" si="356"/>
        <v>0</v>
      </c>
      <c r="H2243" s="53" t="str">
        <f t="shared" si="357"/>
        <v>-</v>
      </c>
      <c r="I2243" s="52">
        <f>IF(K2243="",0,COUNTIF($K$7:K2243,K2243))</f>
        <v>0</v>
      </c>
      <c r="J2243" s="53" t="str">
        <f t="shared" si="358"/>
        <v>0</v>
      </c>
      <c r="K2243" s="52" t="str">
        <f t="shared" si="359"/>
        <v/>
      </c>
      <c r="L2243" s="1"/>
      <c r="M2243" s="115"/>
      <c r="N2243" s="4"/>
      <c r="O2243" s="4"/>
      <c r="P2243" s="57" t="str">
        <f t="shared" si="360"/>
        <v/>
      </c>
      <c r="Q2243" s="54"/>
      <c r="R2243" s="58"/>
      <c r="S2243" s="58"/>
      <c r="T2243" s="229" t="str">
        <f t="shared" si="361"/>
        <v/>
      </c>
      <c r="U2243" s="55"/>
      <c r="V2243" s="55"/>
      <c r="W2243" s="58"/>
      <c r="X2243" s="58"/>
      <c r="Y2243" s="58"/>
      <c r="Z2243" s="230" t="str">
        <f t="shared" si="362"/>
        <v/>
      </c>
      <c r="AA2243" s="230" t="str">
        <f t="shared" si="363"/>
        <v/>
      </c>
      <c r="AB2243" s="56"/>
      <c r="AC2243" s="56"/>
      <c r="AD2243" s="1"/>
      <c r="AE2243" s="1"/>
    </row>
    <row r="2244" spans="1:31" ht="18.75" customHeight="1" x14ac:dyDescent="0.35">
      <c r="A2244" s="1"/>
      <c r="B2244" s="52">
        <f>IF(O2244="",0,COUNTIF($O$7:O2244,O2244))</f>
        <v>0</v>
      </c>
      <c r="C2244" s="52" t="str">
        <f t="shared" si="354"/>
        <v>0</v>
      </c>
      <c r="D2244" s="52">
        <f>IF(U2244="",0,COUNTIF($U$7:U2244,U2244))</f>
        <v>0</v>
      </c>
      <c r="E2244" s="52" t="str">
        <f t="shared" si="355"/>
        <v>0</v>
      </c>
      <c r="F2244" s="52">
        <f>IF(V2244="",0,COUNTIF($V$7:V2244,V2244))</f>
        <v>0</v>
      </c>
      <c r="G2244" s="52" t="str">
        <f t="shared" si="356"/>
        <v>0</v>
      </c>
      <c r="H2244" s="53" t="str">
        <f t="shared" si="357"/>
        <v>-</v>
      </c>
      <c r="I2244" s="52">
        <f>IF(K2244="",0,COUNTIF($K$7:K2244,K2244))</f>
        <v>0</v>
      </c>
      <c r="J2244" s="53" t="str">
        <f t="shared" si="358"/>
        <v>0</v>
      </c>
      <c r="K2244" s="52" t="str">
        <f t="shared" si="359"/>
        <v/>
      </c>
      <c r="L2244" s="1"/>
      <c r="M2244" s="115"/>
      <c r="N2244" s="4"/>
      <c r="O2244" s="4"/>
      <c r="P2244" s="57" t="str">
        <f t="shared" si="360"/>
        <v/>
      </c>
      <c r="Q2244" s="54"/>
      <c r="R2244" s="58"/>
      <c r="S2244" s="58"/>
      <c r="T2244" s="229" t="str">
        <f t="shared" si="361"/>
        <v/>
      </c>
      <c r="U2244" s="55"/>
      <c r="V2244" s="55"/>
      <c r="W2244" s="58"/>
      <c r="X2244" s="58"/>
      <c r="Y2244" s="58"/>
      <c r="Z2244" s="230" t="str">
        <f t="shared" si="362"/>
        <v/>
      </c>
      <c r="AA2244" s="230" t="str">
        <f t="shared" si="363"/>
        <v/>
      </c>
      <c r="AB2244" s="56"/>
      <c r="AC2244" s="56"/>
      <c r="AD2244" s="1"/>
      <c r="AE2244" s="1"/>
    </row>
    <row r="2245" spans="1:31" ht="18.75" customHeight="1" x14ac:dyDescent="0.35">
      <c r="A2245" s="1"/>
      <c r="B2245" s="52">
        <f>IF(O2245="",0,COUNTIF($O$7:O2245,O2245))</f>
        <v>0</v>
      </c>
      <c r="C2245" s="52" t="str">
        <f t="shared" si="354"/>
        <v>0</v>
      </c>
      <c r="D2245" s="52">
        <f>IF(U2245="",0,COUNTIF($U$7:U2245,U2245))</f>
        <v>0</v>
      </c>
      <c r="E2245" s="52" t="str">
        <f t="shared" si="355"/>
        <v>0</v>
      </c>
      <c r="F2245" s="52">
        <f>IF(V2245="",0,COUNTIF($V$7:V2245,V2245))</f>
        <v>0</v>
      </c>
      <c r="G2245" s="52" t="str">
        <f t="shared" si="356"/>
        <v>0</v>
      </c>
      <c r="H2245" s="53" t="str">
        <f t="shared" si="357"/>
        <v>-</v>
      </c>
      <c r="I2245" s="52">
        <f>IF(K2245="",0,COUNTIF($K$7:K2245,K2245))</f>
        <v>0</v>
      </c>
      <c r="J2245" s="53" t="str">
        <f t="shared" si="358"/>
        <v>0</v>
      </c>
      <c r="K2245" s="52" t="str">
        <f t="shared" si="359"/>
        <v/>
      </c>
      <c r="L2245" s="1"/>
      <c r="M2245" s="115"/>
      <c r="N2245" s="4"/>
      <c r="O2245" s="4"/>
      <c r="P2245" s="57" t="str">
        <f t="shared" si="360"/>
        <v/>
      </c>
      <c r="Q2245" s="54"/>
      <c r="R2245" s="58"/>
      <c r="S2245" s="58"/>
      <c r="T2245" s="229" t="str">
        <f t="shared" si="361"/>
        <v/>
      </c>
      <c r="U2245" s="55"/>
      <c r="V2245" s="55"/>
      <c r="W2245" s="58"/>
      <c r="X2245" s="58"/>
      <c r="Y2245" s="58"/>
      <c r="Z2245" s="230" t="str">
        <f t="shared" si="362"/>
        <v/>
      </c>
      <c r="AA2245" s="230" t="str">
        <f t="shared" si="363"/>
        <v/>
      </c>
      <c r="AB2245" s="56"/>
      <c r="AC2245" s="56"/>
      <c r="AD2245" s="1"/>
      <c r="AE2245" s="1"/>
    </row>
    <row r="2246" spans="1:31" ht="18.75" customHeight="1" x14ac:dyDescent="0.35">
      <c r="A2246" s="1"/>
      <c r="B2246" s="52">
        <f>IF(O2246="",0,COUNTIF($O$7:O2246,O2246))</f>
        <v>0</v>
      </c>
      <c r="C2246" s="52" t="str">
        <f t="shared" si="354"/>
        <v>0</v>
      </c>
      <c r="D2246" s="52">
        <f>IF(U2246="",0,COUNTIF($U$7:U2246,U2246))</f>
        <v>0</v>
      </c>
      <c r="E2246" s="52" t="str">
        <f t="shared" si="355"/>
        <v>0</v>
      </c>
      <c r="F2246" s="52">
        <f>IF(V2246="",0,COUNTIF($V$7:V2246,V2246))</f>
        <v>0</v>
      </c>
      <c r="G2246" s="52" t="str">
        <f t="shared" si="356"/>
        <v>0</v>
      </c>
      <c r="H2246" s="53" t="str">
        <f t="shared" si="357"/>
        <v>-</v>
      </c>
      <c r="I2246" s="52">
        <f>IF(K2246="",0,COUNTIF($K$7:K2246,K2246))</f>
        <v>0</v>
      </c>
      <c r="J2246" s="53" t="str">
        <f t="shared" si="358"/>
        <v>0</v>
      </c>
      <c r="K2246" s="52" t="str">
        <f t="shared" si="359"/>
        <v/>
      </c>
      <c r="L2246" s="1"/>
      <c r="M2246" s="115"/>
      <c r="N2246" s="4"/>
      <c r="O2246" s="4"/>
      <c r="P2246" s="57" t="str">
        <f t="shared" si="360"/>
        <v/>
      </c>
      <c r="Q2246" s="54"/>
      <c r="R2246" s="58"/>
      <c r="S2246" s="58"/>
      <c r="T2246" s="229" t="str">
        <f t="shared" si="361"/>
        <v/>
      </c>
      <c r="U2246" s="55"/>
      <c r="V2246" s="55"/>
      <c r="W2246" s="58"/>
      <c r="X2246" s="58"/>
      <c r="Y2246" s="58"/>
      <c r="Z2246" s="230" t="str">
        <f t="shared" si="362"/>
        <v/>
      </c>
      <c r="AA2246" s="230" t="str">
        <f t="shared" si="363"/>
        <v/>
      </c>
      <c r="AB2246" s="56"/>
      <c r="AC2246" s="56"/>
      <c r="AD2246" s="1"/>
      <c r="AE2246" s="1"/>
    </row>
    <row r="2247" spans="1:31" ht="18.75" customHeight="1" x14ac:dyDescent="0.35">
      <c r="A2247" s="1"/>
      <c r="B2247" s="52">
        <f>IF(O2247="",0,COUNTIF($O$7:O2247,O2247))</f>
        <v>0</v>
      </c>
      <c r="C2247" s="52" t="str">
        <f t="shared" si="354"/>
        <v>0</v>
      </c>
      <c r="D2247" s="52">
        <f>IF(U2247="",0,COUNTIF($U$7:U2247,U2247))</f>
        <v>0</v>
      </c>
      <c r="E2247" s="52" t="str">
        <f t="shared" si="355"/>
        <v>0</v>
      </c>
      <c r="F2247" s="52">
        <f>IF(V2247="",0,COUNTIF($V$7:V2247,V2247))</f>
        <v>0</v>
      </c>
      <c r="G2247" s="52" t="str">
        <f t="shared" si="356"/>
        <v>0</v>
      </c>
      <c r="H2247" s="53" t="str">
        <f t="shared" si="357"/>
        <v>-</v>
      </c>
      <c r="I2247" s="52">
        <f>IF(K2247="",0,COUNTIF($K$7:K2247,K2247))</f>
        <v>0</v>
      </c>
      <c r="J2247" s="53" t="str">
        <f t="shared" si="358"/>
        <v>0</v>
      </c>
      <c r="K2247" s="52" t="str">
        <f t="shared" si="359"/>
        <v/>
      </c>
      <c r="L2247" s="1"/>
      <c r="M2247" s="115"/>
      <c r="N2247" s="4"/>
      <c r="O2247" s="4"/>
      <c r="P2247" s="57" t="str">
        <f t="shared" si="360"/>
        <v/>
      </c>
      <c r="Q2247" s="54"/>
      <c r="R2247" s="58"/>
      <c r="S2247" s="58"/>
      <c r="T2247" s="229" t="str">
        <f t="shared" si="361"/>
        <v/>
      </c>
      <c r="U2247" s="55"/>
      <c r="V2247" s="55"/>
      <c r="W2247" s="58"/>
      <c r="X2247" s="58"/>
      <c r="Y2247" s="58"/>
      <c r="Z2247" s="230" t="str">
        <f t="shared" si="362"/>
        <v/>
      </c>
      <c r="AA2247" s="230" t="str">
        <f t="shared" si="363"/>
        <v/>
      </c>
      <c r="AB2247" s="56"/>
      <c r="AC2247" s="56"/>
      <c r="AD2247" s="1"/>
      <c r="AE2247" s="1"/>
    </row>
    <row r="2248" spans="1:31" ht="18.75" customHeight="1" x14ac:dyDescent="0.35">
      <c r="A2248" s="1"/>
      <c r="B2248" s="52">
        <f>IF(O2248="",0,COUNTIF($O$7:O2248,O2248))</f>
        <v>0</v>
      </c>
      <c r="C2248" s="52" t="str">
        <f t="shared" si="354"/>
        <v>0</v>
      </c>
      <c r="D2248" s="52">
        <f>IF(U2248="",0,COUNTIF($U$7:U2248,U2248))</f>
        <v>0</v>
      </c>
      <c r="E2248" s="52" t="str">
        <f t="shared" si="355"/>
        <v>0</v>
      </c>
      <c r="F2248" s="52">
        <f>IF(V2248="",0,COUNTIF($V$7:V2248,V2248))</f>
        <v>0</v>
      </c>
      <c r="G2248" s="52" t="str">
        <f t="shared" si="356"/>
        <v>0</v>
      </c>
      <c r="H2248" s="53" t="str">
        <f t="shared" si="357"/>
        <v>-</v>
      </c>
      <c r="I2248" s="52">
        <f>IF(K2248="",0,COUNTIF($K$7:K2248,K2248))</f>
        <v>0</v>
      </c>
      <c r="J2248" s="53" t="str">
        <f t="shared" si="358"/>
        <v>0</v>
      </c>
      <c r="K2248" s="52" t="str">
        <f t="shared" si="359"/>
        <v/>
      </c>
      <c r="L2248" s="1"/>
      <c r="M2248" s="115"/>
      <c r="N2248" s="4"/>
      <c r="O2248" s="4"/>
      <c r="P2248" s="57" t="str">
        <f t="shared" si="360"/>
        <v/>
      </c>
      <c r="Q2248" s="54"/>
      <c r="R2248" s="58"/>
      <c r="S2248" s="58"/>
      <c r="T2248" s="229" t="str">
        <f t="shared" si="361"/>
        <v/>
      </c>
      <c r="U2248" s="55"/>
      <c r="V2248" s="55"/>
      <c r="W2248" s="58"/>
      <c r="X2248" s="58"/>
      <c r="Y2248" s="58"/>
      <c r="Z2248" s="230" t="str">
        <f t="shared" si="362"/>
        <v/>
      </c>
      <c r="AA2248" s="230" t="str">
        <f t="shared" si="363"/>
        <v/>
      </c>
      <c r="AB2248" s="56"/>
      <c r="AC2248" s="56"/>
      <c r="AD2248" s="1"/>
      <c r="AE2248" s="1"/>
    </row>
    <row r="2249" spans="1:31" ht="18.75" customHeight="1" x14ac:dyDescent="0.35">
      <c r="A2249" s="1"/>
      <c r="B2249" s="52">
        <f>IF(O2249="",0,COUNTIF($O$7:O2249,O2249))</f>
        <v>0</v>
      </c>
      <c r="C2249" s="52" t="str">
        <f t="shared" si="354"/>
        <v>0</v>
      </c>
      <c r="D2249" s="52">
        <f>IF(U2249="",0,COUNTIF($U$7:U2249,U2249))</f>
        <v>0</v>
      </c>
      <c r="E2249" s="52" t="str">
        <f t="shared" si="355"/>
        <v>0</v>
      </c>
      <c r="F2249" s="52">
        <f>IF(V2249="",0,COUNTIF($V$7:V2249,V2249))</f>
        <v>0</v>
      </c>
      <c r="G2249" s="52" t="str">
        <f t="shared" si="356"/>
        <v>0</v>
      </c>
      <c r="H2249" s="53" t="str">
        <f t="shared" si="357"/>
        <v>-</v>
      </c>
      <c r="I2249" s="52">
        <f>IF(K2249="",0,COUNTIF($K$7:K2249,K2249))</f>
        <v>0</v>
      </c>
      <c r="J2249" s="53" t="str">
        <f t="shared" si="358"/>
        <v>0</v>
      </c>
      <c r="K2249" s="52" t="str">
        <f t="shared" si="359"/>
        <v/>
      </c>
      <c r="L2249" s="1"/>
      <c r="M2249" s="115"/>
      <c r="N2249" s="4"/>
      <c r="O2249" s="4"/>
      <c r="P2249" s="57" t="str">
        <f t="shared" si="360"/>
        <v/>
      </c>
      <c r="Q2249" s="54"/>
      <c r="R2249" s="58"/>
      <c r="S2249" s="58"/>
      <c r="T2249" s="229" t="str">
        <f t="shared" si="361"/>
        <v/>
      </c>
      <c r="U2249" s="55"/>
      <c r="V2249" s="55"/>
      <c r="W2249" s="58"/>
      <c r="X2249" s="58"/>
      <c r="Y2249" s="58"/>
      <c r="Z2249" s="230" t="str">
        <f t="shared" si="362"/>
        <v/>
      </c>
      <c r="AA2249" s="230" t="str">
        <f t="shared" si="363"/>
        <v/>
      </c>
      <c r="AB2249" s="56"/>
      <c r="AC2249" s="56"/>
      <c r="AD2249" s="1"/>
      <c r="AE2249" s="1"/>
    </row>
    <row r="2250" spans="1:31" ht="18.75" customHeight="1" x14ac:dyDescent="0.35">
      <c r="A2250" s="1"/>
      <c r="B2250" s="52">
        <f>IF(O2250="",0,COUNTIF($O$7:O2250,O2250))</f>
        <v>0</v>
      </c>
      <c r="C2250" s="52" t="str">
        <f t="shared" si="354"/>
        <v>0</v>
      </c>
      <c r="D2250" s="52">
        <f>IF(U2250="",0,COUNTIF($U$7:U2250,U2250))</f>
        <v>0</v>
      </c>
      <c r="E2250" s="52" t="str">
        <f t="shared" si="355"/>
        <v>0</v>
      </c>
      <c r="F2250" s="52">
        <f>IF(V2250="",0,COUNTIF($V$7:V2250,V2250))</f>
        <v>0</v>
      </c>
      <c r="G2250" s="52" t="str">
        <f t="shared" si="356"/>
        <v>0</v>
      </c>
      <c r="H2250" s="53" t="str">
        <f t="shared" si="357"/>
        <v>-</v>
      </c>
      <c r="I2250" s="52">
        <f>IF(K2250="",0,COUNTIF($K$7:K2250,K2250))</f>
        <v>0</v>
      </c>
      <c r="J2250" s="53" t="str">
        <f t="shared" si="358"/>
        <v>0</v>
      </c>
      <c r="K2250" s="52" t="str">
        <f t="shared" si="359"/>
        <v/>
      </c>
      <c r="L2250" s="1"/>
      <c r="M2250" s="115"/>
      <c r="N2250" s="4"/>
      <c r="O2250" s="4"/>
      <c r="P2250" s="57" t="str">
        <f t="shared" si="360"/>
        <v/>
      </c>
      <c r="Q2250" s="54"/>
      <c r="R2250" s="58"/>
      <c r="S2250" s="58"/>
      <c r="T2250" s="229" t="str">
        <f t="shared" si="361"/>
        <v/>
      </c>
      <c r="U2250" s="55"/>
      <c r="V2250" s="55"/>
      <c r="W2250" s="58"/>
      <c r="X2250" s="58"/>
      <c r="Y2250" s="58"/>
      <c r="Z2250" s="230" t="str">
        <f t="shared" si="362"/>
        <v/>
      </c>
      <c r="AA2250" s="230" t="str">
        <f t="shared" si="363"/>
        <v/>
      </c>
      <c r="AB2250" s="56"/>
      <c r="AC2250" s="56"/>
      <c r="AD2250" s="1"/>
      <c r="AE2250" s="1"/>
    </row>
    <row r="2251" spans="1:31" ht="18.75" customHeight="1" x14ac:dyDescent="0.35">
      <c r="A2251" s="1"/>
      <c r="B2251" s="52">
        <f>IF(O2251="",0,COUNTIF($O$7:O2251,O2251))</f>
        <v>0</v>
      </c>
      <c r="C2251" s="52" t="str">
        <f t="shared" si="354"/>
        <v>0</v>
      </c>
      <c r="D2251" s="52">
        <f>IF(U2251="",0,COUNTIF($U$7:U2251,U2251))</f>
        <v>0</v>
      </c>
      <c r="E2251" s="52" t="str">
        <f t="shared" si="355"/>
        <v>0</v>
      </c>
      <c r="F2251" s="52">
        <f>IF(V2251="",0,COUNTIF($V$7:V2251,V2251))</f>
        <v>0</v>
      </c>
      <c r="G2251" s="52" t="str">
        <f t="shared" si="356"/>
        <v>0</v>
      </c>
      <c r="H2251" s="53" t="str">
        <f t="shared" si="357"/>
        <v>-</v>
      </c>
      <c r="I2251" s="52">
        <f>IF(K2251="",0,COUNTIF($K$7:K2251,K2251))</f>
        <v>0</v>
      </c>
      <c r="J2251" s="53" t="str">
        <f t="shared" si="358"/>
        <v>0</v>
      </c>
      <c r="K2251" s="52" t="str">
        <f t="shared" si="359"/>
        <v/>
      </c>
      <c r="L2251" s="1"/>
      <c r="M2251" s="115"/>
      <c r="N2251" s="4"/>
      <c r="O2251" s="4"/>
      <c r="P2251" s="57" t="str">
        <f t="shared" si="360"/>
        <v/>
      </c>
      <c r="Q2251" s="54"/>
      <c r="R2251" s="58"/>
      <c r="S2251" s="58"/>
      <c r="T2251" s="229" t="str">
        <f t="shared" si="361"/>
        <v/>
      </c>
      <c r="U2251" s="55"/>
      <c r="V2251" s="55"/>
      <c r="W2251" s="58"/>
      <c r="X2251" s="58"/>
      <c r="Y2251" s="58"/>
      <c r="Z2251" s="230" t="str">
        <f t="shared" si="362"/>
        <v/>
      </c>
      <c r="AA2251" s="230" t="str">
        <f t="shared" si="363"/>
        <v/>
      </c>
      <c r="AB2251" s="56"/>
      <c r="AC2251" s="56"/>
      <c r="AD2251" s="1"/>
      <c r="AE2251" s="1"/>
    </row>
    <row r="2252" spans="1:31" ht="18.75" customHeight="1" x14ac:dyDescent="0.35">
      <c r="A2252" s="1"/>
      <c r="B2252" s="52">
        <f>IF(O2252="",0,COUNTIF($O$7:O2252,O2252))</f>
        <v>0</v>
      </c>
      <c r="C2252" s="52" t="str">
        <f t="shared" si="354"/>
        <v>0</v>
      </c>
      <c r="D2252" s="52">
        <f>IF(U2252="",0,COUNTIF($U$7:U2252,U2252))</f>
        <v>0</v>
      </c>
      <c r="E2252" s="52" t="str">
        <f t="shared" si="355"/>
        <v>0</v>
      </c>
      <c r="F2252" s="52">
        <f>IF(V2252="",0,COUNTIF($V$7:V2252,V2252))</f>
        <v>0</v>
      </c>
      <c r="G2252" s="52" t="str">
        <f t="shared" si="356"/>
        <v>0</v>
      </c>
      <c r="H2252" s="53" t="str">
        <f t="shared" si="357"/>
        <v>-</v>
      </c>
      <c r="I2252" s="52">
        <f>IF(K2252="",0,COUNTIF($K$7:K2252,K2252))</f>
        <v>0</v>
      </c>
      <c r="J2252" s="53" t="str">
        <f t="shared" si="358"/>
        <v>0</v>
      </c>
      <c r="K2252" s="52" t="str">
        <f t="shared" si="359"/>
        <v/>
      </c>
      <c r="L2252" s="1"/>
      <c r="M2252" s="115"/>
      <c r="N2252" s="4"/>
      <c r="O2252" s="4"/>
      <c r="P2252" s="57" t="str">
        <f t="shared" si="360"/>
        <v/>
      </c>
      <c r="Q2252" s="54"/>
      <c r="R2252" s="58"/>
      <c r="S2252" s="58"/>
      <c r="T2252" s="229" t="str">
        <f t="shared" si="361"/>
        <v/>
      </c>
      <c r="U2252" s="55"/>
      <c r="V2252" s="55"/>
      <c r="W2252" s="58"/>
      <c r="X2252" s="58"/>
      <c r="Y2252" s="58"/>
      <c r="Z2252" s="230" t="str">
        <f t="shared" si="362"/>
        <v/>
      </c>
      <c r="AA2252" s="230" t="str">
        <f t="shared" si="363"/>
        <v/>
      </c>
      <c r="AB2252" s="56"/>
      <c r="AC2252" s="56"/>
      <c r="AD2252" s="1"/>
      <c r="AE2252" s="1"/>
    </row>
    <row r="2253" spans="1:31" ht="18.75" customHeight="1" x14ac:dyDescent="0.35">
      <c r="A2253" s="1"/>
      <c r="B2253" s="52">
        <f>IF(O2253="",0,COUNTIF($O$7:O2253,O2253))</f>
        <v>0</v>
      </c>
      <c r="C2253" s="52" t="str">
        <f t="shared" si="354"/>
        <v>0</v>
      </c>
      <c r="D2253" s="52">
        <f>IF(U2253="",0,COUNTIF($U$7:U2253,U2253))</f>
        <v>0</v>
      </c>
      <c r="E2253" s="52" t="str">
        <f t="shared" si="355"/>
        <v>0</v>
      </c>
      <c r="F2253" s="52">
        <f>IF(V2253="",0,COUNTIF($V$7:V2253,V2253))</f>
        <v>0</v>
      </c>
      <c r="G2253" s="52" t="str">
        <f t="shared" si="356"/>
        <v>0</v>
      </c>
      <c r="H2253" s="53" t="str">
        <f t="shared" si="357"/>
        <v>-</v>
      </c>
      <c r="I2253" s="52">
        <f>IF(K2253="",0,COUNTIF($K$7:K2253,K2253))</f>
        <v>0</v>
      </c>
      <c r="J2253" s="53" t="str">
        <f t="shared" si="358"/>
        <v>0</v>
      </c>
      <c r="K2253" s="52" t="str">
        <f t="shared" si="359"/>
        <v/>
      </c>
      <c r="L2253" s="1"/>
      <c r="M2253" s="115"/>
      <c r="N2253" s="4"/>
      <c r="O2253" s="4"/>
      <c r="P2253" s="57" t="str">
        <f t="shared" si="360"/>
        <v/>
      </c>
      <c r="Q2253" s="54"/>
      <c r="R2253" s="58"/>
      <c r="S2253" s="58"/>
      <c r="T2253" s="229" t="str">
        <f t="shared" si="361"/>
        <v/>
      </c>
      <c r="U2253" s="55"/>
      <c r="V2253" s="55"/>
      <c r="W2253" s="58"/>
      <c r="X2253" s="58"/>
      <c r="Y2253" s="58"/>
      <c r="Z2253" s="230" t="str">
        <f t="shared" si="362"/>
        <v/>
      </c>
      <c r="AA2253" s="230" t="str">
        <f t="shared" si="363"/>
        <v/>
      </c>
      <c r="AB2253" s="56"/>
      <c r="AC2253" s="56"/>
      <c r="AD2253" s="1"/>
      <c r="AE2253" s="1"/>
    </row>
    <row r="2254" spans="1:31" ht="18.75" customHeight="1" x14ac:dyDescent="0.35">
      <c r="A2254" s="1"/>
      <c r="B2254" s="52">
        <f>IF(O2254="",0,COUNTIF($O$7:O2254,O2254))</f>
        <v>0</v>
      </c>
      <c r="C2254" s="52" t="str">
        <f t="shared" si="354"/>
        <v>0</v>
      </c>
      <c r="D2254" s="52">
        <f>IF(U2254="",0,COUNTIF($U$7:U2254,U2254))</f>
        <v>0</v>
      </c>
      <c r="E2254" s="52" t="str">
        <f t="shared" si="355"/>
        <v>0</v>
      </c>
      <c r="F2254" s="52">
        <f>IF(V2254="",0,COUNTIF($V$7:V2254,V2254))</f>
        <v>0</v>
      </c>
      <c r="G2254" s="52" t="str">
        <f t="shared" si="356"/>
        <v>0</v>
      </c>
      <c r="H2254" s="53" t="str">
        <f t="shared" si="357"/>
        <v>-</v>
      </c>
      <c r="I2254" s="52">
        <f>IF(K2254="",0,COUNTIF($K$7:K2254,K2254))</f>
        <v>0</v>
      </c>
      <c r="J2254" s="53" t="str">
        <f t="shared" si="358"/>
        <v>0</v>
      </c>
      <c r="K2254" s="52" t="str">
        <f t="shared" si="359"/>
        <v/>
      </c>
      <c r="L2254" s="1"/>
      <c r="M2254" s="115"/>
      <c r="N2254" s="4"/>
      <c r="O2254" s="4"/>
      <c r="P2254" s="57" t="str">
        <f t="shared" si="360"/>
        <v/>
      </c>
      <c r="Q2254" s="54"/>
      <c r="R2254" s="58"/>
      <c r="S2254" s="58"/>
      <c r="T2254" s="229" t="str">
        <f t="shared" si="361"/>
        <v/>
      </c>
      <c r="U2254" s="55"/>
      <c r="V2254" s="55"/>
      <c r="W2254" s="58"/>
      <c r="X2254" s="58"/>
      <c r="Y2254" s="58"/>
      <c r="Z2254" s="230" t="str">
        <f t="shared" si="362"/>
        <v/>
      </c>
      <c r="AA2254" s="230" t="str">
        <f t="shared" si="363"/>
        <v/>
      </c>
      <c r="AB2254" s="56"/>
      <c r="AC2254" s="56"/>
      <c r="AD2254" s="1"/>
      <c r="AE2254" s="1"/>
    </row>
    <row r="2255" spans="1:31" ht="18.75" customHeight="1" x14ac:dyDescent="0.35">
      <c r="A2255" s="1"/>
      <c r="B2255" s="52">
        <f>IF(O2255="",0,COUNTIF($O$7:O2255,O2255))</f>
        <v>0</v>
      </c>
      <c r="C2255" s="52" t="str">
        <f t="shared" si="354"/>
        <v>0</v>
      </c>
      <c r="D2255" s="52">
        <f>IF(U2255="",0,COUNTIF($U$7:U2255,U2255))</f>
        <v>0</v>
      </c>
      <c r="E2255" s="52" t="str">
        <f t="shared" si="355"/>
        <v>0</v>
      </c>
      <c r="F2255" s="52">
        <f>IF(V2255="",0,COUNTIF($V$7:V2255,V2255))</f>
        <v>0</v>
      </c>
      <c r="G2255" s="52" t="str">
        <f t="shared" si="356"/>
        <v>0</v>
      </c>
      <c r="H2255" s="53" t="str">
        <f t="shared" si="357"/>
        <v>-</v>
      </c>
      <c r="I2255" s="52">
        <f>IF(K2255="",0,COUNTIF($K$7:K2255,K2255))</f>
        <v>0</v>
      </c>
      <c r="J2255" s="53" t="str">
        <f t="shared" si="358"/>
        <v>0</v>
      </c>
      <c r="K2255" s="52" t="str">
        <f t="shared" si="359"/>
        <v/>
      </c>
      <c r="L2255" s="1"/>
      <c r="M2255" s="115"/>
      <c r="N2255" s="4"/>
      <c r="O2255" s="4"/>
      <c r="P2255" s="57" t="str">
        <f t="shared" si="360"/>
        <v/>
      </c>
      <c r="Q2255" s="54"/>
      <c r="R2255" s="58"/>
      <c r="S2255" s="58"/>
      <c r="T2255" s="229" t="str">
        <f t="shared" si="361"/>
        <v/>
      </c>
      <c r="U2255" s="55"/>
      <c r="V2255" s="55"/>
      <c r="W2255" s="58"/>
      <c r="X2255" s="58"/>
      <c r="Y2255" s="58"/>
      <c r="Z2255" s="230" t="str">
        <f t="shared" si="362"/>
        <v/>
      </c>
      <c r="AA2255" s="230" t="str">
        <f t="shared" si="363"/>
        <v/>
      </c>
      <c r="AB2255" s="56"/>
      <c r="AC2255" s="56"/>
      <c r="AD2255" s="1"/>
      <c r="AE2255" s="1"/>
    </row>
    <row r="2256" spans="1:31" ht="18.75" customHeight="1" x14ac:dyDescent="0.35">
      <c r="A2256" s="1"/>
      <c r="B2256" s="52">
        <f>IF(O2256="",0,COUNTIF($O$7:O2256,O2256))</f>
        <v>0</v>
      </c>
      <c r="C2256" s="52" t="str">
        <f t="shared" si="354"/>
        <v>0</v>
      </c>
      <c r="D2256" s="52">
        <f>IF(U2256="",0,COUNTIF($U$7:U2256,U2256))</f>
        <v>0</v>
      </c>
      <c r="E2256" s="52" t="str">
        <f t="shared" si="355"/>
        <v>0</v>
      </c>
      <c r="F2256" s="52">
        <f>IF(V2256="",0,COUNTIF($V$7:V2256,V2256))</f>
        <v>0</v>
      </c>
      <c r="G2256" s="52" t="str">
        <f t="shared" si="356"/>
        <v>0</v>
      </c>
      <c r="H2256" s="53" t="str">
        <f t="shared" si="357"/>
        <v>-</v>
      </c>
      <c r="I2256" s="52">
        <f>IF(K2256="",0,COUNTIF($K$7:K2256,K2256))</f>
        <v>0</v>
      </c>
      <c r="J2256" s="53" t="str">
        <f t="shared" si="358"/>
        <v>0</v>
      </c>
      <c r="K2256" s="52" t="str">
        <f t="shared" si="359"/>
        <v/>
      </c>
      <c r="L2256" s="1"/>
      <c r="M2256" s="115"/>
      <c r="N2256" s="4"/>
      <c r="O2256" s="4"/>
      <c r="P2256" s="57" t="str">
        <f t="shared" si="360"/>
        <v/>
      </c>
      <c r="Q2256" s="54"/>
      <c r="R2256" s="58"/>
      <c r="S2256" s="58"/>
      <c r="T2256" s="229" t="str">
        <f t="shared" si="361"/>
        <v/>
      </c>
      <c r="U2256" s="55"/>
      <c r="V2256" s="55"/>
      <c r="W2256" s="58"/>
      <c r="X2256" s="58"/>
      <c r="Y2256" s="58"/>
      <c r="Z2256" s="230" t="str">
        <f t="shared" si="362"/>
        <v/>
      </c>
      <c r="AA2256" s="230" t="str">
        <f t="shared" si="363"/>
        <v/>
      </c>
      <c r="AB2256" s="56"/>
      <c r="AC2256" s="56"/>
      <c r="AD2256" s="1"/>
      <c r="AE2256" s="1"/>
    </row>
    <row r="2257" spans="1:31" ht="18.75" customHeight="1" x14ac:dyDescent="0.35">
      <c r="A2257" s="1"/>
      <c r="B2257" s="52">
        <f>IF(O2257="",0,COUNTIF($O$7:O2257,O2257))</f>
        <v>0</v>
      </c>
      <c r="C2257" s="52" t="str">
        <f t="shared" si="354"/>
        <v>0</v>
      </c>
      <c r="D2257" s="52">
        <f>IF(U2257="",0,COUNTIF($U$7:U2257,U2257))</f>
        <v>0</v>
      </c>
      <c r="E2257" s="52" t="str">
        <f t="shared" si="355"/>
        <v>0</v>
      </c>
      <c r="F2257" s="52">
        <f>IF(V2257="",0,COUNTIF($V$7:V2257,V2257))</f>
        <v>0</v>
      </c>
      <c r="G2257" s="52" t="str">
        <f t="shared" si="356"/>
        <v>0</v>
      </c>
      <c r="H2257" s="53" t="str">
        <f t="shared" si="357"/>
        <v>-</v>
      </c>
      <c r="I2257" s="52">
        <f>IF(K2257="",0,COUNTIF($K$7:K2257,K2257))</f>
        <v>0</v>
      </c>
      <c r="J2257" s="53" t="str">
        <f t="shared" si="358"/>
        <v>0</v>
      </c>
      <c r="K2257" s="52" t="str">
        <f t="shared" si="359"/>
        <v/>
      </c>
      <c r="L2257" s="1"/>
      <c r="M2257" s="115"/>
      <c r="N2257" s="4"/>
      <c r="O2257" s="4"/>
      <c r="P2257" s="57" t="str">
        <f t="shared" si="360"/>
        <v/>
      </c>
      <c r="Q2257" s="54"/>
      <c r="R2257" s="58"/>
      <c r="S2257" s="58"/>
      <c r="T2257" s="229" t="str">
        <f t="shared" si="361"/>
        <v/>
      </c>
      <c r="U2257" s="55"/>
      <c r="V2257" s="55"/>
      <c r="W2257" s="58"/>
      <c r="X2257" s="58"/>
      <c r="Y2257" s="58"/>
      <c r="Z2257" s="230" t="str">
        <f t="shared" si="362"/>
        <v/>
      </c>
      <c r="AA2257" s="230" t="str">
        <f t="shared" si="363"/>
        <v/>
      </c>
      <c r="AB2257" s="56"/>
      <c r="AC2257" s="56"/>
      <c r="AD2257" s="1"/>
      <c r="AE2257" s="1"/>
    </row>
    <row r="2258" spans="1:31" ht="18.75" customHeight="1" x14ac:dyDescent="0.35">
      <c r="A2258" s="1"/>
      <c r="B2258" s="52">
        <f>IF(O2258="",0,COUNTIF($O$7:O2258,O2258))</f>
        <v>0</v>
      </c>
      <c r="C2258" s="52" t="str">
        <f t="shared" si="354"/>
        <v>0</v>
      </c>
      <c r="D2258" s="52">
        <f>IF(U2258="",0,COUNTIF($U$7:U2258,U2258))</f>
        <v>0</v>
      </c>
      <c r="E2258" s="52" t="str">
        <f t="shared" si="355"/>
        <v>0</v>
      </c>
      <c r="F2258" s="52">
        <f>IF(V2258="",0,COUNTIF($V$7:V2258,V2258))</f>
        <v>0</v>
      </c>
      <c r="G2258" s="52" t="str">
        <f t="shared" si="356"/>
        <v>0</v>
      </c>
      <c r="H2258" s="53" t="str">
        <f t="shared" si="357"/>
        <v>-</v>
      </c>
      <c r="I2258" s="52">
        <f>IF(K2258="",0,COUNTIF($K$7:K2258,K2258))</f>
        <v>0</v>
      </c>
      <c r="J2258" s="53" t="str">
        <f t="shared" si="358"/>
        <v>0</v>
      </c>
      <c r="K2258" s="52" t="str">
        <f t="shared" si="359"/>
        <v/>
      </c>
      <c r="L2258" s="1"/>
      <c r="M2258" s="115"/>
      <c r="N2258" s="4"/>
      <c r="O2258" s="4"/>
      <c r="P2258" s="57" t="str">
        <f t="shared" si="360"/>
        <v/>
      </c>
      <c r="Q2258" s="54"/>
      <c r="R2258" s="58"/>
      <c r="S2258" s="58"/>
      <c r="T2258" s="229" t="str">
        <f t="shared" si="361"/>
        <v/>
      </c>
      <c r="U2258" s="55"/>
      <c r="V2258" s="55"/>
      <c r="W2258" s="58"/>
      <c r="X2258" s="58"/>
      <c r="Y2258" s="58"/>
      <c r="Z2258" s="230" t="str">
        <f t="shared" si="362"/>
        <v/>
      </c>
      <c r="AA2258" s="230" t="str">
        <f t="shared" si="363"/>
        <v/>
      </c>
      <c r="AB2258" s="56"/>
      <c r="AC2258" s="56"/>
      <c r="AD2258" s="1"/>
      <c r="AE2258" s="1"/>
    </row>
    <row r="2259" spans="1:31" ht="18.75" customHeight="1" x14ac:dyDescent="0.35">
      <c r="A2259" s="1"/>
      <c r="B2259" s="52">
        <f>IF(O2259="",0,COUNTIF($O$7:O2259,O2259))</f>
        <v>0</v>
      </c>
      <c r="C2259" s="52" t="str">
        <f t="shared" si="354"/>
        <v>0</v>
      </c>
      <c r="D2259" s="52">
        <f>IF(U2259="",0,COUNTIF($U$7:U2259,U2259))</f>
        <v>0</v>
      </c>
      <c r="E2259" s="52" t="str">
        <f t="shared" si="355"/>
        <v>0</v>
      </c>
      <c r="F2259" s="52">
        <f>IF(V2259="",0,COUNTIF($V$7:V2259,V2259))</f>
        <v>0</v>
      </c>
      <c r="G2259" s="52" t="str">
        <f t="shared" si="356"/>
        <v>0</v>
      </c>
      <c r="H2259" s="53" t="str">
        <f t="shared" si="357"/>
        <v>-</v>
      </c>
      <c r="I2259" s="52">
        <f>IF(K2259="",0,COUNTIF($K$7:K2259,K2259))</f>
        <v>0</v>
      </c>
      <c r="J2259" s="53" t="str">
        <f t="shared" si="358"/>
        <v>0</v>
      </c>
      <c r="K2259" s="52" t="str">
        <f t="shared" si="359"/>
        <v/>
      </c>
      <c r="L2259" s="1"/>
      <c r="M2259" s="115"/>
      <c r="N2259" s="4"/>
      <c r="O2259" s="4"/>
      <c r="P2259" s="57" t="str">
        <f t="shared" si="360"/>
        <v/>
      </c>
      <c r="Q2259" s="54"/>
      <c r="R2259" s="58"/>
      <c r="S2259" s="58"/>
      <c r="T2259" s="229" t="str">
        <f t="shared" si="361"/>
        <v/>
      </c>
      <c r="U2259" s="55"/>
      <c r="V2259" s="55"/>
      <c r="W2259" s="58"/>
      <c r="X2259" s="58"/>
      <c r="Y2259" s="58"/>
      <c r="Z2259" s="230" t="str">
        <f t="shared" si="362"/>
        <v/>
      </c>
      <c r="AA2259" s="230" t="str">
        <f t="shared" si="363"/>
        <v/>
      </c>
      <c r="AB2259" s="56"/>
      <c r="AC2259" s="56"/>
      <c r="AD2259" s="1"/>
      <c r="AE2259" s="1"/>
    </row>
    <row r="2260" spans="1:31" ht="18.75" customHeight="1" x14ac:dyDescent="0.35">
      <c r="A2260" s="1"/>
      <c r="B2260" s="52">
        <f>IF(O2260="",0,COUNTIF($O$7:O2260,O2260))</f>
        <v>0</v>
      </c>
      <c r="C2260" s="52" t="str">
        <f t="shared" si="354"/>
        <v>0</v>
      </c>
      <c r="D2260" s="52">
        <f>IF(U2260="",0,COUNTIF($U$7:U2260,U2260))</f>
        <v>0</v>
      </c>
      <c r="E2260" s="52" t="str">
        <f t="shared" si="355"/>
        <v>0</v>
      </c>
      <c r="F2260" s="52">
        <f>IF(V2260="",0,COUNTIF($V$7:V2260,V2260))</f>
        <v>0</v>
      </c>
      <c r="G2260" s="52" t="str">
        <f t="shared" si="356"/>
        <v>0</v>
      </c>
      <c r="H2260" s="53" t="str">
        <f t="shared" si="357"/>
        <v>-</v>
      </c>
      <c r="I2260" s="52">
        <f>IF(K2260="",0,COUNTIF($K$7:K2260,K2260))</f>
        <v>0</v>
      </c>
      <c r="J2260" s="53" t="str">
        <f t="shared" si="358"/>
        <v>0</v>
      </c>
      <c r="K2260" s="52" t="str">
        <f t="shared" si="359"/>
        <v/>
      </c>
      <c r="L2260" s="1"/>
      <c r="M2260" s="115"/>
      <c r="N2260" s="4"/>
      <c r="O2260" s="4"/>
      <c r="P2260" s="57" t="str">
        <f t="shared" si="360"/>
        <v/>
      </c>
      <c r="Q2260" s="54"/>
      <c r="R2260" s="58"/>
      <c r="S2260" s="58"/>
      <c r="T2260" s="229" t="str">
        <f t="shared" si="361"/>
        <v/>
      </c>
      <c r="U2260" s="55"/>
      <c r="V2260" s="55"/>
      <c r="W2260" s="58"/>
      <c r="X2260" s="58"/>
      <c r="Y2260" s="58"/>
      <c r="Z2260" s="230" t="str">
        <f t="shared" si="362"/>
        <v/>
      </c>
      <c r="AA2260" s="230" t="str">
        <f t="shared" si="363"/>
        <v/>
      </c>
      <c r="AB2260" s="56"/>
      <c r="AC2260" s="56"/>
      <c r="AD2260" s="1"/>
      <c r="AE2260" s="1"/>
    </row>
    <row r="2261" spans="1:31" ht="18.75" customHeight="1" x14ac:dyDescent="0.35">
      <c r="A2261" s="1"/>
      <c r="B2261" s="52">
        <f>IF(O2261="",0,COUNTIF($O$7:O2261,O2261))</f>
        <v>0</v>
      </c>
      <c r="C2261" s="52" t="str">
        <f t="shared" si="354"/>
        <v>0</v>
      </c>
      <c r="D2261" s="52">
        <f>IF(U2261="",0,COUNTIF($U$7:U2261,U2261))</f>
        <v>0</v>
      </c>
      <c r="E2261" s="52" t="str">
        <f t="shared" si="355"/>
        <v>0</v>
      </c>
      <c r="F2261" s="52">
        <f>IF(V2261="",0,COUNTIF($V$7:V2261,V2261))</f>
        <v>0</v>
      </c>
      <c r="G2261" s="52" t="str">
        <f t="shared" si="356"/>
        <v>0</v>
      </c>
      <c r="H2261" s="53" t="str">
        <f t="shared" si="357"/>
        <v>-</v>
      </c>
      <c r="I2261" s="52">
        <f>IF(K2261="",0,COUNTIF($K$7:K2261,K2261))</f>
        <v>0</v>
      </c>
      <c r="J2261" s="53" t="str">
        <f t="shared" si="358"/>
        <v>0</v>
      </c>
      <c r="K2261" s="52" t="str">
        <f t="shared" si="359"/>
        <v/>
      </c>
      <c r="L2261" s="1"/>
      <c r="M2261" s="115"/>
      <c r="N2261" s="4"/>
      <c r="O2261" s="4"/>
      <c r="P2261" s="57" t="str">
        <f t="shared" si="360"/>
        <v/>
      </c>
      <c r="Q2261" s="54"/>
      <c r="R2261" s="58"/>
      <c r="S2261" s="58"/>
      <c r="T2261" s="229" t="str">
        <f t="shared" si="361"/>
        <v/>
      </c>
      <c r="U2261" s="55"/>
      <c r="V2261" s="55"/>
      <c r="W2261" s="58"/>
      <c r="X2261" s="58"/>
      <c r="Y2261" s="58"/>
      <c r="Z2261" s="230" t="str">
        <f t="shared" si="362"/>
        <v/>
      </c>
      <c r="AA2261" s="230" t="str">
        <f t="shared" si="363"/>
        <v/>
      </c>
      <c r="AB2261" s="56"/>
      <c r="AC2261" s="56"/>
      <c r="AD2261" s="1"/>
      <c r="AE2261" s="1"/>
    </row>
    <row r="2262" spans="1:31" ht="18.75" customHeight="1" x14ac:dyDescent="0.35">
      <c r="A2262" s="1"/>
      <c r="B2262" s="52">
        <f>IF(O2262="",0,COUNTIF($O$7:O2262,O2262))</f>
        <v>0</v>
      </c>
      <c r="C2262" s="52" t="str">
        <f t="shared" si="354"/>
        <v>0</v>
      </c>
      <c r="D2262" s="52">
        <f>IF(U2262="",0,COUNTIF($U$7:U2262,U2262))</f>
        <v>0</v>
      </c>
      <c r="E2262" s="52" t="str">
        <f t="shared" si="355"/>
        <v>0</v>
      </c>
      <c r="F2262" s="52">
        <f>IF(V2262="",0,COUNTIF($V$7:V2262,V2262))</f>
        <v>0</v>
      </c>
      <c r="G2262" s="52" t="str">
        <f t="shared" si="356"/>
        <v>0</v>
      </c>
      <c r="H2262" s="53" t="str">
        <f t="shared" si="357"/>
        <v>-</v>
      </c>
      <c r="I2262" s="52">
        <f>IF(K2262="",0,COUNTIF($K$7:K2262,K2262))</f>
        <v>0</v>
      </c>
      <c r="J2262" s="53" t="str">
        <f t="shared" si="358"/>
        <v>0</v>
      </c>
      <c r="K2262" s="52" t="str">
        <f t="shared" si="359"/>
        <v/>
      </c>
      <c r="L2262" s="1"/>
      <c r="M2262" s="115"/>
      <c r="N2262" s="4"/>
      <c r="O2262" s="4"/>
      <c r="P2262" s="57" t="str">
        <f t="shared" si="360"/>
        <v/>
      </c>
      <c r="Q2262" s="54"/>
      <c r="R2262" s="58"/>
      <c r="S2262" s="58"/>
      <c r="T2262" s="229" t="str">
        <f t="shared" si="361"/>
        <v/>
      </c>
      <c r="U2262" s="55"/>
      <c r="V2262" s="55"/>
      <c r="W2262" s="58"/>
      <c r="X2262" s="58"/>
      <c r="Y2262" s="58"/>
      <c r="Z2262" s="230" t="str">
        <f t="shared" si="362"/>
        <v/>
      </c>
      <c r="AA2262" s="230" t="str">
        <f t="shared" si="363"/>
        <v/>
      </c>
      <c r="AB2262" s="56"/>
      <c r="AC2262" s="56"/>
      <c r="AD2262" s="1"/>
      <c r="AE2262" s="1"/>
    </row>
    <row r="2263" spans="1:31" ht="18.75" customHeight="1" x14ac:dyDescent="0.35">
      <c r="A2263" s="1"/>
      <c r="B2263" s="52">
        <f>IF(O2263="",0,COUNTIF($O$7:O2263,O2263))</f>
        <v>0</v>
      </c>
      <c r="C2263" s="52" t="str">
        <f t="shared" si="354"/>
        <v>0</v>
      </c>
      <c r="D2263" s="52">
        <f>IF(U2263="",0,COUNTIF($U$7:U2263,U2263))</f>
        <v>0</v>
      </c>
      <c r="E2263" s="52" t="str">
        <f t="shared" si="355"/>
        <v>0</v>
      </c>
      <c r="F2263" s="52">
        <f>IF(V2263="",0,COUNTIF($V$7:V2263,V2263))</f>
        <v>0</v>
      </c>
      <c r="G2263" s="52" t="str">
        <f t="shared" si="356"/>
        <v>0</v>
      </c>
      <c r="H2263" s="53" t="str">
        <f t="shared" si="357"/>
        <v>-</v>
      </c>
      <c r="I2263" s="52">
        <f>IF(K2263="",0,COUNTIF($K$7:K2263,K2263))</f>
        <v>0</v>
      </c>
      <c r="J2263" s="53" t="str">
        <f t="shared" si="358"/>
        <v>0</v>
      </c>
      <c r="K2263" s="52" t="str">
        <f t="shared" si="359"/>
        <v/>
      </c>
      <c r="L2263" s="1"/>
      <c r="M2263" s="115"/>
      <c r="N2263" s="4"/>
      <c r="O2263" s="4"/>
      <c r="P2263" s="57" t="str">
        <f t="shared" si="360"/>
        <v/>
      </c>
      <c r="Q2263" s="54"/>
      <c r="R2263" s="58"/>
      <c r="S2263" s="58"/>
      <c r="T2263" s="229" t="str">
        <f t="shared" si="361"/>
        <v/>
      </c>
      <c r="U2263" s="55"/>
      <c r="V2263" s="55"/>
      <c r="W2263" s="58"/>
      <c r="X2263" s="58"/>
      <c r="Y2263" s="58"/>
      <c r="Z2263" s="230" t="str">
        <f t="shared" si="362"/>
        <v/>
      </c>
      <c r="AA2263" s="230" t="str">
        <f t="shared" si="363"/>
        <v/>
      </c>
      <c r="AB2263" s="56"/>
      <c r="AC2263" s="56"/>
      <c r="AD2263" s="1"/>
      <c r="AE2263" s="1"/>
    </row>
    <row r="2264" spans="1:31" ht="18.75" customHeight="1" x14ac:dyDescent="0.35">
      <c r="A2264" s="1"/>
      <c r="B2264" s="52">
        <f>IF(O2264="",0,COUNTIF($O$7:O2264,O2264))</f>
        <v>0</v>
      </c>
      <c r="C2264" s="52" t="str">
        <f t="shared" si="354"/>
        <v>0</v>
      </c>
      <c r="D2264" s="52">
        <f>IF(U2264="",0,COUNTIF($U$7:U2264,U2264))</f>
        <v>0</v>
      </c>
      <c r="E2264" s="52" t="str">
        <f t="shared" si="355"/>
        <v>0</v>
      </c>
      <c r="F2264" s="52">
        <f>IF(V2264="",0,COUNTIF($V$7:V2264,V2264))</f>
        <v>0</v>
      </c>
      <c r="G2264" s="52" t="str">
        <f t="shared" si="356"/>
        <v>0</v>
      </c>
      <c r="H2264" s="53" t="str">
        <f t="shared" si="357"/>
        <v>-</v>
      </c>
      <c r="I2264" s="52">
        <f>IF(K2264="",0,COUNTIF($K$7:K2264,K2264))</f>
        <v>0</v>
      </c>
      <c r="J2264" s="53" t="str">
        <f t="shared" si="358"/>
        <v>0</v>
      </c>
      <c r="K2264" s="52" t="str">
        <f t="shared" si="359"/>
        <v/>
      </c>
      <c r="L2264" s="1"/>
      <c r="M2264" s="115"/>
      <c r="N2264" s="4"/>
      <c r="O2264" s="4"/>
      <c r="P2264" s="57" t="str">
        <f t="shared" si="360"/>
        <v/>
      </c>
      <c r="Q2264" s="54"/>
      <c r="R2264" s="58"/>
      <c r="S2264" s="58"/>
      <c r="T2264" s="229" t="str">
        <f t="shared" si="361"/>
        <v/>
      </c>
      <c r="U2264" s="55"/>
      <c r="V2264" s="55"/>
      <c r="W2264" s="58"/>
      <c r="X2264" s="58"/>
      <c r="Y2264" s="58"/>
      <c r="Z2264" s="230" t="str">
        <f t="shared" si="362"/>
        <v/>
      </c>
      <c r="AA2264" s="230" t="str">
        <f t="shared" si="363"/>
        <v/>
      </c>
      <c r="AB2264" s="56"/>
      <c r="AC2264" s="56"/>
      <c r="AD2264" s="1"/>
      <c r="AE2264" s="1"/>
    </row>
    <row r="2265" spans="1:31" ht="18.75" customHeight="1" x14ac:dyDescent="0.35">
      <c r="A2265" s="1"/>
      <c r="B2265" s="52">
        <f>IF(O2265="",0,COUNTIF($O$7:O2265,O2265))</f>
        <v>0</v>
      </c>
      <c r="C2265" s="52" t="str">
        <f t="shared" si="354"/>
        <v>0</v>
      </c>
      <c r="D2265" s="52">
        <f>IF(U2265="",0,COUNTIF($U$7:U2265,U2265))</f>
        <v>0</v>
      </c>
      <c r="E2265" s="52" t="str">
        <f t="shared" si="355"/>
        <v>0</v>
      </c>
      <c r="F2265" s="52">
        <f>IF(V2265="",0,COUNTIF($V$7:V2265,V2265))</f>
        <v>0</v>
      </c>
      <c r="G2265" s="52" t="str">
        <f t="shared" si="356"/>
        <v>0</v>
      </c>
      <c r="H2265" s="53" t="str">
        <f t="shared" si="357"/>
        <v>-</v>
      </c>
      <c r="I2265" s="52">
        <f>IF(K2265="",0,COUNTIF($K$7:K2265,K2265))</f>
        <v>0</v>
      </c>
      <c r="J2265" s="53" t="str">
        <f t="shared" si="358"/>
        <v>0</v>
      </c>
      <c r="K2265" s="52" t="str">
        <f t="shared" si="359"/>
        <v/>
      </c>
      <c r="L2265" s="1"/>
      <c r="M2265" s="115"/>
      <c r="N2265" s="4"/>
      <c r="O2265" s="4"/>
      <c r="P2265" s="57" t="str">
        <f t="shared" si="360"/>
        <v/>
      </c>
      <c r="Q2265" s="54"/>
      <c r="R2265" s="58"/>
      <c r="S2265" s="58"/>
      <c r="T2265" s="229" t="str">
        <f t="shared" si="361"/>
        <v/>
      </c>
      <c r="U2265" s="55"/>
      <c r="V2265" s="55"/>
      <c r="W2265" s="58"/>
      <c r="X2265" s="58"/>
      <c r="Y2265" s="58"/>
      <c r="Z2265" s="230" t="str">
        <f t="shared" si="362"/>
        <v/>
      </c>
      <c r="AA2265" s="230" t="str">
        <f t="shared" si="363"/>
        <v/>
      </c>
      <c r="AB2265" s="56"/>
      <c r="AC2265" s="56"/>
      <c r="AD2265" s="1"/>
      <c r="AE2265" s="1"/>
    </row>
    <row r="2266" spans="1:31" ht="18.75" customHeight="1" x14ac:dyDescent="0.35">
      <c r="A2266" s="1"/>
      <c r="B2266" s="52">
        <f>IF(O2266="",0,COUNTIF($O$7:O2266,O2266))</f>
        <v>0</v>
      </c>
      <c r="C2266" s="52" t="str">
        <f t="shared" si="354"/>
        <v>0</v>
      </c>
      <c r="D2266" s="52">
        <f>IF(U2266="",0,COUNTIF($U$7:U2266,U2266))</f>
        <v>0</v>
      </c>
      <c r="E2266" s="52" t="str">
        <f t="shared" si="355"/>
        <v>0</v>
      </c>
      <c r="F2266" s="52">
        <f>IF(V2266="",0,COUNTIF($V$7:V2266,V2266))</f>
        <v>0</v>
      </c>
      <c r="G2266" s="52" t="str">
        <f t="shared" si="356"/>
        <v>0</v>
      </c>
      <c r="H2266" s="53" t="str">
        <f t="shared" si="357"/>
        <v>-</v>
      </c>
      <c r="I2266" s="52">
        <f>IF(K2266="",0,COUNTIF($K$7:K2266,K2266))</f>
        <v>0</v>
      </c>
      <c r="J2266" s="53" t="str">
        <f t="shared" si="358"/>
        <v>0</v>
      </c>
      <c r="K2266" s="52" t="str">
        <f t="shared" si="359"/>
        <v/>
      </c>
      <c r="L2266" s="1"/>
      <c r="M2266" s="115"/>
      <c r="N2266" s="4"/>
      <c r="O2266" s="4"/>
      <c r="P2266" s="57" t="str">
        <f t="shared" si="360"/>
        <v/>
      </c>
      <c r="Q2266" s="54"/>
      <c r="R2266" s="58"/>
      <c r="S2266" s="58"/>
      <c r="T2266" s="229" t="str">
        <f t="shared" si="361"/>
        <v/>
      </c>
      <c r="U2266" s="55"/>
      <c r="V2266" s="55"/>
      <c r="W2266" s="58"/>
      <c r="X2266" s="58"/>
      <c r="Y2266" s="58"/>
      <c r="Z2266" s="230" t="str">
        <f t="shared" si="362"/>
        <v/>
      </c>
      <c r="AA2266" s="230" t="str">
        <f t="shared" si="363"/>
        <v/>
      </c>
      <c r="AB2266" s="56"/>
      <c r="AC2266" s="56"/>
      <c r="AD2266" s="1"/>
      <c r="AE2266" s="1"/>
    </row>
    <row r="2267" spans="1:31" ht="18.75" customHeight="1" x14ac:dyDescent="0.35">
      <c r="A2267" s="1"/>
      <c r="B2267" s="52">
        <f>IF(O2267="",0,COUNTIF($O$7:O2267,O2267))</f>
        <v>0</v>
      </c>
      <c r="C2267" s="52" t="str">
        <f t="shared" si="354"/>
        <v>0</v>
      </c>
      <c r="D2267" s="52">
        <f>IF(U2267="",0,COUNTIF($U$7:U2267,U2267))</f>
        <v>0</v>
      </c>
      <c r="E2267" s="52" t="str">
        <f t="shared" si="355"/>
        <v>0</v>
      </c>
      <c r="F2267" s="52">
        <f>IF(V2267="",0,COUNTIF($V$7:V2267,V2267))</f>
        <v>0</v>
      </c>
      <c r="G2267" s="52" t="str">
        <f t="shared" si="356"/>
        <v>0</v>
      </c>
      <c r="H2267" s="53" t="str">
        <f t="shared" si="357"/>
        <v>-</v>
      </c>
      <c r="I2267" s="52">
        <f>IF(K2267="",0,COUNTIF($K$7:K2267,K2267))</f>
        <v>0</v>
      </c>
      <c r="J2267" s="53" t="str">
        <f t="shared" si="358"/>
        <v>0</v>
      </c>
      <c r="K2267" s="52" t="str">
        <f t="shared" si="359"/>
        <v/>
      </c>
      <c r="L2267" s="1"/>
      <c r="M2267" s="115"/>
      <c r="N2267" s="4"/>
      <c r="O2267" s="4"/>
      <c r="P2267" s="57" t="str">
        <f t="shared" si="360"/>
        <v/>
      </c>
      <c r="Q2267" s="54"/>
      <c r="R2267" s="58"/>
      <c r="S2267" s="58"/>
      <c r="T2267" s="229" t="str">
        <f t="shared" si="361"/>
        <v/>
      </c>
      <c r="U2267" s="55"/>
      <c r="V2267" s="55"/>
      <c r="W2267" s="58"/>
      <c r="X2267" s="58"/>
      <c r="Y2267" s="58"/>
      <c r="Z2267" s="230" t="str">
        <f t="shared" si="362"/>
        <v/>
      </c>
      <c r="AA2267" s="230" t="str">
        <f t="shared" si="363"/>
        <v/>
      </c>
      <c r="AB2267" s="56"/>
      <c r="AC2267" s="56"/>
      <c r="AD2267" s="1"/>
      <c r="AE2267" s="1"/>
    </row>
    <row r="2268" spans="1:31" ht="18.75" customHeight="1" x14ac:dyDescent="0.35">
      <c r="A2268" s="1"/>
      <c r="B2268" s="52">
        <f>IF(O2268="",0,COUNTIF($O$7:O2268,O2268))</f>
        <v>0</v>
      </c>
      <c r="C2268" s="52" t="str">
        <f t="shared" si="354"/>
        <v>0</v>
      </c>
      <c r="D2268" s="52">
        <f>IF(U2268="",0,COUNTIF($U$7:U2268,U2268))</f>
        <v>0</v>
      </c>
      <c r="E2268" s="52" t="str">
        <f t="shared" si="355"/>
        <v>0</v>
      </c>
      <c r="F2268" s="52">
        <f>IF(V2268="",0,COUNTIF($V$7:V2268,V2268))</f>
        <v>0</v>
      </c>
      <c r="G2268" s="52" t="str">
        <f t="shared" si="356"/>
        <v>0</v>
      </c>
      <c r="H2268" s="53" t="str">
        <f t="shared" si="357"/>
        <v>-</v>
      </c>
      <c r="I2268" s="52">
        <f>IF(K2268="",0,COUNTIF($K$7:K2268,K2268))</f>
        <v>0</v>
      </c>
      <c r="J2268" s="53" t="str">
        <f t="shared" si="358"/>
        <v>0</v>
      </c>
      <c r="K2268" s="52" t="str">
        <f t="shared" si="359"/>
        <v/>
      </c>
      <c r="L2268" s="1"/>
      <c r="M2268" s="115"/>
      <c r="N2268" s="4"/>
      <c r="O2268" s="4"/>
      <c r="P2268" s="57" t="str">
        <f t="shared" si="360"/>
        <v/>
      </c>
      <c r="Q2268" s="54"/>
      <c r="R2268" s="58"/>
      <c r="S2268" s="58"/>
      <c r="T2268" s="229" t="str">
        <f t="shared" si="361"/>
        <v/>
      </c>
      <c r="U2268" s="55"/>
      <c r="V2268" s="55"/>
      <c r="W2268" s="58"/>
      <c r="X2268" s="58"/>
      <c r="Y2268" s="58"/>
      <c r="Z2268" s="230" t="str">
        <f t="shared" si="362"/>
        <v/>
      </c>
      <c r="AA2268" s="230" t="str">
        <f t="shared" si="363"/>
        <v/>
      </c>
      <c r="AB2268" s="56"/>
      <c r="AC2268" s="56"/>
      <c r="AD2268" s="1"/>
      <c r="AE2268" s="1"/>
    </row>
    <row r="2269" spans="1:31" ht="18.75" customHeight="1" x14ac:dyDescent="0.35">
      <c r="A2269" s="1"/>
      <c r="B2269" s="52">
        <f>IF(O2269="",0,COUNTIF($O$7:O2269,O2269))</f>
        <v>0</v>
      </c>
      <c r="C2269" s="52" t="str">
        <f t="shared" si="354"/>
        <v>0</v>
      </c>
      <c r="D2269" s="52">
        <f>IF(U2269="",0,COUNTIF($U$7:U2269,U2269))</f>
        <v>0</v>
      </c>
      <c r="E2269" s="52" t="str">
        <f t="shared" si="355"/>
        <v>0</v>
      </c>
      <c r="F2269" s="52">
        <f>IF(V2269="",0,COUNTIF($V$7:V2269,V2269))</f>
        <v>0</v>
      </c>
      <c r="G2269" s="52" t="str">
        <f t="shared" si="356"/>
        <v>0</v>
      </c>
      <c r="H2269" s="53" t="str">
        <f t="shared" si="357"/>
        <v>-</v>
      </c>
      <c r="I2269" s="52">
        <f>IF(K2269="",0,COUNTIF($K$7:K2269,K2269))</f>
        <v>0</v>
      </c>
      <c r="J2269" s="53" t="str">
        <f t="shared" si="358"/>
        <v>0</v>
      </c>
      <c r="K2269" s="52" t="str">
        <f t="shared" si="359"/>
        <v/>
      </c>
      <c r="L2269" s="1"/>
      <c r="M2269" s="115"/>
      <c r="N2269" s="4"/>
      <c r="O2269" s="4"/>
      <c r="P2269" s="57" t="str">
        <f t="shared" si="360"/>
        <v/>
      </c>
      <c r="Q2269" s="54"/>
      <c r="R2269" s="58"/>
      <c r="S2269" s="58"/>
      <c r="T2269" s="229" t="str">
        <f t="shared" si="361"/>
        <v/>
      </c>
      <c r="U2269" s="55"/>
      <c r="V2269" s="55"/>
      <c r="W2269" s="58"/>
      <c r="X2269" s="58"/>
      <c r="Y2269" s="58"/>
      <c r="Z2269" s="230" t="str">
        <f t="shared" si="362"/>
        <v/>
      </c>
      <c r="AA2269" s="230" t="str">
        <f t="shared" si="363"/>
        <v/>
      </c>
      <c r="AB2269" s="56"/>
      <c r="AC2269" s="56"/>
      <c r="AD2269" s="1"/>
      <c r="AE2269" s="1"/>
    </row>
    <row r="2270" spans="1:31" ht="18.75" customHeight="1" x14ac:dyDescent="0.35">
      <c r="A2270" s="1"/>
      <c r="B2270" s="52">
        <f>IF(O2270="",0,COUNTIF($O$7:O2270,O2270))</f>
        <v>0</v>
      </c>
      <c r="C2270" s="52" t="str">
        <f t="shared" si="354"/>
        <v>0</v>
      </c>
      <c r="D2270" s="52">
        <f>IF(U2270="",0,COUNTIF($U$7:U2270,U2270))</f>
        <v>0</v>
      </c>
      <c r="E2270" s="52" t="str">
        <f t="shared" si="355"/>
        <v>0</v>
      </c>
      <c r="F2270" s="52">
        <f>IF(V2270="",0,COUNTIF($V$7:V2270,V2270))</f>
        <v>0</v>
      </c>
      <c r="G2270" s="52" t="str">
        <f t="shared" si="356"/>
        <v>0</v>
      </c>
      <c r="H2270" s="53" t="str">
        <f t="shared" si="357"/>
        <v>-</v>
      </c>
      <c r="I2270" s="52">
        <f>IF(K2270="",0,COUNTIF($K$7:K2270,K2270))</f>
        <v>0</v>
      </c>
      <c r="J2270" s="53" t="str">
        <f t="shared" si="358"/>
        <v>0</v>
      </c>
      <c r="K2270" s="52" t="str">
        <f t="shared" si="359"/>
        <v/>
      </c>
      <c r="L2270" s="1"/>
      <c r="M2270" s="115"/>
      <c r="N2270" s="4"/>
      <c r="O2270" s="4"/>
      <c r="P2270" s="57" t="str">
        <f t="shared" si="360"/>
        <v/>
      </c>
      <c r="Q2270" s="54"/>
      <c r="R2270" s="58"/>
      <c r="S2270" s="58"/>
      <c r="T2270" s="229" t="str">
        <f t="shared" si="361"/>
        <v/>
      </c>
      <c r="U2270" s="55"/>
      <c r="V2270" s="55"/>
      <c r="W2270" s="58"/>
      <c r="X2270" s="58"/>
      <c r="Y2270" s="58"/>
      <c r="Z2270" s="230" t="str">
        <f t="shared" si="362"/>
        <v/>
      </c>
      <c r="AA2270" s="230" t="str">
        <f t="shared" si="363"/>
        <v/>
      </c>
      <c r="AB2270" s="56"/>
      <c r="AC2270" s="56"/>
      <c r="AD2270" s="1"/>
      <c r="AE2270" s="1"/>
    </row>
    <row r="2271" spans="1:31" ht="18.75" customHeight="1" x14ac:dyDescent="0.35">
      <c r="A2271" s="1"/>
      <c r="B2271" s="52">
        <f>IF(O2271="",0,COUNTIF($O$7:O2271,O2271))</f>
        <v>0</v>
      </c>
      <c r="C2271" s="52" t="str">
        <f t="shared" si="354"/>
        <v>0</v>
      </c>
      <c r="D2271" s="52">
        <f>IF(U2271="",0,COUNTIF($U$7:U2271,U2271))</f>
        <v>0</v>
      </c>
      <c r="E2271" s="52" t="str">
        <f t="shared" si="355"/>
        <v>0</v>
      </c>
      <c r="F2271" s="52">
        <f>IF(V2271="",0,COUNTIF($V$7:V2271,V2271))</f>
        <v>0</v>
      </c>
      <c r="G2271" s="52" t="str">
        <f t="shared" si="356"/>
        <v>0</v>
      </c>
      <c r="H2271" s="53" t="str">
        <f t="shared" si="357"/>
        <v>-</v>
      </c>
      <c r="I2271" s="52">
        <f>IF(K2271="",0,COUNTIF($K$7:K2271,K2271))</f>
        <v>0</v>
      </c>
      <c r="J2271" s="53" t="str">
        <f t="shared" si="358"/>
        <v>0</v>
      </c>
      <c r="K2271" s="52" t="str">
        <f t="shared" si="359"/>
        <v/>
      </c>
      <c r="L2271" s="1"/>
      <c r="M2271" s="115"/>
      <c r="N2271" s="4"/>
      <c r="O2271" s="4"/>
      <c r="P2271" s="57" t="str">
        <f t="shared" si="360"/>
        <v/>
      </c>
      <c r="Q2271" s="54"/>
      <c r="R2271" s="58"/>
      <c r="S2271" s="58"/>
      <c r="T2271" s="229" t="str">
        <f t="shared" si="361"/>
        <v/>
      </c>
      <c r="U2271" s="55"/>
      <c r="V2271" s="55"/>
      <c r="W2271" s="58"/>
      <c r="X2271" s="58"/>
      <c r="Y2271" s="58"/>
      <c r="Z2271" s="230" t="str">
        <f t="shared" si="362"/>
        <v/>
      </c>
      <c r="AA2271" s="230" t="str">
        <f t="shared" si="363"/>
        <v/>
      </c>
      <c r="AB2271" s="56"/>
      <c r="AC2271" s="56"/>
      <c r="AD2271" s="1"/>
      <c r="AE2271" s="1"/>
    </row>
    <row r="2272" spans="1:31" ht="18.75" customHeight="1" x14ac:dyDescent="0.35">
      <c r="A2272" s="1"/>
      <c r="B2272" s="52">
        <f>IF(O2272="",0,COUNTIF($O$7:O2272,O2272))</f>
        <v>0</v>
      </c>
      <c r="C2272" s="52" t="str">
        <f t="shared" si="354"/>
        <v>0</v>
      </c>
      <c r="D2272" s="52">
        <f>IF(U2272="",0,COUNTIF($U$7:U2272,U2272))</f>
        <v>0</v>
      </c>
      <c r="E2272" s="52" t="str">
        <f t="shared" si="355"/>
        <v>0</v>
      </c>
      <c r="F2272" s="52">
        <f>IF(V2272="",0,COUNTIF($V$7:V2272,V2272))</f>
        <v>0</v>
      </c>
      <c r="G2272" s="52" t="str">
        <f t="shared" si="356"/>
        <v>0</v>
      </c>
      <c r="H2272" s="53" t="str">
        <f t="shared" si="357"/>
        <v>-</v>
      </c>
      <c r="I2272" s="52">
        <f>IF(K2272="",0,COUNTIF($K$7:K2272,K2272))</f>
        <v>0</v>
      </c>
      <c r="J2272" s="53" t="str">
        <f t="shared" si="358"/>
        <v>0</v>
      </c>
      <c r="K2272" s="52" t="str">
        <f t="shared" si="359"/>
        <v/>
      </c>
      <c r="L2272" s="1"/>
      <c r="M2272" s="115"/>
      <c r="N2272" s="4"/>
      <c r="O2272" s="4"/>
      <c r="P2272" s="57" t="str">
        <f t="shared" si="360"/>
        <v/>
      </c>
      <c r="Q2272" s="54"/>
      <c r="R2272" s="58"/>
      <c r="S2272" s="58"/>
      <c r="T2272" s="229" t="str">
        <f t="shared" si="361"/>
        <v/>
      </c>
      <c r="U2272" s="55"/>
      <c r="V2272" s="55"/>
      <c r="W2272" s="58"/>
      <c r="X2272" s="58"/>
      <c r="Y2272" s="58"/>
      <c r="Z2272" s="230" t="str">
        <f t="shared" si="362"/>
        <v/>
      </c>
      <c r="AA2272" s="230" t="str">
        <f t="shared" si="363"/>
        <v/>
      </c>
      <c r="AB2272" s="56"/>
      <c r="AC2272" s="56"/>
      <c r="AD2272" s="1"/>
      <c r="AE2272" s="1"/>
    </row>
    <row r="2273" spans="1:31" ht="18.75" customHeight="1" x14ac:dyDescent="0.35">
      <c r="A2273" s="1"/>
      <c r="B2273" s="52">
        <f>IF(O2273="",0,COUNTIF($O$7:O2273,O2273))</f>
        <v>0</v>
      </c>
      <c r="C2273" s="52" t="str">
        <f t="shared" si="354"/>
        <v>0</v>
      </c>
      <c r="D2273" s="52">
        <f>IF(U2273="",0,COUNTIF($U$7:U2273,U2273))</f>
        <v>0</v>
      </c>
      <c r="E2273" s="52" t="str">
        <f t="shared" si="355"/>
        <v>0</v>
      </c>
      <c r="F2273" s="52">
        <f>IF(V2273="",0,COUNTIF($V$7:V2273,V2273))</f>
        <v>0</v>
      </c>
      <c r="G2273" s="52" t="str">
        <f t="shared" si="356"/>
        <v>0</v>
      </c>
      <c r="H2273" s="53" t="str">
        <f t="shared" si="357"/>
        <v>-</v>
      </c>
      <c r="I2273" s="52">
        <f>IF(K2273="",0,COUNTIF($K$7:K2273,K2273))</f>
        <v>0</v>
      </c>
      <c r="J2273" s="53" t="str">
        <f t="shared" si="358"/>
        <v>0</v>
      </c>
      <c r="K2273" s="52" t="str">
        <f t="shared" si="359"/>
        <v/>
      </c>
      <c r="L2273" s="1"/>
      <c r="M2273" s="115"/>
      <c r="N2273" s="4"/>
      <c r="O2273" s="4"/>
      <c r="P2273" s="57" t="str">
        <f t="shared" si="360"/>
        <v/>
      </c>
      <c r="Q2273" s="54"/>
      <c r="R2273" s="58"/>
      <c r="S2273" s="58"/>
      <c r="T2273" s="229" t="str">
        <f t="shared" si="361"/>
        <v/>
      </c>
      <c r="U2273" s="55"/>
      <c r="V2273" s="55"/>
      <c r="W2273" s="58"/>
      <c r="X2273" s="58"/>
      <c r="Y2273" s="58"/>
      <c r="Z2273" s="230" t="str">
        <f t="shared" si="362"/>
        <v/>
      </c>
      <c r="AA2273" s="230" t="str">
        <f t="shared" si="363"/>
        <v/>
      </c>
      <c r="AB2273" s="56"/>
      <c r="AC2273" s="56"/>
      <c r="AD2273" s="1"/>
      <c r="AE2273" s="1"/>
    </row>
    <row r="2274" spans="1:31" ht="18.75" customHeight="1" x14ac:dyDescent="0.35">
      <c r="A2274" s="1"/>
      <c r="B2274" s="52">
        <f>IF(O2274="",0,COUNTIF($O$7:O2274,O2274))</f>
        <v>0</v>
      </c>
      <c r="C2274" s="52" t="str">
        <f t="shared" si="354"/>
        <v>0</v>
      </c>
      <c r="D2274" s="52">
        <f>IF(U2274="",0,COUNTIF($U$7:U2274,U2274))</f>
        <v>0</v>
      </c>
      <c r="E2274" s="52" t="str">
        <f t="shared" si="355"/>
        <v>0</v>
      </c>
      <c r="F2274" s="52">
        <f>IF(V2274="",0,COUNTIF($V$7:V2274,V2274))</f>
        <v>0</v>
      </c>
      <c r="G2274" s="52" t="str">
        <f t="shared" si="356"/>
        <v>0</v>
      </c>
      <c r="H2274" s="53" t="str">
        <f t="shared" si="357"/>
        <v>-</v>
      </c>
      <c r="I2274" s="52">
        <f>IF(K2274="",0,COUNTIF($K$7:K2274,K2274))</f>
        <v>0</v>
      </c>
      <c r="J2274" s="53" t="str">
        <f t="shared" si="358"/>
        <v>0</v>
      </c>
      <c r="K2274" s="52" t="str">
        <f t="shared" si="359"/>
        <v/>
      </c>
      <c r="L2274" s="1"/>
      <c r="M2274" s="115"/>
      <c r="N2274" s="4"/>
      <c r="O2274" s="4"/>
      <c r="P2274" s="57" t="str">
        <f t="shared" si="360"/>
        <v/>
      </c>
      <c r="Q2274" s="54"/>
      <c r="R2274" s="58"/>
      <c r="S2274" s="58"/>
      <c r="T2274" s="229" t="str">
        <f t="shared" si="361"/>
        <v/>
      </c>
      <c r="U2274" s="55"/>
      <c r="V2274" s="55"/>
      <c r="W2274" s="58"/>
      <c r="X2274" s="58"/>
      <c r="Y2274" s="58"/>
      <c r="Z2274" s="230" t="str">
        <f t="shared" si="362"/>
        <v/>
      </c>
      <c r="AA2274" s="230" t="str">
        <f t="shared" si="363"/>
        <v/>
      </c>
      <c r="AB2274" s="56"/>
      <c r="AC2274" s="56"/>
      <c r="AD2274" s="1"/>
      <c r="AE2274" s="1"/>
    </row>
    <row r="2275" spans="1:31" ht="18.75" customHeight="1" x14ac:dyDescent="0.35">
      <c r="A2275" s="1"/>
      <c r="B2275" s="52">
        <f>IF(O2275="",0,COUNTIF($O$7:O2275,O2275))</f>
        <v>0</v>
      </c>
      <c r="C2275" s="52" t="str">
        <f t="shared" si="354"/>
        <v>0</v>
      </c>
      <c r="D2275" s="52">
        <f>IF(U2275="",0,COUNTIF($U$7:U2275,U2275))</f>
        <v>0</v>
      </c>
      <c r="E2275" s="52" t="str">
        <f t="shared" si="355"/>
        <v>0</v>
      </c>
      <c r="F2275" s="52">
        <f>IF(V2275="",0,COUNTIF($V$7:V2275,V2275))</f>
        <v>0</v>
      </c>
      <c r="G2275" s="52" t="str">
        <f t="shared" si="356"/>
        <v>0</v>
      </c>
      <c r="H2275" s="53" t="str">
        <f t="shared" si="357"/>
        <v>-</v>
      </c>
      <c r="I2275" s="52">
        <f>IF(K2275="",0,COUNTIF($K$7:K2275,K2275))</f>
        <v>0</v>
      </c>
      <c r="J2275" s="53" t="str">
        <f t="shared" si="358"/>
        <v>0</v>
      </c>
      <c r="K2275" s="52" t="str">
        <f t="shared" si="359"/>
        <v/>
      </c>
      <c r="L2275" s="1"/>
      <c r="M2275" s="115"/>
      <c r="N2275" s="4"/>
      <c r="O2275" s="4"/>
      <c r="P2275" s="57" t="str">
        <f t="shared" si="360"/>
        <v/>
      </c>
      <c r="Q2275" s="54"/>
      <c r="R2275" s="58"/>
      <c r="S2275" s="58"/>
      <c r="T2275" s="229" t="str">
        <f t="shared" si="361"/>
        <v/>
      </c>
      <c r="U2275" s="55"/>
      <c r="V2275" s="55"/>
      <c r="W2275" s="58"/>
      <c r="X2275" s="58"/>
      <c r="Y2275" s="58"/>
      <c r="Z2275" s="230" t="str">
        <f t="shared" si="362"/>
        <v/>
      </c>
      <c r="AA2275" s="230" t="str">
        <f t="shared" si="363"/>
        <v/>
      </c>
      <c r="AB2275" s="56"/>
      <c r="AC2275" s="56"/>
      <c r="AD2275" s="1"/>
      <c r="AE2275" s="1"/>
    </row>
    <row r="2276" spans="1:31" ht="18.75" customHeight="1" x14ac:dyDescent="0.35">
      <c r="A2276" s="1"/>
      <c r="B2276" s="52">
        <f>IF(O2276="",0,COUNTIF($O$7:O2276,O2276))</f>
        <v>0</v>
      </c>
      <c r="C2276" s="52" t="str">
        <f t="shared" si="354"/>
        <v>0</v>
      </c>
      <c r="D2276" s="52">
        <f>IF(U2276="",0,COUNTIF($U$7:U2276,U2276))</f>
        <v>0</v>
      </c>
      <c r="E2276" s="52" t="str">
        <f t="shared" si="355"/>
        <v>0</v>
      </c>
      <c r="F2276" s="52">
        <f>IF(V2276="",0,COUNTIF($V$7:V2276,V2276))</f>
        <v>0</v>
      </c>
      <c r="G2276" s="52" t="str">
        <f t="shared" si="356"/>
        <v>0</v>
      </c>
      <c r="H2276" s="53" t="str">
        <f t="shared" si="357"/>
        <v>-</v>
      </c>
      <c r="I2276" s="52">
        <f>IF(K2276="",0,COUNTIF($K$7:K2276,K2276))</f>
        <v>0</v>
      </c>
      <c r="J2276" s="53" t="str">
        <f t="shared" si="358"/>
        <v>0</v>
      </c>
      <c r="K2276" s="52" t="str">
        <f t="shared" si="359"/>
        <v/>
      </c>
      <c r="L2276" s="1"/>
      <c r="M2276" s="115"/>
      <c r="N2276" s="4"/>
      <c r="O2276" s="4"/>
      <c r="P2276" s="57" t="str">
        <f t="shared" si="360"/>
        <v/>
      </c>
      <c r="Q2276" s="54"/>
      <c r="R2276" s="58"/>
      <c r="S2276" s="58"/>
      <c r="T2276" s="229" t="str">
        <f t="shared" si="361"/>
        <v/>
      </c>
      <c r="U2276" s="55"/>
      <c r="V2276" s="55"/>
      <c r="W2276" s="58"/>
      <c r="X2276" s="58"/>
      <c r="Y2276" s="58"/>
      <c r="Z2276" s="230" t="str">
        <f t="shared" si="362"/>
        <v/>
      </c>
      <c r="AA2276" s="230" t="str">
        <f t="shared" si="363"/>
        <v/>
      </c>
      <c r="AB2276" s="56"/>
      <c r="AC2276" s="56"/>
      <c r="AD2276" s="1"/>
      <c r="AE2276" s="1"/>
    </row>
    <row r="2277" spans="1:31" ht="18.75" customHeight="1" x14ac:dyDescent="0.35">
      <c r="A2277" s="1"/>
      <c r="B2277" s="52">
        <f>IF(O2277="",0,COUNTIF($O$7:O2277,O2277))</f>
        <v>0</v>
      </c>
      <c r="C2277" s="52" t="str">
        <f t="shared" si="354"/>
        <v>0</v>
      </c>
      <c r="D2277" s="52">
        <f>IF(U2277="",0,COUNTIF($U$7:U2277,U2277))</f>
        <v>0</v>
      </c>
      <c r="E2277" s="52" t="str">
        <f t="shared" si="355"/>
        <v>0</v>
      </c>
      <c r="F2277" s="52">
        <f>IF(V2277="",0,COUNTIF($V$7:V2277,V2277))</f>
        <v>0</v>
      </c>
      <c r="G2277" s="52" t="str">
        <f t="shared" si="356"/>
        <v>0</v>
      </c>
      <c r="H2277" s="53" t="str">
        <f t="shared" si="357"/>
        <v>-</v>
      </c>
      <c r="I2277" s="52">
        <f>IF(K2277="",0,COUNTIF($K$7:K2277,K2277))</f>
        <v>0</v>
      </c>
      <c r="J2277" s="53" t="str">
        <f t="shared" si="358"/>
        <v>0</v>
      </c>
      <c r="K2277" s="52" t="str">
        <f t="shared" si="359"/>
        <v/>
      </c>
      <c r="L2277" s="1"/>
      <c r="M2277" s="115"/>
      <c r="N2277" s="4"/>
      <c r="O2277" s="4"/>
      <c r="P2277" s="57" t="str">
        <f t="shared" si="360"/>
        <v/>
      </c>
      <c r="Q2277" s="54"/>
      <c r="R2277" s="58"/>
      <c r="S2277" s="58"/>
      <c r="T2277" s="229" t="str">
        <f t="shared" si="361"/>
        <v/>
      </c>
      <c r="U2277" s="55"/>
      <c r="V2277" s="55"/>
      <c r="W2277" s="58"/>
      <c r="X2277" s="58"/>
      <c r="Y2277" s="58"/>
      <c r="Z2277" s="230" t="str">
        <f t="shared" si="362"/>
        <v/>
      </c>
      <c r="AA2277" s="230" t="str">
        <f t="shared" si="363"/>
        <v/>
      </c>
      <c r="AB2277" s="56"/>
      <c r="AC2277" s="56"/>
      <c r="AD2277" s="1"/>
      <c r="AE2277" s="1"/>
    </row>
    <row r="2278" spans="1:31" ht="18.75" customHeight="1" x14ac:dyDescent="0.35">
      <c r="A2278" s="1"/>
      <c r="B2278" s="52">
        <f>IF(O2278="",0,COUNTIF($O$7:O2278,O2278))</f>
        <v>0</v>
      </c>
      <c r="C2278" s="52" t="str">
        <f t="shared" si="354"/>
        <v>0</v>
      </c>
      <c r="D2278" s="52">
        <f>IF(U2278="",0,COUNTIF($U$7:U2278,U2278))</f>
        <v>0</v>
      </c>
      <c r="E2278" s="52" t="str">
        <f t="shared" si="355"/>
        <v>0</v>
      </c>
      <c r="F2278" s="52">
        <f>IF(V2278="",0,COUNTIF($V$7:V2278,V2278))</f>
        <v>0</v>
      </c>
      <c r="G2278" s="52" t="str">
        <f t="shared" si="356"/>
        <v>0</v>
      </c>
      <c r="H2278" s="53" t="str">
        <f t="shared" si="357"/>
        <v>-</v>
      </c>
      <c r="I2278" s="52">
        <f>IF(K2278="",0,COUNTIF($K$7:K2278,K2278))</f>
        <v>0</v>
      </c>
      <c r="J2278" s="53" t="str">
        <f t="shared" si="358"/>
        <v>0</v>
      </c>
      <c r="K2278" s="52" t="str">
        <f t="shared" si="359"/>
        <v/>
      </c>
      <c r="L2278" s="1"/>
      <c r="M2278" s="115"/>
      <c r="N2278" s="4"/>
      <c r="O2278" s="4"/>
      <c r="P2278" s="57" t="str">
        <f t="shared" si="360"/>
        <v/>
      </c>
      <c r="Q2278" s="54"/>
      <c r="R2278" s="58"/>
      <c r="S2278" s="58"/>
      <c r="T2278" s="229" t="str">
        <f t="shared" si="361"/>
        <v/>
      </c>
      <c r="U2278" s="55"/>
      <c r="V2278" s="55"/>
      <c r="W2278" s="58"/>
      <c r="X2278" s="58"/>
      <c r="Y2278" s="58"/>
      <c r="Z2278" s="230" t="str">
        <f t="shared" si="362"/>
        <v/>
      </c>
      <c r="AA2278" s="230" t="str">
        <f t="shared" si="363"/>
        <v/>
      </c>
      <c r="AB2278" s="56"/>
      <c r="AC2278" s="56"/>
      <c r="AD2278" s="1"/>
      <c r="AE2278" s="1"/>
    </row>
    <row r="2279" spans="1:31" ht="18.75" customHeight="1" x14ac:dyDescent="0.35">
      <c r="A2279" s="1"/>
      <c r="B2279" s="52">
        <f>IF(O2279="",0,COUNTIF($O$7:O2279,O2279))</f>
        <v>0</v>
      </c>
      <c r="C2279" s="52" t="str">
        <f t="shared" si="354"/>
        <v>0</v>
      </c>
      <c r="D2279" s="52">
        <f>IF(U2279="",0,COUNTIF($U$7:U2279,U2279))</f>
        <v>0</v>
      </c>
      <c r="E2279" s="52" t="str">
        <f t="shared" si="355"/>
        <v>0</v>
      </c>
      <c r="F2279" s="52">
        <f>IF(V2279="",0,COUNTIF($V$7:V2279,V2279))</f>
        <v>0</v>
      </c>
      <c r="G2279" s="52" t="str">
        <f t="shared" si="356"/>
        <v>0</v>
      </c>
      <c r="H2279" s="53" t="str">
        <f t="shared" si="357"/>
        <v>-</v>
      </c>
      <c r="I2279" s="52">
        <f>IF(K2279="",0,COUNTIF($K$7:K2279,K2279))</f>
        <v>0</v>
      </c>
      <c r="J2279" s="53" t="str">
        <f t="shared" si="358"/>
        <v>0</v>
      </c>
      <c r="K2279" s="52" t="str">
        <f t="shared" si="359"/>
        <v/>
      </c>
      <c r="L2279" s="1"/>
      <c r="M2279" s="115"/>
      <c r="N2279" s="4"/>
      <c r="O2279" s="4"/>
      <c r="P2279" s="57" t="str">
        <f t="shared" si="360"/>
        <v/>
      </c>
      <c r="Q2279" s="54"/>
      <c r="R2279" s="58"/>
      <c r="S2279" s="58"/>
      <c r="T2279" s="229" t="str">
        <f t="shared" si="361"/>
        <v/>
      </c>
      <c r="U2279" s="55"/>
      <c r="V2279" s="55"/>
      <c r="W2279" s="58"/>
      <c r="X2279" s="58"/>
      <c r="Y2279" s="58"/>
      <c r="Z2279" s="230" t="str">
        <f t="shared" si="362"/>
        <v/>
      </c>
      <c r="AA2279" s="230" t="str">
        <f t="shared" si="363"/>
        <v/>
      </c>
      <c r="AB2279" s="56"/>
      <c r="AC2279" s="56"/>
      <c r="AD2279" s="1"/>
      <c r="AE2279" s="1"/>
    </row>
    <row r="2280" spans="1:31" ht="18.75" customHeight="1" x14ac:dyDescent="0.35">
      <c r="A2280" s="1"/>
      <c r="B2280" s="52">
        <f>IF(O2280="",0,COUNTIF($O$7:O2280,O2280))</f>
        <v>0</v>
      </c>
      <c r="C2280" s="52" t="str">
        <f t="shared" si="354"/>
        <v>0</v>
      </c>
      <c r="D2280" s="52">
        <f>IF(U2280="",0,COUNTIF($U$7:U2280,U2280))</f>
        <v>0</v>
      </c>
      <c r="E2280" s="52" t="str">
        <f t="shared" si="355"/>
        <v>0</v>
      </c>
      <c r="F2280" s="52">
        <f>IF(V2280="",0,COUNTIF($V$7:V2280,V2280))</f>
        <v>0</v>
      </c>
      <c r="G2280" s="52" t="str">
        <f t="shared" si="356"/>
        <v>0</v>
      </c>
      <c r="H2280" s="53" t="str">
        <f t="shared" si="357"/>
        <v>-</v>
      </c>
      <c r="I2280" s="52">
        <f>IF(K2280="",0,COUNTIF($K$7:K2280,K2280))</f>
        <v>0</v>
      </c>
      <c r="J2280" s="53" t="str">
        <f t="shared" si="358"/>
        <v>0</v>
      </c>
      <c r="K2280" s="52" t="str">
        <f t="shared" si="359"/>
        <v/>
      </c>
      <c r="L2280" s="1"/>
      <c r="M2280" s="115"/>
      <c r="N2280" s="4"/>
      <c r="O2280" s="4"/>
      <c r="P2280" s="57" t="str">
        <f t="shared" si="360"/>
        <v/>
      </c>
      <c r="Q2280" s="54"/>
      <c r="R2280" s="58"/>
      <c r="S2280" s="58"/>
      <c r="T2280" s="229" t="str">
        <f t="shared" si="361"/>
        <v/>
      </c>
      <c r="U2280" s="55"/>
      <c r="V2280" s="55"/>
      <c r="W2280" s="58"/>
      <c r="X2280" s="58"/>
      <c r="Y2280" s="58"/>
      <c r="Z2280" s="230" t="str">
        <f t="shared" si="362"/>
        <v/>
      </c>
      <c r="AA2280" s="230" t="str">
        <f t="shared" si="363"/>
        <v/>
      </c>
      <c r="AB2280" s="56"/>
      <c r="AC2280" s="56"/>
      <c r="AD2280" s="1"/>
      <c r="AE2280" s="1"/>
    </row>
    <row r="2281" spans="1:31" ht="18.75" customHeight="1" x14ac:dyDescent="0.35">
      <c r="A2281" s="1"/>
      <c r="B2281" s="52">
        <f>IF(O2281="",0,COUNTIF($O$7:O2281,O2281))</f>
        <v>0</v>
      </c>
      <c r="C2281" s="52" t="str">
        <f t="shared" si="354"/>
        <v>0</v>
      </c>
      <c r="D2281" s="52">
        <f>IF(U2281="",0,COUNTIF($U$7:U2281,U2281))</f>
        <v>0</v>
      </c>
      <c r="E2281" s="52" t="str">
        <f t="shared" si="355"/>
        <v>0</v>
      </c>
      <c r="F2281" s="52">
        <f>IF(V2281="",0,COUNTIF($V$7:V2281,V2281))</f>
        <v>0</v>
      </c>
      <c r="G2281" s="52" t="str">
        <f t="shared" si="356"/>
        <v>0</v>
      </c>
      <c r="H2281" s="53" t="str">
        <f t="shared" si="357"/>
        <v>-</v>
      </c>
      <c r="I2281" s="52">
        <f>IF(K2281="",0,COUNTIF($K$7:K2281,K2281))</f>
        <v>0</v>
      </c>
      <c r="J2281" s="53" t="str">
        <f t="shared" si="358"/>
        <v>0</v>
      </c>
      <c r="K2281" s="52" t="str">
        <f t="shared" si="359"/>
        <v/>
      </c>
      <c r="L2281" s="1"/>
      <c r="M2281" s="115"/>
      <c r="N2281" s="4"/>
      <c r="O2281" s="4"/>
      <c r="P2281" s="57" t="str">
        <f t="shared" si="360"/>
        <v/>
      </c>
      <c r="Q2281" s="54"/>
      <c r="R2281" s="58"/>
      <c r="S2281" s="58"/>
      <c r="T2281" s="229" t="str">
        <f t="shared" si="361"/>
        <v/>
      </c>
      <c r="U2281" s="55"/>
      <c r="V2281" s="55"/>
      <c r="W2281" s="58"/>
      <c r="X2281" s="58"/>
      <c r="Y2281" s="58"/>
      <c r="Z2281" s="230" t="str">
        <f t="shared" si="362"/>
        <v/>
      </c>
      <c r="AA2281" s="230" t="str">
        <f t="shared" si="363"/>
        <v/>
      </c>
      <c r="AB2281" s="56"/>
      <c r="AC2281" s="56"/>
      <c r="AD2281" s="1"/>
      <c r="AE2281" s="1"/>
    </row>
    <row r="2282" spans="1:31" ht="18.75" customHeight="1" x14ac:dyDescent="0.35">
      <c r="A2282" s="1"/>
      <c r="B2282" s="52">
        <f>IF(O2282="",0,COUNTIF($O$7:O2282,O2282))</f>
        <v>0</v>
      </c>
      <c r="C2282" s="52" t="str">
        <f t="shared" si="354"/>
        <v>0</v>
      </c>
      <c r="D2282" s="52">
        <f>IF(U2282="",0,COUNTIF($U$7:U2282,U2282))</f>
        <v>0</v>
      </c>
      <c r="E2282" s="52" t="str">
        <f t="shared" si="355"/>
        <v>0</v>
      </c>
      <c r="F2282" s="52">
        <f>IF(V2282="",0,COUNTIF($V$7:V2282,V2282))</f>
        <v>0</v>
      </c>
      <c r="G2282" s="52" t="str">
        <f t="shared" si="356"/>
        <v>0</v>
      </c>
      <c r="H2282" s="53" t="str">
        <f t="shared" si="357"/>
        <v>-</v>
      </c>
      <c r="I2282" s="52">
        <f>IF(K2282="",0,COUNTIF($K$7:K2282,K2282))</f>
        <v>0</v>
      </c>
      <c r="J2282" s="53" t="str">
        <f t="shared" si="358"/>
        <v>0</v>
      </c>
      <c r="K2282" s="52" t="str">
        <f t="shared" si="359"/>
        <v/>
      </c>
      <c r="L2282" s="1"/>
      <c r="M2282" s="115"/>
      <c r="N2282" s="4"/>
      <c r="O2282" s="4"/>
      <c r="P2282" s="57" t="str">
        <f t="shared" si="360"/>
        <v/>
      </c>
      <c r="Q2282" s="54"/>
      <c r="R2282" s="58"/>
      <c r="S2282" s="58"/>
      <c r="T2282" s="229" t="str">
        <f t="shared" si="361"/>
        <v/>
      </c>
      <c r="U2282" s="55"/>
      <c r="V2282" s="55"/>
      <c r="W2282" s="58"/>
      <c r="X2282" s="58"/>
      <c r="Y2282" s="58"/>
      <c r="Z2282" s="230" t="str">
        <f t="shared" si="362"/>
        <v/>
      </c>
      <c r="AA2282" s="230" t="str">
        <f t="shared" si="363"/>
        <v/>
      </c>
      <c r="AB2282" s="56"/>
      <c r="AC2282" s="56"/>
      <c r="AD2282" s="1"/>
      <c r="AE2282" s="1"/>
    </row>
    <row r="2283" spans="1:31" ht="18.75" customHeight="1" x14ac:dyDescent="0.35">
      <c r="A2283" s="1"/>
      <c r="B2283" s="52">
        <f>IF(O2283="",0,COUNTIF($O$7:O2283,O2283))</f>
        <v>0</v>
      </c>
      <c r="C2283" s="52" t="str">
        <f t="shared" si="354"/>
        <v>0</v>
      </c>
      <c r="D2283" s="52">
        <f>IF(U2283="",0,COUNTIF($U$7:U2283,U2283))</f>
        <v>0</v>
      </c>
      <c r="E2283" s="52" t="str">
        <f t="shared" si="355"/>
        <v>0</v>
      </c>
      <c r="F2283" s="52">
        <f>IF(V2283="",0,COUNTIF($V$7:V2283,V2283))</f>
        <v>0</v>
      </c>
      <c r="G2283" s="52" t="str">
        <f t="shared" si="356"/>
        <v>0</v>
      </c>
      <c r="H2283" s="53" t="str">
        <f t="shared" si="357"/>
        <v>-</v>
      </c>
      <c r="I2283" s="52">
        <f>IF(K2283="",0,COUNTIF($K$7:K2283,K2283))</f>
        <v>0</v>
      </c>
      <c r="J2283" s="53" t="str">
        <f t="shared" si="358"/>
        <v>0</v>
      </c>
      <c r="K2283" s="52" t="str">
        <f t="shared" si="359"/>
        <v/>
      </c>
      <c r="L2283" s="1"/>
      <c r="M2283" s="115"/>
      <c r="N2283" s="4"/>
      <c r="O2283" s="4"/>
      <c r="P2283" s="57" t="str">
        <f t="shared" si="360"/>
        <v/>
      </c>
      <c r="Q2283" s="54"/>
      <c r="R2283" s="58"/>
      <c r="S2283" s="58"/>
      <c r="T2283" s="229" t="str">
        <f t="shared" si="361"/>
        <v/>
      </c>
      <c r="U2283" s="55"/>
      <c r="V2283" s="55"/>
      <c r="W2283" s="58"/>
      <c r="X2283" s="58"/>
      <c r="Y2283" s="58"/>
      <c r="Z2283" s="230" t="str">
        <f t="shared" si="362"/>
        <v/>
      </c>
      <c r="AA2283" s="230" t="str">
        <f t="shared" si="363"/>
        <v/>
      </c>
      <c r="AB2283" s="56"/>
      <c r="AC2283" s="56"/>
      <c r="AD2283" s="1"/>
      <c r="AE2283" s="1"/>
    </row>
    <row r="2284" spans="1:31" ht="18.75" customHeight="1" x14ac:dyDescent="0.35">
      <c r="A2284" s="1"/>
      <c r="B2284" s="52">
        <f>IF(O2284="",0,COUNTIF($O$7:O2284,O2284))</f>
        <v>0</v>
      </c>
      <c r="C2284" s="52" t="str">
        <f t="shared" si="354"/>
        <v>0</v>
      </c>
      <c r="D2284" s="52">
        <f>IF(U2284="",0,COUNTIF($U$7:U2284,U2284))</f>
        <v>0</v>
      </c>
      <c r="E2284" s="52" t="str">
        <f t="shared" si="355"/>
        <v>0</v>
      </c>
      <c r="F2284" s="52">
        <f>IF(V2284="",0,COUNTIF($V$7:V2284,V2284))</f>
        <v>0</v>
      </c>
      <c r="G2284" s="52" t="str">
        <f t="shared" si="356"/>
        <v>0</v>
      </c>
      <c r="H2284" s="53" t="str">
        <f t="shared" si="357"/>
        <v>-</v>
      </c>
      <c r="I2284" s="52">
        <f>IF(K2284="",0,COUNTIF($K$7:K2284,K2284))</f>
        <v>0</v>
      </c>
      <c r="J2284" s="53" t="str">
        <f t="shared" si="358"/>
        <v>0</v>
      </c>
      <c r="K2284" s="52" t="str">
        <f t="shared" si="359"/>
        <v/>
      </c>
      <c r="L2284" s="1"/>
      <c r="M2284" s="115"/>
      <c r="N2284" s="4"/>
      <c r="O2284" s="4"/>
      <c r="P2284" s="57" t="str">
        <f t="shared" si="360"/>
        <v/>
      </c>
      <c r="Q2284" s="54"/>
      <c r="R2284" s="58"/>
      <c r="S2284" s="58"/>
      <c r="T2284" s="229" t="str">
        <f t="shared" si="361"/>
        <v/>
      </c>
      <c r="U2284" s="55"/>
      <c r="V2284" s="55"/>
      <c r="W2284" s="58"/>
      <c r="X2284" s="58"/>
      <c r="Y2284" s="58"/>
      <c r="Z2284" s="230" t="str">
        <f t="shared" si="362"/>
        <v/>
      </c>
      <c r="AA2284" s="230" t="str">
        <f t="shared" si="363"/>
        <v/>
      </c>
      <c r="AB2284" s="56"/>
      <c r="AC2284" s="56"/>
      <c r="AD2284" s="1"/>
      <c r="AE2284" s="1"/>
    </row>
    <row r="2285" spans="1:31" ht="18.75" customHeight="1" x14ac:dyDescent="0.35">
      <c r="A2285" s="1"/>
      <c r="B2285" s="52">
        <f>IF(O2285="",0,COUNTIF($O$7:O2285,O2285))</f>
        <v>0</v>
      </c>
      <c r="C2285" s="52" t="str">
        <f t="shared" si="354"/>
        <v>0</v>
      </c>
      <c r="D2285" s="52">
        <f>IF(U2285="",0,COUNTIF($U$7:U2285,U2285))</f>
        <v>0</v>
      </c>
      <c r="E2285" s="52" t="str">
        <f t="shared" si="355"/>
        <v>0</v>
      </c>
      <c r="F2285" s="52">
        <f>IF(V2285="",0,COUNTIF($V$7:V2285,V2285))</f>
        <v>0</v>
      </c>
      <c r="G2285" s="52" t="str">
        <f t="shared" si="356"/>
        <v>0</v>
      </c>
      <c r="H2285" s="53" t="str">
        <f t="shared" si="357"/>
        <v>-</v>
      </c>
      <c r="I2285" s="52">
        <f>IF(K2285="",0,COUNTIF($K$7:K2285,K2285))</f>
        <v>0</v>
      </c>
      <c r="J2285" s="53" t="str">
        <f t="shared" si="358"/>
        <v>0</v>
      </c>
      <c r="K2285" s="52" t="str">
        <f t="shared" si="359"/>
        <v/>
      </c>
      <c r="L2285" s="1"/>
      <c r="M2285" s="115"/>
      <c r="N2285" s="4"/>
      <c r="O2285" s="4"/>
      <c r="P2285" s="57" t="str">
        <f t="shared" si="360"/>
        <v/>
      </c>
      <c r="Q2285" s="54"/>
      <c r="R2285" s="58"/>
      <c r="S2285" s="58"/>
      <c r="T2285" s="229" t="str">
        <f t="shared" si="361"/>
        <v/>
      </c>
      <c r="U2285" s="55"/>
      <c r="V2285" s="55"/>
      <c r="W2285" s="58"/>
      <c r="X2285" s="58"/>
      <c r="Y2285" s="58"/>
      <c r="Z2285" s="230" t="str">
        <f t="shared" si="362"/>
        <v/>
      </c>
      <c r="AA2285" s="230" t="str">
        <f t="shared" si="363"/>
        <v/>
      </c>
      <c r="AB2285" s="56"/>
      <c r="AC2285" s="56"/>
      <c r="AD2285" s="1"/>
      <c r="AE2285" s="1"/>
    </row>
    <row r="2286" spans="1:31" ht="18.75" customHeight="1" x14ac:dyDescent="0.35">
      <c r="A2286" s="1"/>
      <c r="B2286" s="52">
        <f>IF(O2286="",0,COUNTIF($O$7:O2286,O2286))</f>
        <v>0</v>
      </c>
      <c r="C2286" s="52" t="str">
        <f t="shared" si="354"/>
        <v>0</v>
      </c>
      <c r="D2286" s="52">
        <f>IF(U2286="",0,COUNTIF($U$7:U2286,U2286))</f>
        <v>0</v>
      </c>
      <c r="E2286" s="52" t="str">
        <f t="shared" si="355"/>
        <v>0</v>
      </c>
      <c r="F2286" s="52">
        <f>IF(V2286="",0,COUNTIF($V$7:V2286,V2286))</f>
        <v>0</v>
      </c>
      <c r="G2286" s="52" t="str">
        <f t="shared" si="356"/>
        <v>0</v>
      </c>
      <c r="H2286" s="53" t="str">
        <f t="shared" si="357"/>
        <v>-</v>
      </c>
      <c r="I2286" s="52">
        <f>IF(K2286="",0,COUNTIF($K$7:K2286,K2286))</f>
        <v>0</v>
      </c>
      <c r="J2286" s="53" t="str">
        <f t="shared" si="358"/>
        <v>0</v>
      </c>
      <c r="K2286" s="52" t="str">
        <f t="shared" si="359"/>
        <v/>
      </c>
      <c r="L2286" s="1"/>
      <c r="M2286" s="115"/>
      <c r="N2286" s="4"/>
      <c r="O2286" s="4"/>
      <c r="P2286" s="57" t="str">
        <f t="shared" si="360"/>
        <v/>
      </c>
      <c r="Q2286" s="54"/>
      <c r="R2286" s="58"/>
      <c r="S2286" s="58"/>
      <c r="T2286" s="229" t="str">
        <f t="shared" si="361"/>
        <v/>
      </c>
      <c r="U2286" s="55"/>
      <c r="V2286" s="55"/>
      <c r="W2286" s="58"/>
      <c r="X2286" s="58"/>
      <c r="Y2286" s="58"/>
      <c r="Z2286" s="230" t="str">
        <f t="shared" si="362"/>
        <v/>
      </c>
      <c r="AA2286" s="230" t="str">
        <f t="shared" si="363"/>
        <v/>
      </c>
      <c r="AB2286" s="56"/>
      <c r="AC2286" s="56"/>
      <c r="AD2286" s="1"/>
      <c r="AE2286" s="1"/>
    </row>
    <row r="2287" spans="1:31" ht="18.75" customHeight="1" x14ac:dyDescent="0.35">
      <c r="A2287" s="1"/>
      <c r="B2287" s="52">
        <f>IF(O2287="",0,COUNTIF($O$7:O2287,O2287))</f>
        <v>0</v>
      </c>
      <c r="C2287" s="52" t="str">
        <f t="shared" si="354"/>
        <v>0</v>
      </c>
      <c r="D2287" s="52">
        <f>IF(U2287="",0,COUNTIF($U$7:U2287,U2287))</f>
        <v>0</v>
      </c>
      <c r="E2287" s="52" t="str">
        <f t="shared" si="355"/>
        <v>0</v>
      </c>
      <c r="F2287" s="52">
        <f>IF(V2287="",0,COUNTIF($V$7:V2287,V2287))</f>
        <v>0</v>
      </c>
      <c r="G2287" s="52" t="str">
        <f t="shared" si="356"/>
        <v>0</v>
      </c>
      <c r="H2287" s="53" t="str">
        <f t="shared" si="357"/>
        <v>-</v>
      </c>
      <c r="I2287" s="52">
        <f>IF(K2287="",0,COUNTIF($K$7:K2287,K2287))</f>
        <v>0</v>
      </c>
      <c r="J2287" s="53" t="str">
        <f t="shared" si="358"/>
        <v>0</v>
      </c>
      <c r="K2287" s="52" t="str">
        <f t="shared" si="359"/>
        <v/>
      </c>
      <c r="L2287" s="1"/>
      <c r="M2287" s="115"/>
      <c r="N2287" s="4"/>
      <c r="O2287" s="4"/>
      <c r="P2287" s="57" t="str">
        <f t="shared" si="360"/>
        <v/>
      </c>
      <c r="Q2287" s="54"/>
      <c r="R2287" s="58"/>
      <c r="S2287" s="58"/>
      <c r="T2287" s="229" t="str">
        <f t="shared" si="361"/>
        <v/>
      </c>
      <c r="U2287" s="55"/>
      <c r="V2287" s="55"/>
      <c r="W2287" s="58"/>
      <c r="X2287" s="58"/>
      <c r="Y2287" s="58"/>
      <c r="Z2287" s="230" t="str">
        <f t="shared" si="362"/>
        <v/>
      </c>
      <c r="AA2287" s="230" t="str">
        <f t="shared" si="363"/>
        <v/>
      </c>
      <c r="AB2287" s="56"/>
      <c r="AC2287" s="56"/>
      <c r="AD2287" s="1"/>
      <c r="AE2287" s="1"/>
    </row>
    <row r="2288" spans="1:31" ht="18.75" customHeight="1" x14ac:dyDescent="0.35">
      <c r="A2288" s="1"/>
      <c r="B2288" s="52">
        <f>IF(O2288="",0,COUNTIF($O$7:O2288,O2288))</f>
        <v>0</v>
      </c>
      <c r="C2288" s="52" t="str">
        <f t="shared" si="354"/>
        <v>0</v>
      </c>
      <c r="D2288" s="52">
        <f>IF(U2288="",0,COUNTIF($U$7:U2288,U2288))</f>
        <v>0</v>
      </c>
      <c r="E2288" s="52" t="str">
        <f t="shared" si="355"/>
        <v>0</v>
      </c>
      <c r="F2288" s="52">
        <f>IF(V2288="",0,COUNTIF($V$7:V2288,V2288))</f>
        <v>0</v>
      </c>
      <c r="G2288" s="52" t="str">
        <f t="shared" si="356"/>
        <v>0</v>
      </c>
      <c r="H2288" s="53" t="str">
        <f t="shared" si="357"/>
        <v>-</v>
      </c>
      <c r="I2288" s="52">
        <f>IF(K2288="",0,COUNTIF($K$7:K2288,K2288))</f>
        <v>0</v>
      </c>
      <c r="J2288" s="53" t="str">
        <f t="shared" si="358"/>
        <v>0</v>
      </c>
      <c r="K2288" s="52" t="str">
        <f t="shared" si="359"/>
        <v/>
      </c>
      <c r="L2288" s="1"/>
      <c r="M2288" s="115"/>
      <c r="N2288" s="4"/>
      <c r="O2288" s="4"/>
      <c r="P2288" s="57" t="str">
        <f t="shared" si="360"/>
        <v/>
      </c>
      <c r="Q2288" s="54"/>
      <c r="R2288" s="58"/>
      <c r="S2288" s="58"/>
      <c r="T2288" s="229" t="str">
        <f t="shared" si="361"/>
        <v/>
      </c>
      <c r="U2288" s="55"/>
      <c r="V2288" s="55"/>
      <c r="W2288" s="58"/>
      <c r="X2288" s="58"/>
      <c r="Y2288" s="58"/>
      <c r="Z2288" s="230" t="str">
        <f t="shared" si="362"/>
        <v/>
      </c>
      <c r="AA2288" s="230" t="str">
        <f t="shared" si="363"/>
        <v/>
      </c>
      <c r="AB2288" s="56"/>
      <c r="AC2288" s="56"/>
      <c r="AD2288" s="1"/>
      <c r="AE2288" s="1"/>
    </row>
    <row r="2289" spans="1:31" ht="18.75" customHeight="1" x14ac:dyDescent="0.35">
      <c r="A2289" s="1"/>
      <c r="B2289" s="52">
        <f>IF(O2289="",0,COUNTIF($O$7:O2289,O2289))</f>
        <v>0</v>
      </c>
      <c r="C2289" s="52" t="str">
        <f t="shared" si="354"/>
        <v>0</v>
      </c>
      <c r="D2289" s="52">
        <f>IF(U2289="",0,COUNTIF($U$7:U2289,U2289))</f>
        <v>0</v>
      </c>
      <c r="E2289" s="52" t="str">
        <f t="shared" si="355"/>
        <v>0</v>
      </c>
      <c r="F2289" s="52">
        <f>IF(V2289="",0,COUNTIF($V$7:V2289,V2289))</f>
        <v>0</v>
      </c>
      <c r="G2289" s="52" t="str">
        <f t="shared" si="356"/>
        <v>0</v>
      </c>
      <c r="H2289" s="53" t="str">
        <f t="shared" si="357"/>
        <v>-</v>
      </c>
      <c r="I2289" s="52">
        <f>IF(K2289="",0,COUNTIF($K$7:K2289,K2289))</f>
        <v>0</v>
      </c>
      <c r="J2289" s="53" t="str">
        <f t="shared" si="358"/>
        <v>0</v>
      </c>
      <c r="K2289" s="52" t="str">
        <f t="shared" si="359"/>
        <v/>
      </c>
      <c r="L2289" s="1"/>
      <c r="M2289" s="115"/>
      <c r="N2289" s="4"/>
      <c r="O2289" s="4"/>
      <c r="P2289" s="57" t="str">
        <f t="shared" si="360"/>
        <v/>
      </c>
      <c r="Q2289" s="54"/>
      <c r="R2289" s="58"/>
      <c r="S2289" s="58"/>
      <c r="T2289" s="229" t="str">
        <f t="shared" si="361"/>
        <v/>
      </c>
      <c r="U2289" s="55"/>
      <c r="V2289" s="55"/>
      <c r="W2289" s="58"/>
      <c r="X2289" s="58"/>
      <c r="Y2289" s="58"/>
      <c r="Z2289" s="230" t="str">
        <f t="shared" si="362"/>
        <v/>
      </c>
      <c r="AA2289" s="230" t="str">
        <f t="shared" si="363"/>
        <v/>
      </c>
      <c r="AB2289" s="56"/>
      <c r="AC2289" s="56"/>
      <c r="AD2289" s="1"/>
      <c r="AE2289" s="1"/>
    </row>
    <row r="2290" spans="1:31" ht="18.75" customHeight="1" x14ac:dyDescent="0.35">
      <c r="A2290" s="1"/>
      <c r="B2290" s="52">
        <f>IF(O2290="",0,COUNTIF($O$7:O2290,O2290))</f>
        <v>0</v>
      </c>
      <c r="C2290" s="52" t="str">
        <f t="shared" si="354"/>
        <v>0</v>
      </c>
      <c r="D2290" s="52">
        <f>IF(U2290="",0,COUNTIF($U$7:U2290,U2290))</f>
        <v>0</v>
      </c>
      <c r="E2290" s="52" t="str">
        <f t="shared" si="355"/>
        <v>0</v>
      </c>
      <c r="F2290" s="52">
        <f>IF(V2290="",0,COUNTIF($V$7:V2290,V2290))</f>
        <v>0</v>
      </c>
      <c r="G2290" s="52" t="str">
        <f t="shared" si="356"/>
        <v>0</v>
      </c>
      <c r="H2290" s="53" t="str">
        <f t="shared" si="357"/>
        <v>-</v>
      </c>
      <c r="I2290" s="52">
        <f>IF(K2290="",0,COUNTIF($K$7:K2290,K2290))</f>
        <v>0</v>
      </c>
      <c r="J2290" s="53" t="str">
        <f t="shared" si="358"/>
        <v>0</v>
      </c>
      <c r="K2290" s="52" t="str">
        <f t="shared" si="359"/>
        <v/>
      </c>
      <c r="L2290" s="1"/>
      <c r="M2290" s="115"/>
      <c r="N2290" s="4"/>
      <c r="O2290" s="4"/>
      <c r="P2290" s="57" t="str">
        <f t="shared" si="360"/>
        <v/>
      </c>
      <c r="Q2290" s="54"/>
      <c r="R2290" s="58"/>
      <c r="S2290" s="58"/>
      <c r="T2290" s="229" t="str">
        <f t="shared" si="361"/>
        <v/>
      </c>
      <c r="U2290" s="55"/>
      <c r="V2290" s="55"/>
      <c r="W2290" s="58"/>
      <c r="X2290" s="58"/>
      <c r="Y2290" s="58"/>
      <c r="Z2290" s="230" t="str">
        <f t="shared" si="362"/>
        <v/>
      </c>
      <c r="AA2290" s="230" t="str">
        <f t="shared" si="363"/>
        <v/>
      </c>
      <c r="AB2290" s="56"/>
      <c r="AC2290" s="56"/>
      <c r="AD2290" s="1"/>
      <c r="AE2290" s="1"/>
    </row>
    <row r="2291" spans="1:31" ht="18.75" customHeight="1" x14ac:dyDescent="0.35">
      <c r="A2291" s="1"/>
      <c r="B2291" s="52">
        <f>IF(O2291="",0,COUNTIF($O$7:O2291,O2291))</f>
        <v>0</v>
      </c>
      <c r="C2291" s="52" t="str">
        <f t="shared" si="354"/>
        <v>0</v>
      </c>
      <c r="D2291" s="52">
        <f>IF(U2291="",0,COUNTIF($U$7:U2291,U2291))</f>
        <v>0</v>
      </c>
      <c r="E2291" s="52" t="str">
        <f t="shared" si="355"/>
        <v>0</v>
      </c>
      <c r="F2291" s="52">
        <f>IF(V2291="",0,COUNTIF($V$7:V2291,V2291))</f>
        <v>0</v>
      </c>
      <c r="G2291" s="52" t="str">
        <f t="shared" si="356"/>
        <v>0</v>
      </c>
      <c r="H2291" s="53" t="str">
        <f t="shared" si="357"/>
        <v>-</v>
      </c>
      <c r="I2291" s="52">
        <f>IF(K2291="",0,COUNTIF($K$7:K2291,K2291))</f>
        <v>0</v>
      </c>
      <c r="J2291" s="53" t="str">
        <f t="shared" si="358"/>
        <v>0</v>
      </c>
      <c r="K2291" s="52" t="str">
        <f t="shared" si="359"/>
        <v/>
      </c>
      <c r="L2291" s="1"/>
      <c r="M2291" s="115"/>
      <c r="N2291" s="4"/>
      <c r="O2291" s="4"/>
      <c r="P2291" s="57" t="str">
        <f t="shared" si="360"/>
        <v/>
      </c>
      <c r="Q2291" s="54"/>
      <c r="R2291" s="58"/>
      <c r="S2291" s="58"/>
      <c r="T2291" s="229" t="str">
        <f t="shared" si="361"/>
        <v/>
      </c>
      <c r="U2291" s="55"/>
      <c r="V2291" s="55"/>
      <c r="W2291" s="58"/>
      <c r="X2291" s="58"/>
      <c r="Y2291" s="58"/>
      <c r="Z2291" s="230" t="str">
        <f t="shared" si="362"/>
        <v/>
      </c>
      <c r="AA2291" s="230" t="str">
        <f t="shared" si="363"/>
        <v/>
      </c>
      <c r="AB2291" s="56"/>
      <c r="AC2291" s="56"/>
      <c r="AD2291" s="1"/>
      <c r="AE2291" s="1"/>
    </row>
    <row r="2292" spans="1:31" ht="18.75" customHeight="1" x14ac:dyDescent="0.35">
      <c r="A2292" s="1"/>
      <c r="B2292" s="52">
        <f>IF(O2292="",0,COUNTIF($O$7:O2292,O2292))</f>
        <v>0</v>
      </c>
      <c r="C2292" s="52" t="str">
        <f t="shared" si="354"/>
        <v>0</v>
      </c>
      <c r="D2292" s="52">
        <f>IF(U2292="",0,COUNTIF($U$7:U2292,U2292))</f>
        <v>0</v>
      </c>
      <c r="E2292" s="52" t="str">
        <f t="shared" si="355"/>
        <v>0</v>
      </c>
      <c r="F2292" s="52">
        <f>IF(V2292="",0,COUNTIF($V$7:V2292,V2292))</f>
        <v>0</v>
      </c>
      <c r="G2292" s="52" t="str">
        <f t="shared" si="356"/>
        <v>0</v>
      </c>
      <c r="H2292" s="53" t="str">
        <f t="shared" si="357"/>
        <v>-</v>
      </c>
      <c r="I2292" s="52">
        <f>IF(K2292="",0,COUNTIF($K$7:K2292,K2292))</f>
        <v>0</v>
      </c>
      <c r="J2292" s="53" t="str">
        <f t="shared" si="358"/>
        <v>0</v>
      </c>
      <c r="K2292" s="52" t="str">
        <f t="shared" si="359"/>
        <v/>
      </c>
      <c r="L2292" s="1"/>
      <c r="M2292" s="115"/>
      <c r="N2292" s="4"/>
      <c r="O2292" s="4"/>
      <c r="P2292" s="57" t="str">
        <f t="shared" si="360"/>
        <v/>
      </c>
      <c r="Q2292" s="54"/>
      <c r="R2292" s="58"/>
      <c r="S2292" s="58"/>
      <c r="T2292" s="229" t="str">
        <f t="shared" si="361"/>
        <v/>
      </c>
      <c r="U2292" s="55"/>
      <c r="V2292" s="55"/>
      <c r="W2292" s="58"/>
      <c r="X2292" s="58"/>
      <c r="Y2292" s="58"/>
      <c r="Z2292" s="230" t="str">
        <f t="shared" si="362"/>
        <v/>
      </c>
      <c r="AA2292" s="230" t="str">
        <f t="shared" si="363"/>
        <v/>
      </c>
      <c r="AB2292" s="56"/>
      <c r="AC2292" s="56"/>
      <c r="AD2292" s="1"/>
      <c r="AE2292" s="1"/>
    </row>
    <row r="2293" spans="1:31" ht="18.75" customHeight="1" x14ac:dyDescent="0.35">
      <c r="A2293" s="1"/>
      <c r="B2293" s="52">
        <f>IF(O2293="",0,COUNTIF($O$7:O2293,O2293))</f>
        <v>0</v>
      </c>
      <c r="C2293" s="52" t="str">
        <f t="shared" si="354"/>
        <v>0</v>
      </c>
      <c r="D2293" s="52">
        <f>IF(U2293="",0,COUNTIF($U$7:U2293,U2293))</f>
        <v>0</v>
      </c>
      <c r="E2293" s="52" t="str">
        <f t="shared" si="355"/>
        <v>0</v>
      </c>
      <c r="F2293" s="52">
        <f>IF(V2293="",0,COUNTIF($V$7:V2293,V2293))</f>
        <v>0</v>
      </c>
      <c r="G2293" s="52" t="str">
        <f t="shared" si="356"/>
        <v>0</v>
      </c>
      <c r="H2293" s="53" t="str">
        <f t="shared" si="357"/>
        <v>-</v>
      </c>
      <c r="I2293" s="52">
        <f>IF(K2293="",0,COUNTIF($K$7:K2293,K2293))</f>
        <v>0</v>
      </c>
      <c r="J2293" s="53" t="str">
        <f t="shared" si="358"/>
        <v>0</v>
      </c>
      <c r="K2293" s="52" t="str">
        <f t="shared" si="359"/>
        <v/>
      </c>
      <c r="L2293" s="1"/>
      <c r="M2293" s="115"/>
      <c r="N2293" s="4"/>
      <c r="O2293" s="4"/>
      <c r="P2293" s="57" t="str">
        <f t="shared" si="360"/>
        <v/>
      </c>
      <c r="Q2293" s="54"/>
      <c r="R2293" s="58"/>
      <c r="S2293" s="58"/>
      <c r="T2293" s="229" t="str">
        <f t="shared" si="361"/>
        <v/>
      </c>
      <c r="U2293" s="55"/>
      <c r="V2293" s="55"/>
      <c r="W2293" s="58"/>
      <c r="X2293" s="58"/>
      <c r="Y2293" s="58"/>
      <c r="Z2293" s="230" t="str">
        <f t="shared" si="362"/>
        <v/>
      </c>
      <c r="AA2293" s="230" t="str">
        <f t="shared" si="363"/>
        <v/>
      </c>
      <c r="AB2293" s="56"/>
      <c r="AC2293" s="56"/>
      <c r="AD2293" s="1"/>
      <c r="AE2293" s="1"/>
    </row>
    <row r="2294" spans="1:31" ht="18.75" customHeight="1" x14ac:dyDescent="0.35">
      <c r="A2294" s="1"/>
      <c r="B2294" s="52">
        <f>IF(O2294="",0,COUNTIF($O$7:O2294,O2294))</f>
        <v>0</v>
      </c>
      <c r="C2294" s="52" t="str">
        <f t="shared" ref="C2294:C2357" si="364">B2294&amp;O2294</f>
        <v>0</v>
      </c>
      <c r="D2294" s="52">
        <f>IF(U2294="",0,COUNTIF($U$7:U2294,U2294))</f>
        <v>0</v>
      </c>
      <c r="E2294" s="52" t="str">
        <f t="shared" ref="E2294:E2357" si="365">D2294&amp;U2294</f>
        <v>0</v>
      </c>
      <c r="F2294" s="52">
        <f>IF(V2294="",0,COUNTIF($V$7:V2294,V2294))</f>
        <v>0</v>
      </c>
      <c r="G2294" s="52" t="str">
        <f t="shared" ref="G2294:G2357" si="366">F2294&amp;V2294</f>
        <v>0</v>
      </c>
      <c r="H2294" s="53" t="str">
        <f t="shared" ref="H2294:H2357" si="367">IF(O2294="","-",IF(M2294&lt;&gt;"",M2294,H2293))</f>
        <v>-</v>
      </c>
      <c r="I2294" s="52">
        <f>IF(K2294="",0,COUNTIF($K$7:K2294,K2294))</f>
        <v>0</v>
      </c>
      <c r="J2294" s="53" t="str">
        <f t="shared" ref="J2294:J2357" si="368">I2294&amp;K2294</f>
        <v>0</v>
      </c>
      <c r="K2294" s="52" t="str">
        <f t="shared" ref="K2294:K2357" si="369">IF(O2294="","",IF(N2294&lt;&gt;"",N2294,K2293))</f>
        <v/>
      </c>
      <c r="L2294" s="1"/>
      <c r="M2294" s="115"/>
      <c r="N2294" s="4"/>
      <c r="O2294" s="4"/>
      <c r="P2294" s="57" t="str">
        <f t="shared" ref="P2294:P2357" si="370">IF(O2294&lt;&gt;"",VLOOKUP(O2294,DP,2,FALSE),"")</f>
        <v/>
      </c>
      <c r="Q2294" s="54"/>
      <c r="R2294" s="58"/>
      <c r="S2294" s="58"/>
      <c r="T2294" s="229" t="str">
        <f t="shared" ref="T2294:T2357" si="371">IF(AND(O2294&lt;&gt;"",R2294&lt;&gt;""),$R2294*$S2294,"")</f>
        <v/>
      </c>
      <c r="U2294" s="55"/>
      <c r="V2294" s="55"/>
      <c r="W2294" s="58"/>
      <c r="X2294" s="58"/>
      <c r="Y2294" s="58"/>
      <c r="Z2294" s="230" t="str">
        <f t="shared" ref="Z2294:Z2357" si="372">IF(AND(O2294&lt;&gt;"",U2294&lt;&gt;""),$W2294*$X2294,"")</f>
        <v/>
      </c>
      <c r="AA2294" s="230" t="str">
        <f t="shared" ref="AA2294:AA2357" si="373">IF(AND(O2294&lt;&gt;"",U2294&lt;&gt;""),$W2294*$Y2294,"")</f>
        <v/>
      </c>
      <c r="AB2294" s="56"/>
      <c r="AC2294" s="56"/>
      <c r="AD2294" s="1"/>
      <c r="AE2294" s="1"/>
    </row>
    <row r="2295" spans="1:31" ht="18.75" customHeight="1" x14ac:dyDescent="0.35">
      <c r="A2295" s="1"/>
      <c r="B2295" s="52">
        <f>IF(O2295="",0,COUNTIF($O$7:O2295,O2295))</f>
        <v>0</v>
      </c>
      <c r="C2295" s="52" t="str">
        <f t="shared" si="364"/>
        <v>0</v>
      </c>
      <c r="D2295" s="52">
        <f>IF(U2295="",0,COUNTIF($U$7:U2295,U2295))</f>
        <v>0</v>
      </c>
      <c r="E2295" s="52" t="str">
        <f t="shared" si="365"/>
        <v>0</v>
      </c>
      <c r="F2295" s="52">
        <f>IF(V2295="",0,COUNTIF($V$7:V2295,V2295))</f>
        <v>0</v>
      </c>
      <c r="G2295" s="52" t="str">
        <f t="shared" si="366"/>
        <v>0</v>
      </c>
      <c r="H2295" s="53" t="str">
        <f t="shared" si="367"/>
        <v>-</v>
      </c>
      <c r="I2295" s="52">
        <f>IF(K2295="",0,COUNTIF($K$7:K2295,K2295))</f>
        <v>0</v>
      </c>
      <c r="J2295" s="53" t="str">
        <f t="shared" si="368"/>
        <v>0</v>
      </c>
      <c r="K2295" s="52" t="str">
        <f t="shared" si="369"/>
        <v/>
      </c>
      <c r="L2295" s="1"/>
      <c r="M2295" s="115"/>
      <c r="N2295" s="4"/>
      <c r="O2295" s="4"/>
      <c r="P2295" s="57" t="str">
        <f t="shared" si="370"/>
        <v/>
      </c>
      <c r="Q2295" s="54"/>
      <c r="R2295" s="58"/>
      <c r="S2295" s="58"/>
      <c r="T2295" s="229" t="str">
        <f t="shared" si="371"/>
        <v/>
      </c>
      <c r="U2295" s="55"/>
      <c r="V2295" s="55"/>
      <c r="W2295" s="58"/>
      <c r="X2295" s="58"/>
      <c r="Y2295" s="58"/>
      <c r="Z2295" s="230" t="str">
        <f t="shared" si="372"/>
        <v/>
      </c>
      <c r="AA2295" s="230" t="str">
        <f t="shared" si="373"/>
        <v/>
      </c>
      <c r="AB2295" s="56"/>
      <c r="AC2295" s="56"/>
      <c r="AD2295" s="1"/>
      <c r="AE2295" s="1"/>
    </row>
    <row r="2296" spans="1:31" ht="18.75" customHeight="1" x14ac:dyDescent="0.35">
      <c r="A2296" s="1"/>
      <c r="B2296" s="52">
        <f>IF(O2296="",0,COUNTIF($O$7:O2296,O2296))</f>
        <v>0</v>
      </c>
      <c r="C2296" s="52" t="str">
        <f t="shared" si="364"/>
        <v>0</v>
      </c>
      <c r="D2296" s="52">
        <f>IF(U2296="",0,COUNTIF($U$7:U2296,U2296))</f>
        <v>0</v>
      </c>
      <c r="E2296" s="52" t="str">
        <f t="shared" si="365"/>
        <v>0</v>
      </c>
      <c r="F2296" s="52">
        <f>IF(V2296="",0,COUNTIF($V$7:V2296,V2296))</f>
        <v>0</v>
      </c>
      <c r="G2296" s="52" t="str">
        <f t="shared" si="366"/>
        <v>0</v>
      </c>
      <c r="H2296" s="53" t="str">
        <f t="shared" si="367"/>
        <v>-</v>
      </c>
      <c r="I2296" s="52">
        <f>IF(K2296="",0,COUNTIF($K$7:K2296,K2296))</f>
        <v>0</v>
      </c>
      <c r="J2296" s="53" t="str">
        <f t="shared" si="368"/>
        <v>0</v>
      </c>
      <c r="K2296" s="52" t="str">
        <f t="shared" si="369"/>
        <v/>
      </c>
      <c r="L2296" s="1"/>
      <c r="M2296" s="115"/>
      <c r="N2296" s="4"/>
      <c r="O2296" s="4"/>
      <c r="P2296" s="57" t="str">
        <f t="shared" si="370"/>
        <v/>
      </c>
      <c r="Q2296" s="54"/>
      <c r="R2296" s="58"/>
      <c r="S2296" s="58"/>
      <c r="T2296" s="229" t="str">
        <f t="shared" si="371"/>
        <v/>
      </c>
      <c r="U2296" s="55"/>
      <c r="V2296" s="55"/>
      <c r="W2296" s="58"/>
      <c r="X2296" s="58"/>
      <c r="Y2296" s="58"/>
      <c r="Z2296" s="230" t="str">
        <f t="shared" si="372"/>
        <v/>
      </c>
      <c r="AA2296" s="230" t="str">
        <f t="shared" si="373"/>
        <v/>
      </c>
      <c r="AB2296" s="56"/>
      <c r="AC2296" s="56"/>
      <c r="AD2296" s="1"/>
      <c r="AE2296" s="1"/>
    </row>
    <row r="2297" spans="1:31" ht="18.75" customHeight="1" x14ac:dyDescent="0.35">
      <c r="A2297" s="1"/>
      <c r="B2297" s="52">
        <f>IF(O2297="",0,COUNTIF($O$7:O2297,O2297))</f>
        <v>0</v>
      </c>
      <c r="C2297" s="52" t="str">
        <f t="shared" si="364"/>
        <v>0</v>
      </c>
      <c r="D2297" s="52">
        <f>IF(U2297="",0,COUNTIF($U$7:U2297,U2297))</f>
        <v>0</v>
      </c>
      <c r="E2297" s="52" t="str">
        <f t="shared" si="365"/>
        <v>0</v>
      </c>
      <c r="F2297" s="52">
        <f>IF(V2297="",0,COUNTIF($V$7:V2297,V2297))</f>
        <v>0</v>
      </c>
      <c r="G2297" s="52" t="str">
        <f t="shared" si="366"/>
        <v>0</v>
      </c>
      <c r="H2297" s="53" t="str">
        <f t="shared" si="367"/>
        <v>-</v>
      </c>
      <c r="I2297" s="52">
        <f>IF(K2297="",0,COUNTIF($K$7:K2297,K2297))</f>
        <v>0</v>
      </c>
      <c r="J2297" s="53" t="str">
        <f t="shared" si="368"/>
        <v>0</v>
      </c>
      <c r="K2297" s="52" t="str">
        <f t="shared" si="369"/>
        <v/>
      </c>
      <c r="L2297" s="1"/>
      <c r="M2297" s="115"/>
      <c r="N2297" s="4"/>
      <c r="O2297" s="4"/>
      <c r="P2297" s="57" t="str">
        <f t="shared" si="370"/>
        <v/>
      </c>
      <c r="Q2297" s="54"/>
      <c r="R2297" s="58"/>
      <c r="S2297" s="58"/>
      <c r="T2297" s="229" t="str">
        <f t="shared" si="371"/>
        <v/>
      </c>
      <c r="U2297" s="55"/>
      <c r="V2297" s="55"/>
      <c r="W2297" s="58"/>
      <c r="X2297" s="58"/>
      <c r="Y2297" s="58"/>
      <c r="Z2297" s="230" t="str">
        <f t="shared" si="372"/>
        <v/>
      </c>
      <c r="AA2297" s="230" t="str">
        <f t="shared" si="373"/>
        <v/>
      </c>
      <c r="AB2297" s="56"/>
      <c r="AC2297" s="56"/>
      <c r="AD2297" s="1"/>
      <c r="AE2297" s="1"/>
    </row>
    <row r="2298" spans="1:31" ht="18.75" customHeight="1" x14ac:dyDescent="0.35">
      <c r="A2298" s="1"/>
      <c r="B2298" s="52">
        <f>IF(O2298="",0,COUNTIF($O$7:O2298,O2298))</f>
        <v>0</v>
      </c>
      <c r="C2298" s="52" t="str">
        <f t="shared" si="364"/>
        <v>0</v>
      </c>
      <c r="D2298" s="52">
        <f>IF(U2298="",0,COUNTIF($U$7:U2298,U2298))</f>
        <v>0</v>
      </c>
      <c r="E2298" s="52" t="str">
        <f t="shared" si="365"/>
        <v>0</v>
      </c>
      <c r="F2298" s="52">
        <f>IF(V2298="",0,COUNTIF($V$7:V2298,V2298))</f>
        <v>0</v>
      </c>
      <c r="G2298" s="52" t="str">
        <f t="shared" si="366"/>
        <v>0</v>
      </c>
      <c r="H2298" s="53" t="str">
        <f t="shared" si="367"/>
        <v>-</v>
      </c>
      <c r="I2298" s="52">
        <f>IF(K2298="",0,COUNTIF($K$7:K2298,K2298))</f>
        <v>0</v>
      </c>
      <c r="J2298" s="53" t="str">
        <f t="shared" si="368"/>
        <v>0</v>
      </c>
      <c r="K2298" s="52" t="str">
        <f t="shared" si="369"/>
        <v/>
      </c>
      <c r="L2298" s="1"/>
      <c r="M2298" s="115"/>
      <c r="N2298" s="4"/>
      <c r="O2298" s="4"/>
      <c r="P2298" s="57" t="str">
        <f t="shared" si="370"/>
        <v/>
      </c>
      <c r="Q2298" s="54"/>
      <c r="R2298" s="58"/>
      <c r="S2298" s="58"/>
      <c r="T2298" s="229" t="str">
        <f t="shared" si="371"/>
        <v/>
      </c>
      <c r="U2298" s="55"/>
      <c r="V2298" s="55"/>
      <c r="W2298" s="58"/>
      <c r="X2298" s="58"/>
      <c r="Y2298" s="58"/>
      <c r="Z2298" s="230" t="str">
        <f t="shared" si="372"/>
        <v/>
      </c>
      <c r="AA2298" s="230" t="str">
        <f t="shared" si="373"/>
        <v/>
      </c>
      <c r="AB2298" s="56"/>
      <c r="AC2298" s="56"/>
      <c r="AD2298" s="1"/>
      <c r="AE2298" s="1"/>
    </row>
    <row r="2299" spans="1:31" ht="18.75" customHeight="1" x14ac:dyDescent="0.35">
      <c r="A2299" s="1"/>
      <c r="B2299" s="52">
        <f>IF(O2299="",0,COUNTIF($O$7:O2299,O2299))</f>
        <v>0</v>
      </c>
      <c r="C2299" s="52" t="str">
        <f t="shared" si="364"/>
        <v>0</v>
      </c>
      <c r="D2299" s="52">
        <f>IF(U2299="",0,COUNTIF($U$7:U2299,U2299))</f>
        <v>0</v>
      </c>
      <c r="E2299" s="52" t="str">
        <f t="shared" si="365"/>
        <v>0</v>
      </c>
      <c r="F2299" s="52">
        <f>IF(V2299="",0,COUNTIF($V$7:V2299,V2299))</f>
        <v>0</v>
      </c>
      <c r="G2299" s="52" t="str">
        <f t="shared" si="366"/>
        <v>0</v>
      </c>
      <c r="H2299" s="53" t="str">
        <f t="shared" si="367"/>
        <v>-</v>
      </c>
      <c r="I2299" s="52">
        <f>IF(K2299="",0,COUNTIF($K$7:K2299,K2299))</f>
        <v>0</v>
      </c>
      <c r="J2299" s="53" t="str">
        <f t="shared" si="368"/>
        <v>0</v>
      </c>
      <c r="K2299" s="52" t="str">
        <f t="shared" si="369"/>
        <v/>
      </c>
      <c r="L2299" s="1"/>
      <c r="M2299" s="115"/>
      <c r="N2299" s="4"/>
      <c r="O2299" s="4"/>
      <c r="P2299" s="57" t="str">
        <f t="shared" si="370"/>
        <v/>
      </c>
      <c r="Q2299" s="54"/>
      <c r="R2299" s="58"/>
      <c r="S2299" s="58"/>
      <c r="T2299" s="229" t="str">
        <f t="shared" si="371"/>
        <v/>
      </c>
      <c r="U2299" s="55"/>
      <c r="V2299" s="55"/>
      <c r="W2299" s="58"/>
      <c r="X2299" s="58"/>
      <c r="Y2299" s="58"/>
      <c r="Z2299" s="230" t="str">
        <f t="shared" si="372"/>
        <v/>
      </c>
      <c r="AA2299" s="230" t="str">
        <f t="shared" si="373"/>
        <v/>
      </c>
      <c r="AB2299" s="56"/>
      <c r="AC2299" s="56"/>
      <c r="AD2299" s="1"/>
      <c r="AE2299" s="1"/>
    </row>
    <row r="2300" spans="1:31" ht="18.75" customHeight="1" x14ac:dyDescent="0.35">
      <c r="A2300" s="1"/>
      <c r="B2300" s="52">
        <f>IF(O2300="",0,COUNTIF($O$7:O2300,O2300))</f>
        <v>0</v>
      </c>
      <c r="C2300" s="52" t="str">
        <f t="shared" si="364"/>
        <v>0</v>
      </c>
      <c r="D2300" s="52">
        <f>IF(U2300="",0,COUNTIF($U$7:U2300,U2300))</f>
        <v>0</v>
      </c>
      <c r="E2300" s="52" t="str">
        <f t="shared" si="365"/>
        <v>0</v>
      </c>
      <c r="F2300" s="52">
        <f>IF(V2300="",0,COUNTIF($V$7:V2300,V2300))</f>
        <v>0</v>
      </c>
      <c r="G2300" s="52" t="str">
        <f t="shared" si="366"/>
        <v>0</v>
      </c>
      <c r="H2300" s="53" t="str">
        <f t="shared" si="367"/>
        <v>-</v>
      </c>
      <c r="I2300" s="52">
        <f>IF(K2300="",0,COUNTIF($K$7:K2300,K2300))</f>
        <v>0</v>
      </c>
      <c r="J2300" s="53" t="str">
        <f t="shared" si="368"/>
        <v>0</v>
      </c>
      <c r="K2300" s="52" t="str">
        <f t="shared" si="369"/>
        <v/>
      </c>
      <c r="L2300" s="1"/>
      <c r="M2300" s="115"/>
      <c r="N2300" s="4"/>
      <c r="O2300" s="4"/>
      <c r="P2300" s="57" t="str">
        <f t="shared" si="370"/>
        <v/>
      </c>
      <c r="Q2300" s="54"/>
      <c r="R2300" s="58"/>
      <c r="S2300" s="58"/>
      <c r="T2300" s="229" t="str">
        <f t="shared" si="371"/>
        <v/>
      </c>
      <c r="U2300" s="55"/>
      <c r="V2300" s="55"/>
      <c r="W2300" s="58"/>
      <c r="X2300" s="58"/>
      <c r="Y2300" s="58"/>
      <c r="Z2300" s="230" t="str">
        <f t="shared" si="372"/>
        <v/>
      </c>
      <c r="AA2300" s="230" t="str">
        <f t="shared" si="373"/>
        <v/>
      </c>
      <c r="AB2300" s="56"/>
      <c r="AC2300" s="56"/>
      <c r="AD2300" s="1"/>
      <c r="AE2300" s="1"/>
    </row>
    <row r="2301" spans="1:31" ht="18.75" customHeight="1" x14ac:dyDescent="0.35">
      <c r="A2301" s="1"/>
      <c r="B2301" s="52">
        <f>IF(O2301="",0,COUNTIF($O$7:O2301,O2301))</f>
        <v>0</v>
      </c>
      <c r="C2301" s="52" t="str">
        <f t="shared" si="364"/>
        <v>0</v>
      </c>
      <c r="D2301" s="52">
        <f>IF(U2301="",0,COUNTIF($U$7:U2301,U2301))</f>
        <v>0</v>
      </c>
      <c r="E2301" s="52" t="str">
        <f t="shared" si="365"/>
        <v>0</v>
      </c>
      <c r="F2301" s="52">
        <f>IF(V2301="",0,COUNTIF($V$7:V2301,V2301))</f>
        <v>0</v>
      </c>
      <c r="G2301" s="52" t="str">
        <f t="shared" si="366"/>
        <v>0</v>
      </c>
      <c r="H2301" s="53" t="str">
        <f t="shared" si="367"/>
        <v>-</v>
      </c>
      <c r="I2301" s="52">
        <f>IF(K2301="",0,COUNTIF($K$7:K2301,K2301))</f>
        <v>0</v>
      </c>
      <c r="J2301" s="53" t="str">
        <f t="shared" si="368"/>
        <v>0</v>
      </c>
      <c r="K2301" s="52" t="str">
        <f t="shared" si="369"/>
        <v/>
      </c>
      <c r="L2301" s="1"/>
      <c r="M2301" s="115"/>
      <c r="N2301" s="4"/>
      <c r="O2301" s="4"/>
      <c r="P2301" s="57" t="str">
        <f t="shared" si="370"/>
        <v/>
      </c>
      <c r="Q2301" s="54"/>
      <c r="R2301" s="58"/>
      <c r="S2301" s="58"/>
      <c r="T2301" s="229" t="str">
        <f t="shared" si="371"/>
        <v/>
      </c>
      <c r="U2301" s="55"/>
      <c r="V2301" s="55"/>
      <c r="W2301" s="58"/>
      <c r="X2301" s="58"/>
      <c r="Y2301" s="58"/>
      <c r="Z2301" s="230" t="str">
        <f t="shared" si="372"/>
        <v/>
      </c>
      <c r="AA2301" s="230" t="str">
        <f t="shared" si="373"/>
        <v/>
      </c>
      <c r="AB2301" s="56"/>
      <c r="AC2301" s="56"/>
      <c r="AD2301" s="1"/>
      <c r="AE2301" s="1"/>
    </row>
    <row r="2302" spans="1:31" ht="18.75" customHeight="1" x14ac:dyDescent="0.35">
      <c r="A2302" s="1"/>
      <c r="B2302" s="52">
        <f>IF(O2302="",0,COUNTIF($O$7:O2302,O2302))</f>
        <v>0</v>
      </c>
      <c r="C2302" s="52" t="str">
        <f t="shared" si="364"/>
        <v>0</v>
      </c>
      <c r="D2302" s="52">
        <f>IF(U2302="",0,COUNTIF($U$7:U2302,U2302))</f>
        <v>0</v>
      </c>
      <c r="E2302" s="52" t="str">
        <f t="shared" si="365"/>
        <v>0</v>
      </c>
      <c r="F2302" s="52">
        <f>IF(V2302="",0,COUNTIF($V$7:V2302,V2302))</f>
        <v>0</v>
      </c>
      <c r="G2302" s="52" t="str">
        <f t="shared" si="366"/>
        <v>0</v>
      </c>
      <c r="H2302" s="53" t="str">
        <f t="shared" si="367"/>
        <v>-</v>
      </c>
      <c r="I2302" s="52">
        <f>IF(K2302="",0,COUNTIF($K$7:K2302,K2302))</f>
        <v>0</v>
      </c>
      <c r="J2302" s="53" t="str">
        <f t="shared" si="368"/>
        <v>0</v>
      </c>
      <c r="K2302" s="52" t="str">
        <f t="shared" si="369"/>
        <v/>
      </c>
      <c r="L2302" s="1"/>
      <c r="M2302" s="115"/>
      <c r="N2302" s="4"/>
      <c r="O2302" s="4"/>
      <c r="P2302" s="57" t="str">
        <f t="shared" si="370"/>
        <v/>
      </c>
      <c r="Q2302" s="54"/>
      <c r="R2302" s="58"/>
      <c r="S2302" s="58"/>
      <c r="T2302" s="229" t="str">
        <f t="shared" si="371"/>
        <v/>
      </c>
      <c r="U2302" s="55"/>
      <c r="V2302" s="55"/>
      <c r="W2302" s="58"/>
      <c r="X2302" s="58"/>
      <c r="Y2302" s="58"/>
      <c r="Z2302" s="230" t="str">
        <f t="shared" si="372"/>
        <v/>
      </c>
      <c r="AA2302" s="230" t="str">
        <f t="shared" si="373"/>
        <v/>
      </c>
      <c r="AB2302" s="56"/>
      <c r="AC2302" s="56"/>
      <c r="AD2302" s="1"/>
      <c r="AE2302" s="1"/>
    </row>
    <row r="2303" spans="1:31" ht="18.75" customHeight="1" x14ac:dyDescent="0.35">
      <c r="A2303" s="1"/>
      <c r="B2303" s="52">
        <f>IF(O2303="",0,COUNTIF($O$7:O2303,O2303))</f>
        <v>0</v>
      </c>
      <c r="C2303" s="52" t="str">
        <f t="shared" si="364"/>
        <v>0</v>
      </c>
      <c r="D2303" s="52">
        <f>IF(U2303="",0,COUNTIF($U$7:U2303,U2303))</f>
        <v>0</v>
      </c>
      <c r="E2303" s="52" t="str">
        <f t="shared" si="365"/>
        <v>0</v>
      </c>
      <c r="F2303" s="52">
        <f>IF(V2303="",0,COUNTIF($V$7:V2303,V2303))</f>
        <v>0</v>
      </c>
      <c r="G2303" s="52" t="str">
        <f t="shared" si="366"/>
        <v>0</v>
      </c>
      <c r="H2303" s="53" t="str">
        <f t="shared" si="367"/>
        <v>-</v>
      </c>
      <c r="I2303" s="52">
        <f>IF(K2303="",0,COUNTIF($K$7:K2303,K2303))</f>
        <v>0</v>
      </c>
      <c r="J2303" s="53" t="str">
        <f t="shared" si="368"/>
        <v>0</v>
      </c>
      <c r="K2303" s="52" t="str">
        <f t="shared" si="369"/>
        <v/>
      </c>
      <c r="L2303" s="1"/>
      <c r="M2303" s="115"/>
      <c r="N2303" s="4"/>
      <c r="O2303" s="4"/>
      <c r="P2303" s="57" t="str">
        <f t="shared" si="370"/>
        <v/>
      </c>
      <c r="Q2303" s="54"/>
      <c r="R2303" s="58"/>
      <c r="S2303" s="58"/>
      <c r="T2303" s="229" t="str">
        <f t="shared" si="371"/>
        <v/>
      </c>
      <c r="U2303" s="55"/>
      <c r="V2303" s="55"/>
      <c r="W2303" s="58"/>
      <c r="X2303" s="58"/>
      <c r="Y2303" s="58"/>
      <c r="Z2303" s="230" t="str">
        <f t="shared" si="372"/>
        <v/>
      </c>
      <c r="AA2303" s="230" t="str">
        <f t="shared" si="373"/>
        <v/>
      </c>
      <c r="AB2303" s="56"/>
      <c r="AC2303" s="56"/>
      <c r="AD2303" s="1"/>
      <c r="AE2303" s="1"/>
    </row>
    <row r="2304" spans="1:31" ht="18.75" customHeight="1" x14ac:dyDescent="0.35">
      <c r="A2304" s="1"/>
      <c r="B2304" s="52">
        <f>IF(O2304="",0,COUNTIF($O$7:O2304,O2304))</f>
        <v>0</v>
      </c>
      <c r="C2304" s="52" t="str">
        <f t="shared" si="364"/>
        <v>0</v>
      </c>
      <c r="D2304" s="52">
        <f>IF(U2304="",0,COUNTIF($U$7:U2304,U2304))</f>
        <v>0</v>
      </c>
      <c r="E2304" s="52" t="str">
        <f t="shared" si="365"/>
        <v>0</v>
      </c>
      <c r="F2304" s="52">
        <f>IF(V2304="",0,COUNTIF($V$7:V2304,V2304))</f>
        <v>0</v>
      </c>
      <c r="G2304" s="52" t="str">
        <f t="shared" si="366"/>
        <v>0</v>
      </c>
      <c r="H2304" s="53" t="str">
        <f t="shared" si="367"/>
        <v>-</v>
      </c>
      <c r="I2304" s="52">
        <f>IF(K2304="",0,COUNTIF($K$7:K2304,K2304))</f>
        <v>0</v>
      </c>
      <c r="J2304" s="53" t="str">
        <f t="shared" si="368"/>
        <v>0</v>
      </c>
      <c r="K2304" s="52" t="str">
        <f t="shared" si="369"/>
        <v/>
      </c>
      <c r="L2304" s="1"/>
      <c r="M2304" s="115"/>
      <c r="N2304" s="4"/>
      <c r="O2304" s="4"/>
      <c r="P2304" s="57" t="str">
        <f t="shared" si="370"/>
        <v/>
      </c>
      <c r="Q2304" s="54"/>
      <c r="R2304" s="58"/>
      <c r="S2304" s="58"/>
      <c r="T2304" s="229" t="str">
        <f t="shared" si="371"/>
        <v/>
      </c>
      <c r="U2304" s="55"/>
      <c r="V2304" s="55"/>
      <c r="W2304" s="58"/>
      <c r="X2304" s="58"/>
      <c r="Y2304" s="58"/>
      <c r="Z2304" s="230" t="str">
        <f t="shared" si="372"/>
        <v/>
      </c>
      <c r="AA2304" s="230" t="str">
        <f t="shared" si="373"/>
        <v/>
      </c>
      <c r="AB2304" s="56"/>
      <c r="AC2304" s="56"/>
      <c r="AD2304" s="1"/>
      <c r="AE2304" s="1"/>
    </row>
    <row r="2305" spans="1:31" ht="18.75" customHeight="1" x14ac:dyDescent="0.35">
      <c r="A2305" s="1"/>
      <c r="B2305" s="52">
        <f>IF(O2305="",0,COUNTIF($O$7:O2305,O2305))</f>
        <v>0</v>
      </c>
      <c r="C2305" s="52" t="str">
        <f t="shared" si="364"/>
        <v>0</v>
      </c>
      <c r="D2305" s="52">
        <f>IF(U2305="",0,COUNTIF($U$7:U2305,U2305))</f>
        <v>0</v>
      </c>
      <c r="E2305" s="52" t="str">
        <f t="shared" si="365"/>
        <v>0</v>
      </c>
      <c r="F2305" s="52">
        <f>IF(V2305="",0,COUNTIF($V$7:V2305,V2305))</f>
        <v>0</v>
      </c>
      <c r="G2305" s="52" t="str">
        <f t="shared" si="366"/>
        <v>0</v>
      </c>
      <c r="H2305" s="53" t="str">
        <f t="shared" si="367"/>
        <v>-</v>
      </c>
      <c r="I2305" s="52">
        <f>IF(K2305="",0,COUNTIF($K$7:K2305,K2305))</f>
        <v>0</v>
      </c>
      <c r="J2305" s="53" t="str">
        <f t="shared" si="368"/>
        <v>0</v>
      </c>
      <c r="K2305" s="52" t="str">
        <f t="shared" si="369"/>
        <v/>
      </c>
      <c r="L2305" s="1"/>
      <c r="M2305" s="115"/>
      <c r="N2305" s="4"/>
      <c r="O2305" s="4"/>
      <c r="P2305" s="57" t="str">
        <f t="shared" si="370"/>
        <v/>
      </c>
      <c r="Q2305" s="54"/>
      <c r="R2305" s="58"/>
      <c r="S2305" s="58"/>
      <c r="T2305" s="229" t="str">
        <f t="shared" si="371"/>
        <v/>
      </c>
      <c r="U2305" s="55"/>
      <c r="V2305" s="55"/>
      <c r="W2305" s="58"/>
      <c r="X2305" s="58"/>
      <c r="Y2305" s="58"/>
      <c r="Z2305" s="230" t="str">
        <f t="shared" si="372"/>
        <v/>
      </c>
      <c r="AA2305" s="230" t="str">
        <f t="shared" si="373"/>
        <v/>
      </c>
      <c r="AB2305" s="56"/>
      <c r="AC2305" s="56"/>
      <c r="AD2305" s="1"/>
      <c r="AE2305" s="1"/>
    </row>
    <row r="2306" spans="1:31" ht="18.75" customHeight="1" x14ac:dyDescent="0.35">
      <c r="A2306" s="1"/>
      <c r="B2306" s="52">
        <f>IF(O2306="",0,COUNTIF($O$7:O2306,O2306))</f>
        <v>0</v>
      </c>
      <c r="C2306" s="52" t="str">
        <f t="shared" si="364"/>
        <v>0</v>
      </c>
      <c r="D2306" s="52">
        <f>IF(U2306="",0,COUNTIF($U$7:U2306,U2306))</f>
        <v>0</v>
      </c>
      <c r="E2306" s="52" t="str">
        <f t="shared" si="365"/>
        <v>0</v>
      </c>
      <c r="F2306" s="52">
        <f>IF(V2306="",0,COUNTIF($V$7:V2306,V2306))</f>
        <v>0</v>
      </c>
      <c r="G2306" s="52" t="str">
        <f t="shared" si="366"/>
        <v>0</v>
      </c>
      <c r="H2306" s="53" t="str">
        <f t="shared" si="367"/>
        <v>-</v>
      </c>
      <c r="I2306" s="52">
        <f>IF(K2306="",0,COUNTIF($K$7:K2306,K2306))</f>
        <v>0</v>
      </c>
      <c r="J2306" s="53" t="str">
        <f t="shared" si="368"/>
        <v>0</v>
      </c>
      <c r="K2306" s="52" t="str">
        <f t="shared" si="369"/>
        <v/>
      </c>
      <c r="L2306" s="1"/>
      <c r="M2306" s="115"/>
      <c r="N2306" s="4"/>
      <c r="O2306" s="4"/>
      <c r="P2306" s="57" t="str">
        <f t="shared" si="370"/>
        <v/>
      </c>
      <c r="Q2306" s="54"/>
      <c r="R2306" s="58"/>
      <c r="S2306" s="58"/>
      <c r="T2306" s="229" t="str">
        <f t="shared" si="371"/>
        <v/>
      </c>
      <c r="U2306" s="55"/>
      <c r="V2306" s="55"/>
      <c r="W2306" s="58"/>
      <c r="X2306" s="58"/>
      <c r="Y2306" s="58"/>
      <c r="Z2306" s="230" t="str">
        <f t="shared" si="372"/>
        <v/>
      </c>
      <c r="AA2306" s="230" t="str">
        <f t="shared" si="373"/>
        <v/>
      </c>
      <c r="AB2306" s="56"/>
      <c r="AC2306" s="56"/>
      <c r="AD2306" s="1"/>
      <c r="AE2306" s="1"/>
    </row>
    <row r="2307" spans="1:31" ht="18.75" customHeight="1" x14ac:dyDescent="0.35">
      <c r="A2307" s="1"/>
      <c r="B2307" s="52">
        <f>IF(O2307="",0,COUNTIF($O$7:O2307,O2307))</f>
        <v>0</v>
      </c>
      <c r="C2307" s="52" t="str">
        <f t="shared" si="364"/>
        <v>0</v>
      </c>
      <c r="D2307" s="52">
        <f>IF(U2307="",0,COUNTIF($U$7:U2307,U2307))</f>
        <v>0</v>
      </c>
      <c r="E2307" s="52" t="str">
        <f t="shared" si="365"/>
        <v>0</v>
      </c>
      <c r="F2307" s="52">
        <f>IF(V2307="",0,COUNTIF($V$7:V2307,V2307))</f>
        <v>0</v>
      </c>
      <c r="G2307" s="52" t="str">
        <f t="shared" si="366"/>
        <v>0</v>
      </c>
      <c r="H2307" s="53" t="str">
        <f t="shared" si="367"/>
        <v>-</v>
      </c>
      <c r="I2307" s="52">
        <f>IF(K2307="",0,COUNTIF($K$7:K2307,K2307))</f>
        <v>0</v>
      </c>
      <c r="J2307" s="53" t="str">
        <f t="shared" si="368"/>
        <v>0</v>
      </c>
      <c r="K2307" s="52" t="str">
        <f t="shared" si="369"/>
        <v/>
      </c>
      <c r="L2307" s="1"/>
      <c r="M2307" s="115"/>
      <c r="N2307" s="4"/>
      <c r="O2307" s="4"/>
      <c r="P2307" s="57" t="str">
        <f t="shared" si="370"/>
        <v/>
      </c>
      <c r="Q2307" s="54"/>
      <c r="R2307" s="58"/>
      <c r="S2307" s="58"/>
      <c r="T2307" s="229" t="str">
        <f t="shared" si="371"/>
        <v/>
      </c>
      <c r="U2307" s="55"/>
      <c r="V2307" s="55"/>
      <c r="W2307" s="58"/>
      <c r="X2307" s="58"/>
      <c r="Y2307" s="58"/>
      <c r="Z2307" s="230" t="str">
        <f t="shared" si="372"/>
        <v/>
      </c>
      <c r="AA2307" s="230" t="str">
        <f t="shared" si="373"/>
        <v/>
      </c>
      <c r="AB2307" s="56"/>
      <c r="AC2307" s="56"/>
      <c r="AD2307" s="1"/>
      <c r="AE2307" s="1"/>
    </row>
    <row r="2308" spans="1:31" ht="18.75" customHeight="1" x14ac:dyDescent="0.35">
      <c r="A2308" s="1"/>
      <c r="B2308" s="52">
        <f>IF(O2308="",0,COUNTIF($O$7:O2308,O2308))</f>
        <v>0</v>
      </c>
      <c r="C2308" s="52" t="str">
        <f t="shared" si="364"/>
        <v>0</v>
      </c>
      <c r="D2308" s="52">
        <f>IF(U2308="",0,COUNTIF($U$7:U2308,U2308))</f>
        <v>0</v>
      </c>
      <c r="E2308" s="52" t="str">
        <f t="shared" si="365"/>
        <v>0</v>
      </c>
      <c r="F2308" s="52">
        <f>IF(V2308="",0,COUNTIF($V$7:V2308,V2308))</f>
        <v>0</v>
      </c>
      <c r="G2308" s="52" t="str">
        <f t="shared" si="366"/>
        <v>0</v>
      </c>
      <c r="H2308" s="53" t="str">
        <f t="shared" si="367"/>
        <v>-</v>
      </c>
      <c r="I2308" s="52">
        <f>IF(K2308="",0,COUNTIF($K$7:K2308,K2308))</f>
        <v>0</v>
      </c>
      <c r="J2308" s="53" t="str">
        <f t="shared" si="368"/>
        <v>0</v>
      </c>
      <c r="K2308" s="52" t="str">
        <f t="shared" si="369"/>
        <v/>
      </c>
      <c r="L2308" s="1"/>
      <c r="M2308" s="115"/>
      <c r="N2308" s="4"/>
      <c r="O2308" s="4"/>
      <c r="P2308" s="57" t="str">
        <f t="shared" si="370"/>
        <v/>
      </c>
      <c r="Q2308" s="54"/>
      <c r="R2308" s="58"/>
      <c r="S2308" s="58"/>
      <c r="T2308" s="229" t="str">
        <f t="shared" si="371"/>
        <v/>
      </c>
      <c r="U2308" s="55"/>
      <c r="V2308" s="55"/>
      <c r="W2308" s="58"/>
      <c r="X2308" s="58"/>
      <c r="Y2308" s="58"/>
      <c r="Z2308" s="230" t="str">
        <f t="shared" si="372"/>
        <v/>
      </c>
      <c r="AA2308" s="230" t="str">
        <f t="shared" si="373"/>
        <v/>
      </c>
      <c r="AB2308" s="56"/>
      <c r="AC2308" s="56"/>
      <c r="AD2308" s="1"/>
      <c r="AE2308" s="1"/>
    </row>
    <row r="2309" spans="1:31" ht="18.75" customHeight="1" x14ac:dyDescent="0.35">
      <c r="A2309" s="1"/>
      <c r="B2309" s="52">
        <f>IF(O2309="",0,COUNTIF($O$7:O2309,O2309))</f>
        <v>0</v>
      </c>
      <c r="C2309" s="52" t="str">
        <f t="shared" si="364"/>
        <v>0</v>
      </c>
      <c r="D2309" s="52">
        <f>IF(U2309="",0,COUNTIF($U$7:U2309,U2309))</f>
        <v>0</v>
      </c>
      <c r="E2309" s="52" t="str">
        <f t="shared" si="365"/>
        <v>0</v>
      </c>
      <c r="F2309" s="52">
        <f>IF(V2309="",0,COUNTIF($V$7:V2309,V2309))</f>
        <v>0</v>
      </c>
      <c r="G2309" s="52" t="str">
        <f t="shared" si="366"/>
        <v>0</v>
      </c>
      <c r="H2309" s="53" t="str">
        <f t="shared" si="367"/>
        <v>-</v>
      </c>
      <c r="I2309" s="52">
        <f>IF(K2309="",0,COUNTIF($K$7:K2309,K2309))</f>
        <v>0</v>
      </c>
      <c r="J2309" s="53" t="str">
        <f t="shared" si="368"/>
        <v>0</v>
      </c>
      <c r="K2309" s="52" t="str">
        <f t="shared" si="369"/>
        <v/>
      </c>
      <c r="L2309" s="1"/>
      <c r="M2309" s="115"/>
      <c r="N2309" s="4"/>
      <c r="O2309" s="4"/>
      <c r="P2309" s="57" t="str">
        <f t="shared" si="370"/>
        <v/>
      </c>
      <c r="Q2309" s="54"/>
      <c r="R2309" s="58"/>
      <c r="S2309" s="58"/>
      <c r="T2309" s="229" t="str">
        <f t="shared" si="371"/>
        <v/>
      </c>
      <c r="U2309" s="55"/>
      <c r="V2309" s="55"/>
      <c r="W2309" s="58"/>
      <c r="X2309" s="58"/>
      <c r="Y2309" s="58"/>
      <c r="Z2309" s="230" t="str">
        <f t="shared" si="372"/>
        <v/>
      </c>
      <c r="AA2309" s="230" t="str">
        <f t="shared" si="373"/>
        <v/>
      </c>
      <c r="AB2309" s="56"/>
      <c r="AC2309" s="56"/>
      <c r="AD2309" s="1"/>
      <c r="AE2309" s="1"/>
    </row>
    <row r="2310" spans="1:31" ht="18.75" customHeight="1" x14ac:dyDescent="0.35">
      <c r="A2310" s="1"/>
      <c r="B2310" s="52">
        <f>IF(O2310="",0,COUNTIF($O$7:O2310,O2310))</f>
        <v>0</v>
      </c>
      <c r="C2310" s="52" t="str">
        <f t="shared" si="364"/>
        <v>0</v>
      </c>
      <c r="D2310" s="52">
        <f>IF(U2310="",0,COUNTIF($U$7:U2310,U2310))</f>
        <v>0</v>
      </c>
      <c r="E2310" s="52" t="str">
        <f t="shared" si="365"/>
        <v>0</v>
      </c>
      <c r="F2310" s="52">
        <f>IF(V2310="",0,COUNTIF($V$7:V2310,V2310))</f>
        <v>0</v>
      </c>
      <c r="G2310" s="52" t="str">
        <f t="shared" si="366"/>
        <v>0</v>
      </c>
      <c r="H2310" s="53" t="str">
        <f t="shared" si="367"/>
        <v>-</v>
      </c>
      <c r="I2310" s="52">
        <f>IF(K2310="",0,COUNTIF($K$7:K2310,K2310))</f>
        <v>0</v>
      </c>
      <c r="J2310" s="53" t="str">
        <f t="shared" si="368"/>
        <v>0</v>
      </c>
      <c r="K2310" s="52" t="str">
        <f t="shared" si="369"/>
        <v/>
      </c>
      <c r="L2310" s="1"/>
      <c r="M2310" s="115"/>
      <c r="N2310" s="4"/>
      <c r="O2310" s="4"/>
      <c r="P2310" s="57" t="str">
        <f t="shared" si="370"/>
        <v/>
      </c>
      <c r="Q2310" s="54"/>
      <c r="R2310" s="58"/>
      <c r="S2310" s="58"/>
      <c r="T2310" s="229" t="str">
        <f t="shared" si="371"/>
        <v/>
      </c>
      <c r="U2310" s="55"/>
      <c r="V2310" s="55"/>
      <c r="W2310" s="58"/>
      <c r="X2310" s="58"/>
      <c r="Y2310" s="58"/>
      <c r="Z2310" s="230" t="str">
        <f t="shared" si="372"/>
        <v/>
      </c>
      <c r="AA2310" s="230" t="str">
        <f t="shared" si="373"/>
        <v/>
      </c>
      <c r="AB2310" s="56"/>
      <c r="AC2310" s="56"/>
      <c r="AD2310" s="1"/>
      <c r="AE2310" s="1"/>
    </row>
    <row r="2311" spans="1:31" ht="18.75" customHeight="1" x14ac:dyDescent="0.35">
      <c r="A2311" s="1"/>
      <c r="B2311" s="52">
        <f>IF(O2311="",0,COUNTIF($O$7:O2311,O2311))</f>
        <v>0</v>
      </c>
      <c r="C2311" s="52" t="str">
        <f t="shared" si="364"/>
        <v>0</v>
      </c>
      <c r="D2311" s="52">
        <f>IF(U2311="",0,COUNTIF($U$7:U2311,U2311))</f>
        <v>0</v>
      </c>
      <c r="E2311" s="52" t="str">
        <f t="shared" si="365"/>
        <v>0</v>
      </c>
      <c r="F2311" s="52">
        <f>IF(V2311="",0,COUNTIF($V$7:V2311,V2311))</f>
        <v>0</v>
      </c>
      <c r="G2311" s="52" t="str">
        <f t="shared" si="366"/>
        <v>0</v>
      </c>
      <c r="H2311" s="53" t="str">
        <f t="shared" si="367"/>
        <v>-</v>
      </c>
      <c r="I2311" s="52">
        <f>IF(K2311="",0,COUNTIF($K$7:K2311,K2311))</f>
        <v>0</v>
      </c>
      <c r="J2311" s="53" t="str">
        <f t="shared" si="368"/>
        <v>0</v>
      </c>
      <c r="K2311" s="52" t="str">
        <f t="shared" si="369"/>
        <v/>
      </c>
      <c r="L2311" s="1"/>
      <c r="M2311" s="115"/>
      <c r="N2311" s="4"/>
      <c r="O2311" s="4"/>
      <c r="P2311" s="57" t="str">
        <f t="shared" si="370"/>
        <v/>
      </c>
      <c r="Q2311" s="54"/>
      <c r="R2311" s="58"/>
      <c r="S2311" s="58"/>
      <c r="T2311" s="229" t="str">
        <f t="shared" si="371"/>
        <v/>
      </c>
      <c r="U2311" s="55"/>
      <c r="V2311" s="55"/>
      <c r="W2311" s="58"/>
      <c r="X2311" s="58"/>
      <c r="Y2311" s="58"/>
      <c r="Z2311" s="230" t="str">
        <f t="shared" si="372"/>
        <v/>
      </c>
      <c r="AA2311" s="230" t="str">
        <f t="shared" si="373"/>
        <v/>
      </c>
      <c r="AB2311" s="56"/>
      <c r="AC2311" s="56"/>
      <c r="AD2311" s="1"/>
      <c r="AE2311" s="1"/>
    </row>
    <row r="2312" spans="1:31" ht="18.75" customHeight="1" x14ac:dyDescent="0.35">
      <c r="A2312" s="1"/>
      <c r="B2312" s="52">
        <f>IF(O2312="",0,COUNTIF($O$7:O2312,O2312))</f>
        <v>0</v>
      </c>
      <c r="C2312" s="52" t="str">
        <f t="shared" si="364"/>
        <v>0</v>
      </c>
      <c r="D2312" s="52">
        <f>IF(U2312="",0,COUNTIF($U$7:U2312,U2312))</f>
        <v>0</v>
      </c>
      <c r="E2312" s="52" t="str">
        <f t="shared" si="365"/>
        <v>0</v>
      </c>
      <c r="F2312" s="52">
        <f>IF(V2312="",0,COUNTIF($V$7:V2312,V2312))</f>
        <v>0</v>
      </c>
      <c r="G2312" s="52" t="str">
        <f t="shared" si="366"/>
        <v>0</v>
      </c>
      <c r="H2312" s="53" t="str">
        <f t="shared" si="367"/>
        <v>-</v>
      </c>
      <c r="I2312" s="52">
        <f>IF(K2312="",0,COUNTIF($K$7:K2312,K2312))</f>
        <v>0</v>
      </c>
      <c r="J2312" s="53" t="str">
        <f t="shared" si="368"/>
        <v>0</v>
      </c>
      <c r="K2312" s="52" t="str">
        <f t="shared" si="369"/>
        <v/>
      </c>
      <c r="L2312" s="1"/>
      <c r="M2312" s="115"/>
      <c r="N2312" s="4"/>
      <c r="O2312" s="4"/>
      <c r="P2312" s="57" t="str">
        <f t="shared" si="370"/>
        <v/>
      </c>
      <c r="Q2312" s="54"/>
      <c r="R2312" s="58"/>
      <c r="S2312" s="58"/>
      <c r="T2312" s="229" t="str">
        <f t="shared" si="371"/>
        <v/>
      </c>
      <c r="U2312" s="55"/>
      <c r="V2312" s="55"/>
      <c r="W2312" s="58"/>
      <c r="X2312" s="58"/>
      <c r="Y2312" s="58"/>
      <c r="Z2312" s="230" t="str">
        <f t="shared" si="372"/>
        <v/>
      </c>
      <c r="AA2312" s="230" t="str">
        <f t="shared" si="373"/>
        <v/>
      </c>
      <c r="AB2312" s="56"/>
      <c r="AC2312" s="56"/>
      <c r="AD2312" s="1"/>
      <c r="AE2312" s="1"/>
    </row>
    <row r="2313" spans="1:31" ht="18.75" customHeight="1" x14ac:dyDescent="0.35">
      <c r="A2313" s="1"/>
      <c r="B2313" s="52">
        <f>IF(O2313="",0,COUNTIF($O$7:O2313,O2313))</f>
        <v>0</v>
      </c>
      <c r="C2313" s="52" t="str">
        <f t="shared" si="364"/>
        <v>0</v>
      </c>
      <c r="D2313" s="52">
        <f>IF(U2313="",0,COUNTIF($U$7:U2313,U2313))</f>
        <v>0</v>
      </c>
      <c r="E2313" s="52" t="str">
        <f t="shared" si="365"/>
        <v>0</v>
      </c>
      <c r="F2313" s="52">
        <f>IF(V2313="",0,COUNTIF($V$7:V2313,V2313))</f>
        <v>0</v>
      </c>
      <c r="G2313" s="52" t="str">
        <f t="shared" si="366"/>
        <v>0</v>
      </c>
      <c r="H2313" s="53" t="str">
        <f t="shared" si="367"/>
        <v>-</v>
      </c>
      <c r="I2313" s="52">
        <f>IF(K2313="",0,COUNTIF($K$7:K2313,K2313))</f>
        <v>0</v>
      </c>
      <c r="J2313" s="53" t="str">
        <f t="shared" si="368"/>
        <v>0</v>
      </c>
      <c r="K2313" s="52" t="str">
        <f t="shared" si="369"/>
        <v/>
      </c>
      <c r="L2313" s="1"/>
      <c r="M2313" s="115"/>
      <c r="N2313" s="4"/>
      <c r="O2313" s="4"/>
      <c r="P2313" s="57" t="str">
        <f t="shared" si="370"/>
        <v/>
      </c>
      <c r="Q2313" s="54"/>
      <c r="R2313" s="58"/>
      <c r="S2313" s="58"/>
      <c r="T2313" s="229" t="str">
        <f t="shared" si="371"/>
        <v/>
      </c>
      <c r="U2313" s="55"/>
      <c r="V2313" s="55"/>
      <c r="W2313" s="58"/>
      <c r="X2313" s="58"/>
      <c r="Y2313" s="58"/>
      <c r="Z2313" s="230" t="str">
        <f t="shared" si="372"/>
        <v/>
      </c>
      <c r="AA2313" s="230" t="str">
        <f t="shared" si="373"/>
        <v/>
      </c>
      <c r="AB2313" s="56"/>
      <c r="AC2313" s="56"/>
      <c r="AD2313" s="1"/>
      <c r="AE2313" s="1"/>
    </row>
    <row r="2314" spans="1:31" ht="18.75" customHeight="1" x14ac:dyDescent="0.35">
      <c r="A2314" s="1"/>
      <c r="B2314" s="52">
        <f>IF(O2314="",0,COUNTIF($O$7:O2314,O2314))</f>
        <v>0</v>
      </c>
      <c r="C2314" s="52" t="str">
        <f t="shared" si="364"/>
        <v>0</v>
      </c>
      <c r="D2314" s="52">
        <f>IF(U2314="",0,COUNTIF($U$7:U2314,U2314))</f>
        <v>0</v>
      </c>
      <c r="E2314" s="52" t="str">
        <f t="shared" si="365"/>
        <v>0</v>
      </c>
      <c r="F2314" s="52">
        <f>IF(V2314="",0,COUNTIF($V$7:V2314,V2314))</f>
        <v>0</v>
      </c>
      <c r="G2314" s="52" t="str">
        <f t="shared" si="366"/>
        <v>0</v>
      </c>
      <c r="H2314" s="53" t="str">
        <f t="shared" si="367"/>
        <v>-</v>
      </c>
      <c r="I2314" s="52">
        <f>IF(K2314="",0,COUNTIF($K$7:K2314,K2314))</f>
        <v>0</v>
      </c>
      <c r="J2314" s="53" t="str">
        <f t="shared" si="368"/>
        <v>0</v>
      </c>
      <c r="K2314" s="52" t="str">
        <f t="shared" si="369"/>
        <v/>
      </c>
      <c r="L2314" s="1"/>
      <c r="M2314" s="115"/>
      <c r="N2314" s="4"/>
      <c r="O2314" s="4"/>
      <c r="P2314" s="57" t="str">
        <f t="shared" si="370"/>
        <v/>
      </c>
      <c r="Q2314" s="54"/>
      <c r="R2314" s="58"/>
      <c r="S2314" s="58"/>
      <c r="T2314" s="229" t="str">
        <f t="shared" si="371"/>
        <v/>
      </c>
      <c r="U2314" s="55"/>
      <c r="V2314" s="55"/>
      <c r="W2314" s="58"/>
      <c r="X2314" s="58"/>
      <c r="Y2314" s="58"/>
      <c r="Z2314" s="230" t="str">
        <f t="shared" si="372"/>
        <v/>
      </c>
      <c r="AA2314" s="230" t="str">
        <f t="shared" si="373"/>
        <v/>
      </c>
      <c r="AB2314" s="56"/>
      <c r="AC2314" s="56"/>
      <c r="AD2314" s="1"/>
      <c r="AE2314" s="1"/>
    </row>
    <row r="2315" spans="1:31" ht="18.75" customHeight="1" x14ac:dyDescent="0.35">
      <c r="A2315" s="1"/>
      <c r="B2315" s="52">
        <f>IF(O2315="",0,COUNTIF($O$7:O2315,O2315))</f>
        <v>0</v>
      </c>
      <c r="C2315" s="52" t="str">
        <f t="shared" si="364"/>
        <v>0</v>
      </c>
      <c r="D2315" s="52">
        <f>IF(U2315="",0,COUNTIF($U$7:U2315,U2315))</f>
        <v>0</v>
      </c>
      <c r="E2315" s="52" t="str">
        <f t="shared" si="365"/>
        <v>0</v>
      </c>
      <c r="F2315" s="52">
        <f>IF(V2315="",0,COUNTIF($V$7:V2315,V2315))</f>
        <v>0</v>
      </c>
      <c r="G2315" s="52" t="str">
        <f t="shared" si="366"/>
        <v>0</v>
      </c>
      <c r="H2315" s="53" t="str">
        <f t="shared" si="367"/>
        <v>-</v>
      </c>
      <c r="I2315" s="52">
        <f>IF(K2315="",0,COUNTIF($K$7:K2315,K2315))</f>
        <v>0</v>
      </c>
      <c r="J2315" s="53" t="str">
        <f t="shared" si="368"/>
        <v>0</v>
      </c>
      <c r="K2315" s="52" t="str">
        <f t="shared" si="369"/>
        <v/>
      </c>
      <c r="L2315" s="1"/>
      <c r="M2315" s="115"/>
      <c r="N2315" s="4"/>
      <c r="O2315" s="4"/>
      <c r="P2315" s="57" t="str">
        <f t="shared" si="370"/>
        <v/>
      </c>
      <c r="Q2315" s="54"/>
      <c r="R2315" s="58"/>
      <c r="S2315" s="58"/>
      <c r="T2315" s="229" t="str">
        <f t="shared" si="371"/>
        <v/>
      </c>
      <c r="U2315" s="55"/>
      <c r="V2315" s="55"/>
      <c r="W2315" s="58"/>
      <c r="X2315" s="58"/>
      <c r="Y2315" s="58"/>
      <c r="Z2315" s="230" t="str">
        <f t="shared" si="372"/>
        <v/>
      </c>
      <c r="AA2315" s="230" t="str">
        <f t="shared" si="373"/>
        <v/>
      </c>
      <c r="AB2315" s="56"/>
      <c r="AC2315" s="56"/>
      <c r="AD2315" s="1"/>
      <c r="AE2315" s="1"/>
    </row>
    <row r="2316" spans="1:31" ht="18.75" customHeight="1" x14ac:dyDescent="0.35">
      <c r="A2316" s="1"/>
      <c r="B2316" s="52">
        <f>IF(O2316="",0,COUNTIF($O$7:O2316,O2316))</f>
        <v>0</v>
      </c>
      <c r="C2316" s="52" t="str">
        <f t="shared" si="364"/>
        <v>0</v>
      </c>
      <c r="D2316" s="52">
        <f>IF(U2316="",0,COUNTIF($U$7:U2316,U2316))</f>
        <v>0</v>
      </c>
      <c r="E2316" s="52" t="str">
        <f t="shared" si="365"/>
        <v>0</v>
      </c>
      <c r="F2316" s="52">
        <f>IF(V2316="",0,COUNTIF($V$7:V2316,V2316))</f>
        <v>0</v>
      </c>
      <c r="G2316" s="52" t="str">
        <f t="shared" si="366"/>
        <v>0</v>
      </c>
      <c r="H2316" s="53" t="str">
        <f t="shared" si="367"/>
        <v>-</v>
      </c>
      <c r="I2316" s="52">
        <f>IF(K2316="",0,COUNTIF($K$7:K2316,K2316))</f>
        <v>0</v>
      </c>
      <c r="J2316" s="53" t="str">
        <f t="shared" si="368"/>
        <v>0</v>
      </c>
      <c r="K2316" s="52" t="str">
        <f t="shared" si="369"/>
        <v/>
      </c>
      <c r="L2316" s="1"/>
      <c r="M2316" s="115"/>
      <c r="N2316" s="4"/>
      <c r="O2316" s="4"/>
      <c r="P2316" s="57" t="str">
        <f t="shared" si="370"/>
        <v/>
      </c>
      <c r="Q2316" s="54"/>
      <c r="R2316" s="58"/>
      <c r="S2316" s="58"/>
      <c r="T2316" s="229" t="str">
        <f t="shared" si="371"/>
        <v/>
      </c>
      <c r="U2316" s="55"/>
      <c r="V2316" s="55"/>
      <c r="W2316" s="58"/>
      <c r="X2316" s="58"/>
      <c r="Y2316" s="58"/>
      <c r="Z2316" s="230" t="str">
        <f t="shared" si="372"/>
        <v/>
      </c>
      <c r="AA2316" s="230" t="str">
        <f t="shared" si="373"/>
        <v/>
      </c>
      <c r="AB2316" s="56"/>
      <c r="AC2316" s="56"/>
      <c r="AD2316" s="1"/>
      <c r="AE2316" s="1"/>
    </row>
    <row r="2317" spans="1:31" ht="18.75" customHeight="1" x14ac:dyDescent="0.35">
      <c r="A2317" s="1"/>
      <c r="B2317" s="52">
        <f>IF(O2317="",0,COUNTIF($O$7:O2317,O2317))</f>
        <v>0</v>
      </c>
      <c r="C2317" s="52" t="str">
        <f t="shared" si="364"/>
        <v>0</v>
      </c>
      <c r="D2317" s="52">
        <f>IF(U2317="",0,COUNTIF($U$7:U2317,U2317))</f>
        <v>0</v>
      </c>
      <c r="E2317" s="52" t="str">
        <f t="shared" si="365"/>
        <v>0</v>
      </c>
      <c r="F2317" s="52">
        <f>IF(V2317="",0,COUNTIF($V$7:V2317,V2317))</f>
        <v>0</v>
      </c>
      <c r="G2317" s="52" t="str">
        <f t="shared" si="366"/>
        <v>0</v>
      </c>
      <c r="H2317" s="53" t="str">
        <f t="shared" si="367"/>
        <v>-</v>
      </c>
      <c r="I2317" s="52">
        <f>IF(K2317="",0,COUNTIF($K$7:K2317,K2317))</f>
        <v>0</v>
      </c>
      <c r="J2317" s="53" t="str">
        <f t="shared" si="368"/>
        <v>0</v>
      </c>
      <c r="K2317" s="52" t="str">
        <f t="shared" si="369"/>
        <v/>
      </c>
      <c r="L2317" s="1"/>
      <c r="M2317" s="115"/>
      <c r="N2317" s="4"/>
      <c r="O2317" s="4"/>
      <c r="P2317" s="57" t="str">
        <f t="shared" si="370"/>
        <v/>
      </c>
      <c r="Q2317" s="54"/>
      <c r="R2317" s="58"/>
      <c r="S2317" s="58"/>
      <c r="T2317" s="229" t="str">
        <f t="shared" si="371"/>
        <v/>
      </c>
      <c r="U2317" s="55"/>
      <c r="V2317" s="55"/>
      <c r="W2317" s="58"/>
      <c r="X2317" s="58"/>
      <c r="Y2317" s="58"/>
      <c r="Z2317" s="230" t="str">
        <f t="shared" si="372"/>
        <v/>
      </c>
      <c r="AA2317" s="230" t="str">
        <f t="shared" si="373"/>
        <v/>
      </c>
      <c r="AB2317" s="56"/>
      <c r="AC2317" s="56"/>
      <c r="AD2317" s="1"/>
      <c r="AE2317" s="1"/>
    </row>
    <row r="2318" spans="1:31" ht="18.75" customHeight="1" x14ac:dyDescent="0.35">
      <c r="A2318" s="1"/>
      <c r="B2318" s="52">
        <f>IF(O2318="",0,COUNTIF($O$7:O2318,O2318))</f>
        <v>0</v>
      </c>
      <c r="C2318" s="52" t="str">
        <f t="shared" si="364"/>
        <v>0</v>
      </c>
      <c r="D2318" s="52">
        <f>IF(U2318="",0,COUNTIF($U$7:U2318,U2318))</f>
        <v>0</v>
      </c>
      <c r="E2318" s="52" t="str">
        <f t="shared" si="365"/>
        <v>0</v>
      </c>
      <c r="F2318" s="52">
        <f>IF(V2318="",0,COUNTIF($V$7:V2318,V2318))</f>
        <v>0</v>
      </c>
      <c r="G2318" s="52" t="str">
        <f t="shared" si="366"/>
        <v>0</v>
      </c>
      <c r="H2318" s="53" t="str">
        <f t="shared" si="367"/>
        <v>-</v>
      </c>
      <c r="I2318" s="52">
        <f>IF(K2318="",0,COUNTIF($K$7:K2318,K2318))</f>
        <v>0</v>
      </c>
      <c r="J2318" s="53" t="str">
        <f t="shared" si="368"/>
        <v>0</v>
      </c>
      <c r="K2318" s="52" t="str">
        <f t="shared" si="369"/>
        <v/>
      </c>
      <c r="L2318" s="1"/>
      <c r="M2318" s="115"/>
      <c r="N2318" s="4"/>
      <c r="O2318" s="4"/>
      <c r="P2318" s="57" t="str">
        <f t="shared" si="370"/>
        <v/>
      </c>
      <c r="Q2318" s="54"/>
      <c r="R2318" s="58"/>
      <c r="S2318" s="58"/>
      <c r="T2318" s="229" t="str">
        <f t="shared" si="371"/>
        <v/>
      </c>
      <c r="U2318" s="55"/>
      <c r="V2318" s="55"/>
      <c r="W2318" s="58"/>
      <c r="X2318" s="58"/>
      <c r="Y2318" s="58"/>
      <c r="Z2318" s="230" t="str">
        <f t="shared" si="372"/>
        <v/>
      </c>
      <c r="AA2318" s="230" t="str">
        <f t="shared" si="373"/>
        <v/>
      </c>
      <c r="AB2318" s="56"/>
      <c r="AC2318" s="56"/>
      <c r="AD2318" s="1"/>
      <c r="AE2318" s="1"/>
    </row>
    <row r="2319" spans="1:31" ht="18.75" customHeight="1" x14ac:dyDescent="0.35">
      <c r="A2319" s="1"/>
      <c r="B2319" s="52">
        <f>IF(O2319="",0,COUNTIF($O$7:O2319,O2319))</f>
        <v>0</v>
      </c>
      <c r="C2319" s="52" t="str">
        <f t="shared" si="364"/>
        <v>0</v>
      </c>
      <c r="D2319" s="52">
        <f>IF(U2319="",0,COUNTIF($U$7:U2319,U2319))</f>
        <v>0</v>
      </c>
      <c r="E2319" s="52" t="str">
        <f t="shared" si="365"/>
        <v>0</v>
      </c>
      <c r="F2319" s="52">
        <f>IF(V2319="",0,COUNTIF($V$7:V2319,V2319))</f>
        <v>0</v>
      </c>
      <c r="G2319" s="52" t="str">
        <f t="shared" si="366"/>
        <v>0</v>
      </c>
      <c r="H2319" s="53" t="str">
        <f t="shared" si="367"/>
        <v>-</v>
      </c>
      <c r="I2319" s="52">
        <f>IF(K2319="",0,COUNTIF($K$7:K2319,K2319))</f>
        <v>0</v>
      </c>
      <c r="J2319" s="53" t="str">
        <f t="shared" si="368"/>
        <v>0</v>
      </c>
      <c r="K2319" s="52" t="str">
        <f t="shared" si="369"/>
        <v/>
      </c>
      <c r="L2319" s="1"/>
      <c r="M2319" s="115"/>
      <c r="N2319" s="4"/>
      <c r="O2319" s="4"/>
      <c r="P2319" s="57" t="str">
        <f t="shared" si="370"/>
        <v/>
      </c>
      <c r="Q2319" s="54"/>
      <c r="R2319" s="58"/>
      <c r="S2319" s="58"/>
      <c r="T2319" s="229" t="str">
        <f t="shared" si="371"/>
        <v/>
      </c>
      <c r="U2319" s="55"/>
      <c r="V2319" s="55"/>
      <c r="W2319" s="58"/>
      <c r="X2319" s="58"/>
      <c r="Y2319" s="58"/>
      <c r="Z2319" s="230" t="str">
        <f t="shared" si="372"/>
        <v/>
      </c>
      <c r="AA2319" s="230" t="str">
        <f t="shared" si="373"/>
        <v/>
      </c>
      <c r="AB2319" s="56"/>
      <c r="AC2319" s="56"/>
      <c r="AD2319" s="1"/>
      <c r="AE2319" s="1"/>
    </row>
    <row r="2320" spans="1:31" ht="18.75" customHeight="1" x14ac:dyDescent="0.35">
      <c r="A2320" s="1"/>
      <c r="B2320" s="52">
        <f>IF(O2320="",0,COUNTIF($O$7:O2320,O2320))</f>
        <v>0</v>
      </c>
      <c r="C2320" s="52" t="str">
        <f t="shared" si="364"/>
        <v>0</v>
      </c>
      <c r="D2320" s="52">
        <f>IF(U2320="",0,COUNTIF($U$7:U2320,U2320))</f>
        <v>0</v>
      </c>
      <c r="E2320" s="52" t="str">
        <f t="shared" si="365"/>
        <v>0</v>
      </c>
      <c r="F2320" s="52">
        <f>IF(V2320="",0,COUNTIF($V$7:V2320,V2320))</f>
        <v>0</v>
      </c>
      <c r="G2320" s="52" t="str">
        <f t="shared" si="366"/>
        <v>0</v>
      </c>
      <c r="H2320" s="53" t="str">
        <f t="shared" si="367"/>
        <v>-</v>
      </c>
      <c r="I2320" s="52">
        <f>IF(K2320="",0,COUNTIF($K$7:K2320,K2320))</f>
        <v>0</v>
      </c>
      <c r="J2320" s="53" t="str">
        <f t="shared" si="368"/>
        <v>0</v>
      </c>
      <c r="K2320" s="52" t="str">
        <f t="shared" si="369"/>
        <v/>
      </c>
      <c r="L2320" s="1"/>
      <c r="M2320" s="115"/>
      <c r="N2320" s="4"/>
      <c r="O2320" s="4"/>
      <c r="P2320" s="57" t="str">
        <f t="shared" si="370"/>
        <v/>
      </c>
      <c r="Q2320" s="54"/>
      <c r="R2320" s="58"/>
      <c r="S2320" s="58"/>
      <c r="T2320" s="229" t="str">
        <f t="shared" si="371"/>
        <v/>
      </c>
      <c r="U2320" s="55"/>
      <c r="V2320" s="55"/>
      <c r="W2320" s="58"/>
      <c r="X2320" s="58"/>
      <c r="Y2320" s="58"/>
      <c r="Z2320" s="230" t="str">
        <f t="shared" si="372"/>
        <v/>
      </c>
      <c r="AA2320" s="230" t="str">
        <f t="shared" si="373"/>
        <v/>
      </c>
      <c r="AB2320" s="56"/>
      <c r="AC2320" s="56"/>
      <c r="AD2320" s="1"/>
      <c r="AE2320" s="1"/>
    </row>
    <row r="2321" spans="1:31" ht="18.75" customHeight="1" x14ac:dyDescent="0.35">
      <c r="A2321" s="1"/>
      <c r="B2321" s="52">
        <f>IF(O2321="",0,COUNTIF($O$7:O2321,O2321))</f>
        <v>0</v>
      </c>
      <c r="C2321" s="52" t="str">
        <f t="shared" si="364"/>
        <v>0</v>
      </c>
      <c r="D2321" s="52">
        <f>IF(U2321="",0,COUNTIF($U$7:U2321,U2321))</f>
        <v>0</v>
      </c>
      <c r="E2321" s="52" t="str">
        <f t="shared" si="365"/>
        <v>0</v>
      </c>
      <c r="F2321" s="52">
        <f>IF(V2321="",0,COUNTIF($V$7:V2321,V2321))</f>
        <v>0</v>
      </c>
      <c r="G2321" s="52" t="str">
        <f t="shared" si="366"/>
        <v>0</v>
      </c>
      <c r="H2321" s="53" t="str">
        <f t="shared" si="367"/>
        <v>-</v>
      </c>
      <c r="I2321" s="52">
        <f>IF(K2321="",0,COUNTIF($K$7:K2321,K2321))</f>
        <v>0</v>
      </c>
      <c r="J2321" s="53" t="str">
        <f t="shared" si="368"/>
        <v>0</v>
      </c>
      <c r="K2321" s="52" t="str">
        <f t="shared" si="369"/>
        <v/>
      </c>
      <c r="L2321" s="1"/>
      <c r="M2321" s="115"/>
      <c r="N2321" s="4"/>
      <c r="O2321" s="4"/>
      <c r="P2321" s="57" t="str">
        <f t="shared" si="370"/>
        <v/>
      </c>
      <c r="Q2321" s="54"/>
      <c r="R2321" s="58"/>
      <c r="S2321" s="58"/>
      <c r="T2321" s="229" t="str">
        <f t="shared" si="371"/>
        <v/>
      </c>
      <c r="U2321" s="55"/>
      <c r="V2321" s="55"/>
      <c r="W2321" s="58"/>
      <c r="X2321" s="58"/>
      <c r="Y2321" s="58"/>
      <c r="Z2321" s="230" t="str">
        <f t="shared" si="372"/>
        <v/>
      </c>
      <c r="AA2321" s="230" t="str">
        <f t="shared" si="373"/>
        <v/>
      </c>
      <c r="AB2321" s="56"/>
      <c r="AC2321" s="56"/>
      <c r="AD2321" s="1"/>
      <c r="AE2321" s="1"/>
    </row>
    <row r="2322" spans="1:31" ht="18.75" customHeight="1" x14ac:dyDescent="0.35">
      <c r="A2322" s="1"/>
      <c r="B2322" s="52">
        <f>IF(O2322="",0,COUNTIF($O$7:O2322,O2322))</f>
        <v>0</v>
      </c>
      <c r="C2322" s="52" t="str">
        <f t="shared" si="364"/>
        <v>0</v>
      </c>
      <c r="D2322" s="52">
        <f>IF(U2322="",0,COUNTIF($U$7:U2322,U2322))</f>
        <v>0</v>
      </c>
      <c r="E2322" s="52" t="str">
        <f t="shared" si="365"/>
        <v>0</v>
      </c>
      <c r="F2322" s="52">
        <f>IF(V2322="",0,COUNTIF($V$7:V2322,V2322))</f>
        <v>0</v>
      </c>
      <c r="G2322" s="52" t="str">
        <f t="shared" si="366"/>
        <v>0</v>
      </c>
      <c r="H2322" s="53" t="str">
        <f t="shared" si="367"/>
        <v>-</v>
      </c>
      <c r="I2322" s="52">
        <f>IF(K2322="",0,COUNTIF($K$7:K2322,K2322))</f>
        <v>0</v>
      </c>
      <c r="J2322" s="53" t="str">
        <f t="shared" si="368"/>
        <v>0</v>
      </c>
      <c r="K2322" s="52" t="str">
        <f t="shared" si="369"/>
        <v/>
      </c>
      <c r="L2322" s="1"/>
      <c r="M2322" s="115"/>
      <c r="N2322" s="4"/>
      <c r="O2322" s="4"/>
      <c r="P2322" s="57" t="str">
        <f t="shared" si="370"/>
        <v/>
      </c>
      <c r="Q2322" s="54"/>
      <c r="R2322" s="58"/>
      <c r="S2322" s="58"/>
      <c r="T2322" s="229" t="str">
        <f t="shared" si="371"/>
        <v/>
      </c>
      <c r="U2322" s="55"/>
      <c r="V2322" s="55"/>
      <c r="W2322" s="58"/>
      <c r="X2322" s="58"/>
      <c r="Y2322" s="58"/>
      <c r="Z2322" s="230" t="str">
        <f t="shared" si="372"/>
        <v/>
      </c>
      <c r="AA2322" s="230" t="str">
        <f t="shared" si="373"/>
        <v/>
      </c>
      <c r="AB2322" s="56"/>
      <c r="AC2322" s="56"/>
      <c r="AD2322" s="1"/>
      <c r="AE2322" s="1"/>
    </row>
    <row r="2323" spans="1:31" ht="18.75" customHeight="1" x14ac:dyDescent="0.35">
      <c r="A2323" s="1"/>
      <c r="B2323" s="52">
        <f>IF(O2323="",0,COUNTIF($O$7:O2323,O2323))</f>
        <v>0</v>
      </c>
      <c r="C2323" s="52" t="str">
        <f t="shared" si="364"/>
        <v>0</v>
      </c>
      <c r="D2323" s="52">
        <f>IF(U2323="",0,COUNTIF($U$7:U2323,U2323))</f>
        <v>0</v>
      </c>
      <c r="E2323" s="52" t="str">
        <f t="shared" si="365"/>
        <v>0</v>
      </c>
      <c r="F2323" s="52">
        <f>IF(V2323="",0,COUNTIF($V$7:V2323,V2323))</f>
        <v>0</v>
      </c>
      <c r="G2323" s="52" t="str">
        <f t="shared" si="366"/>
        <v>0</v>
      </c>
      <c r="H2323" s="53" t="str">
        <f t="shared" si="367"/>
        <v>-</v>
      </c>
      <c r="I2323" s="52">
        <f>IF(K2323="",0,COUNTIF($K$7:K2323,K2323))</f>
        <v>0</v>
      </c>
      <c r="J2323" s="53" t="str">
        <f t="shared" si="368"/>
        <v>0</v>
      </c>
      <c r="K2323" s="52" t="str">
        <f t="shared" si="369"/>
        <v/>
      </c>
      <c r="L2323" s="1"/>
      <c r="M2323" s="115"/>
      <c r="N2323" s="4"/>
      <c r="O2323" s="4"/>
      <c r="P2323" s="57" t="str">
        <f t="shared" si="370"/>
        <v/>
      </c>
      <c r="Q2323" s="54"/>
      <c r="R2323" s="58"/>
      <c r="S2323" s="58"/>
      <c r="T2323" s="229" t="str">
        <f t="shared" si="371"/>
        <v/>
      </c>
      <c r="U2323" s="55"/>
      <c r="V2323" s="55"/>
      <c r="W2323" s="58"/>
      <c r="X2323" s="58"/>
      <c r="Y2323" s="58"/>
      <c r="Z2323" s="230" t="str">
        <f t="shared" si="372"/>
        <v/>
      </c>
      <c r="AA2323" s="230" t="str">
        <f t="shared" si="373"/>
        <v/>
      </c>
      <c r="AB2323" s="56"/>
      <c r="AC2323" s="56"/>
      <c r="AD2323" s="1"/>
      <c r="AE2323" s="1"/>
    </row>
    <row r="2324" spans="1:31" ht="18.75" customHeight="1" x14ac:dyDescent="0.35">
      <c r="A2324" s="1"/>
      <c r="B2324" s="52">
        <f>IF(O2324="",0,COUNTIF($O$7:O2324,O2324))</f>
        <v>0</v>
      </c>
      <c r="C2324" s="52" t="str">
        <f t="shared" si="364"/>
        <v>0</v>
      </c>
      <c r="D2324" s="52">
        <f>IF(U2324="",0,COUNTIF($U$7:U2324,U2324))</f>
        <v>0</v>
      </c>
      <c r="E2324" s="52" t="str">
        <f t="shared" si="365"/>
        <v>0</v>
      </c>
      <c r="F2324" s="52">
        <f>IF(V2324="",0,COUNTIF($V$7:V2324,V2324))</f>
        <v>0</v>
      </c>
      <c r="G2324" s="52" t="str">
        <f t="shared" si="366"/>
        <v>0</v>
      </c>
      <c r="H2324" s="53" t="str">
        <f t="shared" si="367"/>
        <v>-</v>
      </c>
      <c r="I2324" s="52">
        <f>IF(K2324="",0,COUNTIF($K$7:K2324,K2324))</f>
        <v>0</v>
      </c>
      <c r="J2324" s="53" t="str">
        <f t="shared" si="368"/>
        <v>0</v>
      </c>
      <c r="K2324" s="52" t="str">
        <f t="shared" si="369"/>
        <v/>
      </c>
      <c r="L2324" s="1"/>
      <c r="M2324" s="115"/>
      <c r="N2324" s="4"/>
      <c r="O2324" s="4"/>
      <c r="P2324" s="57" t="str">
        <f t="shared" si="370"/>
        <v/>
      </c>
      <c r="Q2324" s="54"/>
      <c r="R2324" s="58"/>
      <c r="S2324" s="58"/>
      <c r="T2324" s="229" t="str">
        <f t="shared" si="371"/>
        <v/>
      </c>
      <c r="U2324" s="55"/>
      <c r="V2324" s="55"/>
      <c r="W2324" s="58"/>
      <c r="X2324" s="58"/>
      <c r="Y2324" s="58"/>
      <c r="Z2324" s="230" t="str">
        <f t="shared" si="372"/>
        <v/>
      </c>
      <c r="AA2324" s="230" t="str">
        <f t="shared" si="373"/>
        <v/>
      </c>
      <c r="AB2324" s="56"/>
      <c r="AC2324" s="56"/>
      <c r="AD2324" s="1"/>
      <c r="AE2324" s="1"/>
    </row>
    <row r="2325" spans="1:31" ht="18.75" customHeight="1" x14ac:dyDescent="0.35">
      <c r="A2325" s="1"/>
      <c r="B2325" s="52">
        <f>IF(O2325="",0,COUNTIF($O$7:O2325,O2325))</f>
        <v>0</v>
      </c>
      <c r="C2325" s="52" t="str">
        <f t="shared" si="364"/>
        <v>0</v>
      </c>
      <c r="D2325" s="52">
        <f>IF(U2325="",0,COUNTIF($U$7:U2325,U2325))</f>
        <v>0</v>
      </c>
      <c r="E2325" s="52" t="str">
        <f t="shared" si="365"/>
        <v>0</v>
      </c>
      <c r="F2325" s="52">
        <f>IF(V2325="",0,COUNTIF($V$7:V2325,V2325))</f>
        <v>0</v>
      </c>
      <c r="G2325" s="52" t="str">
        <f t="shared" si="366"/>
        <v>0</v>
      </c>
      <c r="H2325" s="53" t="str">
        <f t="shared" si="367"/>
        <v>-</v>
      </c>
      <c r="I2325" s="52">
        <f>IF(K2325="",0,COUNTIF($K$7:K2325,K2325))</f>
        <v>0</v>
      </c>
      <c r="J2325" s="53" t="str">
        <f t="shared" si="368"/>
        <v>0</v>
      </c>
      <c r="K2325" s="52" t="str">
        <f t="shared" si="369"/>
        <v/>
      </c>
      <c r="L2325" s="1"/>
      <c r="M2325" s="115"/>
      <c r="N2325" s="4"/>
      <c r="O2325" s="4"/>
      <c r="P2325" s="57" t="str">
        <f t="shared" si="370"/>
        <v/>
      </c>
      <c r="Q2325" s="54"/>
      <c r="R2325" s="58"/>
      <c r="S2325" s="58"/>
      <c r="T2325" s="229" t="str">
        <f t="shared" si="371"/>
        <v/>
      </c>
      <c r="U2325" s="55"/>
      <c r="V2325" s="55"/>
      <c r="W2325" s="58"/>
      <c r="X2325" s="58"/>
      <c r="Y2325" s="58"/>
      <c r="Z2325" s="230" t="str">
        <f t="shared" si="372"/>
        <v/>
      </c>
      <c r="AA2325" s="230" t="str">
        <f t="shared" si="373"/>
        <v/>
      </c>
      <c r="AB2325" s="56"/>
      <c r="AC2325" s="56"/>
      <c r="AD2325" s="1"/>
      <c r="AE2325" s="1"/>
    </row>
    <row r="2326" spans="1:31" ht="18.75" customHeight="1" x14ac:dyDescent="0.35">
      <c r="A2326" s="1"/>
      <c r="B2326" s="52">
        <f>IF(O2326="",0,COUNTIF($O$7:O2326,O2326))</f>
        <v>0</v>
      </c>
      <c r="C2326" s="52" t="str">
        <f t="shared" si="364"/>
        <v>0</v>
      </c>
      <c r="D2326" s="52">
        <f>IF(U2326="",0,COUNTIF($U$7:U2326,U2326))</f>
        <v>0</v>
      </c>
      <c r="E2326" s="52" t="str">
        <f t="shared" si="365"/>
        <v>0</v>
      </c>
      <c r="F2326" s="52">
        <f>IF(V2326="",0,COUNTIF($V$7:V2326,V2326))</f>
        <v>0</v>
      </c>
      <c r="G2326" s="52" t="str">
        <f t="shared" si="366"/>
        <v>0</v>
      </c>
      <c r="H2326" s="53" t="str">
        <f t="shared" si="367"/>
        <v>-</v>
      </c>
      <c r="I2326" s="52">
        <f>IF(K2326="",0,COUNTIF($K$7:K2326,K2326))</f>
        <v>0</v>
      </c>
      <c r="J2326" s="53" t="str">
        <f t="shared" si="368"/>
        <v>0</v>
      </c>
      <c r="K2326" s="52" t="str">
        <f t="shared" si="369"/>
        <v/>
      </c>
      <c r="L2326" s="1"/>
      <c r="M2326" s="115"/>
      <c r="N2326" s="4"/>
      <c r="O2326" s="4"/>
      <c r="P2326" s="57" t="str">
        <f t="shared" si="370"/>
        <v/>
      </c>
      <c r="Q2326" s="54"/>
      <c r="R2326" s="58"/>
      <c r="S2326" s="58"/>
      <c r="T2326" s="229" t="str">
        <f t="shared" si="371"/>
        <v/>
      </c>
      <c r="U2326" s="55"/>
      <c r="V2326" s="55"/>
      <c r="W2326" s="58"/>
      <c r="X2326" s="58"/>
      <c r="Y2326" s="58"/>
      <c r="Z2326" s="230" t="str">
        <f t="shared" si="372"/>
        <v/>
      </c>
      <c r="AA2326" s="230" t="str">
        <f t="shared" si="373"/>
        <v/>
      </c>
      <c r="AB2326" s="56"/>
      <c r="AC2326" s="56"/>
      <c r="AD2326" s="1"/>
      <c r="AE2326" s="1"/>
    </row>
    <row r="2327" spans="1:31" ht="18.75" customHeight="1" x14ac:dyDescent="0.35">
      <c r="A2327" s="1"/>
      <c r="B2327" s="52">
        <f>IF(O2327="",0,COUNTIF($O$7:O2327,O2327))</f>
        <v>0</v>
      </c>
      <c r="C2327" s="52" t="str">
        <f t="shared" si="364"/>
        <v>0</v>
      </c>
      <c r="D2327" s="52">
        <f>IF(U2327="",0,COUNTIF($U$7:U2327,U2327))</f>
        <v>0</v>
      </c>
      <c r="E2327" s="52" t="str">
        <f t="shared" si="365"/>
        <v>0</v>
      </c>
      <c r="F2327" s="52">
        <f>IF(V2327="",0,COUNTIF($V$7:V2327,V2327))</f>
        <v>0</v>
      </c>
      <c r="G2327" s="52" t="str">
        <f t="shared" si="366"/>
        <v>0</v>
      </c>
      <c r="H2327" s="53" t="str">
        <f t="shared" si="367"/>
        <v>-</v>
      </c>
      <c r="I2327" s="52">
        <f>IF(K2327="",0,COUNTIF($K$7:K2327,K2327))</f>
        <v>0</v>
      </c>
      <c r="J2327" s="53" t="str">
        <f t="shared" si="368"/>
        <v>0</v>
      </c>
      <c r="K2327" s="52" t="str">
        <f t="shared" si="369"/>
        <v/>
      </c>
      <c r="L2327" s="1"/>
      <c r="M2327" s="115"/>
      <c r="N2327" s="4"/>
      <c r="O2327" s="4"/>
      <c r="P2327" s="57" t="str">
        <f t="shared" si="370"/>
        <v/>
      </c>
      <c r="Q2327" s="54"/>
      <c r="R2327" s="58"/>
      <c r="S2327" s="58"/>
      <c r="T2327" s="229" t="str">
        <f t="shared" si="371"/>
        <v/>
      </c>
      <c r="U2327" s="55"/>
      <c r="V2327" s="55"/>
      <c r="W2327" s="58"/>
      <c r="X2327" s="58"/>
      <c r="Y2327" s="58"/>
      <c r="Z2327" s="230" t="str">
        <f t="shared" si="372"/>
        <v/>
      </c>
      <c r="AA2327" s="230" t="str">
        <f t="shared" si="373"/>
        <v/>
      </c>
      <c r="AB2327" s="56"/>
      <c r="AC2327" s="56"/>
      <c r="AD2327" s="1"/>
      <c r="AE2327" s="1"/>
    </row>
    <row r="2328" spans="1:31" ht="18.75" customHeight="1" x14ac:dyDescent="0.35">
      <c r="A2328" s="1"/>
      <c r="B2328" s="52">
        <f>IF(O2328="",0,COUNTIF($O$7:O2328,O2328))</f>
        <v>0</v>
      </c>
      <c r="C2328" s="52" t="str">
        <f t="shared" si="364"/>
        <v>0</v>
      </c>
      <c r="D2328" s="52">
        <f>IF(U2328="",0,COUNTIF($U$7:U2328,U2328))</f>
        <v>0</v>
      </c>
      <c r="E2328" s="52" t="str">
        <f t="shared" si="365"/>
        <v>0</v>
      </c>
      <c r="F2328" s="52">
        <f>IF(V2328="",0,COUNTIF($V$7:V2328,V2328))</f>
        <v>0</v>
      </c>
      <c r="G2328" s="52" t="str">
        <f t="shared" si="366"/>
        <v>0</v>
      </c>
      <c r="H2328" s="53" t="str">
        <f t="shared" si="367"/>
        <v>-</v>
      </c>
      <c r="I2328" s="52">
        <f>IF(K2328="",0,COUNTIF($K$7:K2328,K2328))</f>
        <v>0</v>
      </c>
      <c r="J2328" s="53" t="str">
        <f t="shared" si="368"/>
        <v>0</v>
      </c>
      <c r="K2328" s="52" t="str">
        <f t="shared" si="369"/>
        <v/>
      </c>
      <c r="L2328" s="1"/>
      <c r="M2328" s="115"/>
      <c r="N2328" s="4"/>
      <c r="O2328" s="4"/>
      <c r="P2328" s="57" t="str">
        <f t="shared" si="370"/>
        <v/>
      </c>
      <c r="Q2328" s="54"/>
      <c r="R2328" s="58"/>
      <c r="S2328" s="58"/>
      <c r="T2328" s="229" t="str">
        <f t="shared" si="371"/>
        <v/>
      </c>
      <c r="U2328" s="55"/>
      <c r="V2328" s="55"/>
      <c r="W2328" s="58"/>
      <c r="X2328" s="58"/>
      <c r="Y2328" s="58"/>
      <c r="Z2328" s="230" t="str">
        <f t="shared" si="372"/>
        <v/>
      </c>
      <c r="AA2328" s="230" t="str">
        <f t="shared" si="373"/>
        <v/>
      </c>
      <c r="AB2328" s="56"/>
      <c r="AC2328" s="56"/>
      <c r="AD2328" s="1"/>
      <c r="AE2328" s="1"/>
    </row>
    <row r="2329" spans="1:31" ht="18.75" customHeight="1" x14ac:dyDescent="0.35">
      <c r="A2329" s="1"/>
      <c r="B2329" s="52">
        <f>IF(O2329="",0,COUNTIF($O$7:O2329,O2329))</f>
        <v>0</v>
      </c>
      <c r="C2329" s="52" t="str">
        <f t="shared" si="364"/>
        <v>0</v>
      </c>
      <c r="D2329" s="52">
        <f>IF(U2329="",0,COUNTIF($U$7:U2329,U2329))</f>
        <v>0</v>
      </c>
      <c r="E2329" s="52" t="str">
        <f t="shared" si="365"/>
        <v>0</v>
      </c>
      <c r="F2329" s="52">
        <f>IF(V2329="",0,COUNTIF($V$7:V2329,V2329))</f>
        <v>0</v>
      </c>
      <c r="G2329" s="52" t="str">
        <f t="shared" si="366"/>
        <v>0</v>
      </c>
      <c r="H2329" s="53" t="str">
        <f t="shared" si="367"/>
        <v>-</v>
      </c>
      <c r="I2329" s="52">
        <f>IF(K2329="",0,COUNTIF($K$7:K2329,K2329))</f>
        <v>0</v>
      </c>
      <c r="J2329" s="53" t="str">
        <f t="shared" si="368"/>
        <v>0</v>
      </c>
      <c r="K2329" s="52" t="str">
        <f t="shared" si="369"/>
        <v/>
      </c>
      <c r="L2329" s="1"/>
      <c r="M2329" s="115"/>
      <c r="N2329" s="4"/>
      <c r="O2329" s="4"/>
      <c r="P2329" s="57" t="str">
        <f t="shared" si="370"/>
        <v/>
      </c>
      <c r="Q2329" s="54"/>
      <c r="R2329" s="58"/>
      <c r="S2329" s="58"/>
      <c r="T2329" s="229" t="str">
        <f t="shared" si="371"/>
        <v/>
      </c>
      <c r="U2329" s="55"/>
      <c r="V2329" s="55"/>
      <c r="W2329" s="58"/>
      <c r="X2329" s="58"/>
      <c r="Y2329" s="58"/>
      <c r="Z2329" s="230" t="str">
        <f t="shared" si="372"/>
        <v/>
      </c>
      <c r="AA2329" s="230" t="str">
        <f t="shared" si="373"/>
        <v/>
      </c>
      <c r="AB2329" s="56"/>
      <c r="AC2329" s="56"/>
      <c r="AD2329" s="1"/>
      <c r="AE2329" s="1"/>
    </row>
    <row r="2330" spans="1:31" ht="18.75" customHeight="1" x14ac:dyDescent="0.35">
      <c r="A2330" s="1"/>
      <c r="B2330" s="52">
        <f>IF(O2330="",0,COUNTIF($O$7:O2330,O2330))</f>
        <v>0</v>
      </c>
      <c r="C2330" s="52" t="str">
        <f t="shared" si="364"/>
        <v>0</v>
      </c>
      <c r="D2330" s="52">
        <f>IF(U2330="",0,COUNTIF($U$7:U2330,U2330))</f>
        <v>0</v>
      </c>
      <c r="E2330" s="52" t="str">
        <f t="shared" si="365"/>
        <v>0</v>
      </c>
      <c r="F2330" s="52">
        <f>IF(V2330="",0,COUNTIF($V$7:V2330,V2330))</f>
        <v>0</v>
      </c>
      <c r="G2330" s="52" t="str">
        <f t="shared" si="366"/>
        <v>0</v>
      </c>
      <c r="H2330" s="53" t="str">
        <f t="shared" si="367"/>
        <v>-</v>
      </c>
      <c r="I2330" s="52">
        <f>IF(K2330="",0,COUNTIF($K$7:K2330,K2330))</f>
        <v>0</v>
      </c>
      <c r="J2330" s="53" t="str">
        <f t="shared" si="368"/>
        <v>0</v>
      </c>
      <c r="K2330" s="52" t="str">
        <f t="shared" si="369"/>
        <v/>
      </c>
      <c r="L2330" s="1"/>
      <c r="M2330" s="115"/>
      <c r="N2330" s="4"/>
      <c r="O2330" s="4"/>
      <c r="P2330" s="57" t="str">
        <f t="shared" si="370"/>
        <v/>
      </c>
      <c r="Q2330" s="54"/>
      <c r="R2330" s="58"/>
      <c r="S2330" s="58"/>
      <c r="T2330" s="229" t="str">
        <f t="shared" si="371"/>
        <v/>
      </c>
      <c r="U2330" s="55"/>
      <c r="V2330" s="55"/>
      <c r="W2330" s="58"/>
      <c r="X2330" s="58"/>
      <c r="Y2330" s="58"/>
      <c r="Z2330" s="230" t="str">
        <f t="shared" si="372"/>
        <v/>
      </c>
      <c r="AA2330" s="230" t="str">
        <f t="shared" si="373"/>
        <v/>
      </c>
      <c r="AB2330" s="56"/>
      <c r="AC2330" s="56"/>
      <c r="AD2330" s="1"/>
      <c r="AE2330" s="1"/>
    </row>
    <row r="2331" spans="1:31" ht="18.75" customHeight="1" x14ac:dyDescent="0.35">
      <c r="A2331" s="1"/>
      <c r="B2331" s="52">
        <f>IF(O2331="",0,COUNTIF($O$7:O2331,O2331))</f>
        <v>0</v>
      </c>
      <c r="C2331" s="52" t="str">
        <f t="shared" si="364"/>
        <v>0</v>
      </c>
      <c r="D2331" s="52">
        <f>IF(U2331="",0,COUNTIF($U$7:U2331,U2331))</f>
        <v>0</v>
      </c>
      <c r="E2331" s="52" t="str">
        <f t="shared" si="365"/>
        <v>0</v>
      </c>
      <c r="F2331" s="52">
        <f>IF(V2331="",0,COUNTIF($V$7:V2331,V2331))</f>
        <v>0</v>
      </c>
      <c r="G2331" s="52" t="str">
        <f t="shared" si="366"/>
        <v>0</v>
      </c>
      <c r="H2331" s="53" t="str">
        <f t="shared" si="367"/>
        <v>-</v>
      </c>
      <c r="I2331" s="52">
        <f>IF(K2331="",0,COUNTIF($K$7:K2331,K2331))</f>
        <v>0</v>
      </c>
      <c r="J2331" s="53" t="str">
        <f t="shared" si="368"/>
        <v>0</v>
      </c>
      <c r="K2331" s="52" t="str">
        <f t="shared" si="369"/>
        <v/>
      </c>
      <c r="L2331" s="1"/>
      <c r="M2331" s="115"/>
      <c r="N2331" s="4"/>
      <c r="O2331" s="4"/>
      <c r="P2331" s="57" t="str">
        <f t="shared" si="370"/>
        <v/>
      </c>
      <c r="Q2331" s="54"/>
      <c r="R2331" s="58"/>
      <c r="S2331" s="58"/>
      <c r="T2331" s="229" t="str">
        <f t="shared" si="371"/>
        <v/>
      </c>
      <c r="U2331" s="55"/>
      <c r="V2331" s="55"/>
      <c r="W2331" s="58"/>
      <c r="X2331" s="58"/>
      <c r="Y2331" s="58"/>
      <c r="Z2331" s="230" t="str">
        <f t="shared" si="372"/>
        <v/>
      </c>
      <c r="AA2331" s="230" t="str">
        <f t="shared" si="373"/>
        <v/>
      </c>
      <c r="AB2331" s="56"/>
      <c r="AC2331" s="56"/>
      <c r="AD2331" s="1"/>
      <c r="AE2331" s="1"/>
    </row>
    <row r="2332" spans="1:31" ht="18.75" customHeight="1" x14ac:dyDescent="0.35">
      <c r="A2332" s="1"/>
      <c r="B2332" s="52">
        <f>IF(O2332="",0,COUNTIF($O$7:O2332,O2332))</f>
        <v>0</v>
      </c>
      <c r="C2332" s="52" t="str">
        <f t="shared" si="364"/>
        <v>0</v>
      </c>
      <c r="D2332" s="52">
        <f>IF(U2332="",0,COUNTIF($U$7:U2332,U2332))</f>
        <v>0</v>
      </c>
      <c r="E2332" s="52" t="str">
        <f t="shared" si="365"/>
        <v>0</v>
      </c>
      <c r="F2332" s="52">
        <f>IF(V2332="",0,COUNTIF($V$7:V2332,V2332))</f>
        <v>0</v>
      </c>
      <c r="G2332" s="52" t="str">
        <f t="shared" si="366"/>
        <v>0</v>
      </c>
      <c r="H2332" s="53" t="str">
        <f t="shared" si="367"/>
        <v>-</v>
      </c>
      <c r="I2332" s="52">
        <f>IF(K2332="",0,COUNTIF($K$7:K2332,K2332))</f>
        <v>0</v>
      </c>
      <c r="J2332" s="53" t="str">
        <f t="shared" si="368"/>
        <v>0</v>
      </c>
      <c r="K2332" s="52" t="str">
        <f t="shared" si="369"/>
        <v/>
      </c>
      <c r="L2332" s="1"/>
      <c r="M2332" s="115"/>
      <c r="N2332" s="4"/>
      <c r="O2332" s="4"/>
      <c r="P2332" s="57" t="str">
        <f t="shared" si="370"/>
        <v/>
      </c>
      <c r="Q2332" s="54"/>
      <c r="R2332" s="58"/>
      <c r="S2332" s="58"/>
      <c r="T2332" s="229" t="str">
        <f t="shared" si="371"/>
        <v/>
      </c>
      <c r="U2332" s="55"/>
      <c r="V2332" s="55"/>
      <c r="W2332" s="58"/>
      <c r="X2332" s="58"/>
      <c r="Y2332" s="58"/>
      <c r="Z2332" s="230" t="str">
        <f t="shared" si="372"/>
        <v/>
      </c>
      <c r="AA2332" s="230" t="str">
        <f t="shared" si="373"/>
        <v/>
      </c>
      <c r="AB2332" s="56"/>
      <c r="AC2332" s="56"/>
      <c r="AD2332" s="1"/>
      <c r="AE2332" s="1"/>
    </row>
    <row r="2333" spans="1:31" ht="18.75" customHeight="1" x14ac:dyDescent="0.35">
      <c r="A2333" s="1"/>
      <c r="B2333" s="52">
        <f>IF(O2333="",0,COUNTIF($O$7:O2333,O2333))</f>
        <v>0</v>
      </c>
      <c r="C2333" s="52" t="str">
        <f t="shared" si="364"/>
        <v>0</v>
      </c>
      <c r="D2333" s="52">
        <f>IF(U2333="",0,COUNTIF($U$7:U2333,U2333))</f>
        <v>0</v>
      </c>
      <c r="E2333" s="52" t="str">
        <f t="shared" si="365"/>
        <v>0</v>
      </c>
      <c r="F2333" s="52">
        <f>IF(V2333="",0,COUNTIF($V$7:V2333,V2333))</f>
        <v>0</v>
      </c>
      <c r="G2333" s="52" t="str">
        <f t="shared" si="366"/>
        <v>0</v>
      </c>
      <c r="H2333" s="53" t="str">
        <f t="shared" si="367"/>
        <v>-</v>
      </c>
      <c r="I2333" s="52">
        <f>IF(K2333="",0,COUNTIF($K$7:K2333,K2333))</f>
        <v>0</v>
      </c>
      <c r="J2333" s="53" t="str">
        <f t="shared" si="368"/>
        <v>0</v>
      </c>
      <c r="K2333" s="52" t="str">
        <f t="shared" si="369"/>
        <v/>
      </c>
      <c r="L2333" s="1"/>
      <c r="M2333" s="115"/>
      <c r="N2333" s="4"/>
      <c r="O2333" s="4"/>
      <c r="P2333" s="57" t="str">
        <f t="shared" si="370"/>
        <v/>
      </c>
      <c r="Q2333" s="54"/>
      <c r="R2333" s="58"/>
      <c r="S2333" s="58"/>
      <c r="T2333" s="229" t="str">
        <f t="shared" si="371"/>
        <v/>
      </c>
      <c r="U2333" s="55"/>
      <c r="V2333" s="55"/>
      <c r="W2333" s="58"/>
      <c r="X2333" s="58"/>
      <c r="Y2333" s="58"/>
      <c r="Z2333" s="230" t="str">
        <f t="shared" si="372"/>
        <v/>
      </c>
      <c r="AA2333" s="230" t="str">
        <f t="shared" si="373"/>
        <v/>
      </c>
      <c r="AB2333" s="56"/>
      <c r="AC2333" s="56"/>
      <c r="AD2333" s="1"/>
      <c r="AE2333" s="1"/>
    </row>
    <row r="2334" spans="1:31" ht="18.75" customHeight="1" x14ac:dyDescent="0.35">
      <c r="A2334" s="1"/>
      <c r="B2334" s="52">
        <f>IF(O2334="",0,COUNTIF($O$7:O2334,O2334))</f>
        <v>0</v>
      </c>
      <c r="C2334" s="52" t="str">
        <f t="shared" si="364"/>
        <v>0</v>
      </c>
      <c r="D2334" s="52">
        <f>IF(U2334="",0,COUNTIF($U$7:U2334,U2334))</f>
        <v>0</v>
      </c>
      <c r="E2334" s="52" t="str">
        <f t="shared" si="365"/>
        <v>0</v>
      </c>
      <c r="F2334" s="52">
        <f>IF(V2334="",0,COUNTIF($V$7:V2334,V2334))</f>
        <v>0</v>
      </c>
      <c r="G2334" s="52" t="str">
        <f t="shared" si="366"/>
        <v>0</v>
      </c>
      <c r="H2334" s="53" t="str">
        <f t="shared" si="367"/>
        <v>-</v>
      </c>
      <c r="I2334" s="52">
        <f>IF(K2334="",0,COUNTIF($K$7:K2334,K2334))</f>
        <v>0</v>
      </c>
      <c r="J2334" s="53" t="str">
        <f t="shared" si="368"/>
        <v>0</v>
      </c>
      <c r="K2334" s="52" t="str">
        <f t="shared" si="369"/>
        <v/>
      </c>
      <c r="L2334" s="1"/>
      <c r="M2334" s="115"/>
      <c r="N2334" s="4"/>
      <c r="O2334" s="4"/>
      <c r="P2334" s="57" t="str">
        <f t="shared" si="370"/>
        <v/>
      </c>
      <c r="Q2334" s="54"/>
      <c r="R2334" s="58"/>
      <c r="S2334" s="58"/>
      <c r="T2334" s="229" t="str">
        <f t="shared" si="371"/>
        <v/>
      </c>
      <c r="U2334" s="55"/>
      <c r="V2334" s="55"/>
      <c r="W2334" s="58"/>
      <c r="X2334" s="58"/>
      <c r="Y2334" s="58"/>
      <c r="Z2334" s="230" t="str">
        <f t="shared" si="372"/>
        <v/>
      </c>
      <c r="AA2334" s="230" t="str">
        <f t="shared" si="373"/>
        <v/>
      </c>
      <c r="AB2334" s="56"/>
      <c r="AC2334" s="56"/>
      <c r="AD2334" s="1"/>
      <c r="AE2334" s="1"/>
    </row>
    <row r="2335" spans="1:31" ht="18.75" customHeight="1" x14ac:dyDescent="0.35">
      <c r="A2335" s="1"/>
      <c r="B2335" s="52">
        <f>IF(O2335="",0,COUNTIF($O$7:O2335,O2335))</f>
        <v>0</v>
      </c>
      <c r="C2335" s="52" t="str">
        <f t="shared" si="364"/>
        <v>0</v>
      </c>
      <c r="D2335" s="52">
        <f>IF(U2335="",0,COUNTIF($U$7:U2335,U2335))</f>
        <v>0</v>
      </c>
      <c r="E2335" s="52" t="str">
        <f t="shared" si="365"/>
        <v>0</v>
      </c>
      <c r="F2335" s="52">
        <f>IF(V2335="",0,COUNTIF($V$7:V2335,V2335))</f>
        <v>0</v>
      </c>
      <c r="G2335" s="52" t="str">
        <f t="shared" si="366"/>
        <v>0</v>
      </c>
      <c r="H2335" s="53" t="str">
        <f t="shared" si="367"/>
        <v>-</v>
      </c>
      <c r="I2335" s="52">
        <f>IF(K2335="",0,COUNTIF($K$7:K2335,K2335))</f>
        <v>0</v>
      </c>
      <c r="J2335" s="53" t="str">
        <f t="shared" si="368"/>
        <v>0</v>
      </c>
      <c r="K2335" s="52" t="str">
        <f t="shared" si="369"/>
        <v/>
      </c>
      <c r="L2335" s="1"/>
      <c r="M2335" s="115"/>
      <c r="N2335" s="4"/>
      <c r="O2335" s="4"/>
      <c r="P2335" s="57" t="str">
        <f t="shared" si="370"/>
        <v/>
      </c>
      <c r="Q2335" s="54"/>
      <c r="R2335" s="58"/>
      <c r="S2335" s="58"/>
      <c r="T2335" s="229" t="str">
        <f t="shared" si="371"/>
        <v/>
      </c>
      <c r="U2335" s="55"/>
      <c r="V2335" s="55"/>
      <c r="W2335" s="58"/>
      <c r="X2335" s="58"/>
      <c r="Y2335" s="58"/>
      <c r="Z2335" s="230" t="str">
        <f t="shared" si="372"/>
        <v/>
      </c>
      <c r="AA2335" s="230" t="str">
        <f t="shared" si="373"/>
        <v/>
      </c>
      <c r="AB2335" s="56"/>
      <c r="AC2335" s="56"/>
      <c r="AD2335" s="1"/>
      <c r="AE2335" s="1"/>
    </row>
    <row r="2336" spans="1:31" ht="18.75" customHeight="1" x14ac:dyDescent="0.35">
      <c r="A2336" s="1"/>
      <c r="B2336" s="52">
        <f>IF(O2336="",0,COUNTIF($O$7:O2336,O2336))</f>
        <v>0</v>
      </c>
      <c r="C2336" s="52" t="str">
        <f t="shared" si="364"/>
        <v>0</v>
      </c>
      <c r="D2336" s="52">
        <f>IF(U2336="",0,COUNTIF($U$7:U2336,U2336))</f>
        <v>0</v>
      </c>
      <c r="E2336" s="52" t="str">
        <f t="shared" si="365"/>
        <v>0</v>
      </c>
      <c r="F2336" s="52">
        <f>IF(V2336="",0,COUNTIF($V$7:V2336,V2336))</f>
        <v>0</v>
      </c>
      <c r="G2336" s="52" t="str">
        <f t="shared" si="366"/>
        <v>0</v>
      </c>
      <c r="H2336" s="53" t="str">
        <f t="shared" si="367"/>
        <v>-</v>
      </c>
      <c r="I2336" s="52">
        <f>IF(K2336="",0,COUNTIF($K$7:K2336,K2336))</f>
        <v>0</v>
      </c>
      <c r="J2336" s="53" t="str">
        <f t="shared" si="368"/>
        <v>0</v>
      </c>
      <c r="K2336" s="52" t="str">
        <f t="shared" si="369"/>
        <v/>
      </c>
      <c r="L2336" s="1"/>
      <c r="M2336" s="115"/>
      <c r="N2336" s="4"/>
      <c r="O2336" s="4"/>
      <c r="P2336" s="57" t="str">
        <f t="shared" si="370"/>
        <v/>
      </c>
      <c r="Q2336" s="54"/>
      <c r="R2336" s="58"/>
      <c r="S2336" s="58"/>
      <c r="T2336" s="229" t="str">
        <f t="shared" si="371"/>
        <v/>
      </c>
      <c r="U2336" s="55"/>
      <c r="V2336" s="55"/>
      <c r="W2336" s="58"/>
      <c r="X2336" s="58"/>
      <c r="Y2336" s="58"/>
      <c r="Z2336" s="230" t="str">
        <f t="shared" si="372"/>
        <v/>
      </c>
      <c r="AA2336" s="230" t="str">
        <f t="shared" si="373"/>
        <v/>
      </c>
      <c r="AB2336" s="56"/>
      <c r="AC2336" s="56"/>
      <c r="AD2336" s="1"/>
      <c r="AE2336" s="1"/>
    </row>
    <row r="2337" spans="1:31" ht="18.75" customHeight="1" x14ac:dyDescent="0.35">
      <c r="A2337" s="1"/>
      <c r="B2337" s="52">
        <f>IF(O2337="",0,COUNTIF($O$7:O2337,O2337))</f>
        <v>0</v>
      </c>
      <c r="C2337" s="52" t="str">
        <f t="shared" si="364"/>
        <v>0</v>
      </c>
      <c r="D2337" s="52">
        <f>IF(U2337="",0,COUNTIF($U$7:U2337,U2337))</f>
        <v>0</v>
      </c>
      <c r="E2337" s="52" t="str">
        <f t="shared" si="365"/>
        <v>0</v>
      </c>
      <c r="F2337" s="52">
        <f>IF(V2337="",0,COUNTIF($V$7:V2337,V2337))</f>
        <v>0</v>
      </c>
      <c r="G2337" s="52" t="str">
        <f t="shared" si="366"/>
        <v>0</v>
      </c>
      <c r="H2337" s="53" t="str">
        <f t="shared" si="367"/>
        <v>-</v>
      </c>
      <c r="I2337" s="52">
        <f>IF(K2337="",0,COUNTIF($K$7:K2337,K2337))</f>
        <v>0</v>
      </c>
      <c r="J2337" s="53" t="str">
        <f t="shared" si="368"/>
        <v>0</v>
      </c>
      <c r="K2337" s="52" t="str">
        <f t="shared" si="369"/>
        <v/>
      </c>
      <c r="L2337" s="1"/>
      <c r="M2337" s="115"/>
      <c r="N2337" s="4"/>
      <c r="O2337" s="4"/>
      <c r="P2337" s="57" t="str">
        <f t="shared" si="370"/>
        <v/>
      </c>
      <c r="Q2337" s="54"/>
      <c r="R2337" s="58"/>
      <c r="S2337" s="58"/>
      <c r="T2337" s="229" t="str">
        <f t="shared" si="371"/>
        <v/>
      </c>
      <c r="U2337" s="55"/>
      <c r="V2337" s="55"/>
      <c r="W2337" s="58"/>
      <c r="X2337" s="58"/>
      <c r="Y2337" s="58"/>
      <c r="Z2337" s="230" t="str">
        <f t="shared" si="372"/>
        <v/>
      </c>
      <c r="AA2337" s="230" t="str">
        <f t="shared" si="373"/>
        <v/>
      </c>
      <c r="AB2337" s="56"/>
      <c r="AC2337" s="56"/>
      <c r="AD2337" s="1"/>
      <c r="AE2337" s="1"/>
    </row>
    <row r="2338" spans="1:31" ht="18.75" customHeight="1" x14ac:dyDescent="0.35">
      <c r="A2338" s="1"/>
      <c r="B2338" s="52">
        <f>IF(O2338="",0,COUNTIF($O$7:O2338,O2338))</f>
        <v>0</v>
      </c>
      <c r="C2338" s="52" t="str">
        <f t="shared" si="364"/>
        <v>0</v>
      </c>
      <c r="D2338" s="52">
        <f>IF(U2338="",0,COUNTIF($U$7:U2338,U2338))</f>
        <v>0</v>
      </c>
      <c r="E2338" s="52" t="str">
        <f t="shared" si="365"/>
        <v>0</v>
      </c>
      <c r="F2338" s="52">
        <f>IF(V2338="",0,COUNTIF($V$7:V2338,V2338))</f>
        <v>0</v>
      </c>
      <c r="G2338" s="52" t="str">
        <f t="shared" si="366"/>
        <v>0</v>
      </c>
      <c r="H2338" s="53" t="str">
        <f t="shared" si="367"/>
        <v>-</v>
      </c>
      <c r="I2338" s="52">
        <f>IF(K2338="",0,COUNTIF($K$7:K2338,K2338))</f>
        <v>0</v>
      </c>
      <c r="J2338" s="53" t="str">
        <f t="shared" si="368"/>
        <v>0</v>
      </c>
      <c r="K2338" s="52" t="str">
        <f t="shared" si="369"/>
        <v/>
      </c>
      <c r="L2338" s="1"/>
      <c r="M2338" s="115"/>
      <c r="N2338" s="4"/>
      <c r="O2338" s="4"/>
      <c r="P2338" s="57" t="str">
        <f t="shared" si="370"/>
        <v/>
      </c>
      <c r="Q2338" s="54"/>
      <c r="R2338" s="58"/>
      <c r="S2338" s="58"/>
      <c r="T2338" s="229" t="str">
        <f t="shared" si="371"/>
        <v/>
      </c>
      <c r="U2338" s="55"/>
      <c r="V2338" s="55"/>
      <c r="W2338" s="58"/>
      <c r="X2338" s="58"/>
      <c r="Y2338" s="58"/>
      <c r="Z2338" s="230" t="str">
        <f t="shared" si="372"/>
        <v/>
      </c>
      <c r="AA2338" s="230" t="str">
        <f t="shared" si="373"/>
        <v/>
      </c>
      <c r="AB2338" s="56"/>
      <c r="AC2338" s="56"/>
      <c r="AD2338" s="1"/>
      <c r="AE2338" s="1"/>
    </row>
    <row r="2339" spans="1:31" ht="18.75" customHeight="1" x14ac:dyDescent="0.35">
      <c r="A2339" s="1"/>
      <c r="B2339" s="52">
        <f>IF(O2339="",0,COUNTIF($O$7:O2339,O2339))</f>
        <v>0</v>
      </c>
      <c r="C2339" s="52" t="str">
        <f t="shared" si="364"/>
        <v>0</v>
      </c>
      <c r="D2339" s="52">
        <f>IF(U2339="",0,COUNTIF($U$7:U2339,U2339))</f>
        <v>0</v>
      </c>
      <c r="E2339" s="52" t="str">
        <f t="shared" si="365"/>
        <v>0</v>
      </c>
      <c r="F2339" s="52">
        <f>IF(V2339="",0,COUNTIF($V$7:V2339,V2339))</f>
        <v>0</v>
      </c>
      <c r="G2339" s="52" t="str">
        <f t="shared" si="366"/>
        <v>0</v>
      </c>
      <c r="H2339" s="53" t="str">
        <f t="shared" si="367"/>
        <v>-</v>
      </c>
      <c r="I2339" s="52">
        <f>IF(K2339="",0,COUNTIF($K$7:K2339,K2339))</f>
        <v>0</v>
      </c>
      <c r="J2339" s="53" t="str">
        <f t="shared" si="368"/>
        <v>0</v>
      </c>
      <c r="K2339" s="52" t="str">
        <f t="shared" si="369"/>
        <v/>
      </c>
      <c r="L2339" s="1"/>
      <c r="M2339" s="115"/>
      <c r="N2339" s="4"/>
      <c r="O2339" s="4"/>
      <c r="P2339" s="57" t="str">
        <f t="shared" si="370"/>
        <v/>
      </c>
      <c r="Q2339" s="54"/>
      <c r="R2339" s="58"/>
      <c r="S2339" s="58"/>
      <c r="T2339" s="229" t="str">
        <f t="shared" si="371"/>
        <v/>
      </c>
      <c r="U2339" s="55"/>
      <c r="V2339" s="55"/>
      <c r="W2339" s="58"/>
      <c r="X2339" s="58"/>
      <c r="Y2339" s="58"/>
      <c r="Z2339" s="230" t="str">
        <f t="shared" si="372"/>
        <v/>
      </c>
      <c r="AA2339" s="230" t="str">
        <f t="shared" si="373"/>
        <v/>
      </c>
      <c r="AB2339" s="56"/>
      <c r="AC2339" s="56"/>
      <c r="AD2339" s="1"/>
      <c r="AE2339" s="1"/>
    </row>
    <row r="2340" spans="1:31" ht="18.75" customHeight="1" x14ac:dyDescent="0.35">
      <c r="A2340" s="1"/>
      <c r="B2340" s="52">
        <f>IF(O2340="",0,COUNTIF($O$7:O2340,O2340))</f>
        <v>0</v>
      </c>
      <c r="C2340" s="52" t="str">
        <f t="shared" si="364"/>
        <v>0</v>
      </c>
      <c r="D2340" s="52">
        <f>IF(U2340="",0,COUNTIF($U$7:U2340,U2340))</f>
        <v>0</v>
      </c>
      <c r="E2340" s="52" t="str">
        <f t="shared" si="365"/>
        <v>0</v>
      </c>
      <c r="F2340" s="52">
        <f>IF(V2340="",0,COUNTIF($V$7:V2340,V2340))</f>
        <v>0</v>
      </c>
      <c r="G2340" s="52" t="str">
        <f t="shared" si="366"/>
        <v>0</v>
      </c>
      <c r="H2340" s="53" t="str">
        <f t="shared" si="367"/>
        <v>-</v>
      </c>
      <c r="I2340" s="52">
        <f>IF(K2340="",0,COUNTIF($K$7:K2340,K2340))</f>
        <v>0</v>
      </c>
      <c r="J2340" s="53" t="str">
        <f t="shared" si="368"/>
        <v>0</v>
      </c>
      <c r="K2340" s="52" t="str">
        <f t="shared" si="369"/>
        <v/>
      </c>
      <c r="L2340" s="1"/>
      <c r="M2340" s="115"/>
      <c r="N2340" s="4"/>
      <c r="O2340" s="4"/>
      <c r="P2340" s="57" t="str">
        <f t="shared" si="370"/>
        <v/>
      </c>
      <c r="Q2340" s="54"/>
      <c r="R2340" s="58"/>
      <c r="S2340" s="58"/>
      <c r="T2340" s="229" t="str">
        <f t="shared" si="371"/>
        <v/>
      </c>
      <c r="U2340" s="55"/>
      <c r="V2340" s="55"/>
      <c r="W2340" s="58"/>
      <c r="X2340" s="58"/>
      <c r="Y2340" s="58"/>
      <c r="Z2340" s="230" t="str">
        <f t="shared" si="372"/>
        <v/>
      </c>
      <c r="AA2340" s="230" t="str">
        <f t="shared" si="373"/>
        <v/>
      </c>
      <c r="AB2340" s="56"/>
      <c r="AC2340" s="56"/>
      <c r="AD2340" s="1"/>
      <c r="AE2340" s="1"/>
    </row>
    <row r="2341" spans="1:31" ht="18.75" customHeight="1" x14ac:dyDescent="0.35">
      <c r="A2341" s="1"/>
      <c r="B2341" s="52">
        <f>IF(O2341="",0,COUNTIF($O$7:O2341,O2341))</f>
        <v>0</v>
      </c>
      <c r="C2341" s="52" t="str">
        <f t="shared" si="364"/>
        <v>0</v>
      </c>
      <c r="D2341" s="52">
        <f>IF(U2341="",0,COUNTIF($U$7:U2341,U2341))</f>
        <v>0</v>
      </c>
      <c r="E2341" s="52" t="str">
        <f t="shared" si="365"/>
        <v>0</v>
      </c>
      <c r="F2341" s="52">
        <f>IF(V2341="",0,COUNTIF($V$7:V2341,V2341))</f>
        <v>0</v>
      </c>
      <c r="G2341" s="52" t="str">
        <f t="shared" si="366"/>
        <v>0</v>
      </c>
      <c r="H2341" s="53" t="str">
        <f t="shared" si="367"/>
        <v>-</v>
      </c>
      <c r="I2341" s="52">
        <f>IF(K2341="",0,COUNTIF($K$7:K2341,K2341))</f>
        <v>0</v>
      </c>
      <c r="J2341" s="53" t="str">
        <f t="shared" si="368"/>
        <v>0</v>
      </c>
      <c r="K2341" s="52" t="str">
        <f t="shared" si="369"/>
        <v/>
      </c>
      <c r="L2341" s="1"/>
      <c r="M2341" s="115"/>
      <c r="N2341" s="4"/>
      <c r="O2341" s="4"/>
      <c r="P2341" s="57" t="str">
        <f t="shared" si="370"/>
        <v/>
      </c>
      <c r="Q2341" s="54"/>
      <c r="R2341" s="58"/>
      <c r="S2341" s="58"/>
      <c r="T2341" s="229" t="str">
        <f t="shared" si="371"/>
        <v/>
      </c>
      <c r="U2341" s="55"/>
      <c r="V2341" s="55"/>
      <c r="W2341" s="58"/>
      <c r="X2341" s="58"/>
      <c r="Y2341" s="58"/>
      <c r="Z2341" s="230" t="str">
        <f t="shared" si="372"/>
        <v/>
      </c>
      <c r="AA2341" s="230" t="str">
        <f t="shared" si="373"/>
        <v/>
      </c>
      <c r="AB2341" s="56"/>
      <c r="AC2341" s="56"/>
      <c r="AD2341" s="1"/>
      <c r="AE2341" s="1"/>
    </row>
    <row r="2342" spans="1:31" ht="18.75" customHeight="1" x14ac:dyDescent="0.35">
      <c r="A2342" s="1"/>
      <c r="B2342" s="52">
        <f>IF(O2342="",0,COUNTIF($O$7:O2342,O2342))</f>
        <v>0</v>
      </c>
      <c r="C2342" s="52" t="str">
        <f t="shared" si="364"/>
        <v>0</v>
      </c>
      <c r="D2342" s="52">
        <f>IF(U2342="",0,COUNTIF($U$7:U2342,U2342))</f>
        <v>0</v>
      </c>
      <c r="E2342" s="52" t="str">
        <f t="shared" si="365"/>
        <v>0</v>
      </c>
      <c r="F2342" s="52">
        <f>IF(V2342="",0,COUNTIF($V$7:V2342,V2342))</f>
        <v>0</v>
      </c>
      <c r="G2342" s="52" t="str">
        <f t="shared" si="366"/>
        <v>0</v>
      </c>
      <c r="H2342" s="53" t="str">
        <f t="shared" si="367"/>
        <v>-</v>
      </c>
      <c r="I2342" s="52">
        <f>IF(K2342="",0,COUNTIF($K$7:K2342,K2342))</f>
        <v>0</v>
      </c>
      <c r="J2342" s="53" t="str">
        <f t="shared" si="368"/>
        <v>0</v>
      </c>
      <c r="K2342" s="52" t="str">
        <f t="shared" si="369"/>
        <v/>
      </c>
      <c r="L2342" s="1"/>
      <c r="M2342" s="115"/>
      <c r="N2342" s="4"/>
      <c r="O2342" s="4"/>
      <c r="P2342" s="57" t="str">
        <f t="shared" si="370"/>
        <v/>
      </c>
      <c r="Q2342" s="54"/>
      <c r="R2342" s="58"/>
      <c r="S2342" s="58"/>
      <c r="T2342" s="229" t="str">
        <f t="shared" si="371"/>
        <v/>
      </c>
      <c r="U2342" s="55"/>
      <c r="V2342" s="55"/>
      <c r="W2342" s="58"/>
      <c r="X2342" s="58"/>
      <c r="Y2342" s="58"/>
      <c r="Z2342" s="230" t="str">
        <f t="shared" si="372"/>
        <v/>
      </c>
      <c r="AA2342" s="230" t="str">
        <f t="shared" si="373"/>
        <v/>
      </c>
      <c r="AB2342" s="56"/>
      <c r="AC2342" s="56"/>
      <c r="AD2342" s="1"/>
      <c r="AE2342" s="1"/>
    </row>
    <row r="2343" spans="1:31" ht="18.75" customHeight="1" x14ac:dyDescent="0.35">
      <c r="A2343" s="1"/>
      <c r="B2343" s="52">
        <f>IF(O2343="",0,COUNTIF($O$7:O2343,O2343))</f>
        <v>0</v>
      </c>
      <c r="C2343" s="52" t="str">
        <f t="shared" si="364"/>
        <v>0</v>
      </c>
      <c r="D2343" s="52">
        <f>IF(U2343="",0,COUNTIF($U$7:U2343,U2343))</f>
        <v>0</v>
      </c>
      <c r="E2343" s="52" t="str">
        <f t="shared" si="365"/>
        <v>0</v>
      </c>
      <c r="F2343" s="52">
        <f>IF(V2343="",0,COUNTIF($V$7:V2343,V2343))</f>
        <v>0</v>
      </c>
      <c r="G2343" s="52" t="str">
        <f t="shared" si="366"/>
        <v>0</v>
      </c>
      <c r="H2343" s="53" t="str">
        <f t="shared" si="367"/>
        <v>-</v>
      </c>
      <c r="I2343" s="52">
        <f>IF(K2343="",0,COUNTIF($K$7:K2343,K2343))</f>
        <v>0</v>
      </c>
      <c r="J2343" s="53" t="str">
        <f t="shared" si="368"/>
        <v>0</v>
      </c>
      <c r="K2343" s="52" t="str">
        <f t="shared" si="369"/>
        <v/>
      </c>
      <c r="L2343" s="1"/>
      <c r="M2343" s="115"/>
      <c r="N2343" s="4"/>
      <c r="O2343" s="4"/>
      <c r="P2343" s="57" t="str">
        <f t="shared" si="370"/>
        <v/>
      </c>
      <c r="Q2343" s="54"/>
      <c r="R2343" s="58"/>
      <c r="S2343" s="58"/>
      <c r="T2343" s="229" t="str">
        <f t="shared" si="371"/>
        <v/>
      </c>
      <c r="U2343" s="55"/>
      <c r="V2343" s="55"/>
      <c r="W2343" s="58"/>
      <c r="X2343" s="58"/>
      <c r="Y2343" s="58"/>
      <c r="Z2343" s="230" t="str">
        <f t="shared" si="372"/>
        <v/>
      </c>
      <c r="AA2343" s="230" t="str">
        <f t="shared" si="373"/>
        <v/>
      </c>
      <c r="AB2343" s="56"/>
      <c r="AC2343" s="56"/>
      <c r="AD2343" s="1"/>
      <c r="AE2343" s="1"/>
    </row>
    <row r="2344" spans="1:31" ht="18.75" customHeight="1" x14ac:dyDescent="0.35">
      <c r="A2344" s="1"/>
      <c r="B2344" s="52">
        <f>IF(O2344="",0,COUNTIF($O$7:O2344,O2344))</f>
        <v>0</v>
      </c>
      <c r="C2344" s="52" t="str">
        <f t="shared" si="364"/>
        <v>0</v>
      </c>
      <c r="D2344" s="52">
        <f>IF(U2344="",0,COUNTIF($U$7:U2344,U2344))</f>
        <v>0</v>
      </c>
      <c r="E2344" s="52" t="str">
        <f t="shared" si="365"/>
        <v>0</v>
      </c>
      <c r="F2344" s="52">
        <f>IF(V2344="",0,COUNTIF($V$7:V2344,V2344))</f>
        <v>0</v>
      </c>
      <c r="G2344" s="52" t="str">
        <f t="shared" si="366"/>
        <v>0</v>
      </c>
      <c r="H2344" s="53" t="str">
        <f t="shared" si="367"/>
        <v>-</v>
      </c>
      <c r="I2344" s="52">
        <f>IF(K2344="",0,COUNTIF($K$7:K2344,K2344))</f>
        <v>0</v>
      </c>
      <c r="J2344" s="53" t="str">
        <f t="shared" si="368"/>
        <v>0</v>
      </c>
      <c r="K2344" s="52" t="str">
        <f t="shared" si="369"/>
        <v/>
      </c>
      <c r="L2344" s="1"/>
      <c r="M2344" s="115"/>
      <c r="N2344" s="4"/>
      <c r="O2344" s="4"/>
      <c r="P2344" s="57" t="str">
        <f t="shared" si="370"/>
        <v/>
      </c>
      <c r="Q2344" s="54"/>
      <c r="R2344" s="58"/>
      <c r="S2344" s="58"/>
      <c r="T2344" s="229" t="str">
        <f t="shared" si="371"/>
        <v/>
      </c>
      <c r="U2344" s="55"/>
      <c r="V2344" s="55"/>
      <c r="W2344" s="58"/>
      <c r="X2344" s="58"/>
      <c r="Y2344" s="58"/>
      <c r="Z2344" s="230" t="str">
        <f t="shared" si="372"/>
        <v/>
      </c>
      <c r="AA2344" s="230" t="str">
        <f t="shared" si="373"/>
        <v/>
      </c>
      <c r="AB2344" s="56"/>
      <c r="AC2344" s="56"/>
      <c r="AD2344" s="1"/>
      <c r="AE2344" s="1"/>
    </row>
    <row r="2345" spans="1:31" ht="18.75" customHeight="1" x14ac:dyDescent="0.35">
      <c r="A2345" s="1"/>
      <c r="B2345" s="52">
        <f>IF(O2345="",0,COUNTIF($O$7:O2345,O2345))</f>
        <v>0</v>
      </c>
      <c r="C2345" s="52" t="str">
        <f t="shared" si="364"/>
        <v>0</v>
      </c>
      <c r="D2345" s="52">
        <f>IF(U2345="",0,COUNTIF($U$7:U2345,U2345))</f>
        <v>0</v>
      </c>
      <c r="E2345" s="52" t="str">
        <f t="shared" si="365"/>
        <v>0</v>
      </c>
      <c r="F2345" s="52">
        <f>IF(V2345="",0,COUNTIF($V$7:V2345,V2345))</f>
        <v>0</v>
      </c>
      <c r="G2345" s="52" t="str">
        <f t="shared" si="366"/>
        <v>0</v>
      </c>
      <c r="H2345" s="53" t="str">
        <f t="shared" si="367"/>
        <v>-</v>
      </c>
      <c r="I2345" s="52">
        <f>IF(K2345="",0,COUNTIF($K$7:K2345,K2345))</f>
        <v>0</v>
      </c>
      <c r="J2345" s="53" t="str">
        <f t="shared" si="368"/>
        <v>0</v>
      </c>
      <c r="K2345" s="52" t="str">
        <f t="shared" si="369"/>
        <v/>
      </c>
      <c r="L2345" s="1"/>
      <c r="M2345" s="115"/>
      <c r="N2345" s="4"/>
      <c r="O2345" s="4"/>
      <c r="P2345" s="57" t="str">
        <f t="shared" si="370"/>
        <v/>
      </c>
      <c r="Q2345" s="54"/>
      <c r="R2345" s="58"/>
      <c r="S2345" s="58"/>
      <c r="T2345" s="229" t="str">
        <f t="shared" si="371"/>
        <v/>
      </c>
      <c r="U2345" s="55"/>
      <c r="V2345" s="55"/>
      <c r="W2345" s="58"/>
      <c r="X2345" s="58"/>
      <c r="Y2345" s="58"/>
      <c r="Z2345" s="230" t="str">
        <f t="shared" si="372"/>
        <v/>
      </c>
      <c r="AA2345" s="230" t="str">
        <f t="shared" si="373"/>
        <v/>
      </c>
      <c r="AB2345" s="56"/>
      <c r="AC2345" s="56"/>
      <c r="AD2345" s="1"/>
      <c r="AE2345" s="1"/>
    </row>
    <row r="2346" spans="1:31" ht="18.75" customHeight="1" x14ac:dyDescent="0.35">
      <c r="A2346" s="1"/>
      <c r="B2346" s="52">
        <f>IF(O2346="",0,COUNTIF($O$7:O2346,O2346))</f>
        <v>0</v>
      </c>
      <c r="C2346" s="52" t="str">
        <f t="shared" si="364"/>
        <v>0</v>
      </c>
      <c r="D2346" s="52">
        <f>IF(U2346="",0,COUNTIF($U$7:U2346,U2346))</f>
        <v>0</v>
      </c>
      <c r="E2346" s="52" t="str">
        <f t="shared" si="365"/>
        <v>0</v>
      </c>
      <c r="F2346" s="52">
        <f>IF(V2346="",0,COUNTIF($V$7:V2346,V2346))</f>
        <v>0</v>
      </c>
      <c r="G2346" s="52" t="str">
        <f t="shared" si="366"/>
        <v>0</v>
      </c>
      <c r="H2346" s="53" t="str">
        <f t="shared" si="367"/>
        <v>-</v>
      </c>
      <c r="I2346" s="52">
        <f>IF(K2346="",0,COUNTIF($K$7:K2346,K2346))</f>
        <v>0</v>
      </c>
      <c r="J2346" s="53" t="str">
        <f t="shared" si="368"/>
        <v>0</v>
      </c>
      <c r="K2346" s="52" t="str">
        <f t="shared" si="369"/>
        <v/>
      </c>
      <c r="L2346" s="1"/>
      <c r="M2346" s="115"/>
      <c r="N2346" s="4"/>
      <c r="O2346" s="4"/>
      <c r="P2346" s="57" t="str">
        <f t="shared" si="370"/>
        <v/>
      </c>
      <c r="Q2346" s="54"/>
      <c r="R2346" s="58"/>
      <c r="S2346" s="58"/>
      <c r="T2346" s="229" t="str">
        <f t="shared" si="371"/>
        <v/>
      </c>
      <c r="U2346" s="55"/>
      <c r="V2346" s="55"/>
      <c r="W2346" s="58"/>
      <c r="X2346" s="58"/>
      <c r="Y2346" s="58"/>
      <c r="Z2346" s="230" t="str">
        <f t="shared" si="372"/>
        <v/>
      </c>
      <c r="AA2346" s="230" t="str">
        <f t="shared" si="373"/>
        <v/>
      </c>
      <c r="AB2346" s="56"/>
      <c r="AC2346" s="56"/>
      <c r="AD2346" s="1"/>
      <c r="AE2346" s="1"/>
    </row>
    <row r="2347" spans="1:31" ht="18.75" customHeight="1" x14ac:dyDescent="0.35">
      <c r="A2347" s="1"/>
      <c r="B2347" s="52">
        <f>IF(O2347="",0,COUNTIF($O$7:O2347,O2347))</f>
        <v>0</v>
      </c>
      <c r="C2347" s="52" t="str">
        <f t="shared" si="364"/>
        <v>0</v>
      </c>
      <c r="D2347" s="52">
        <f>IF(U2347="",0,COUNTIF($U$7:U2347,U2347))</f>
        <v>0</v>
      </c>
      <c r="E2347" s="52" t="str">
        <f t="shared" si="365"/>
        <v>0</v>
      </c>
      <c r="F2347" s="52">
        <f>IF(V2347="",0,COUNTIF($V$7:V2347,V2347))</f>
        <v>0</v>
      </c>
      <c r="G2347" s="52" t="str">
        <f t="shared" si="366"/>
        <v>0</v>
      </c>
      <c r="H2347" s="53" t="str">
        <f t="shared" si="367"/>
        <v>-</v>
      </c>
      <c r="I2347" s="52">
        <f>IF(K2347="",0,COUNTIF($K$7:K2347,K2347))</f>
        <v>0</v>
      </c>
      <c r="J2347" s="53" t="str">
        <f t="shared" si="368"/>
        <v>0</v>
      </c>
      <c r="K2347" s="52" t="str">
        <f t="shared" si="369"/>
        <v/>
      </c>
      <c r="L2347" s="1"/>
      <c r="M2347" s="115"/>
      <c r="N2347" s="4"/>
      <c r="O2347" s="4"/>
      <c r="P2347" s="57" t="str">
        <f t="shared" si="370"/>
        <v/>
      </c>
      <c r="Q2347" s="54"/>
      <c r="R2347" s="58"/>
      <c r="S2347" s="58"/>
      <c r="T2347" s="229" t="str">
        <f t="shared" si="371"/>
        <v/>
      </c>
      <c r="U2347" s="55"/>
      <c r="V2347" s="55"/>
      <c r="W2347" s="58"/>
      <c r="X2347" s="58"/>
      <c r="Y2347" s="58"/>
      <c r="Z2347" s="230" t="str">
        <f t="shared" si="372"/>
        <v/>
      </c>
      <c r="AA2347" s="230" t="str">
        <f t="shared" si="373"/>
        <v/>
      </c>
      <c r="AB2347" s="56"/>
      <c r="AC2347" s="56"/>
      <c r="AD2347" s="1"/>
      <c r="AE2347" s="1"/>
    </row>
    <row r="2348" spans="1:31" ht="18.75" customHeight="1" x14ac:dyDescent="0.35">
      <c r="A2348" s="1"/>
      <c r="B2348" s="52">
        <f>IF(O2348="",0,COUNTIF($O$7:O2348,O2348))</f>
        <v>0</v>
      </c>
      <c r="C2348" s="52" t="str">
        <f t="shared" si="364"/>
        <v>0</v>
      </c>
      <c r="D2348" s="52">
        <f>IF(U2348="",0,COUNTIF($U$7:U2348,U2348))</f>
        <v>0</v>
      </c>
      <c r="E2348" s="52" t="str">
        <f t="shared" si="365"/>
        <v>0</v>
      </c>
      <c r="F2348" s="52">
        <f>IF(V2348="",0,COUNTIF($V$7:V2348,V2348))</f>
        <v>0</v>
      </c>
      <c r="G2348" s="52" t="str">
        <f t="shared" si="366"/>
        <v>0</v>
      </c>
      <c r="H2348" s="53" t="str">
        <f t="shared" si="367"/>
        <v>-</v>
      </c>
      <c r="I2348" s="52">
        <f>IF(K2348="",0,COUNTIF($K$7:K2348,K2348))</f>
        <v>0</v>
      </c>
      <c r="J2348" s="53" t="str">
        <f t="shared" si="368"/>
        <v>0</v>
      </c>
      <c r="K2348" s="52" t="str">
        <f t="shared" si="369"/>
        <v/>
      </c>
      <c r="L2348" s="1"/>
      <c r="M2348" s="115"/>
      <c r="N2348" s="4"/>
      <c r="O2348" s="4"/>
      <c r="P2348" s="57" t="str">
        <f t="shared" si="370"/>
        <v/>
      </c>
      <c r="Q2348" s="54"/>
      <c r="R2348" s="58"/>
      <c r="S2348" s="58"/>
      <c r="T2348" s="229" t="str">
        <f t="shared" si="371"/>
        <v/>
      </c>
      <c r="U2348" s="55"/>
      <c r="V2348" s="55"/>
      <c r="W2348" s="58"/>
      <c r="X2348" s="58"/>
      <c r="Y2348" s="58"/>
      <c r="Z2348" s="230" t="str">
        <f t="shared" si="372"/>
        <v/>
      </c>
      <c r="AA2348" s="230" t="str">
        <f t="shared" si="373"/>
        <v/>
      </c>
      <c r="AB2348" s="56"/>
      <c r="AC2348" s="56"/>
      <c r="AD2348" s="1"/>
      <c r="AE2348" s="1"/>
    </row>
    <row r="2349" spans="1:31" ht="18.75" customHeight="1" x14ac:dyDescent="0.35">
      <c r="A2349" s="1"/>
      <c r="B2349" s="52">
        <f>IF(O2349="",0,COUNTIF($O$7:O2349,O2349))</f>
        <v>0</v>
      </c>
      <c r="C2349" s="52" t="str">
        <f t="shared" si="364"/>
        <v>0</v>
      </c>
      <c r="D2349" s="52">
        <f>IF(U2349="",0,COUNTIF($U$7:U2349,U2349))</f>
        <v>0</v>
      </c>
      <c r="E2349" s="52" t="str">
        <f t="shared" si="365"/>
        <v>0</v>
      </c>
      <c r="F2349" s="52">
        <f>IF(V2349="",0,COUNTIF($V$7:V2349,V2349))</f>
        <v>0</v>
      </c>
      <c r="G2349" s="52" t="str">
        <f t="shared" si="366"/>
        <v>0</v>
      </c>
      <c r="H2349" s="53" t="str">
        <f t="shared" si="367"/>
        <v>-</v>
      </c>
      <c r="I2349" s="52">
        <f>IF(K2349="",0,COUNTIF($K$7:K2349,K2349))</f>
        <v>0</v>
      </c>
      <c r="J2349" s="53" t="str">
        <f t="shared" si="368"/>
        <v>0</v>
      </c>
      <c r="K2349" s="52" t="str">
        <f t="shared" si="369"/>
        <v/>
      </c>
      <c r="L2349" s="1"/>
      <c r="M2349" s="115"/>
      <c r="N2349" s="4"/>
      <c r="O2349" s="4"/>
      <c r="P2349" s="57" t="str">
        <f t="shared" si="370"/>
        <v/>
      </c>
      <c r="Q2349" s="54"/>
      <c r="R2349" s="58"/>
      <c r="S2349" s="58"/>
      <c r="T2349" s="229" t="str">
        <f t="shared" si="371"/>
        <v/>
      </c>
      <c r="U2349" s="55"/>
      <c r="V2349" s="55"/>
      <c r="W2349" s="58"/>
      <c r="X2349" s="58"/>
      <c r="Y2349" s="58"/>
      <c r="Z2349" s="230" t="str">
        <f t="shared" si="372"/>
        <v/>
      </c>
      <c r="AA2349" s="230" t="str">
        <f t="shared" si="373"/>
        <v/>
      </c>
      <c r="AB2349" s="56"/>
      <c r="AC2349" s="56"/>
      <c r="AD2349" s="1"/>
      <c r="AE2349" s="1"/>
    </row>
    <row r="2350" spans="1:31" ht="18.75" customHeight="1" x14ac:dyDescent="0.35">
      <c r="A2350" s="1"/>
      <c r="B2350" s="52">
        <f>IF(O2350="",0,COUNTIF($O$7:O2350,O2350))</f>
        <v>0</v>
      </c>
      <c r="C2350" s="52" t="str">
        <f t="shared" si="364"/>
        <v>0</v>
      </c>
      <c r="D2350" s="52">
        <f>IF(U2350="",0,COUNTIF($U$7:U2350,U2350))</f>
        <v>0</v>
      </c>
      <c r="E2350" s="52" t="str">
        <f t="shared" si="365"/>
        <v>0</v>
      </c>
      <c r="F2350" s="52">
        <f>IF(V2350="",0,COUNTIF($V$7:V2350,V2350))</f>
        <v>0</v>
      </c>
      <c r="G2350" s="52" t="str">
        <f t="shared" si="366"/>
        <v>0</v>
      </c>
      <c r="H2350" s="53" t="str">
        <f t="shared" si="367"/>
        <v>-</v>
      </c>
      <c r="I2350" s="52">
        <f>IF(K2350="",0,COUNTIF($K$7:K2350,K2350))</f>
        <v>0</v>
      </c>
      <c r="J2350" s="53" t="str">
        <f t="shared" si="368"/>
        <v>0</v>
      </c>
      <c r="K2350" s="52" t="str">
        <f t="shared" si="369"/>
        <v/>
      </c>
      <c r="L2350" s="1"/>
      <c r="M2350" s="115"/>
      <c r="N2350" s="4"/>
      <c r="O2350" s="4"/>
      <c r="P2350" s="57" t="str">
        <f t="shared" si="370"/>
        <v/>
      </c>
      <c r="Q2350" s="54"/>
      <c r="R2350" s="58"/>
      <c r="S2350" s="58"/>
      <c r="T2350" s="229" t="str">
        <f t="shared" si="371"/>
        <v/>
      </c>
      <c r="U2350" s="55"/>
      <c r="V2350" s="55"/>
      <c r="W2350" s="58"/>
      <c r="X2350" s="58"/>
      <c r="Y2350" s="58"/>
      <c r="Z2350" s="230" t="str">
        <f t="shared" si="372"/>
        <v/>
      </c>
      <c r="AA2350" s="230" t="str">
        <f t="shared" si="373"/>
        <v/>
      </c>
      <c r="AB2350" s="56"/>
      <c r="AC2350" s="56"/>
      <c r="AD2350" s="1"/>
      <c r="AE2350" s="1"/>
    </row>
    <row r="2351" spans="1:31" ht="18.75" customHeight="1" x14ac:dyDescent="0.35">
      <c r="A2351" s="1"/>
      <c r="B2351" s="52">
        <f>IF(O2351="",0,COUNTIF($O$7:O2351,O2351))</f>
        <v>0</v>
      </c>
      <c r="C2351" s="52" t="str">
        <f t="shared" si="364"/>
        <v>0</v>
      </c>
      <c r="D2351" s="52">
        <f>IF(U2351="",0,COUNTIF($U$7:U2351,U2351))</f>
        <v>0</v>
      </c>
      <c r="E2351" s="52" t="str">
        <f t="shared" si="365"/>
        <v>0</v>
      </c>
      <c r="F2351" s="52">
        <f>IF(V2351="",0,COUNTIF($V$7:V2351,V2351))</f>
        <v>0</v>
      </c>
      <c r="G2351" s="52" t="str">
        <f t="shared" si="366"/>
        <v>0</v>
      </c>
      <c r="H2351" s="53" t="str">
        <f t="shared" si="367"/>
        <v>-</v>
      </c>
      <c r="I2351" s="52">
        <f>IF(K2351="",0,COUNTIF($K$7:K2351,K2351))</f>
        <v>0</v>
      </c>
      <c r="J2351" s="53" t="str">
        <f t="shared" si="368"/>
        <v>0</v>
      </c>
      <c r="K2351" s="52" t="str">
        <f t="shared" si="369"/>
        <v/>
      </c>
      <c r="L2351" s="1"/>
      <c r="M2351" s="115"/>
      <c r="N2351" s="4"/>
      <c r="O2351" s="4"/>
      <c r="P2351" s="57" t="str">
        <f t="shared" si="370"/>
        <v/>
      </c>
      <c r="Q2351" s="54"/>
      <c r="R2351" s="58"/>
      <c r="S2351" s="58"/>
      <c r="T2351" s="229" t="str">
        <f t="shared" si="371"/>
        <v/>
      </c>
      <c r="U2351" s="55"/>
      <c r="V2351" s="55"/>
      <c r="W2351" s="58"/>
      <c r="X2351" s="58"/>
      <c r="Y2351" s="58"/>
      <c r="Z2351" s="230" t="str">
        <f t="shared" si="372"/>
        <v/>
      </c>
      <c r="AA2351" s="230" t="str">
        <f t="shared" si="373"/>
        <v/>
      </c>
      <c r="AB2351" s="56"/>
      <c r="AC2351" s="56"/>
      <c r="AD2351" s="1"/>
      <c r="AE2351" s="1"/>
    </row>
    <row r="2352" spans="1:31" ht="18.75" customHeight="1" x14ac:dyDescent="0.35">
      <c r="A2352" s="1"/>
      <c r="B2352" s="52">
        <f>IF(O2352="",0,COUNTIF($O$7:O2352,O2352))</f>
        <v>0</v>
      </c>
      <c r="C2352" s="52" t="str">
        <f t="shared" si="364"/>
        <v>0</v>
      </c>
      <c r="D2352" s="52">
        <f>IF(U2352="",0,COUNTIF($U$7:U2352,U2352))</f>
        <v>0</v>
      </c>
      <c r="E2352" s="52" t="str">
        <f t="shared" si="365"/>
        <v>0</v>
      </c>
      <c r="F2352" s="52">
        <f>IF(V2352="",0,COUNTIF($V$7:V2352,V2352))</f>
        <v>0</v>
      </c>
      <c r="G2352" s="52" t="str">
        <f t="shared" si="366"/>
        <v>0</v>
      </c>
      <c r="H2352" s="53" t="str">
        <f t="shared" si="367"/>
        <v>-</v>
      </c>
      <c r="I2352" s="52">
        <f>IF(K2352="",0,COUNTIF($K$7:K2352,K2352))</f>
        <v>0</v>
      </c>
      <c r="J2352" s="53" t="str">
        <f t="shared" si="368"/>
        <v>0</v>
      </c>
      <c r="K2352" s="52" t="str">
        <f t="shared" si="369"/>
        <v/>
      </c>
      <c r="L2352" s="1"/>
      <c r="M2352" s="115"/>
      <c r="N2352" s="4"/>
      <c r="O2352" s="4"/>
      <c r="P2352" s="57" t="str">
        <f t="shared" si="370"/>
        <v/>
      </c>
      <c r="Q2352" s="54"/>
      <c r="R2352" s="58"/>
      <c r="S2352" s="58"/>
      <c r="T2352" s="229" t="str">
        <f t="shared" si="371"/>
        <v/>
      </c>
      <c r="U2352" s="55"/>
      <c r="V2352" s="55"/>
      <c r="W2352" s="58"/>
      <c r="X2352" s="58"/>
      <c r="Y2352" s="58"/>
      <c r="Z2352" s="230" t="str">
        <f t="shared" si="372"/>
        <v/>
      </c>
      <c r="AA2352" s="230" t="str">
        <f t="shared" si="373"/>
        <v/>
      </c>
      <c r="AB2352" s="56"/>
      <c r="AC2352" s="56"/>
      <c r="AD2352" s="1"/>
      <c r="AE2352" s="1"/>
    </row>
    <row r="2353" spans="1:31" ht="18.75" customHeight="1" x14ac:dyDescent="0.35">
      <c r="A2353" s="1"/>
      <c r="B2353" s="52">
        <f>IF(O2353="",0,COUNTIF($O$7:O2353,O2353))</f>
        <v>0</v>
      </c>
      <c r="C2353" s="52" t="str">
        <f t="shared" si="364"/>
        <v>0</v>
      </c>
      <c r="D2353" s="52">
        <f>IF(U2353="",0,COUNTIF($U$7:U2353,U2353))</f>
        <v>0</v>
      </c>
      <c r="E2353" s="52" t="str">
        <f t="shared" si="365"/>
        <v>0</v>
      </c>
      <c r="F2353" s="52">
        <f>IF(V2353="",0,COUNTIF($V$7:V2353,V2353))</f>
        <v>0</v>
      </c>
      <c r="G2353" s="52" t="str">
        <f t="shared" si="366"/>
        <v>0</v>
      </c>
      <c r="H2353" s="53" t="str">
        <f t="shared" si="367"/>
        <v>-</v>
      </c>
      <c r="I2353" s="52">
        <f>IF(K2353="",0,COUNTIF($K$7:K2353,K2353))</f>
        <v>0</v>
      </c>
      <c r="J2353" s="53" t="str">
        <f t="shared" si="368"/>
        <v>0</v>
      </c>
      <c r="K2353" s="52" t="str">
        <f t="shared" si="369"/>
        <v/>
      </c>
      <c r="L2353" s="1"/>
      <c r="M2353" s="115"/>
      <c r="N2353" s="4"/>
      <c r="O2353" s="4"/>
      <c r="P2353" s="57" t="str">
        <f t="shared" si="370"/>
        <v/>
      </c>
      <c r="Q2353" s="54"/>
      <c r="R2353" s="58"/>
      <c r="S2353" s="58"/>
      <c r="T2353" s="229" t="str">
        <f t="shared" si="371"/>
        <v/>
      </c>
      <c r="U2353" s="55"/>
      <c r="V2353" s="55"/>
      <c r="W2353" s="58"/>
      <c r="X2353" s="58"/>
      <c r="Y2353" s="58"/>
      <c r="Z2353" s="230" t="str">
        <f t="shared" si="372"/>
        <v/>
      </c>
      <c r="AA2353" s="230" t="str">
        <f t="shared" si="373"/>
        <v/>
      </c>
      <c r="AB2353" s="56"/>
      <c r="AC2353" s="56"/>
      <c r="AD2353" s="1"/>
      <c r="AE2353" s="1"/>
    </row>
    <row r="2354" spans="1:31" ht="18.75" customHeight="1" x14ac:dyDescent="0.35">
      <c r="A2354" s="1"/>
      <c r="B2354" s="52">
        <f>IF(O2354="",0,COUNTIF($O$7:O2354,O2354))</f>
        <v>0</v>
      </c>
      <c r="C2354" s="52" t="str">
        <f t="shared" si="364"/>
        <v>0</v>
      </c>
      <c r="D2354" s="52">
        <f>IF(U2354="",0,COUNTIF($U$7:U2354,U2354))</f>
        <v>0</v>
      </c>
      <c r="E2354" s="52" t="str">
        <f t="shared" si="365"/>
        <v>0</v>
      </c>
      <c r="F2354" s="52">
        <f>IF(V2354="",0,COUNTIF($V$7:V2354,V2354))</f>
        <v>0</v>
      </c>
      <c r="G2354" s="52" t="str">
        <f t="shared" si="366"/>
        <v>0</v>
      </c>
      <c r="H2354" s="53" t="str">
        <f t="shared" si="367"/>
        <v>-</v>
      </c>
      <c r="I2354" s="52">
        <f>IF(K2354="",0,COUNTIF($K$7:K2354,K2354))</f>
        <v>0</v>
      </c>
      <c r="J2354" s="53" t="str">
        <f t="shared" si="368"/>
        <v>0</v>
      </c>
      <c r="K2354" s="52" t="str">
        <f t="shared" si="369"/>
        <v/>
      </c>
      <c r="L2354" s="1"/>
      <c r="M2354" s="115"/>
      <c r="N2354" s="4"/>
      <c r="O2354" s="4"/>
      <c r="P2354" s="57" t="str">
        <f t="shared" si="370"/>
        <v/>
      </c>
      <c r="Q2354" s="54"/>
      <c r="R2354" s="58"/>
      <c r="S2354" s="58"/>
      <c r="T2354" s="229" t="str">
        <f t="shared" si="371"/>
        <v/>
      </c>
      <c r="U2354" s="55"/>
      <c r="V2354" s="55"/>
      <c r="W2354" s="58"/>
      <c r="X2354" s="58"/>
      <c r="Y2354" s="58"/>
      <c r="Z2354" s="230" t="str">
        <f t="shared" si="372"/>
        <v/>
      </c>
      <c r="AA2354" s="230" t="str">
        <f t="shared" si="373"/>
        <v/>
      </c>
      <c r="AB2354" s="56"/>
      <c r="AC2354" s="56"/>
      <c r="AD2354" s="1"/>
      <c r="AE2354" s="1"/>
    </row>
    <row r="2355" spans="1:31" ht="18.75" customHeight="1" x14ac:dyDescent="0.35">
      <c r="A2355" s="1"/>
      <c r="B2355" s="52">
        <f>IF(O2355="",0,COUNTIF($O$7:O2355,O2355))</f>
        <v>0</v>
      </c>
      <c r="C2355" s="52" t="str">
        <f t="shared" si="364"/>
        <v>0</v>
      </c>
      <c r="D2355" s="52">
        <f>IF(U2355="",0,COUNTIF($U$7:U2355,U2355))</f>
        <v>0</v>
      </c>
      <c r="E2355" s="52" t="str">
        <f t="shared" si="365"/>
        <v>0</v>
      </c>
      <c r="F2355" s="52">
        <f>IF(V2355="",0,COUNTIF($V$7:V2355,V2355))</f>
        <v>0</v>
      </c>
      <c r="G2355" s="52" t="str">
        <f t="shared" si="366"/>
        <v>0</v>
      </c>
      <c r="H2355" s="53" t="str">
        <f t="shared" si="367"/>
        <v>-</v>
      </c>
      <c r="I2355" s="52">
        <f>IF(K2355="",0,COUNTIF($K$7:K2355,K2355))</f>
        <v>0</v>
      </c>
      <c r="J2355" s="53" t="str">
        <f t="shared" si="368"/>
        <v>0</v>
      </c>
      <c r="K2355" s="52" t="str">
        <f t="shared" si="369"/>
        <v/>
      </c>
      <c r="L2355" s="1"/>
      <c r="M2355" s="115"/>
      <c r="N2355" s="4"/>
      <c r="O2355" s="4"/>
      <c r="P2355" s="57" t="str">
        <f t="shared" si="370"/>
        <v/>
      </c>
      <c r="Q2355" s="54"/>
      <c r="R2355" s="58"/>
      <c r="S2355" s="58"/>
      <c r="T2355" s="229" t="str">
        <f t="shared" si="371"/>
        <v/>
      </c>
      <c r="U2355" s="55"/>
      <c r="V2355" s="55"/>
      <c r="W2355" s="58"/>
      <c r="X2355" s="58"/>
      <c r="Y2355" s="58"/>
      <c r="Z2355" s="230" t="str">
        <f t="shared" si="372"/>
        <v/>
      </c>
      <c r="AA2355" s="230" t="str">
        <f t="shared" si="373"/>
        <v/>
      </c>
      <c r="AB2355" s="56"/>
      <c r="AC2355" s="56"/>
      <c r="AD2355" s="1"/>
      <c r="AE2355" s="1"/>
    </row>
    <row r="2356" spans="1:31" ht="18.75" customHeight="1" x14ac:dyDescent="0.35">
      <c r="A2356" s="1"/>
      <c r="B2356" s="52">
        <f>IF(O2356="",0,COUNTIF($O$7:O2356,O2356))</f>
        <v>0</v>
      </c>
      <c r="C2356" s="52" t="str">
        <f t="shared" si="364"/>
        <v>0</v>
      </c>
      <c r="D2356" s="52">
        <f>IF(U2356="",0,COUNTIF($U$7:U2356,U2356))</f>
        <v>0</v>
      </c>
      <c r="E2356" s="52" t="str">
        <f t="shared" si="365"/>
        <v>0</v>
      </c>
      <c r="F2356" s="52">
        <f>IF(V2356="",0,COUNTIF($V$7:V2356,V2356))</f>
        <v>0</v>
      </c>
      <c r="G2356" s="52" t="str">
        <f t="shared" si="366"/>
        <v>0</v>
      </c>
      <c r="H2356" s="53" t="str">
        <f t="shared" si="367"/>
        <v>-</v>
      </c>
      <c r="I2356" s="52">
        <f>IF(K2356="",0,COUNTIF($K$7:K2356,K2356))</f>
        <v>0</v>
      </c>
      <c r="J2356" s="53" t="str">
        <f t="shared" si="368"/>
        <v>0</v>
      </c>
      <c r="K2356" s="52" t="str">
        <f t="shared" si="369"/>
        <v/>
      </c>
      <c r="L2356" s="1"/>
      <c r="M2356" s="115"/>
      <c r="N2356" s="4"/>
      <c r="O2356" s="4"/>
      <c r="P2356" s="57" t="str">
        <f t="shared" si="370"/>
        <v/>
      </c>
      <c r="Q2356" s="54"/>
      <c r="R2356" s="58"/>
      <c r="S2356" s="58"/>
      <c r="T2356" s="229" t="str">
        <f t="shared" si="371"/>
        <v/>
      </c>
      <c r="U2356" s="55"/>
      <c r="V2356" s="55"/>
      <c r="W2356" s="58"/>
      <c r="X2356" s="58"/>
      <c r="Y2356" s="58"/>
      <c r="Z2356" s="230" t="str">
        <f t="shared" si="372"/>
        <v/>
      </c>
      <c r="AA2356" s="230" t="str">
        <f t="shared" si="373"/>
        <v/>
      </c>
      <c r="AB2356" s="56"/>
      <c r="AC2356" s="56"/>
      <c r="AD2356" s="1"/>
      <c r="AE2356" s="1"/>
    </row>
    <row r="2357" spans="1:31" ht="18.75" customHeight="1" x14ac:dyDescent="0.35">
      <c r="A2357" s="1"/>
      <c r="B2357" s="52">
        <f>IF(O2357="",0,COUNTIF($O$7:O2357,O2357))</f>
        <v>0</v>
      </c>
      <c r="C2357" s="52" t="str">
        <f t="shared" si="364"/>
        <v>0</v>
      </c>
      <c r="D2357" s="52">
        <f>IF(U2357="",0,COUNTIF($U$7:U2357,U2357))</f>
        <v>0</v>
      </c>
      <c r="E2357" s="52" t="str">
        <f t="shared" si="365"/>
        <v>0</v>
      </c>
      <c r="F2357" s="52">
        <f>IF(V2357="",0,COUNTIF($V$7:V2357,V2357))</f>
        <v>0</v>
      </c>
      <c r="G2357" s="52" t="str">
        <f t="shared" si="366"/>
        <v>0</v>
      </c>
      <c r="H2357" s="53" t="str">
        <f t="shared" si="367"/>
        <v>-</v>
      </c>
      <c r="I2357" s="52">
        <f>IF(K2357="",0,COUNTIF($K$7:K2357,K2357))</f>
        <v>0</v>
      </c>
      <c r="J2357" s="53" t="str">
        <f t="shared" si="368"/>
        <v>0</v>
      </c>
      <c r="K2357" s="52" t="str">
        <f t="shared" si="369"/>
        <v/>
      </c>
      <c r="L2357" s="1"/>
      <c r="M2357" s="115"/>
      <c r="N2357" s="4"/>
      <c r="O2357" s="4"/>
      <c r="P2357" s="57" t="str">
        <f t="shared" si="370"/>
        <v/>
      </c>
      <c r="Q2357" s="54"/>
      <c r="R2357" s="58"/>
      <c r="S2357" s="58"/>
      <c r="T2357" s="229" t="str">
        <f t="shared" si="371"/>
        <v/>
      </c>
      <c r="U2357" s="55"/>
      <c r="V2357" s="55"/>
      <c r="W2357" s="58"/>
      <c r="X2357" s="58"/>
      <c r="Y2357" s="58"/>
      <c r="Z2357" s="230" t="str">
        <f t="shared" si="372"/>
        <v/>
      </c>
      <c r="AA2357" s="230" t="str">
        <f t="shared" si="373"/>
        <v/>
      </c>
      <c r="AB2357" s="56"/>
      <c r="AC2357" s="56"/>
      <c r="AD2357" s="1"/>
      <c r="AE2357" s="1"/>
    </row>
    <row r="2358" spans="1:31" ht="18.75" customHeight="1" x14ac:dyDescent="0.35">
      <c r="A2358" s="1"/>
      <c r="B2358" s="52">
        <f>IF(O2358="",0,COUNTIF($O$7:O2358,O2358))</f>
        <v>0</v>
      </c>
      <c r="C2358" s="52" t="str">
        <f t="shared" ref="C2358:C2421" si="374">B2358&amp;O2358</f>
        <v>0</v>
      </c>
      <c r="D2358" s="52">
        <f>IF(U2358="",0,COUNTIF($U$7:U2358,U2358))</f>
        <v>0</v>
      </c>
      <c r="E2358" s="52" t="str">
        <f t="shared" ref="E2358:E2421" si="375">D2358&amp;U2358</f>
        <v>0</v>
      </c>
      <c r="F2358" s="52">
        <f>IF(V2358="",0,COUNTIF($V$7:V2358,V2358))</f>
        <v>0</v>
      </c>
      <c r="G2358" s="52" t="str">
        <f t="shared" ref="G2358:G2421" si="376">F2358&amp;V2358</f>
        <v>0</v>
      </c>
      <c r="H2358" s="53" t="str">
        <f t="shared" ref="H2358:H2421" si="377">IF(O2358="","-",IF(M2358&lt;&gt;"",M2358,H2357))</f>
        <v>-</v>
      </c>
      <c r="I2358" s="52">
        <f>IF(K2358="",0,COUNTIF($K$7:K2358,K2358))</f>
        <v>0</v>
      </c>
      <c r="J2358" s="53" t="str">
        <f t="shared" ref="J2358:J2421" si="378">I2358&amp;K2358</f>
        <v>0</v>
      </c>
      <c r="K2358" s="52" t="str">
        <f t="shared" ref="K2358:K2421" si="379">IF(O2358="","",IF(N2358&lt;&gt;"",N2358,K2357))</f>
        <v/>
      </c>
      <c r="L2358" s="1"/>
      <c r="M2358" s="115"/>
      <c r="N2358" s="4"/>
      <c r="O2358" s="4"/>
      <c r="P2358" s="57" t="str">
        <f t="shared" ref="P2358:P2421" si="380">IF(O2358&lt;&gt;"",VLOOKUP(O2358,DP,2,FALSE),"")</f>
        <v/>
      </c>
      <c r="Q2358" s="54"/>
      <c r="R2358" s="58"/>
      <c r="S2358" s="58"/>
      <c r="T2358" s="229" t="str">
        <f t="shared" ref="T2358:T2421" si="381">IF(AND(O2358&lt;&gt;"",R2358&lt;&gt;""),$R2358*$S2358,"")</f>
        <v/>
      </c>
      <c r="U2358" s="55"/>
      <c r="V2358" s="55"/>
      <c r="W2358" s="58"/>
      <c r="X2358" s="58"/>
      <c r="Y2358" s="58"/>
      <c r="Z2358" s="230" t="str">
        <f t="shared" ref="Z2358:Z2421" si="382">IF(AND(O2358&lt;&gt;"",U2358&lt;&gt;""),$W2358*$X2358,"")</f>
        <v/>
      </c>
      <c r="AA2358" s="230" t="str">
        <f t="shared" ref="AA2358:AA2421" si="383">IF(AND(O2358&lt;&gt;"",U2358&lt;&gt;""),$W2358*$Y2358,"")</f>
        <v/>
      </c>
      <c r="AB2358" s="56"/>
      <c r="AC2358" s="56"/>
      <c r="AD2358" s="1"/>
      <c r="AE2358" s="1"/>
    </row>
    <row r="2359" spans="1:31" ht="18.75" customHeight="1" x14ac:dyDescent="0.35">
      <c r="A2359" s="1"/>
      <c r="B2359" s="52">
        <f>IF(O2359="",0,COUNTIF($O$7:O2359,O2359))</f>
        <v>0</v>
      </c>
      <c r="C2359" s="52" t="str">
        <f t="shared" si="374"/>
        <v>0</v>
      </c>
      <c r="D2359" s="52">
        <f>IF(U2359="",0,COUNTIF($U$7:U2359,U2359))</f>
        <v>0</v>
      </c>
      <c r="E2359" s="52" t="str">
        <f t="shared" si="375"/>
        <v>0</v>
      </c>
      <c r="F2359" s="52">
        <f>IF(V2359="",0,COUNTIF($V$7:V2359,V2359))</f>
        <v>0</v>
      </c>
      <c r="G2359" s="52" t="str">
        <f t="shared" si="376"/>
        <v>0</v>
      </c>
      <c r="H2359" s="53" t="str">
        <f t="shared" si="377"/>
        <v>-</v>
      </c>
      <c r="I2359" s="52">
        <f>IF(K2359="",0,COUNTIF($K$7:K2359,K2359))</f>
        <v>0</v>
      </c>
      <c r="J2359" s="53" t="str">
        <f t="shared" si="378"/>
        <v>0</v>
      </c>
      <c r="K2359" s="52" t="str">
        <f t="shared" si="379"/>
        <v/>
      </c>
      <c r="L2359" s="1"/>
      <c r="M2359" s="115"/>
      <c r="N2359" s="4"/>
      <c r="O2359" s="4"/>
      <c r="P2359" s="57" t="str">
        <f t="shared" si="380"/>
        <v/>
      </c>
      <c r="Q2359" s="54"/>
      <c r="R2359" s="58"/>
      <c r="S2359" s="58"/>
      <c r="T2359" s="229" t="str">
        <f t="shared" si="381"/>
        <v/>
      </c>
      <c r="U2359" s="55"/>
      <c r="V2359" s="55"/>
      <c r="W2359" s="58"/>
      <c r="X2359" s="58"/>
      <c r="Y2359" s="58"/>
      <c r="Z2359" s="230" t="str">
        <f t="shared" si="382"/>
        <v/>
      </c>
      <c r="AA2359" s="230" t="str">
        <f t="shared" si="383"/>
        <v/>
      </c>
      <c r="AB2359" s="56"/>
      <c r="AC2359" s="56"/>
      <c r="AD2359" s="1"/>
      <c r="AE2359" s="1"/>
    </row>
    <row r="2360" spans="1:31" ht="18.75" customHeight="1" x14ac:dyDescent="0.35">
      <c r="A2360" s="1"/>
      <c r="B2360" s="52">
        <f>IF(O2360="",0,COUNTIF($O$7:O2360,O2360))</f>
        <v>0</v>
      </c>
      <c r="C2360" s="52" t="str">
        <f t="shared" si="374"/>
        <v>0</v>
      </c>
      <c r="D2360" s="52">
        <f>IF(U2360="",0,COUNTIF($U$7:U2360,U2360))</f>
        <v>0</v>
      </c>
      <c r="E2360" s="52" t="str">
        <f t="shared" si="375"/>
        <v>0</v>
      </c>
      <c r="F2360" s="52">
        <f>IF(V2360="",0,COUNTIF($V$7:V2360,V2360))</f>
        <v>0</v>
      </c>
      <c r="G2360" s="52" t="str">
        <f t="shared" si="376"/>
        <v>0</v>
      </c>
      <c r="H2360" s="53" t="str">
        <f t="shared" si="377"/>
        <v>-</v>
      </c>
      <c r="I2360" s="52">
        <f>IF(K2360="",0,COUNTIF($K$7:K2360,K2360))</f>
        <v>0</v>
      </c>
      <c r="J2360" s="53" t="str">
        <f t="shared" si="378"/>
        <v>0</v>
      </c>
      <c r="K2360" s="52" t="str">
        <f t="shared" si="379"/>
        <v/>
      </c>
      <c r="L2360" s="1"/>
      <c r="M2360" s="115"/>
      <c r="N2360" s="4"/>
      <c r="O2360" s="4"/>
      <c r="P2360" s="57" t="str">
        <f t="shared" si="380"/>
        <v/>
      </c>
      <c r="Q2360" s="54"/>
      <c r="R2360" s="58"/>
      <c r="S2360" s="58"/>
      <c r="T2360" s="229" t="str">
        <f t="shared" si="381"/>
        <v/>
      </c>
      <c r="U2360" s="55"/>
      <c r="V2360" s="55"/>
      <c r="W2360" s="58"/>
      <c r="X2360" s="58"/>
      <c r="Y2360" s="58"/>
      <c r="Z2360" s="230" t="str">
        <f t="shared" si="382"/>
        <v/>
      </c>
      <c r="AA2360" s="230" t="str">
        <f t="shared" si="383"/>
        <v/>
      </c>
      <c r="AB2360" s="56"/>
      <c r="AC2360" s="56"/>
      <c r="AD2360" s="1"/>
      <c r="AE2360" s="1"/>
    </row>
    <row r="2361" spans="1:31" ht="18.75" customHeight="1" x14ac:dyDescent="0.35">
      <c r="A2361" s="1"/>
      <c r="B2361" s="52">
        <f>IF(O2361="",0,COUNTIF($O$7:O2361,O2361))</f>
        <v>0</v>
      </c>
      <c r="C2361" s="52" t="str">
        <f t="shared" si="374"/>
        <v>0</v>
      </c>
      <c r="D2361" s="52">
        <f>IF(U2361="",0,COUNTIF($U$7:U2361,U2361))</f>
        <v>0</v>
      </c>
      <c r="E2361" s="52" t="str">
        <f t="shared" si="375"/>
        <v>0</v>
      </c>
      <c r="F2361" s="52">
        <f>IF(V2361="",0,COUNTIF($V$7:V2361,V2361))</f>
        <v>0</v>
      </c>
      <c r="G2361" s="52" t="str">
        <f t="shared" si="376"/>
        <v>0</v>
      </c>
      <c r="H2361" s="53" t="str">
        <f t="shared" si="377"/>
        <v>-</v>
      </c>
      <c r="I2361" s="52">
        <f>IF(K2361="",0,COUNTIF($K$7:K2361,K2361))</f>
        <v>0</v>
      </c>
      <c r="J2361" s="53" t="str">
        <f t="shared" si="378"/>
        <v>0</v>
      </c>
      <c r="K2361" s="52" t="str">
        <f t="shared" si="379"/>
        <v/>
      </c>
      <c r="L2361" s="1"/>
      <c r="M2361" s="115"/>
      <c r="N2361" s="4"/>
      <c r="O2361" s="4"/>
      <c r="P2361" s="57" t="str">
        <f t="shared" si="380"/>
        <v/>
      </c>
      <c r="Q2361" s="54"/>
      <c r="R2361" s="58"/>
      <c r="S2361" s="58"/>
      <c r="T2361" s="229" t="str">
        <f t="shared" si="381"/>
        <v/>
      </c>
      <c r="U2361" s="55"/>
      <c r="V2361" s="55"/>
      <c r="W2361" s="58"/>
      <c r="X2361" s="58"/>
      <c r="Y2361" s="58"/>
      <c r="Z2361" s="230" t="str">
        <f t="shared" si="382"/>
        <v/>
      </c>
      <c r="AA2361" s="230" t="str">
        <f t="shared" si="383"/>
        <v/>
      </c>
      <c r="AB2361" s="56"/>
      <c r="AC2361" s="56"/>
      <c r="AD2361" s="1"/>
      <c r="AE2361" s="1"/>
    </row>
    <row r="2362" spans="1:31" ht="18.75" customHeight="1" x14ac:dyDescent="0.35">
      <c r="A2362" s="1"/>
      <c r="B2362" s="52">
        <f>IF(O2362="",0,COUNTIF($O$7:O2362,O2362))</f>
        <v>0</v>
      </c>
      <c r="C2362" s="52" t="str">
        <f t="shared" si="374"/>
        <v>0</v>
      </c>
      <c r="D2362" s="52">
        <f>IF(U2362="",0,COUNTIF($U$7:U2362,U2362))</f>
        <v>0</v>
      </c>
      <c r="E2362" s="52" t="str">
        <f t="shared" si="375"/>
        <v>0</v>
      </c>
      <c r="F2362" s="52">
        <f>IF(V2362="",0,COUNTIF($V$7:V2362,V2362))</f>
        <v>0</v>
      </c>
      <c r="G2362" s="52" t="str">
        <f t="shared" si="376"/>
        <v>0</v>
      </c>
      <c r="H2362" s="53" t="str">
        <f t="shared" si="377"/>
        <v>-</v>
      </c>
      <c r="I2362" s="52">
        <f>IF(K2362="",0,COUNTIF($K$7:K2362,K2362))</f>
        <v>0</v>
      </c>
      <c r="J2362" s="53" t="str">
        <f t="shared" si="378"/>
        <v>0</v>
      </c>
      <c r="K2362" s="52" t="str">
        <f t="shared" si="379"/>
        <v/>
      </c>
      <c r="L2362" s="1"/>
      <c r="M2362" s="115"/>
      <c r="N2362" s="4"/>
      <c r="O2362" s="4"/>
      <c r="P2362" s="57" t="str">
        <f t="shared" si="380"/>
        <v/>
      </c>
      <c r="Q2362" s="54"/>
      <c r="R2362" s="58"/>
      <c r="S2362" s="58"/>
      <c r="T2362" s="229" t="str">
        <f t="shared" si="381"/>
        <v/>
      </c>
      <c r="U2362" s="55"/>
      <c r="V2362" s="55"/>
      <c r="W2362" s="58"/>
      <c r="X2362" s="58"/>
      <c r="Y2362" s="58"/>
      <c r="Z2362" s="230" t="str">
        <f t="shared" si="382"/>
        <v/>
      </c>
      <c r="AA2362" s="230" t="str">
        <f t="shared" si="383"/>
        <v/>
      </c>
      <c r="AB2362" s="56"/>
      <c r="AC2362" s="56"/>
      <c r="AD2362" s="1"/>
      <c r="AE2362" s="1"/>
    </row>
    <row r="2363" spans="1:31" ht="18.75" customHeight="1" x14ac:dyDescent="0.35">
      <c r="A2363" s="1"/>
      <c r="B2363" s="52">
        <f>IF(O2363="",0,COUNTIF($O$7:O2363,O2363))</f>
        <v>0</v>
      </c>
      <c r="C2363" s="52" t="str">
        <f t="shared" si="374"/>
        <v>0</v>
      </c>
      <c r="D2363" s="52">
        <f>IF(U2363="",0,COUNTIF($U$7:U2363,U2363))</f>
        <v>0</v>
      </c>
      <c r="E2363" s="52" t="str">
        <f t="shared" si="375"/>
        <v>0</v>
      </c>
      <c r="F2363" s="52">
        <f>IF(V2363="",0,COUNTIF($V$7:V2363,V2363))</f>
        <v>0</v>
      </c>
      <c r="G2363" s="52" t="str">
        <f t="shared" si="376"/>
        <v>0</v>
      </c>
      <c r="H2363" s="53" t="str">
        <f t="shared" si="377"/>
        <v>-</v>
      </c>
      <c r="I2363" s="52">
        <f>IF(K2363="",0,COUNTIF($K$7:K2363,K2363))</f>
        <v>0</v>
      </c>
      <c r="J2363" s="53" t="str">
        <f t="shared" si="378"/>
        <v>0</v>
      </c>
      <c r="K2363" s="52" t="str">
        <f t="shared" si="379"/>
        <v/>
      </c>
      <c r="L2363" s="1"/>
      <c r="M2363" s="115"/>
      <c r="N2363" s="4"/>
      <c r="O2363" s="4"/>
      <c r="P2363" s="57" t="str">
        <f t="shared" si="380"/>
        <v/>
      </c>
      <c r="Q2363" s="54"/>
      <c r="R2363" s="58"/>
      <c r="S2363" s="58"/>
      <c r="T2363" s="229" t="str">
        <f t="shared" si="381"/>
        <v/>
      </c>
      <c r="U2363" s="55"/>
      <c r="V2363" s="55"/>
      <c r="W2363" s="58"/>
      <c r="X2363" s="58"/>
      <c r="Y2363" s="58"/>
      <c r="Z2363" s="230" t="str">
        <f t="shared" si="382"/>
        <v/>
      </c>
      <c r="AA2363" s="230" t="str">
        <f t="shared" si="383"/>
        <v/>
      </c>
      <c r="AB2363" s="56"/>
      <c r="AC2363" s="56"/>
      <c r="AD2363" s="1"/>
      <c r="AE2363" s="1"/>
    </row>
    <row r="2364" spans="1:31" ht="18.75" customHeight="1" x14ac:dyDescent="0.35">
      <c r="A2364" s="1"/>
      <c r="B2364" s="52">
        <f>IF(O2364="",0,COUNTIF($O$7:O2364,O2364))</f>
        <v>0</v>
      </c>
      <c r="C2364" s="52" t="str">
        <f t="shared" si="374"/>
        <v>0</v>
      </c>
      <c r="D2364" s="52">
        <f>IF(U2364="",0,COUNTIF($U$7:U2364,U2364))</f>
        <v>0</v>
      </c>
      <c r="E2364" s="52" t="str">
        <f t="shared" si="375"/>
        <v>0</v>
      </c>
      <c r="F2364" s="52">
        <f>IF(V2364="",0,COUNTIF($V$7:V2364,V2364))</f>
        <v>0</v>
      </c>
      <c r="G2364" s="52" t="str">
        <f t="shared" si="376"/>
        <v>0</v>
      </c>
      <c r="H2364" s="53" t="str">
        <f t="shared" si="377"/>
        <v>-</v>
      </c>
      <c r="I2364" s="52">
        <f>IF(K2364="",0,COUNTIF($K$7:K2364,K2364))</f>
        <v>0</v>
      </c>
      <c r="J2364" s="53" t="str">
        <f t="shared" si="378"/>
        <v>0</v>
      </c>
      <c r="K2364" s="52" t="str">
        <f t="shared" si="379"/>
        <v/>
      </c>
      <c r="L2364" s="1"/>
      <c r="M2364" s="115"/>
      <c r="N2364" s="4"/>
      <c r="O2364" s="4"/>
      <c r="P2364" s="57" t="str">
        <f t="shared" si="380"/>
        <v/>
      </c>
      <c r="Q2364" s="54"/>
      <c r="R2364" s="58"/>
      <c r="S2364" s="58"/>
      <c r="T2364" s="229" t="str">
        <f t="shared" si="381"/>
        <v/>
      </c>
      <c r="U2364" s="55"/>
      <c r="V2364" s="55"/>
      <c r="W2364" s="58"/>
      <c r="X2364" s="58"/>
      <c r="Y2364" s="58"/>
      <c r="Z2364" s="230" t="str">
        <f t="shared" si="382"/>
        <v/>
      </c>
      <c r="AA2364" s="230" t="str">
        <f t="shared" si="383"/>
        <v/>
      </c>
      <c r="AB2364" s="56"/>
      <c r="AC2364" s="56"/>
      <c r="AD2364" s="1"/>
      <c r="AE2364" s="1"/>
    </row>
    <row r="2365" spans="1:31" ht="18.75" customHeight="1" x14ac:dyDescent="0.35">
      <c r="A2365" s="1"/>
      <c r="B2365" s="52">
        <f>IF(O2365="",0,COUNTIF($O$7:O2365,O2365))</f>
        <v>0</v>
      </c>
      <c r="C2365" s="52" t="str">
        <f t="shared" si="374"/>
        <v>0</v>
      </c>
      <c r="D2365" s="52">
        <f>IF(U2365="",0,COUNTIF($U$7:U2365,U2365))</f>
        <v>0</v>
      </c>
      <c r="E2365" s="52" t="str">
        <f t="shared" si="375"/>
        <v>0</v>
      </c>
      <c r="F2365" s="52">
        <f>IF(V2365="",0,COUNTIF($V$7:V2365,V2365))</f>
        <v>0</v>
      </c>
      <c r="G2365" s="52" t="str">
        <f t="shared" si="376"/>
        <v>0</v>
      </c>
      <c r="H2365" s="53" t="str">
        <f t="shared" si="377"/>
        <v>-</v>
      </c>
      <c r="I2365" s="52">
        <f>IF(K2365="",0,COUNTIF($K$7:K2365,K2365))</f>
        <v>0</v>
      </c>
      <c r="J2365" s="53" t="str">
        <f t="shared" si="378"/>
        <v>0</v>
      </c>
      <c r="K2365" s="52" t="str">
        <f t="shared" si="379"/>
        <v/>
      </c>
      <c r="L2365" s="1"/>
      <c r="M2365" s="115"/>
      <c r="N2365" s="4"/>
      <c r="O2365" s="4"/>
      <c r="P2365" s="57" t="str">
        <f t="shared" si="380"/>
        <v/>
      </c>
      <c r="Q2365" s="54"/>
      <c r="R2365" s="58"/>
      <c r="S2365" s="58"/>
      <c r="T2365" s="229" t="str">
        <f t="shared" si="381"/>
        <v/>
      </c>
      <c r="U2365" s="55"/>
      <c r="V2365" s="55"/>
      <c r="W2365" s="58"/>
      <c r="X2365" s="58"/>
      <c r="Y2365" s="58"/>
      <c r="Z2365" s="230" t="str">
        <f t="shared" si="382"/>
        <v/>
      </c>
      <c r="AA2365" s="230" t="str">
        <f t="shared" si="383"/>
        <v/>
      </c>
      <c r="AB2365" s="56"/>
      <c r="AC2365" s="56"/>
      <c r="AD2365" s="1"/>
      <c r="AE2365" s="1"/>
    </row>
    <row r="2366" spans="1:31" ht="18.75" customHeight="1" x14ac:dyDescent="0.35">
      <c r="A2366" s="1"/>
      <c r="B2366" s="52">
        <f>IF(O2366="",0,COUNTIF($O$7:O2366,O2366))</f>
        <v>0</v>
      </c>
      <c r="C2366" s="52" t="str">
        <f t="shared" si="374"/>
        <v>0</v>
      </c>
      <c r="D2366" s="52">
        <f>IF(U2366="",0,COUNTIF($U$7:U2366,U2366))</f>
        <v>0</v>
      </c>
      <c r="E2366" s="52" t="str">
        <f t="shared" si="375"/>
        <v>0</v>
      </c>
      <c r="F2366" s="52">
        <f>IF(V2366="",0,COUNTIF($V$7:V2366,V2366))</f>
        <v>0</v>
      </c>
      <c r="G2366" s="52" t="str">
        <f t="shared" si="376"/>
        <v>0</v>
      </c>
      <c r="H2366" s="53" t="str">
        <f t="shared" si="377"/>
        <v>-</v>
      </c>
      <c r="I2366" s="52">
        <f>IF(K2366="",0,COUNTIF($K$7:K2366,K2366))</f>
        <v>0</v>
      </c>
      <c r="J2366" s="53" t="str">
        <f t="shared" si="378"/>
        <v>0</v>
      </c>
      <c r="K2366" s="52" t="str">
        <f t="shared" si="379"/>
        <v/>
      </c>
      <c r="L2366" s="1"/>
      <c r="M2366" s="115"/>
      <c r="N2366" s="4"/>
      <c r="O2366" s="4"/>
      <c r="P2366" s="57" t="str">
        <f t="shared" si="380"/>
        <v/>
      </c>
      <c r="Q2366" s="54"/>
      <c r="R2366" s="58"/>
      <c r="S2366" s="58"/>
      <c r="T2366" s="229" t="str">
        <f t="shared" si="381"/>
        <v/>
      </c>
      <c r="U2366" s="55"/>
      <c r="V2366" s="55"/>
      <c r="W2366" s="58"/>
      <c r="X2366" s="58"/>
      <c r="Y2366" s="58"/>
      <c r="Z2366" s="230" t="str">
        <f t="shared" si="382"/>
        <v/>
      </c>
      <c r="AA2366" s="230" t="str">
        <f t="shared" si="383"/>
        <v/>
      </c>
      <c r="AB2366" s="56"/>
      <c r="AC2366" s="56"/>
      <c r="AD2366" s="1"/>
      <c r="AE2366" s="1"/>
    </row>
    <row r="2367" spans="1:31" ht="18.75" customHeight="1" x14ac:dyDescent="0.35">
      <c r="A2367" s="1"/>
      <c r="B2367" s="52">
        <f>IF(O2367="",0,COUNTIF($O$7:O2367,O2367))</f>
        <v>0</v>
      </c>
      <c r="C2367" s="52" t="str">
        <f t="shared" si="374"/>
        <v>0</v>
      </c>
      <c r="D2367" s="52">
        <f>IF(U2367="",0,COUNTIF($U$7:U2367,U2367))</f>
        <v>0</v>
      </c>
      <c r="E2367" s="52" t="str">
        <f t="shared" si="375"/>
        <v>0</v>
      </c>
      <c r="F2367" s="52">
        <f>IF(V2367="",0,COUNTIF($V$7:V2367,V2367))</f>
        <v>0</v>
      </c>
      <c r="G2367" s="52" t="str">
        <f t="shared" si="376"/>
        <v>0</v>
      </c>
      <c r="H2367" s="53" t="str">
        <f t="shared" si="377"/>
        <v>-</v>
      </c>
      <c r="I2367" s="52">
        <f>IF(K2367="",0,COUNTIF($K$7:K2367,K2367))</f>
        <v>0</v>
      </c>
      <c r="J2367" s="53" t="str">
        <f t="shared" si="378"/>
        <v>0</v>
      </c>
      <c r="K2367" s="52" t="str">
        <f t="shared" si="379"/>
        <v/>
      </c>
      <c r="L2367" s="1"/>
      <c r="M2367" s="115"/>
      <c r="N2367" s="4"/>
      <c r="O2367" s="4"/>
      <c r="P2367" s="57" t="str">
        <f t="shared" si="380"/>
        <v/>
      </c>
      <c r="Q2367" s="54"/>
      <c r="R2367" s="58"/>
      <c r="S2367" s="58"/>
      <c r="T2367" s="229" t="str">
        <f t="shared" si="381"/>
        <v/>
      </c>
      <c r="U2367" s="55"/>
      <c r="V2367" s="55"/>
      <c r="W2367" s="58"/>
      <c r="X2367" s="58"/>
      <c r="Y2367" s="58"/>
      <c r="Z2367" s="230" t="str">
        <f t="shared" si="382"/>
        <v/>
      </c>
      <c r="AA2367" s="230" t="str">
        <f t="shared" si="383"/>
        <v/>
      </c>
      <c r="AB2367" s="56"/>
      <c r="AC2367" s="56"/>
      <c r="AD2367" s="1"/>
      <c r="AE2367" s="1"/>
    </row>
    <row r="2368" spans="1:31" ht="18.75" customHeight="1" x14ac:dyDescent="0.35">
      <c r="A2368" s="1"/>
      <c r="B2368" s="52">
        <f>IF(O2368="",0,COUNTIF($O$7:O2368,O2368))</f>
        <v>0</v>
      </c>
      <c r="C2368" s="52" t="str">
        <f t="shared" si="374"/>
        <v>0</v>
      </c>
      <c r="D2368" s="52">
        <f>IF(U2368="",0,COUNTIF($U$7:U2368,U2368))</f>
        <v>0</v>
      </c>
      <c r="E2368" s="52" t="str">
        <f t="shared" si="375"/>
        <v>0</v>
      </c>
      <c r="F2368" s="52">
        <f>IF(V2368="",0,COUNTIF($V$7:V2368,V2368))</f>
        <v>0</v>
      </c>
      <c r="G2368" s="52" t="str">
        <f t="shared" si="376"/>
        <v>0</v>
      </c>
      <c r="H2368" s="53" t="str">
        <f t="shared" si="377"/>
        <v>-</v>
      </c>
      <c r="I2368" s="52">
        <f>IF(K2368="",0,COUNTIF($K$7:K2368,K2368))</f>
        <v>0</v>
      </c>
      <c r="J2368" s="53" t="str">
        <f t="shared" si="378"/>
        <v>0</v>
      </c>
      <c r="K2368" s="52" t="str">
        <f t="shared" si="379"/>
        <v/>
      </c>
      <c r="L2368" s="1"/>
      <c r="M2368" s="115"/>
      <c r="N2368" s="4"/>
      <c r="O2368" s="4"/>
      <c r="P2368" s="57" t="str">
        <f t="shared" si="380"/>
        <v/>
      </c>
      <c r="Q2368" s="54"/>
      <c r="R2368" s="58"/>
      <c r="S2368" s="58"/>
      <c r="T2368" s="229" t="str">
        <f t="shared" si="381"/>
        <v/>
      </c>
      <c r="U2368" s="55"/>
      <c r="V2368" s="55"/>
      <c r="W2368" s="58"/>
      <c r="X2368" s="58"/>
      <c r="Y2368" s="58"/>
      <c r="Z2368" s="230" t="str">
        <f t="shared" si="382"/>
        <v/>
      </c>
      <c r="AA2368" s="230" t="str">
        <f t="shared" si="383"/>
        <v/>
      </c>
      <c r="AB2368" s="56"/>
      <c r="AC2368" s="56"/>
      <c r="AD2368" s="1"/>
      <c r="AE2368" s="1"/>
    </row>
    <row r="2369" spans="1:31" ht="18.75" customHeight="1" x14ac:dyDescent="0.35">
      <c r="A2369" s="1"/>
      <c r="B2369" s="52">
        <f>IF(O2369="",0,COUNTIF($O$7:O2369,O2369))</f>
        <v>0</v>
      </c>
      <c r="C2369" s="52" t="str">
        <f t="shared" si="374"/>
        <v>0</v>
      </c>
      <c r="D2369" s="52">
        <f>IF(U2369="",0,COUNTIF($U$7:U2369,U2369))</f>
        <v>0</v>
      </c>
      <c r="E2369" s="52" t="str">
        <f t="shared" si="375"/>
        <v>0</v>
      </c>
      <c r="F2369" s="52">
        <f>IF(V2369="",0,COUNTIF($V$7:V2369,V2369))</f>
        <v>0</v>
      </c>
      <c r="G2369" s="52" t="str">
        <f t="shared" si="376"/>
        <v>0</v>
      </c>
      <c r="H2369" s="53" t="str">
        <f t="shared" si="377"/>
        <v>-</v>
      </c>
      <c r="I2369" s="52">
        <f>IF(K2369="",0,COUNTIF($K$7:K2369,K2369))</f>
        <v>0</v>
      </c>
      <c r="J2369" s="53" t="str">
        <f t="shared" si="378"/>
        <v>0</v>
      </c>
      <c r="K2369" s="52" t="str">
        <f t="shared" si="379"/>
        <v/>
      </c>
      <c r="L2369" s="1"/>
      <c r="M2369" s="115"/>
      <c r="N2369" s="4"/>
      <c r="O2369" s="4"/>
      <c r="P2369" s="57" t="str">
        <f t="shared" si="380"/>
        <v/>
      </c>
      <c r="Q2369" s="54"/>
      <c r="R2369" s="58"/>
      <c r="S2369" s="58"/>
      <c r="T2369" s="229" t="str">
        <f t="shared" si="381"/>
        <v/>
      </c>
      <c r="U2369" s="55"/>
      <c r="V2369" s="55"/>
      <c r="W2369" s="58"/>
      <c r="X2369" s="58"/>
      <c r="Y2369" s="58"/>
      <c r="Z2369" s="230" t="str">
        <f t="shared" si="382"/>
        <v/>
      </c>
      <c r="AA2369" s="230" t="str">
        <f t="shared" si="383"/>
        <v/>
      </c>
      <c r="AB2369" s="56"/>
      <c r="AC2369" s="56"/>
      <c r="AD2369" s="1"/>
      <c r="AE2369" s="1"/>
    </row>
    <row r="2370" spans="1:31" ht="18.75" customHeight="1" x14ac:dyDescent="0.35">
      <c r="A2370" s="1"/>
      <c r="B2370" s="52">
        <f>IF(O2370="",0,COUNTIF($O$7:O2370,O2370))</f>
        <v>0</v>
      </c>
      <c r="C2370" s="52" t="str">
        <f t="shared" si="374"/>
        <v>0</v>
      </c>
      <c r="D2370" s="52">
        <f>IF(U2370="",0,COUNTIF($U$7:U2370,U2370))</f>
        <v>0</v>
      </c>
      <c r="E2370" s="52" t="str">
        <f t="shared" si="375"/>
        <v>0</v>
      </c>
      <c r="F2370" s="52">
        <f>IF(V2370="",0,COUNTIF($V$7:V2370,V2370))</f>
        <v>0</v>
      </c>
      <c r="G2370" s="52" t="str">
        <f t="shared" si="376"/>
        <v>0</v>
      </c>
      <c r="H2370" s="53" t="str">
        <f t="shared" si="377"/>
        <v>-</v>
      </c>
      <c r="I2370" s="52">
        <f>IF(K2370="",0,COUNTIF($K$7:K2370,K2370))</f>
        <v>0</v>
      </c>
      <c r="J2370" s="53" t="str">
        <f t="shared" si="378"/>
        <v>0</v>
      </c>
      <c r="K2370" s="52" t="str">
        <f t="shared" si="379"/>
        <v/>
      </c>
      <c r="L2370" s="1"/>
      <c r="M2370" s="115"/>
      <c r="N2370" s="4"/>
      <c r="O2370" s="4"/>
      <c r="P2370" s="57" t="str">
        <f t="shared" si="380"/>
        <v/>
      </c>
      <c r="Q2370" s="54"/>
      <c r="R2370" s="58"/>
      <c r="S2370" s="58"/>
      <c r="T2370" s="229" t="str">
        <f t="shared" si="381"/>
        <v/>
      </c>
      <c r="U2370" s="55"/>
      <c r="V2370" s="55"/>
      <c r="W2370" s="58"/>
      <c r="X2370" s="58"/>
      <c r="Y2370" s="58"/>
      <c r="Z2370" s="230" t="str">
        <f t="shared" si="382"/>
        <v/>
      </c>
      <c r="AA2370" s="230" t="str">
        <f t="shared" si="383"/>
        <v/>
      </c>
      <c r="AB2370" s="56"/>
      <c r="AC2370" s="56"/>
      <c r="AD2370" s="1"/>
      <c r="AE2370" s="1"/>
    </row>
    <row r="2371" spans="1:31" ht="18.75" customHeight="1" x14ac:dyDescent="0.35">
      <c r="A2371" s="1"/>
      <c r="B2371" s="52">
        <f>IF(O2371="",0,COUNTIF($O$7:O2371,O2371))</f>
        <v>0</v>
      </c>
      <c r="C2371" s="52" t="str">
        <f t="shared" si="374"/>
        <v>0</v>
      </c>
      <c r="D2371" s="52">
        <f>IF(U2371="",0,COUNTIF($U$7:U2371,U2371))</f>
        <v>0</v>
      </c>
      <c r="E2371" s="52" t="str">
        <f t="shared" si="375"/>
        <v>0</v>
      </c>
      <c r="F2371" s="52">
        <f>IF(V2371="",0,COUNTIF($V$7:V2371,V2371))</f>
        <v>0</v>
      </c>
      <c r="G2371" s="52" t="str">
        <f t="shared" si="376"/>
        <v>0</v>
      </c>
      <c r="H2371" s="53" t="str">
        <f t="shared" si="377"/>
        <v>-</v>
      </c>
      <c r="I2371" s="52">
        <f>IF(K2371="",0,COUNTIF($K$7:K2371,K2371))</f>
        <v>0</v>
      </c>
      <c r="J2371" s="53" t="str">
        <f t="shared" si="378"/>
        <v>0</v>
      </c>
      <c r="K2371" s="52" t="str">
        <f t="shared" si="379"/>
        <v/>
      </c>
      <c r="L2371" s="1"/>
      <c r="M2371" s="115"/>
      <c r="N2371" s="4"/>
      <c r="O2371" s="4"/>
      <c r="P2371" s="57" t="str">
        <f t="shared" si="380"/>
        <v/>
      </c>
      <c r="Q2371" s="54"/>
      <c r="R2371" s="58"/>
      <c r="S2371" s="58"/>
      <c r="T2371" s="229" t="str">
        <f t="shared" si="381"/>
        <v/>
      </c>
      <c r="U2371" s="55"/>
      <c r="V2371" s="55"/>
      <c r="W2371" s="58"/>
      <c r="X2371" s="58"/>
      <c r="Y2371" s="58"/>
      <c r="Z2371" s="230" t="str">
        <f t="shared" si="382"/>
        <v/>
      </c>
      <c r="AA2371" s="230" t="str">
        <f t="shared" si="383"/>
        <v/>
      </c>
      <c r="AB2371" s="56"/>
      <c r="AC2371" s="56"/>
      <c r="AD2371" s="1"/>
      <c r="AE2371" s="1"/>
    </row>
    <row r="2372" spans="1:31" ht="18.75" customHeight="1" x14ac:dyDescent="0.35">
      <c r="A2372" s="1"/>
      <c r="B2372" s="52">
        <f>IF(O2372="",0,COUNTIF($O$7:O2372,O2372))</f>
        <v>0</v>
      </c>
      <c r="C2372" s="52" t="str">
        <f t="shared" si="374"/>
        <v>0</v>
      </c>
      <c r="D2372" s="52">
        <f>IF(U2372="",0,COUNTIF($U$7:U2372,U2372))</f>
        <v>0</v>
      </c>
      <c r="E2372" s="52" t="str">
        <f t="shared" si="375"/>
        <v>0</v>
      </c>
      <c r="F2372" s="52">
        <f>IF(V2372="",0,COUNTIF($V$7:V2372,V2372))</f>
        <v>0</v>
      </c>
      <c r="G2372" s="52" t="str">
        <f t="shared" si="376"/>
        <v>0</v>
      </c>
      <c r="H2372" s="53" t="str">
        <f t="shared" si="377"/>
        <v>-</v>
      </c>
      <c r="I2372" s="52">
        <f>IF(K2372="",0,COUNTIF($K$7:K2372,K2372))</f>
        <v>0</v>
      </c>
      <c r="J2372" s="53" t="str">
        <f t="shared" si="378"/>
        <v>0</v>
      </c>
      <c r="K2372" s="52" t="str">
        <f t="shared" si="379"/>
        <v/>
      </c>
      <c r="L2372" s="1"/>
      <c r="M2372" s="115"/>
      <c r="N2372" s="4"/>
      <c r="O2372" s="4"/>
      <c r="P2372" s="57" t="str">
        <f t="shared" si="380"/>
        <v/>
      </c>
      <c r="Q2372" s="54"/>
      <c r="R2372" s="58"/>
      <c r="S2372" s="58"/>
      <c r="T2372" s="229" t="str">
        <f t="shared" si="381"/>
        <v/>
      </c>
      <c r="U2372" s="55"/>
      <c r="V2372" s="55"/>
      <c r="W2372" s="58"/>
      <c r="X2372" s="58"/>
      <c r="Y2372" s="58"/>
      <c r="Z2372" s="230" t="str">
        <f t="shared" si="382"/>
        <v/>
      </c>
      <c r="AA2372" s="230" t="str">
        <f t="shared" si="383"/>
        <v/>
      </c>
      <c r="AB2372" s="56"/>
      <c r="AC2372" s="56"/>
      <c r="AD2372" s="1"/>
      <c r="AE2372" s="1"/>
    </row>
    <row r="2373" spans="1:31" ht="18.75" customHeight="1" x14ac:dyDescent="0.35">
      <c r="A2373" s="1"/>
      <c r="B2373" s="52">
        <f>IF(O2373="",0,COUNTIF($O$7:O2373,O2373))</f>
        <v>0</v>
      </c>
      <c r="C2373" s="52" t="str">
        <f t="shared" si="374"/>
        <v>0</v>
      </c>
      <c r="D2373" s="52">
        <f>IF(U2373="",0,COUNTIF($U$7:U2373,U2373))</f>
        <v>0</v>
      </c>
      <c r="E2373" s="52" t="str">
        <f t="shared" si="375"/>
        <v>0</v>
      </c>
      <c r="F2373" s="52">
        <f>IF(V2373="",0,COUNTIF($V$7:V2373,V2373))</f>
        <v>0</v>
      </c>
      <c r="G2373" s="52" t="str">
        <f t="shared" si="376"/>
        <v>0</v>
      </c>
      <c r="H2373" s="53" t="str">
        <f t="shared" si="377"/>
        <v>-</v>
      </c>
      <c r="I2373" s="52">
        <f>IF(K2373="",0,COUNTIF($K$7:K2373,K2373))</f>
        <v>0</v>
      </c>
      <c r="J2373" s="53" t="str">
        <f t="shared" si="378"/>
        <v>0</v>
      </c>
      <c r="K2373" s="52" t="str">
        <f t="shared" si="379"/>
        <v/>
      </c>
      <c r="L2373" s="1"/>
      <c r="M2373" s="115"/>
      <c r="N2373" s="4"/>
      <c r="O2373" s="4"/>
      <c r="P2373" s="57" t="str">
        <f t="shared" si="380"/>
        <v/>
      </c>
      <c r="Q2373" s="54"/>
      <c r="R2373" s="58"/>
      <c r="S2373" s="58"/>
      <c r="T2373" s="229" t="str">
        <f t="shared" si="381"/>
        <v/>
      </c>
      <c r="U2373" s="55"/>
      <c r="V2373" s="55"/>
      <c r="W2373" s="58"/>
      <c r="X2373" s="58"/>
      <c r="Y2373" s="58"/>
      <c r="Z2373" s="230" t="str">
        <f t="shared" si="382"/>
        <v/>
      </c>
      <c r="AA2373" s="230" t="str">
        <f t="shared" si="383"/>
        <v/>
      </c>
      <c r="AB2373" s="56"/>
      <c r="AC2373" s="56"/>
      <c r="AD2373" s="1"/>
      <c r="AE2373" s="1"/>
    </row>
    <row r="2374" spans="1:31" ht="18.75" customHeight="1" x14ac:dyDescent="0.35">
      <c r="A2374" s="1"/>
      <c r="B2374" s="52">
        <f>IF(O2374="",0,COUNTIF($O$7:O2374,O2374))</f>
        <v>0</v>
      </c>
      <c r="C2374" s="52" t="str">
        <f t="shared" si="374"/>
        <v>0</v>
      </c>
      <c r="D2374" s="52">
        <f>IF(U2374="",0,COUNTIF($U$7:U2374,U2374))</f>
        <v>0</v>
      </c>
      <c r="E2374" s="52" t="str">
        <f t="shared" si="375"/>
        <v>0</v>
      </c>
      <c r="F2374" s="52">
        <f>IF(V2374="",0,COUNTIF($V$7:V2374,V2374))</f>
        <v>0</v>
      </c>
      <c r="G2374" s="52" t="str">
        <f t="shared" si="376"/>
        <v>0</v>
      </c>
      <c r="H2374" s="53" t="str">
        <f t="shared" si="377"/>
        <v>-</v>
      </c>
      <c r="I2374" s="52">
        <f>IF(K2374="",0,COUNTIF($K$7:K2374,K2374))</f>
        <v>0</v>
      </c>
      <c r="J2374" s="53" t="str">
        <f t="shared" si="378"/>
        <v>0</v>
      </c>
      <c r="K2374" s="52" t="str">
        <f t="shared" si="379"/>
        <v/>
      </c>
      <c r="L2374" s="1"/>
      <c r="M2374" s="115"/>
      <c r="N2374" s="4"/>
      <c r="O2374" s="4"/>
      <c r="P2374" s="57" t="str">
        <f t="shared" si="380"/>
        <v/>
      </c>
      <c r="Q2374" s="54"/>
      <c r="R2374" s="58"/>
      <c r="S2374" s="58"/>
      <c r="T2374" s="229" t="str">
        <f t="shared" si="381"/>
        <v/>
      </c>
      <c r="U2374" s="55"/>
      <c r="V2374" s="55"/>
      <c r="W2374" s="58"/>
      <c r="X2374" s="58"/>
      <c r="Y2374" s="58"/>
      <c r="Z2374" s="230" t="str">
        <f t="shared" si="382"/>
        <v/>
      </c>
      <c r="AA2374" s="230" t="str">
        <f t="shared" si="383"/>
        <v/>
      </c>
      <c r="AB2374" s="56"/>
      <c r="AC2374" s="56"/>
      <c r="AD2374" s="1"/>
      <c r="AE2374" s="1"/>
    </row>
    <row r="2375" spans="1:31" ht="18.75" customHeight="1" x14ac:dyDescent="0.35">
      <c r="A2375" s="1"/>
      <c r="B2375" s="52">
        <f>IF(O2375="",0,COUNTIF($O$7:O2375,O2375))</f>
        <v>0</v>
      </c>
      <c r="C2375" s="52" t="str">
        <f t="shared" si="374"/>
        <v>0</v>
      </c>
      <c r="D2375" s="52">
        <f>IF(U2375="",0,COUNTIF($U$7:U2375,U2375))</f>
        <v>0</v>
      </c>
      <c r="E2375" s="52" t="str">
        <f t="shared" si="375"/>
        <v>0</v>
      </c>
      <c r="F2375" s="52">
        <f>IF(V2375="",0,COUNTIF($V$7:V2375,V2375))</f>
        <v>0</v>
      </c>
      <c r="G2375" s="52" t="str">
        <f t="shared" si="376"/>
        <v>0</v>
      </c>
      <c r="H2375" s="53" t="str">
        <f t="shared" si="377"/>
        <v>-</v>
      </c>
      <c r="I2375" s="52">
        <f>IF(K2375="",0,COUNTIF($K$7:K2375,K2375))</f>
        <v>0</v>
      </c>
      <c r="J2375" s="53" t="str">
        <f t="shared" si="378"/>
        <v>0</v>
      </c>
      <c r="K2375" s="52" t="str">
        <f t="shared" si="379"/>
        <v/>
      </c>
      <c r="L2375" s="1"/>
      <c r="M2375" s="115"/>
      <c r="N2375" s="4"/>
      <c r="O2375" s="4"/>
      <c r="P2375" s="57" t="str">
        <f t="shared" si="380"/>
        <v/>
      </c>
      <c r="Q2375" s="54"/>
      <c r="R2375" s="58"/>
      <c r="S2375" s="58"/>
      <c r="T2375" s="229" t="str">
        <f t="shared" si="381"/>
        <v/>
      </c>
      <c r="U2375" s="55"/>
      <c r="V2375" s="55"/>
      <c r="W2375" s="58"/>
      <c r="X2375" s="58"/>
      <c r="Y2375" s="58"/>
      <c r="Z2375" s="230" t="str">
        <f t="shared" si="382"/>
        <v/>
      </c>
      <c r="AA2375" s="230" t="str">
        <f t="shared" si="383"/>
        <v/>
      </c>
      <c r="AB2375" s="56"/>
      <c r="AC2375" s="56"/>
      <c r="AD2375" s="1"/>
      <c r="AE2375" s="1"/>
    </row>
    <row r="2376" spans="1:31" ht="18.75" customHeight="1" x14ac:dyDescent="0.35">
      <c r="A2376" s="1"/>
      <c r="B2376" s="52">
        <f>IF(O2376="",0,COUNTIF($O$7:O2376,O2376))</f>
        <v>0</v>
      </c>
      <c r="C2376" s="52" t="str">
        <f t="shared" si="374"/>
        <v>0</v>
      </c>
      <c r="D2376" s="52">
        <f>IF(U2376="",0,COUNTIF($U$7:U2376,U2376))</f>
        <v>0</v>
      </c>
      <c r="E2376" s="52" t="str">
        <f t="shared" si="375"/>
        <v>0</v>
      </c>
      <c r="F2376" s="52">
        <f>IF(V2376="",0,COUNTIF($V$7:V2376,V2376))</f>
        <v>0</v>
      </c>
      <c r="G2376" s="52" t="str">
        <f t="shared" si="376"/>
        <v>0</v>
      </c>
      <c r="H2376" s="53" t="str">
        <f t="shared" si="377"/>
        <v>-</v>
      </c>
      <c r="I2376" s="52">
        <f>IF(K2376="",0,COUNTIF($K$7:K2376,K2376))</f>
        <v>0</v>
      </c>
      <c r="J2376" s="53" t="str">
        <f t="shared" si="378"/>
        <v>0</v>
      </c>
      <c r="K2376" s="52" t="str">
        <f t="shared" si="379"/>
        <v/>
      </c>
      <c r="L2376" s="1"/>
      <c r="M2376" s="115"/>
      <c r="N2376" s="4"/>
      <c r="O2376" s="4"/>
      <c r="P2376" s="57" t="str">
        <f t="shared" si="380"/>
        <v/>
      </c>
      <c r="Q2376" s="54"/>
      <c r="R2376" s="58"/>
      <c r="S2376" s="58"/>
      <c r="T2376" s="229" t="str">
        <f t="shared" si="381"/>
        <v/>
      </c>
      <c r="U2376" s="55"/>
      <c r="V2376" s="55"/>
      <c r="W2376" s="58"/>
      <c r="X2376" s="58"/>
      <c r="Y2376" s="58"/>
      <c r="Z2376" s="230" t="str">
        <f t="shared" si="382"/>
        <v/>
      </c>
      <c r="AA2376" s="230" t="str">
        <f t="shared" si="383"/>
        <v/>
      </c>
      <c r="AB2376" s="56"/>
      <c r="AC2376" s="56"/>
      <c r="AD2376" s="1"/>
      <c r="AE2376" s="1"/>
    </row>
    <row r="2377" spans="1:31" ht="18.75" customHeight="1" x14ac:dyDescent="0.35">
      <c r="A2377" s="1"/>
      <c r="B2377" s="52">
        <f>IF(O2377="",0,COUNTIF($O$7:O2377,O2377))</f>
        <v>0</v>
      </c>
      <c r="C2377" s="52" t="str">
        <f t="shared" si="374"/>
        <v>0</v>
      </c>
      <c r="D2377" s="52">
        <f>IF(U2377="",0,COUNTIF($U$7:U2377,U2377))</f>
        <v>0</v>
      </c>
      <c r="E2377" s="52" t="str">
        <f t="shared" si="375"/>
        <v>0</v>
      </c>
      <c r="F2377" s="52">
        <f>IF(V2377="",0,COUNTIF($V$7:V2377,V2377))</f>
        <v>0</v>
      </c>
      <c r="G2377" s="52" t="str">
        <f t="shared" si="376"/>
        <v>0</v>
      </c>
      <c r="H2377" s="53" t="str">
        <f t="shared" si="377"/>
        <v>-</v>
      </c>
      <c r="I2377" s="52">
        <f>IF(K2377="",0,COUNTIF($K$7:K2377,K2377))</f>
        <v>0</v>
      </c>
      <c r="J2377" s="53" t="str">
        <f t="shared" si="378"/>
        <v>0</v>
      </c>
      <c r="K2377" s="52" t="str">
        <f t="shared" si="379"/>
        <v/>
      </c>
      <c r="L2377" s="1"/>
      <c r="M2377" s="115"/>
      <c r="N2377" s="4"/>
      <c r="O2377" s="4"/>
      <c r="P2377" s="57" t="str">
        <f t="shared" si="380"/>
        <v/>
      </c>
      <c r="Q2377" s="54"/>
      <c r="R2377" s="58"/>
      <c r="S2377" s="58"/>
      <c r="T2377" s="229" t="str">
        <f t="shared" si="381"/>
        <v/>
      </c>
      <c r="U2377" s="55"/>
      <c r="V2377" s="55"/>
      <c r="W2377" s="58"/>
      <c r="X2377" s="58"/>
      <c r="Y2377" s="58"/>
      <c r="Z2377" s="230" t="str">
        <f t="shared" si="382"/>
        <v/>
      </c>
      <c r="AA2377" s="230" t="str">
        <f t="shared" si="383"/>
        <v/>
      </c>
      <c r="AB2377" s="56"/>
      <c r="AC2377" s="56"/>
      <c r="AD2377" s="1"/>
      <c r="AE2377" s="1"/>
    </row>
    <row r="2378" spans="1:31" ht="18.75" customHeight="1" x14ac:dyDescent="0.35">
      <c r="A2378" s="1"/>
      <c r="B2378" s="52">
        <f>IF(O2378="",0,COUNTIF($O$7:O2378,O2378))</f>
        <v>0</v>
      </c>
      <c r="C2378" s="52" t="str">
        <f t="shared" si="374"/>
        <v>0</v>
      </c>
      <c r="D2378" s="52">
        <f>IF(U2378="",0,COUNTIF($U$7:U2378,U2378))</f>
        <v>0</v>
      </c>
      <c r="E2378" s="52" t="str">
        <f t="shared" si="375"/>
        <v>0</v>
      </c>
      <c r="F2378" s="52">
        <f>IF(V2378="",0,COUNTIF($V$7:V2378,V2378))</f>
        <v>0</v>
      </c>
      <c r="G2378" s="52" t="str">
        <f t="shared" si="376"/>
        <v>0</v>
      </c>
      <c r="H2378" s="53" t="str">
        <f t="shared" si="377"/>
        <v>-</v>
      </c>
      <c r="I2378" s="52">
        <f>IF(K2378="",0,COUNTIF($K$7:K2378,K2378))</f>
        <v>0</v>
      </c>
      <c r="J2378" s="53" t="str">
        <f t="shared" si="378"/>
        <v>0</v>
      </c>
      <c r="K2378" s="52" t="str">
        <f t="shared" si="379"/>
        <v/>
      </c>
      <c r="L2378" s="1"/>
      <c r="M2378" s="115"/>
      <c r="N2378" s="4"/>
      <c r="O2378" s="4"/>
      <c r="P2378" s="57" t="str">
        <f t="shared" si="380"/>
        <v/>
      </c>
      <c r="Q2378" s="54"/>
      <c r="R2378" s="58"/>
      <c r="S2378" s="58"/>
      <c r="T2378" s="229" t="str">
        <f t="shared" si="381"/>
        <v/>
      </c>
      <c r="U2378" s="55"/>
      <c r="V2378" s="55"/>
      <c r="W2378" s="58"/>
      <c r="X2378" s="58"/>
      <c r="Y2378" s="58"/>
      <c r="Z2378" s="230" t="str">
        <f t="shared" si="382"/>
        <v/>
      </c>
      <c r="AA2378" s="230" t="str">
        <f t="shared" si="383"/>
        <v/>
      </c>
      <c r="AB2378" s="56"/>
      <c r="AC2378" s="56"/>
      <c r="AD2378" s="1"/>
      <c r="AE2378" s="1"/>
    </row>
    <row r="2379" spans="1:31" ht="18.75" customHeight="1" x14ac:dyDescent="0.35">
      <c r="A2379" s="1"/>
      <c r="B2379" s="52">
        <f>IF(O2379="",0,COUNTIF($O$7:O2379,O2379))</f>
        <v>0</v>
      </c>
      <c r="C2379" s="52" t="str">
        <f t="shared" si="374"/>
        <v>0</v>
      </c>
      <c r="D2379" s="52">
        <f>IF(U2379="",0,COUNTIF($U$7:U2379,U2379))</f>
        <v>0</v>
      </c>
      <c r="E2379" s="52" t="str">
        <f t="shared" si="375"/>
        <v>0</v>
      </c>
      <c r="F2379" s="52">
        <f>IF(V2379="",0,COUNTIF($V$7:V2379,V2379))</f>
        <v>0</v>
      </c>
      <c r="G2379" s="52" t="str">
        <f t="shared" si="376"/>
        <v>0</v>
      </c>
      <c r="H2379" s="53" t="str">
        <f t="shared" si="377"/>
        <v>-</v>
      </c>
      <c r="I2379" s="52">
        <f>IF(K2379="",0,COUNTIF($K$7:K2379,K2379))</f>
        <v>0</v>
      </c>
      <c r="J2379" s="53" t="str">
        <f t="shared" si="378"/>
        <v>0</v>
      </c>
      <c r="K2379" s="52" t="str">
        <f t="shared" si="379"/>
        <v/>
      </c>
      <c r="L2379" s="1"/>
      <c r="M2379" s="115"/>
      <c r="N2379" s="4"/>
      <c r="O2379" s="4"/>
      <c r="P2379" s="57" t="str">
        <f t="shared" si="380"/>
        <v/>
      </c>
      <c r="Q2379" s="54"/>
      <c r="R2379" s="58"/>
      <c r="S2379" s="58"/>
      <c r="T2379" s="229" t="str">
        <f t="shared" si="381"/>
        <v/>
      </c>
      <c r="U2379" s="55"/>
      <c r="V2379" s="55"/>
      <c r="W2379" s="58"/>
      <c r="X2379" s="58"/>
      <c r="Y2379" s="58"/>
      <c r="Z2379" s="230" t="str">
        <f t="shared" si="382"/>
        <v/>
      </c>
      <c r="AA2379" s="230" t="str">
        <f t="shared" si="383"/>
        <v/>
      </c>
      <c r="AB2379" s="56"/>
      <c r="AC2379" s="56"/>
      <c r="AD2379" s="1"/>
      <c r="AE2379" s="1"/>
    </row>
    <row r="2380" spans="1:31" ht="18.75" customHeight="1" x14ac:dyDescent="0.35">
      <c r="A2380" s="1"/>
      <c r="B2380" s="52">
        <f>IF(O2380="",0,COUNTIF($O$7:O2380,O2380))</f>
        <v>0</v>
      </c>
      <c r="C2380" s="52" t="str">
        <f t="shared" si="374"/>
        <v>0</v>
      </c>
      <c r="D2380" s="52">
        <f>IF(U2380="",0,COUNTIF($U$7:U2380,U2380))</f>
        <v>0</v>
      </c>
      <c r="E2380" s="52" t="str">
        <f t="shared" si="375"/>
        <v>0</v>
      </c>
      <c r="F2380" s="52">
        <f>IF(V2380="",0,COUNTIF($V$7:V2380,V2380))</f>
        <v>0</v>
      </c>
      <c r="G2380" s="52" t="str">
        <f t="shared" si="376"/>
        <v>0</v>
      </c>
      <c r="H2380" s="53" t="str">
        <f t="shared" si="377"/>
        <v>-</v>
      </c>
      <c r="I2380" s="52">
        <f>IF(K2380="",0,COUNTIF($K$7:K2380,K2380))</f>
        <v>0</v>
      </c>
      <c r="J2380" s="53" t="str">
        <f t="shared" si="378"/>
        <v>0</v>
      </c>
      <c r="K2380" s="52" t="str">
        <f t="shared" si="379"/>
        <v/>
      </c>
      <c r="L2380" s="1"/>
      <c r="M2380" s="115"/>
      <c r="N2380" s="4"/>
      <c r="O2380" s="4"/>
      <c r="P2380" s="57" t="str">
        <f t="shared" si="380"/>
        <v/>
      </c>
      <c r="Q2380" s="54"/>
      <c r="R2380" s="58"/>
      <c r="S2380" s="58"/>
      <c r="T2380" s="229" t="str">
        <f t="shared" si="381"/>
        <v/>
      </c>
      <c r="U2380" s="55"/>
      <c r="V2380" s="55"/>
      <c r="W2380" s="58"/>
      <c r="X2380" s="58"/>
      <c r="Y2380" s="58"/>
      <c r="Z2380" s="230" t="str">
        <f t="shared" si="382"/>
        <v/>
      </c>
      <c r="AA2380" s="230" t="str">
        <f t="shared" si="383"/>
        <v/>
      </c>
      <c r="AB2380" s="56"/>
      <c r="AC2380" s="56"/>
      <c r="AD2380" s="1"/>
      <c r="AE2380" s="1"/>
    </row>
    <row r="2381" spans="1:31" ht="18.75" customHeight="1" x14ac:dyDescent="0.35">
      <c r="A2381" s="1"/>
      <c r="B2381" s="52">
        <f>IF(O2381="",0,COUNTIF($O$7:O2381,O2381))</f>
        <v>0</v>
      </c>
      <c r="C2381" s="52" t="str">
        <f t="shared" si="374"/>
        <v>0</v>
      </c>
      <c r="D2381" s="52">
        <f>IF(U2381="",0,COUNTIF($U$7:U2381,U2381))</f>
        <v>0</v>
      </c>
      <c r="E2381" s="52" t="str">
        <f t="shared" si="375"/>
        <v>0</v>
      </c>
      <c r="F2381" s="52">
        <f>IF(V2381="",0,COUNTIF($V$7:V2381,V2381))</f>
        <v>0</v>
      </c>
      <c r="G2381" s="52" t="str">
        <f t="shared" si="376"/>
        <v>0</v>
      </c>
      <c r="H2381" s="53" t="str">
        <f t="shared" si="377"/>
        <v>-</v>
      </c>
      <c r="I2381" s="52">
        <f>IF(K2381="",0,COUNTIF($K$7:K2381,K2381))</f>
        <v>0</v>
      </c>
      <c r="J2381" s="53" t="str">
        <f t="shared" si="378"/>
        <v>0</v>
      </c>
      <c r="K2381" s="52" t="str">
        <f t="shared" si="379"/>
        <v/>
      </c>
      <c r="L2381" s="1"/>
      <c r="M2381" s="115"/>
      <c r="N2381" s="4"/>
      <c r="O2381" s="4"/>
      <c r="P2381" s="57" t="str">
        <f t="shared" si="380"/>
        <v/>
      </c>
      <c r="Q2381" s="54"/>
      <c r="R2381" s="58"/>
      <c r="S2381" s="58"/>
      <c r="T2381" s="229" t="str">
        <f t="shared" si="381"/>
        <v/>
      </c>
      <c r="U2381" s="55"/>
      <c r="V2381" s="55"/>
      <c r="W2381" s="58"/>
      <c r="X2381" s="58"/>
      <c r="Y2381" s="58"/>
      <c r="Z2381" s="230" t="str">
        <f t="shared" si="382"/>
        <v/>
      </c>
      <c r="AA2381" s="230" t="str">
        <f t="shared" si="383"/>
        <v/>
      </c>
      <c r="AB2381" s="56"/>
      <c r="AC2381" s="56"/>
      <c r="AD2381" s="1"/>
      <c r="AE2381" s="1"/>
    </row>
    <row r="2382" spans="1:31" ht="18.75" customHeight="1" x14ac:dyDescent="0.35">
      <c r="A2382" s="1"/>
      <c r="B2382" s="52">
        <f>IF(O2382="",0,COUNTIF($O$7:O2382,O2382))</f>
        <v>0</v>
      </c>
      <c r="C2382" s="52" t="str">
        <f t="shared" si="374"/>
        <v>0</v>
      </c>
      <c r="D2382" s="52">
        <f>IF(U2382="",0,COUNTIF($U$7:U2382,U2382))</f>
        <v>0</v>
      </c>
      <c r="E2382" s="52" t="str">
        <f t="shared" si="375"/>
        <v>0</v>
      </c>
      <c r="F2382" s="52">
        <f>IF(V2382="",0,COUNTIF($V$7:V2382,V2382))</f>
        <v>0</v>
      </c>
      <c r="G2382" s="52" t="str">
        <f t="shared" si="376"/>
        <v>0</v>
      </c>
      <c r="H2382" s="53" t="str">
        <f t="shared" si="377"/>
        <v>-</v>
      </c>
      <c r="I2382" s="52">
        <f>IF(K2382="",0,COUNTIF($K$7:K2382,K2382))</f>
        <v>0</v>
      </c>
      <c r="J2382" s="53" t="str">
        <f t="shared" si="378"/>
        <v>0</v>
      </c>
      <c r="K2382" s="52" t="str">
        <f t="shared" si="379"/>
        <v/>
      </c>
      <c r="L2382" s="1"/>
      <c r="M2382" s="115"/>
      <c r="N2382" s="4"/>
      <c r="O2382" s="4"/>
      <c r="P2382" s="57" t="str">
        <f t="shared" si="380"/>
        <v/>
      </c>
      <c r="Q2382" s="54"/>
      <c r="R2382" s="58"/>
      <c r="S2382" s="58"/>
      <c r="T2382" s="229" t="str">
        <f t="shared" si="381"/>
        <v/>
      </c>
      <c r="U2382" s="55"/>
      <c r="V2382" s="55"/>
      <c r="W2382" s="58"/>
      <c r="X2382" s="58"/>
      <c r="Y2382" s="58"/>
      <c r="Z2382" s="230" t="str">
        <f t="shared" si="382"/>
        <v/>
      </c>
      <c r="AA2382" s="230" t="str">
        <f t="shared" si="383"/>
        <v/>
      </c>
      <c r="AB2382" s="56"/>
      <c r="AC2382" s="56"/>
      <c r="AD2382" s="1"/>
      <c r="AE2382" s="1"/>
    </row>
    <row r="2383" spans="1:31" ht="18.75" customHeight="1" x14ac:dyDescent="0.35">
      <c r="A2383" s="1"/>
      <c r="B2383" s="52">
        <f>IF(O2383="",0,COUNTIF($O$7:O2383,O2383))</f>
        <v>0</v>
      </c>
      <c r="C2383" s="52" t="str">
        <f t="shared" si="374"/>
        <v>0</v>
      </c>
      <c r="D2383" s="52">
        <f>IF(U2383="",0,COUNTIF($U$7:U2383,U2383))</f>
        <v>0</v>
      </c>
      <c r="E2383" s="52" t="str">
        <f t="shared" si="375"/>
        <v>0</v>
      </c>
      <c r="F2383" s="52">
        <f>IF(V2383="",0,COUNTIF($V$7:V2383,V2383))</f>
        <v>0</v>
      </c>
      <c r="G2383" s="52" t="str">
        <f t="shared" si="376"/>
        <v>0</v>
      </c>
      <c r="H2383" s="53" t="str">
        <f t="shared" si="377"/>
        <v>-</v>
      </c>
      <c r="I2383" s="52">
        <f>IF(K2383="",0,COUNTIF($K$7:K2383,K2383))</f>
        <v>0</v>
      </c>
      <c r="J2383" s="53" t="str">
        <f t="shared" si="378"/>
        <v>0</v>
      </c>
      <c r="K2383" s="52" t="str">
        <f t="shared" si="379"/>
        <v/>
      </c>
      <c r="L2383" s="1"/>
      <c r="M2383" s="115"/>
      <c r="N2383" s="4"/>
      <c r="O2383" s="4"/>
      <c r="P2383" s="57" t="str">
        <f t="shared" si="380"/>
        <v/>
      </c>
      <c r="Q2383" s="54"/>
      <c r="R2383" s="58"/>
      <c r="S2383" s="58"/>
      <c r="T2383" s="229" t="str">
        <f t="shared" si="381"/>
        <v/>
      </c>
      <c r="U2383" s="55"/>
      <c r="V2383" s="55"/>
      <c r="W2383" s="58"/>
      <c r="X2383" s="58"/>
      <c r="Y2383" s="58"/>
      <c r="Z2383" s="230" t="str">
        <f t="shared" si="382"/>
        <v/>
      </c>
      <c r="AA2383" s="230" t="str">
        <f t="shared" si="383"/>
        <v/>
      </c>
      <c r="AB2383" s="56"/>
      <c r="AC2383" s="56"/>
      <c r="AD2383" s="1"/>
      <c r="AE2383" s="1"/>
    </row>
    <row r="2384" spans="1:31" ht="18.75" customHeight="1" x14ac:dyDescent="0.35">
      <c r="A2384" s="1"/>
      <c r="B2384" s="52">
        <f>IF(O2384="",0,COUNTIF($O$7:O2384,O2384))</f>
        <v>0</v>
      </c>
      <c r="C2384" s="52" t="str">
        <f t="shared" si="374"/>
        <v>0</v>
      </c>
      <c r="D2384" s="52">
        <f>IF(U2384="",0,COUNTIF($U$7:U2384,U2384))</f>
        <v>0</v>
      </c>
      <c r="E2384" s="52" t="str">
        <f t="shared" si="375"/>
        <v>0</v>
      </c>
      <c r="F2384" s="52">
        <f>IF(V2384="",0,COUNTIF($V$7:V2384,V2384))</f>
        <v>0</v>
      </c>
      <c r="G2384" s="52" t="str">
        <f t="shared" si="376"/>
        <v>0</v>
      </c>
      <c r="H2384" s="53" t="str">
        <f t="shared" si="377"/>
        <v>-</v>
      </c>
      <c r="I2384" s="52">
        <f>IF(K2384="",0,COUNTIF($K$7:K2384,K2384))</f>
        <v>0</v>
      </c>
      <c r="J2384" s="53" t="str">
        <f t="shared" si="378"/>
        <v>0</v>
      </c>
      <c r="K2384" s="52" t="str">
        <f t="shared" si="379"/>
        <v/>
      </c>
      <c r="L2384" s="1"/>
      <c r="M2384" s="115"/>
      <c r="N2384" s="4"/>
      <c r="O2384" s="4"/>
      <c r="P2384" s="57" t="str">
        <f t="shared" si="380"/>
        <v/>
      </c>
      <c r="Q2384" s="54"/>
      <c r="R2384" s="58"/>
      <c r="S2384" s="58"/>
      <c r="T2384" s="229" t="str">
        <f t="shared" si="381"/>
        <v/>
      </c>
      <c r="U2384" s="55"/>
      <c r="V2384" s="55"/>
      <c r="W2384" s="58"/>
      <c r="X2384" s="58"/>
      <c r="Y2384" s="58"/>
      <c r="Z2384" s="230" t="str">
        <f t="shared" si="382"/>
        <v/>
      </c>
      <c r="AA2384" s="230" t="str">
        <f t="shared" si="383"/>
        <v/>
      </c>
      <c r="AB2384" s="56"/>
      <c r="AC2384" s="56"/>
      <c r="AD2384" s="1"/>
      <c r="AE2384" s="1"/>
    </row>
    <row r="2385" spans="1:31" ht="18.75" customHeight="1" x14ac:dyDescent="0.35">
      <c r="A2385" s="1"/>
      <c r="B2385" s="52">
        <f>IF(O2385="",0,COUNTIF($O$7:O2385,O2385))</f>
        <v>0</v>
      </c>
      <c r="C2385" s="52" t="str">
        <f t="shared" si="374"/>
        <v>0</v>
      </c>
      <c r="D2385" s="52">
        <f>IF(U2385="",0,COUNTIF($U$7:U2385,U2385))</f>
        <v>0</v>
      </c>
      <c r="E2385" s="52" t="str">
        <f t="shared" si="375"/>
        <v>0</v>
      </c>
      <c r="F2385" s="52">
        <f>IF(V2385="",0,COUNTIF($V$7:V2385,V2385))</f>
        <v>0</v>
      </c>
      <c r="G2385" s="52" t="str">
        <f t="shared" si="376"/>
        <v>0</v>
      </c>
      <c r="H2385" s="53" t="str">
        <f t="shared" si="377"/>
        <v>-</v>
      </c>
      <c r="I2385" s="52">
        <f>IF(K2385="",0,COUNTIF($K$7:K2385,K2385))</f>
        <v>0</v>
      </c>
      <c r="J2385" s="53" t="str">
        <f t="shared" si="378"/>
        <v>0</v>
      </c>
      <c r="K2385" s="52" t="str">
        <f t="shared" si="379"/>
        <v/>
      </c>
      <c r="L2385" s="1"/>
      <c r="M2385" s="115"/>
      <c r="N2385" s="4"/>
      <c r="O2385" s="4"/>
      <c r="P2385" s="57" t="str">
        <f t="shared" si="380"/>
        <v/>
      </c>
      <c r="Q2385" s="54"/>
      <c r="R2385" s="58"/>
      <c r="S2385" s="58"/>
      <c r="T2385" s="229" t="str">
        <f t="shared" si="381"/>
        <v/>
      </c>
      <c r="U2385" s="55"/>
      <c r="V2385" s="55"/>
      <c r="W2385" s="58"/>
      <c r="X2385" s="58"/>
      <c r="Y2385" s="58"/>
      <c r="Z2385" s="230" t="str">
        <f t="shared" si="382"/>
        <v/>
      </c>
      <c r="AA2385" s="230" t="str">
        <f t="shared" si="383"/>
        <v/>
      </c>
      <c r="AB2385" s="56"/>
      <c r="AC2385" s="56"/>
      <c r="AD2385" s="1"/>
      <c r="AE2385" s="1"/>
    </row>
    <row r="2386" spans="1:31" ht="18.75" customHeight="1" x14ac:dyDescent="0.35">
      <c r="A2386" s="1"/>
      <c r="B2386" s="52">
        <f>IF(O2386="",0,COUNTIF($O$7:O2386,O2386))</f>
        <v>0</v>
      </c>
      <c r="C2386" s="52" t="str">
        <f t="shared" si="374"/>
        <v>0</v>
      </c>
      <c r="D2386" s="52">
        <f>IF(U2386="",0,COUNTIF($U$7:U2386,U2386))</f>
        <v>0</v>
      </c>
      <c r="E2386" s="52" t="str">
        <f t="shared" si="375"/>
        <v>0</v>
      </c>
      <c r="F2386" s="52">
        <f>IF(V2386="",0,COUNTIF($V$7:V2386,V2386))</f>
        <v>0</v>
      </c>
      <c r="G2386" s="52" t="str">
        <f t="shared" si="376"/>
        <v>0</v>
      </c>
      <c r="H2386" s="53" t="str">
        <f t="shared" si="377"/>
        <v>-</v>
      </c>
      <c r="I2386" s="52">
        <f>IF(K2386="",0,COUNTIF($K$7:K2386,K2386))</f>
        <v>0</v>
      </c>
      <c r="J2386" s="53" t="str">
        <f t="shared" si="378"/>
        <v>0</v>
      </c>
      <c r="K2386" s="52" t="str">
        <f t="shared" si="379"/>
        <v/>
      </c>
      <c r="L2386" s="1"/>
      <c r="M2386" s="115"/>
      <c r="N2386" s="4"/>
      <c r="O2386" s="4"/>
      <c r="P2386" s="57" t="str">
        <f t="shared" si="380"/>
        <v/>
      </c>
      <c r="Q2386" s="54"/>
      <c r="R2386" s="58"/>
      <c r="S2386" s="58"/>
      <c r="T2386" s="229" t="str">
        <f t="shared" si="381"/>
        <v/>
      </c>
      <c r="U2386" s="55"/>
      <c r="V2386" s="55"/>
      <c r="W2386" s="58"/>
      <c r="X2386" s="58"/>
      <c r="Y2386" s="58"/>
      <c r="Z2386" s="230" t="str">
        <f t="shared" si="382"/>
        <v/>
      </c>
      <c r="AA2386" s="230" t="str">
        <f t="shared" si="383"/>
        <v/>
      </c>
      <c r="AB2386" s="56"/>
      <c r="AC2386" s="56"/>
      <c r="AD2386" s="1"/>
      <c r="AE2386" s="1"/>
    </row>
    <row r="2387" spans="1:31" ht="18.75" customHeight="1" x14ac:dyDescent="0.35">
      <c r="A2387" s="1"/>
      <c r="B2387" s="52">
        <f>IF(O2387="",0,COUNTIF($O$7:O2387,O2387))</f>
        <v>0</v>
      </c>
      <c r="C2387" s="52" t="str">
        <f t="shared" si="374"/>
        <v>0</v>
      </c>
      <c r="D2387" s="52">
        <f>IF(U2387="",0,COUNTIF($U$7:U2387,U2387))</f>
        <v>0</v>
      </c>
      <c r="E2387" s="52" t="str">
        <f t="shared" si="375"/>
        <v>0</v>
      </c>
      <c r="F2387" s="52">
        <f>IF(V2387="",0,COUNTIF($V$7:V2387,V2387))</f>
        <v>0</v>
      </c>
      <c r="G2387" s="52" t="str">
        <f t="shared" si="376"/>
        <v>0</v>
      </c>
      <c r="H2387" s="53" t="str">
        <f t="shared" si="377"/>
        <v>-</v>
      </c>
      <c r="I2387" s="52">
        <f>IF(K2387="",0,COUNTIF($K$7:K2387,K2387))</f>
        <v>0</v>
      </c>
      <c r="J2387" s="53" t="str">
        <f t="shared" si="378"/>
        <v>0</v>
      </c>
      <c r="K2387" s="52" t="str">
        <f t="shared" si="379"/>
        <v/>
      </c>
      <c r="L2387" s="1"/>
      <c r="M2387" s="115"/>
      <c r="N2387" s="4"/>
      <c r="O2387" s="4"/>
      <c r="P2387" s="57" t="str">
        <f t="shared" si="380"/>
        <v/>
      </c>
      <c r="Q2387" s="54"/>
      <c r="R2387" s="58"/>
      <c r="S2387" s="58"/>
      <c r="T2387" s="229" t="str">
        <f t="shared" si="381"/>
        <v/>
      </c>
      <c r="U2387" s="55"/>
      <c r="V2387" s="55"/>
      <c r="W2387" s="58"/>
      <c r="X2387" s="58"/>
      <c r="Y2387" s="58"/>
      <c r="Z2387" s="230" t="str">
        <f t="shared" si="382"/>
        <v/>
      </c>
      <c r="AA2387" s="230" t="str">
        <f t="shared" si="383"/>
        <v/>
      </c>
      <c r="AB2387" s="56"/>
      <c r="AC2387" s="56"/>
      <c r="AD2387" s="1"/>
      <c r="AE2387" s="1"/>
    </row>
    <row r="2388" spans="1:31" ht="18.75" customHeight="1" x14ac:dyDescent="0.35">
      <c r="A2388" s="1"/>
      <c r="B2388" s="52">
        <f>IF(O2388="",0,COUNTIF($O$7:O2388,O2388))</f>
        <v>0</v>
      </c>
      <c r="C2388" s="52" t="str">
        <f t="shared" si="374"/>
        <v>0</v>
      </c>
      <c r="D2388" s="52">
        <f>IF(U2388="",0,COUNTIF($U$7:U2388,U2388))</f>
        <v>0</v>
      </c>
      <c r="E2388" s="52" t="str">
        <f t="shared" si="375"/>
        <v>0</v>
      </c>
      <c r="F2388" s="52">
        <f>IF(V2388="",0,COUNTIF($V$7:V2388,V2388))</f>
        <v>0</v>
      </c>
      <c r="G2388" s="52" t="str">
        <f t="shared" si="376"/>
        <v>0</v>
      </c>
      <c r="H2388" s="53" t="str">
        <f t="shared" si="377"/>
        <v>-</v>
      </c>
      <c r="I2388" s="52">
        <f>IF(K2388="",0,COUNTIF($K$7:K2388,K2388))</f>
        <v>0</v>
      </c>
      <c r="J2388" s="53" t="str">
        <f t="shared" si="378"/>
        <v>0</v>
      </c>
      <c r="K2388" s="52" t="str">
        <f t="shared" si="379"/>
        <v/>
      </c>
      <c r="L2388" s="1"/>
      <c r="M2388" s="115"/>
      <c r="N2388" s="4"/>
      <c r="O2388" s="4"/>
      <c r="P2388" s="57" t="str">
        <f t="shared" si="380"/>
        <v/>
      </c>
      <c r="Q2388" s="54"/>
      <c r="R2388" s="58"/>
      <c r="S2388" s="58"/>
      <c r="T2388" s="229" t="str">
        <f t="shared" si="381"/>
        <v/>
      </c>
      <c r="U2388" s="55"/>
      <c r="V2388" s="55"/>
      <c r="W2388" s="58"/>
      <c r="X2388" s="58"/>
      <c r="Y2388" s="58"/>
      <c r="Z2388" s="230" t="str">
        <f t="shared" si="382"/>
        <v/>
      </c>
      <c r="AA2388" s="230" t="str">
        <f t="shared" si="383"/>
        <v/>
      </c>
      <c r="AB2388" s="56"/>
      <c r="AC2388" s="56"/>
      <c r="AD2388" s="1"/>
      <c r="AE2388" s="1"/>
    </row>
    <row r="2389" spans="1:31" ht="18.75" customHeight="1" x14ac:dyDescent="0.35">
      <c r="A2389" s="1"/>
      <c r="B2389" s="52">
        <f>IF(O2389="",0,COUNTIF($O$7:O2389,O2389))</f>
        <v>0</v>
      </c>
      <c r="C2389" s="52" t="str">
        <f t="shared" si="374"/>
        <v>0</v>
      </c>
      <c r="D2389" s="52">
        <f>IF(U2389="",0,COUNTIF($U$7:U2389,U2389))</f>
        <v>0</v>
      </c>
      <c r="E2389" s="52" t="str">
        <f t="shared" si="375"/>
        <v>0</v>
      </c>
      <c r="F2389" s="52">
        <f>IF(V2389="",0,COUNTIF($V$7:V2389,V2389))</f>
        <v>0</v>
      </c>
      <c r="G2389" s="52" t="str">
        <f t="shared" si="376"/>
        <v>0</v>
      </c>
      <c r="H2389" s="53" t="str">
        <f t="shared" si="377"/>
        <v>-</v>
      </c>
      <c r="I2389" s="52">
        <f>IF(K2389="",0,COUNTIF($K$7:K2389,K2389))</f>
        <v>0</v>
      </c>
      <c r="J2389" s="53" t="str">
        <f t="shared" si="378"/>
        <v>0</v>
      </c>
      <c r="K2389" s="52" t="str">
        <f t="shared" si="379"/>
        <v/>
      </c>
      <c r="L2389" s="1"/>
      <c r="M2389" s="115"/>
      <c r="N2389" s="4"/>
      <c r="O2389" s="4"/>
      <c r="P2389" s="57" t="str">
        <f t="shared" si="380"/>
        <v/>
      </c>
      <c r="Q2389" s="54"/>
      <c r="R2389" s="58"/>
      <c r="S2389" s="58"/>
      <c r="T2389" s="229" t="str">
        <f t="shared" si="381"/>
        <v/>
      </c>
      <c r="U2389" s="55"/>
      <c r="V2389" s="55"/>
      <c r="W2389" s="58"/>
      <c r="X2389" s="58"/>
      <c r="Y2389" s="58"/>
      <c r="Z2389" s="230" t="str">
        <f t="shared" si="382"/>
        <v/>
      </c>
      <c r="AA2389" s="230" t="str">
        <f t="shared" si="383"/>
        <v/>
      </c>
      <c r="AB2389" s="56"/>
      <c r="AC2389" s="56"/>
      <c r="AD2389" s="1"/>
      <c r="AE2389" s="1"/>
    </row>
    <row r="2390" spans="1:31" ht="18.75" customHeight="1" x14ac:dyDescent="0.35">
      <c r="A2390" s="1"/>
      <c r="B2390" s="52">
        <f>IF(O2390="",0,COUNTIF($O$7:O2390,O2390))</f>
        <v>0</v>
      </c>
      <c r="C2390" s="52" t="str">
        <f t="shared" si="374"/>
        <v>0</v>
      </c>
      <c r="D2390" s="52">
        <f>IF(U2390="",0,COUNTIF($U$7:U2390,U2390))</f>
        <v>0</v>
      </c>
      <c r="E2390" s="52" t="str">
        <f t="shared" si="375"/>
        <v>0</v>
      </c>
      <c r="F2390" s="52">
        <f>IF(V2390="",0,COUNTIF($V$7:V2390,V2390))</f>
        <v>0</v>
      </c>
      <c r="G2390" s="52" t="str">
        <f t="shared" si="376"/>
        <v>0</v>
      </c>
      <c r="H2390" s="53" t="str">
        <f t="shared" si="377"/>
        <v>-</v>
      </c>
      <c r="I2390" s="52">
        <f>IF(K2390="",0,COUNTIF($K$7:K2390,K2390))</f>
        <v>0</v>
      </c>
      <c r="J2390" s="53" t="str">
        <f t="shared" si="378"/>
        <v>0</v>
      </c>
      <c r="K2390" s="52" t="str">
        <f t="shared" si="379"/>
        <v/>
      </c>
      <c r="L2390" s="1"/>
      <c r="M2390" s="115"/>
      <c r="N2390" s="4"/>
      <c r="O2390" s="4"/>
      <c r="P2390" s="57" t="str">
        <f t="shared" si="380"/>
        <v/>
      </c>
      <c r="Q2390" s="54"/>
      <c r="R2390" s="58"/>
      <c r="S2390" s="58"/>
      <c r="T2390" s="229" t="str">
        <f t="shared" si="381"/>
        <v/>
      </c>
      <c r="U2390" s="55"/>
      <c r="V2390" s="55"/>
      <c r="W2390" s="58"/>
      <c r="X2390" s="58"/>
      <c r="Y2390" s="58"/>
      <c r="Z2390" s="230" t="str">
        <f t="shared" si="382"/>
        <v/>
      </c>
      <c r="AA2390" s="230" t="str">
        <f t="shared" si="383"/>
        <v/>
      </c>
      <c r="AB2390" s="56"/>
      <c r="AC2390" s="56"/>
      <c r="AD2390" s="1"/>
      <c r="AE2390" s="1"/>
    </row>
    <row r="2391" spans="1:31" ht="18.75" customHeight="1" x14ac:dyDescent="0.35">
      <c r="A2391" s="1"/>
      <c r="B2391" s="52">
        <f>IF(O2391="",0,COUNTIF($O$7:O2391,O2391))</f>
        <v>0</v>
      </c>
      <c r="C2391" s="52" t="str">
        <f t="shared" si="374"/>
        <v>0</v>
      </c>
      <c r="D2391" s="52">
        <f>IF(U2391="",0,COUNTIF($U$7:U2391,U2391))</f>
        <v>0</v>
      </c>
      <c r="E2391" s="52" t="str">
        <f t="shared" si="375"/>
        <v>0</v>
      </c>
      <c r="F2391" s="52">
        <f>IF(V2391="",0,COUNTIF($V$7:V2391,V2391))</f>
        <v>0</v>
      </c>
      <c r="G2391" s="52" t="str">
        <f t="shared" si="376"/>
        <v>0</v>
      </c>
      <c r="H2391" s="53" t="str">
        <f t="shared" si="377"/>
        <v>-</v>
      </c>
      <c r="I2391" s="52">
        <f>IF(K2391="",0,COUNTIF($K$7:K2391,K2391))</f>
        <v>0</v>
      </c>
      <c r="J2391" s="53" t="str">
        <f t="shared" si="378"/>
        <v>0</v>
      </c>
      <c r="K2391" s="52" t="str">
        <f t="shared" si="379"/>
        <v/>
      </c>
      <c r="L2391" s="1"/>
      <c r="M2391" s="115"/>
      <c r="N2391" s="4"/>
      <c r="O2391" s="4"/>
      <c r="P2391" s="57" t="str">
        <f t="shared" si="380"/>
        <v/>
      </c>
      <c r="Q2391" s="54"/>
      <c r="R2391" s="58"/>
      <c r="S2391" s="58"/>
      <c r="T2391" s="229" t="str">
        <f t="shared" si="381"/>
        <v/>
      </c>
      <c r="U2391" s="55"/>
      <c r="V2391" s="55"/>
      <c r="W2391" s="58"/>
      <c r="X2391" s="58"/>
      <c r="Y2391" s="58"/>
      <c r="Z2391" s="230" t="str">
        <f t="shared" si="382"/>
        <v/>
      </c>
      <c r="AA2391" s="230" t="str">
        <f t="shared" si="383"/>
        <v/>
      </c>
      <c r="AB2391" s="56"/>
      <c r="AC2391" s="56"/>
      <c r="AD2391" s="1"/>
      <c r="AE2391" s="1"/>
    </row>
    <row r="2392" spans="1:31" ht="18.75" customHeight="1" x14ac:dyDescent="0.35">
      <c r="A2392" s="1"/>
      <c r="B2392" s="52">
        <f>IF(O2392="",0,COUNTIF($O$7:O2392,O2392))</f>
        <v>0</v>
      </c>
      <c r="C2392" s="52" t="str">
        <f t="shared" si="374"/>
        <v>0</v>
      </c>
      <c r="D2392" s="52">
        <f>IF(U2392="",0,COUNTIF($U$7:U2392,U2392))</f>
        <v>0</v>
      </c>
      <c r="E2392" s="52" t="str">
        <f t="shared" si="375"/>
        <v>0</v>
      </c>
      <c r="F2392" s="52">
        <f>IF(V2392="",0,COUNTIF($V$7:V2392,V2392))</f>
        <v>0</v>
      </c>
      <c r="G2392" s="52" t="str">
        <f t="shared" si="376"/>
        <v>0</v>
      </c>
      <c r="H2392" s="53" t="str">
        <f t="shared" si="377"/>
        <v>-</v>
      </c>
      <c r="I2392" s="52">
        <f>IF(K2392="",0,COUNTIF($K$7:K2392,K2392))</f>
        <v>0</v>
      </c>
      <c r="J2392" s="53" t="str">
        <f t="shared" si="378"/>
        <v>0</v>
      </c>
      <c r="K2392" s="52" t="str">
        <f t="shared" si="379"/>
        <v/>
      </c>
      <c r="L2392" s="1"/>
      <c r="M2392" s="115"/>
      <c r="N2392" s="4"/>
      <c r="O2392" s="4"/>
      <c r="P2392" s="57" t="str">
        <f t="shared" si="380"/>
        <v/>
      </c>
      <c r="Q2392" s="54"/>
      <c r="R2392" s="58"/>
      <c r="S2392" s="58"/>
      <c r="T2392" s="229" t="str">
        <f t="shared" si="381"/>
        <v/>
      </c>
      <c r="U2392" s="55"/>
      <c r="V2392" s="55"/>
      <c r="W2392" s="58"/>
      <c r="X2392" s="58"/>
      <c r="Y2392" s="58"/>
      <c r="Z2392" s="230" t="str">
        <f t="shared" si="382"/>
        <v/>
      </c>
      <c r="AA2392" s="230" t="str">
        <f t="shared" si="383"/>
        <v/>
      </c>
      <c r="AB2392" s="56"/>
      <c r="AC2392" s="56"/>
      <c r="AD2392" s="1"/>
      <c r="AE2392" s="1"/>
    </row>
    <row r="2393" spans="1:31" ht="18.75" customHeight="1" x14ac:dyDescent="0.35">
      <c r="A2393" s="1"/>
      <c r="B2393" s="52">
        <f>IF(O2393="",0,COUNTIF($O$7:O2393,O2393))</f>
        <v>0</v>
      </c>
      <c r="C2393" s="52" t="str">
        <f t="shared" si="374"/>
        <v>0</v>
      </c>
      <c r="D2393" s="52">
        <f>IF(U2393="",0,COUNTIF($U$7:U2393,U2393))</f>
        <v>0</v>
      </c>
      <c r="E2393" s="52" t="str">
        <f t="shared" si="375"/>
        <v>0</v>
      </c>
      <c r="F2393" s="52">
        <f>IF(V2393="",0,COUNTIF($V$7:V2393,V2393))</f>
        <v>0</v>
      </c>
      <c r="G2393" s="52" t="str">
        <f t="shared" si="376"/>
        <v>0</v>
      </c>
      <c r="H2393" s="53" t="str">
        <f t="shared" si="377"/>
        <v>-</v>
      </c>
      <c r="I2393" s="52">
        <f>IF(K2393="",0,COUNTIF($K$7:K2393,K2393))</f>
        <v>0</v>
      </c>
      <c r="J2393" s="53" t="str">
        <f t="shared" si="378"/>
        <v>0</v>
      </c>
      <c r="K2393" s="52" t="str">
        <f t="shared" si="379"/>
        <v/>
      </c>
      <c r="L2393" s="1"/>
      <c r="M2393" s="115"/>
      <c r="N2393" s="4"/>
      <c r="O2393" s="4"/>
      <c r="P2393" s="57" t="str">
        <f t="shared" si="380"/>
        <v/>
      </c>
      <c r="Q2393" s="54"/>
      <c r="R2393" s="58"/>
      <c r="S2393" s="58"/>
      <c r="T2393" s="229" t="str">
        <f t="shared" si="381"/>
        <v/>
      </c>
      <c r="U2393" s="55"/>
      <c r="V2393" s="55"/>
      <c r="W2393" s="58"/>
      <c r="X2393" s="58"/>
      <c r="Y2393" s="58"/>
      <c r="Z2393" s="230" t="str">
        <f t="shared" si="382"/>
        <v/>
      </c>
      <c r="AA2393" s="230" t="str">
        <f t="shared" si="383"/>
        <v/>
      </c>
      <c r="AB2393" s="56"/>
      <c r="AC2393" s="56"/>
      <c r="AD2393" s="1"/>
      <c r="AE2393" s="1"/>
    </row>
    <row r="2394" spans="1:31" ht="18.75" customHeight="1" x14ac:dyDescent="0.35">
      <c r="A2394" s="1"/>
      <c r="B2394" s="52">
        <f>IF(O2394="",0,COUNTIF($O$7:O2394,O2394))</f>
        <v>0</v>
      </c>
      <c r="C2394" s="52" t="str">
        <f t="shared" si="374"/>
        <v>0</v>
      </c>
      <c r="D2394" s="52">
        <f>IF(U2394="",0,COUNTIF($U$7:U2394,U2394))</f>
        <v>0</v>
      </c>
      <c r="E2394" s="52" t="str">
        <f t="shared" si="375"/>
        <v>0</v>
      </c>
      <c r="F2394" s="52">
        <f>IF(V2394="",0,COUNTIF($V$7:V2394,V2394))</f>
        <v>0</v>
      </c>
      <c r="G2394" s="52" t="str">
        <f t="shared" si="376"/>
        <v>0</v>
      </c>
      <c r="H2394" s="53" t="str">
        <f t="shared" si="377"/>
        <v>-</v>
      </c>
      <c r="I2394" s="52">
        <f>IF(K2394="",0,COUNTIF($K$7:K2394,K2394))</f>
        <v>0</v>
      </c>
      <c r="J2394" s="53" t="str">
        <f t="shared" si="378"/>
        <v>0</v>
      </c>
      <c r="K2394" s="52" t="str">
        <f t="shared" si="379"/>
        <v/>
      </c>
      <c r="L2394" s="1"/>
      <c r="M2394" s="115"/>
      <c r="N2394" s="4"/>
      <c r="O2394" s="4"/>
      <c r="P2394" s="57" t="str">
        <f t="shared" si="380"/>
        <v/>
      </c>
      <c r="Q2394" s="54"/>
      <c r="R2394" s="58"/>
      <c r="S2394" s="58"/>
      <c r="T2394" s="229" t="str">
        <f t="shared" si="381"/>
        <v/>
      </c>
      <c r="U2394" s="55"/>
      <c r="V2394" s="55"/>
      <c r="W2394" s="58"/>
      <c r="X2394" s="58"/>
      <c r="Y2394" s="58"/>
      <c r="Z2394" s="230" t="str">
        <f t="shared" si="382"/>
        <v/>
      </c>
      <c r="AA2394" s="230" t="str">
        <f t="shared" si="383"/>
        <v/>
      </c>
      <c r="AB2394" s="56"/>
      <c r="AC2394" s="56"/>
      <c r="AD2394" s="1"/>
      <c r="AE2394" s="1"/>
    </row>
    <row r="2395" spans="1:31" ht="18.75" customHeight="1" x14ac:dyDescent="0.35">
      <c r="A2395" s="1"/>
      <c r="B2395" s="52">
        <f>IF(O2395="",0,COUNTIF($O$7:O2395,O2395))</f>
        <v>0</v>
      </c>
      <c r="C2395" s="52" t="str">
        <f t="shared" si="374"/>
        <v>0</v>
      </c>
      <c r="D2395" s="52">
        <f>IF(U2395="",0,COUNTIF($U$7:U2395,U2395))</f>
        <v>0</v>
      </c>
      <c r="E2395" s="52" t="str">
        <f t="shared" si="375"/>
        <v>0</v>
      </c>
      <c r="F2395" s="52">
        <f>IF(V2395="",0,COUNTIF($V$7:V2395,V2395))</f>
        <v>0</v>
      </c>
      <c r="G2395" s="52" t="str">
        <f t="shared" si="376"/>
        <v>0</v>
      </c>
      <c r="H2395" s="53" t="str">
        <f t="shared" si="377"/>
        <v>-</v>
      </c>
      <c r="I2395" s="52">
        <f>IF(K2395="",0,COUNTIF($K$7:K2395,K2395))</f>
        <v>0</v>
      </c>
      <c r="J2395" s="53" t="str">
        <f t="shared" si="378"/>
        <v>0</v>
      </c>
      <c r="K2395" s="52" t="str">
        <f t="shared" si="379"/>
        <v/>
      </c>
      <c r="L2395" s="1"/>
      <c r="M2395" s="115"/>
      <c r="N2395" s="4"/>
      <c r="O2395" s="4"/>
      <c r="P2395" s="57" t="str">
        <f t="shared" si="380"/>
        <v/>
      </c>
      <c r="Q2395" s="54"/>
      <c r="R2395" s="58"/>
      <c r="S2395" s="58"/>
      <c r="T2395" s="229" t="str">
        <f t="shared" si="381"/>
        <v/>
      </c>
      <c r="U2395" s="55"/>
      <c r="V2395" s="55"/>
      <c r="W2395" s="58"/>
      <c r="X2395" s="58"/>
      <c r="Y2395" s="58"/>
      <c r="Z2395" s="230" t="str">
        <f t="shared" si="382"/>
        <v/>
      </c>
      <c r="AA2395" s="230" t="str">
        <f t="shared" si="383"/>
        <v/>
      </c>
      <c r="AB2395" s="56"/>
      <c r="AC2395" s="56"/>
      <c r="AD2395" s="1"/>
      <c r="AE2395" s="1"/>
    </row>
    <row r="2396" spans="1:31" ht="18.75" customHeight="1" x14ac:dyDescent="0.35">
      <c r="A2396" s="1"/>
      <c r="B2396" s="52">
        <f>IF(O2396="",0,COUNTIF($O$7:O2396,O2396))</f>
        <v>0</v>
      </c>
      <c r="C2396" s="52" t="str">
        <f t="shared" si="374"/>
        <v>0</v>
      </c>
      <c r="D2396" s="52">
        <f>IF(U2396="",0,COUNTIF($U$7:U2396,U2396))</f>
        <v>0</v>
      </c>
      <c r="E2396" s="52" t="str">
        <f t="shared" si="375"/>
        <v>0</v>
      </c>
      <c r="F2396" s="52">
        <f>IF(V2396="",0,COUNTIF($V$7:V2396,V2396))</f>
        <v>0</v>
      </c>
      <c r="G2396" s="52" t="str">
        <f t="shared" si="376"/>
        <v>0</v>
      </c>
      <c r="H2396" s="53" t="str">
        <f t="shared" si="377"/>
        <v>-</v>
      </c>
      <c r="I2396" s="52">
        <f>IF(K2396="",0,COUNTIF($K$7:K2396,K2396))</f>
        <v>0</v>
      </c>
      <c r="J2396" s="53" t="str">
        <f t="shared" si="378"/>
        <v>0</v>
      </c>
      <c r="K2396" s="52" t="str">
        <f t="shared" si="379"/>
        <v/>
      </c>
      <c r="L2396" s="1"/>
      <c r="M2396" s="115"/>
      <c r="N2396" s="4"/>
      <c r="O2396" s="4"/>
      <c r="P2396" s="57" t="str">
        <f t="shared" si="380"/>
        <v/>
      </c>
      <c r="Q2396" s="54"/>
      <c r="R2396" s="58"/>
      <c r="S2396" s="58"/>
      <c r="T2396" s="229" t="str">
        <f t="shared" si="381"/>
        <v/>
      </c>
      <c r="U2396" s="55"/>
      <c r="V2396" s="55"/>
      <c r="W2396" s="58"/>
      <c r="X2396" s="58"/>
      <c r="Y2396" s="58"/>
      <c r="Z2396" s="230" t="str">
        <f t="shared" si="382"/>
        <v/>
      </c>
      <c r="AA2396" s="230" t="str">
        <f t="shared" si="383"/>
        <v/>
      </c>
      <c r="AB2396" s="56"/>
      <c r="AC2396" s="56"/>
      <c r="AD2396" s="1"/>
      <c r="AE2396" s="1"/>
    </row>
    <row r="2397" spans="1:31" ht="18.75" customHeight="1" x14ac:dyDescent="0.35">
      <c r="A2397" s="1"/>
      <c r="B2397" s="52">
        <f>IF(O2397="",0,COUNTIF($O$7:O2397,O2397))</f>
        <v>0</v>
      </c>
      <c r="C2397" s="52" t="str">
        <f t="shared" si="374"/>
        <v>0</v>
      </c>
      <c r="D2397" s="52">
        <f>IF(U2397="",0,COUNTIF($U$7:U2397,U2397))</f>
        <v>0</v>
      </c>
      <c r="E2397" s="52" t="str">
        <f t="shared" si="375"/>
        <v>0</v>
      </c>
      <c r="F2397" s="52">
        <f>IF(V2397="",0,COUNTIF($V$7:V2397,V2397))</f>
        <v>0</v>
      </c>
      <c r="G2397" s="52" t="str">
        <f t="shared" si="376"/>
        <v>0</v>
      </c>
      <c r="H2397" s="53" t="str">
        <f t="shared" si="377"/>
        <v>-</v>
      </c>
      <c r="I2397" s="52">
        <f>IF(K2397="",0,COUNTIF($K$7:K2397,K2397))</f>
        <v>0</v>
      </c>
      <c r="J2397" s="53" t="str">
        <f t="shared" si="378"/>
        <v>0</v>
      </c>
      <c r="K2397" s="52" t="str">
        <f t="shared" si="379"/>
        <v/>
      </c>
      <c r="L2397" s="1"/>
      <c r="M2397" s="115"/>
      <c r="N2397" s="4"/>
      <c r="O2397" s="4"/>
      <c r="P2397" s="57" t="str">
        <f t="shared" si="380"/>
        <v/>
      </c>
      <c r="Q2397" s="54"/>
      <c r="R2397" s="58"/>
      <c r="S2397" s="58"/>
      <c r="T2397" s="229" t="str">
        <f t="shared" si="381"/>
        <v/>
      </c>
      <c r="U2397" s="55"/>
      <c r="V2397" s="55"/>
      <c r="W2397" s="58"/>
      <c r="X2397" s="58"/>
      <c r="Y2397" s="58"/>
      <c r="Z2397" s="230" t="str">
        <f t="shared" si="382"/>
        <v/>
      </c>
      <c r="AA2397" s="230" t="str">
        <f t="shared" si="383"/>
        <v/>
      </c>
      <c r="AB2397" s="56"/>
      <c r="AC2397" s="56"/>
      <c r="AD2397" s="1"/>
      <c r="AE2397" s="1"/>
    </row>
    <row r="2398" spans="1:31" ht="18.75" customHeight="1" x14ac:dyDescent="0.35">
      <c r="A2398" s="1"/>
      <c r="B2398" s="52">
        <f>IF(O2398="",0,COUNTIF($O$7:O2398,O2398))</f>
        <v>0</v>
      </c>
      <c r="C2398" s="52" t="str">
        <f t="shared" si="374"/>
        <v>0</v>
      </c>
      <c r="D2398" s="52">
        <f>IF(U2398="",0,COUNTIF($U$7:U2398,U2398))</f>
        <v>0</v>
      </c>
      <c r="E2398" s="52" t="str">
        <f t="shared" si="375"/>
        <v>0</v>
      </c>
      <c r="F2398" s="52">
        <f>IF(V2398="",0,COUNTIF($V$7:V2398,V2398))</f>
        <v>0</v>
      </c>
      <c r="G2398" s="52" t="str">
        <f t="shared" si="376"/>
        <v>0</v>
      </c>
      <c r="H2398" s="53" t="str">
        <f t="shared" si="377"/>
        <v>-</v>
      </c>
      <c r="I2398" s="52">
        <f>IF(K2398="",0,COUNTIF($K$7:K2398,K2398))</f>
        <v>0</v>
      </c>
      <c r="J2398" s="53" t="str">
        <f t="shared" si="378"/>
        <v>0</v>
      </c>
      <c r="K2398" s="52" t="str">
        <f t="shared" si="379"/>
        <v/>
      </c>
      <c r="L2398" s="1"/>
      <c r="M2398" s="115"/>
      <c r="N2398" s="4"/>
      <c r="O2398" s="4"/>
      <c r="P2398" s="57" t="str">
        <f t="shared" si="380"/>
        <v/>
      </c>
      <c r="Q2398" s="54"/>
      <c r="R2398" s="58"/>
      <c r="S2398" s="58"/>
      <c r="T2398" s="229" t="str">
        <f t="shared" si="381"/>
        <v/>
      </c>
      <c r="U2398" s="55"/>
      <c r="V2398" s="55"/>
      <c r="W2398" s="58"/>
      <c r="X2398" s="58"/>
      <c r="Y2398" s="58"/>
      <c r="Z2398" s="230" t="str">
        <f t="shared" si="382"/>
        <v/>
      </c>
      <c r="AA2398" s="230" t="str">
        <f t="shared" si="383"/>
        <v/>
      </c>
      <c r="AB2398" s="56"/>
      <c r="AC2398" s="56"/>
      <c r="AD2398" s="1"/>
      <c r="AE2398" s="1"/>
    </row>
    <row r="2399" spans="1:31" ht="18.75" customHeight="1" x14ac:dyDescent="0.35">
      <c r="A2399" s="1"/>
      <c r="B2399" s="52">
        <f>IF(O2399="",0,COUNTIF($O$7:O2399,O2399))</f>
        <v>0</v>
      </c>
      <c r="C2399" s="52" t="str">
        <f t="shared" si="374"/>
        <v>0</v>
      </c>
      <c r="D2399" s="52">
        <f>IF(U2399="",0,COUNTIF($U$7:U2399,U2399))</f>
        <v>0</v>
      </c>
      <c r="E2399" s="52" t="str">
        <f t="shared" si="375"/>
        <v>0</v>
      </c>
      <c r="F2399" s="52">
        <f>IF(V2399="",0,COUNTIF($V$7:V2399,V2399))</f>
        <v>0</v>
      </c>
      <c r="G2399" s="52" t="str">
        <f t="shared" si="376"/>
        <v>0</v>
      </c>
      <c r="H2399" s="53" t="str">
        <f t="shared" si="377"/>
        <v>-</v>
      </c>
      <c r="I2399" s="52">
        <f>IF(K2399="",0,COUNTIF($K$7:K2399,K2399))</f>
        <v>0</v>
      </c>
      <c r="J2399" s="53" t="str">
        <f t="shared" si="378"/>
        <v>0</v>
      </c>
      <c r="K2399" s="52" t="str">
        <f t="shared" si="379"/>
        <v/>
      </c>
      <c r="L2399" s="1"/>
      <c r="M2399" s="115"/>
      <c r="N2399" s="4"/>
      <c r="O2399" s="4"/>
      <c r="P2399" s="57" t="str">
        <f t="shared" si="380"/>
        <v/>
      </c>
      <c r="Q2399" s="54"/>
      <c r="R2399" s="58"/>
      <c r="S2399" s="58"/>
      <c r="T2399" s="229" t="str">
        <f t="shared" si="381"/>
        <v/>
      </c>
      <c r="U2399" s="55"/>
      <c r="V2399" s="55"/>
      <c r="W2399" s="58"/>
      <c r="X2399" s="58"/>
      <c r="Y2399" s="58"/>
      <c r="Z2399" s="230" t="str">
        <f t="shared" si="382"/>
        <v/>
      </c>
      <c r="AA2399" s="230" t="str">
        <f t="shared" si="383"/>
        <v/>
      </c>
      <c r="AB2399" s="56"/>
      <c r="AC2399" s="56"/>
      <c r="AD2399" s="1"/>
      <c r="AE2399" s="1"/>
    </row>
    <row r="2400" spans="1:31" ht="18.75" customHeight="1" x14ac:dyDescent="0.35">
      <c r="A2400" s="1"/>
      <c r="B2400" s="52">
        <f>IF(O2400="",0,COUNTIF($O$7:O2400,O2400))</f>
        <v>0</v>
      </c>
      <c r="C2400" s="52" t="str">
        <f t="shared" si="374"/>
        <v>0</v>
      </c>
      <c r="D2400" s="52">
        <f>IF(U2400="",0,COUNTIF($U$7:U2400,U2400))</f>
        <v>0</v>
      </c>
      <c r="E2400" s="52" t="str">
        <f t="shared" si="375"/>
        <v>0</v>
      </c>
      <c r="F2400" s="52">
        <f>IF(V2400="",0,COUNTIF($V$7:V2400,V2400))</f>
        <v>0</v>
      </c>
      <c r="G2400" s="52" t="str">
        <f t="shared" si="376"/>
        <v>0</v>
      </c>
      <c r="H2400" s="53" t="str">
        <f t="shared" si="377"/>
        <v>-</v>
      </c>
      <c r="I2400" s="52">
        <f>IF(K2400="",0,COUNTIF($K$7:K2400,K2400))</f>
        <v>0</v>
      </c>
      <c r="J2400" s="53" t="str">
        <f t="shared" si="378"/>
        <v>0</v>
      </c>
      <c r="K2400" s="52" t="str">
        <f t="shared" si="379"/>
        <v/>
      </c>
      <c r="L2400" s="1"/>
      <c r="M2400" s="115"/>
      <c r="N2400" s="4"/>
      <c r="O2400" s="4"/>
      <c r="P2400" s="57" t="str">
        <f t="shared" si="380"/>
        <v/>
      </c>
      <c r="Q2400" s="54"/>
      <c r="R2400" s="58"/>
      <c r="S2400" s="58"/>
      <c r="T2400" s="229" t="str">
        <f t="shared" si="381"/>
        <v/>
      </c>
      <c r="U2400" s="55"/>
      <c r="V2400" s="55"/>
      <c r="W2400" s="58"/>
      <c r="X2400" s="58"/>
      <c r="Y2400" s="58"/>
      <c r="Z2400" s="230" t="str">
        <f t="shared" si="382"/>
        <v/>
      </c>
      <c r="AA2400" s="230" t="str">
        <f t="shared" si="383"/>
        <v/>
      </c>
      <c r="AB2400" s="56"/>
      <c r="AC2400" s="56"/>
      <c r="AD2400" s="1"/>
      <c r="AE2400" s="1"/>
    </row>
    <row r="2401" spans="1:31" ht="18.75" customHeight="1" x14ac:dyDescent="0.35">
      <c r="A2401" s="1"/>
      <c r="B2401" s="52">
        <f>IF(O2401="",0,COUNTIF($O$7:O2401,O2401))</f>
        <v>0</v>
      </c>
      <c r="C2401" s="52" t="str">
        <f t="shared" si="374"/>
        <v>0</v>
      </c>
      <c r="D2401" s="52">
        <f>IF(U2401="",0,COUNTIF($U$7:U2401,U2401))</f>
        <v>0</v>
      </c>
      <c r="E2401" s="52" t="str">
        <f t="shared" si="375"/>
        <v>0</v>
      </c>
      <c r="F2401" s="52">
        <f>IF(V2401="",0,COUNTIF($V$7:V2401,V2401))</f>
        <v>0</v>
      </c>
      <c r="G2401" s="52" t="str">
        <f t="shared" si="376"/>
        <v>0</v>
      </c>
      <c r="H2401" s="53" t="str">
        <f t="shared" si="377"/>
        <v>-</v>
      </c>
      <c r="I2401" s="52">
        <f>IF(K2401="",0,COUNTIF($K$7:K2401,K2401))</f>
        <v>0</v>
      </c>
      <c r="J2401" s="53" t="str">
        <f t="shared" si="378"/>
        <v>0</v>
      </c>
      <c r="K2401" s="52" t="str">
        <f t="shared" si="379"/>
        <v/>
      </c>
      <c r="L2401" s="1"/>
      <c r="M2401" s="115"/>
      <c r="N2401" s="4"/>
      <c r="O2401" s="4"/>
      <c r="P2401" s="57" t="str">
        <f t="shared" si="380"/>
        <v/>
      </c>
      <c r="Q2401" s="54"/>
      <c r="R2401" s="58"/>
      <c r="S2401" s="58"/>
      <c r="T2401" s="229" t="str">
        <f t="shared" si="381"/>
        <v/>
      </c>
      <c r="U2401" s="55"/>
      <c r="V2401" s="55"/>
      <c r="W2401" s="58"/>
      <c r="X2401" s="58"/>
      <c r="Y2401" s="58"/>
      <c r="Z2401" s="230" t="str">
        <f t="shared" si="382"/>
        <v/>
      </c>
      <c r="AA2401" s="230" t="str">
        <f t="shared" si="383"/>
        <v/>
      </c>
      <c r="AB2401" s="56"/>
      <c r="AC2401" s="56"/>
      <c r="AD2401" s="1"/>
      <c r="AE2401" s="1"/>
    </row>
    <row r="2402" spans="1:31" ht="18.75" customHeight="1" x14ac:dyDescent="0.35">
      <c r="A2402" s="1"/>
      <c r="B2402" s="52">
        <f>IF(O2402="",0,COUNTIF($O$7:O2402,O2402))</f>
        <v>0</v>
      </c>
      <c r="C2402" s="52" t="str">
        <f t="shared" si="374"/>
        <v>0</v>
      </c>
      <c r="D2402" s="52">
        <f>IF(U2402="",0,COUNTIF($U$7:U2402,U2402))</f>
        <v>0</v>
      </c>
      <c r="E2402" s="52" t="str">
        <f t="shared" si="375"/>
        <v>0</v>
      </c>
      <c r="F2402" s="52">
        <f>IF(V2402="",0,COUNTIF($V$7:V2402,V2402))</f>
        <v>0</v>
      </c>
      <c r="G2402" s="52" t="str">
        <f t="shared" si="376"/>
        <v>0</v>
      </c>
      <c r="H2402" s="53" t="str">
        <f t="shared" si="377"/>
        <v>-</v>
      </c>
      <c r="I2402" s="52">
        <f>IF(K2402="",0,COUNTIF($K$7:K2402,K2402))</f>
        <v>0</v>
      </c>
      <c r="J2402" s="53" t="str">
        <f t="shared" si="378"/>
        <v>0</v>
      </c>
      <c r="K2402" s="52" t="str">
        <f t="shared" si="379"/>
        <v/>
      </c>
      <c r="L2402" s="1"/>
      <c r="M2402" s="115"/>
      <c r="N2402" s="4"/>
      <c r="O2402" s="4"/>
      <c r="P2402" s="57" t="str">
        <f t="shared" si="380"/>
        <v/>
      </c>
      <c r="Q2402" s="54"/>
      <c r="R2402" s="58"/>
      <c r="S2402" s="58"/>
      <c r="T2402" s="229" t="str">
        <f t="shared" si="381"/>
        <v/>
      </c>
      <c r="U2402" s="55"/>
      <c r="V2402" s="55"/>
      <c r="W2402" s="58"/>
      <c r="X2402" s="58"/>
      <c r="Y2402" s="58"/>
      <c r="Z2402" s="230" t="str">
        <f t="shared" si="382"/>
        <v/>
      </c>
      <c r="AA2402" s="230" t="str">
        <f t="shared" si="383"/>
        <v/>
      </c>
      <c r="AB2402" s="56"/>
      <c r="AC2402" s="56"/>
      <c r="AD2402" s="1"/>
      <c r="AE2402" s="1"/>
    </row>
    <row r="2403" spans="1:31" ht="18.75" customHeight="1" x14ac:dyDescent="0.35">
      <c r="A2403" s="1"/>
      <c r="B2403" s="52">
        <f>IF(O2403="",0,COUNTIF($O$7:O2403,O2403))</f>
        <v>0</v>
      </c>
      <c r="C2403" s="52" t="str">
        <f t="shared" si="374"/>
        <v>0</v>
      </c>
      <c r="D2403" s="52">
        <f>IF(U2403="",0,COUNTIF($U$7:U2403,U2403))</f>
        <v>0</v>
      </c>
      <c r="E2403" s="52" t="str">
        <f t="shared" si="375"/>
        <v>0</v>
      </c>
      <c r="F2403" s="52">
        <f>IF(V2403="",0,COUNTIF($V$7:V2403,V2403))</f>
        <v>0</v>
      </c>
      <c r="G2403" s="52" t="str">
        <f t="shared" si="376"/>
        <v>0</v>
      </c>
      <c r="H2403" s="53" t="str">
        <f t="shared" si="377"/>
        <v>-</v>
      </c>
      <c r="I2403" s="52">
        <f>IF(K2403="",0,COUNTIF($K$7:K2403,K2403))</f>
        <v>0</v>
      </c>
      <c r="J2403" s="53" t="str">
        <f t="shared" si="378"/>
        <v>0</v>
      </c>
      <c r="K2403" s="52" t="str">
        <f t="shared" si="379"/>
        <v/>
      </c>
      <c r="L2403" s="1"/>
      <c r="M2403" s="115"/>
      <c r="N2403" s="4"/>
      <c r="O2403" s="4"/>
      <c r="P2403" s="57" t="str">
        <f t="shared" si="380"/>
        <v/>
      </c>
      <c r="Q2403" s="54"/>
      <c r="R2403" s="58"/>
      <c r="S2403" s="58"/>
      <c r="T2403" s="229" t="str">
        <f t="shared" si="381"/>
        <v/>
      </c>
      <c r="U2403" s="55"/>
      <c r="V2403" s="55"/>
      <c r="W2403" s="58"/>
      <c r="X2403" s="58"/>
      <c r="Y2403" s="58"/>
      <c r="Z2403" s="230" t="str">
        <f t="shared" si="382"/>
        <v/>
      </c>
      <c r="AA2403" s="230" t="str">
        <f t="shared" si="383"/>
        <v/>
      </c>
      <c r="AB2403" s="56"/>
      <c r="AC2403" s="56"/>
      <c r="AD2403" s="1"/>
      <c r="AE2403" s="1"/>
    </row>
    <row r="2404" spans="1:31" ht="18.75" customHeight="1" x14ac:dyDescent="0.35">
      <c r="A2404" s="1"/>
      <c r="B2404" s="52">
        <f>IF(O2404="",0,COUNTIF($O$7:O2404,O2404))</f>
        <v>0</v>
      </c>
      <c r="C2404" s="52" t="str">
        <f t="shared" si="374"/>
        <v>0</v>
      </c>
      <c r="D2404" s="52">
        <f>IF(U2404="",0,COUNTIF($U$7:U2404,U2404))</f>
        <v>0</v>
      </c>
      <c r="E2404" s="52" t="str">
        <f t="shared" si="375"/>
        <v>0</v>
      </c>
      <c r="F2404" s="52">
        <f>IF(V2404="",0,COUNTIF($V$7:V2404,V2404))</f>
        <v>0</v>
      </c>
      <c r="G2404" s="52" t="str">
        <f t="shared" si="376"/>
        <v>0</v>
      </c>
      <c r="H2404" s="53" t="str">
        <f t="shared" si="377"/>
        <v>-</v>
      </c>
      <c r="I2404" s="52">
        <f>IF(K2404="",0,COUNTIF($K$7:K2404,K2404))</f>
        <v>0</v>
      </c>
      <c r="J2404" s="53" t="str">
        <f t="shared" si="378"/>
        <v>0</v>
      </c>
      <c r="K2404" s="52" t="str">
        <f t="shared" si="379"/>
        <v/>
      </c>
      <c r="L2404" s="1"/>
      <c r="M2404" s="115"/>
      <c r="N2404" s="4"/>
      <c r="O2404" s="4"/>
      <c r="P2404" s="57" t="str">
        <f t="shared" si="380"/>
        <v/>
      </c>
      <c r="Q2404" s="54"/>
      <c r="R2404" s="58"/>
      <c r="S2404" s="58"/>
      <c r="T2404" s="229" t="str">
        <f t="shared" si="381"/>
        <v/>
      </c>
      <c r="U2404" s="55"/>
      <c r="V2404" s="55"/>
      <c r="W2404" s="58"/>
      <c r="X2404" s="58"/>
      <c r="Y2404" s="58"/>
      <c r="Z2404" s="230" t="str">
        <f t="shared" si="382"/>
        <v/>
      </c>
      <c r="AA2404" s="230" t="str">
        <f t="shared" si="383"/>
        <v/>
      </c>
      <c r="AB2404" s="56"/>
      <c r="AC2404" s="56"/>
      <c r="AD2404" s="1"/>
      <c r="AE2404" s="1"/>
    </row>
    <row r="2405" spans="1:31" ht="18.75" customHeight="1" x14ac:dyDescent="0.35">
      <c r="A2405" s="1"/>
      <c r="B2405" s="52">
        <f>IF(O2405="",0,COUNTIF($O$7:O2405,O2405))</f>
        <v>0</v>
      </c>
      <c r="C2405" s="52" t="str">
        <f t="shared" si="374"/>
        <v>0</v>
      </c>
      <c r="D2405" s="52">
        <f>IF(U2405="",0,COUNTIF($U$7:U2405,U2405))</f>
        <v>0</v>
      </c>
      <c r="E2405" s="52" t="str">
        <f t="shared" si="375"/>
        <v>0</v>
      </c>
      <c r="F2405" s="52">
        <f>IF(V2405="",0,COUNTIF($V$7:V2405,V2405))</f>
        <v>0</v>
      </c>
      <c r="G2405" s="52" t="str">
        <f t="shared" si="376"/>
        <v>0</v>
      </c>
      <c r="H2405" s="53" t="str">
        <f t="shared" si="377"/>
        <v>-</v>
      </c>
      <c r="I2405" s="52">
        <f>IF(K2405="",0,COUNTIF($K$7:K2405,K2405))</f>
        <v>0</v>
      </c>
      <c r="J2405" s="53" t="str">
        <f t="shared" si="378"/>
        <v>0</v>
      </c>
      <c r="K2405" s="52" t="str">
        <f t="shared" si="379"/>
        <v/>
      </c>
      <c r="L2405" s="1"/>
      <c r="M2405" s="115"/>
      <c r="N2405" s="4"/>
      <c r="O2405" s="4"/>
      <c r="P2405" s="57" t="str">
        <f t="shared" si="380"/>
        <v/>
      </c>
      <c r="Q2405" s="54"/>
      <c r="R2405" s="58"/>
      <c r="S2405" s="58"/>
      <c r="T2405" s="229" t="str">
        <f t="shared" si="381"/>
        <v/>
      </c>
      <c r="U2405" s="55"/>
      <c r="V2405" s="55"/>
      <c r="W2405" s="58"/>
      <c r="X2405" s="58"/>
      <c r="Y2405" s="58"/>
      <c r="Z2405" s="230" t="str">
        <f t="shared" si="382"/>
        <v/>
      </c>
      <c r="AA2405" s="230" t="str">
        <f t="shared" si="383"/>
        <v/>
      </c>
      <c r="AB2405" s="56"/>
      <c r="AC2405" s="56"/>
      <c r="AD2405" s="1"/>
      <c r="AE2405" s="1"/>
    </row>
    <row r="2406" spans="1:31" ht="18.75" customHeight="1" x14ac:dyDescent="0.35">
      <c r="A2406" s="1"/>
      <c r="B2406" s="52">
        <f>IF(O2406="",0,COUNTIF($O$7:O2406,O2406))</f>
        <v>0</v>
      </c>
      <c r="C2406" s="52" t="str">
        <f t="shared" si="374"/>
        <v>0</v>
      </c>
      <c r="D2406" s="52">
        <f>IF(U2406="",0,COUNTIF($U$7:U2406,U2406))</f>
        <v>0</v>
      </c>
      <c r="E2406" s="52" t="str">
        <f t="shared" si="375"/>
        <v>0</v>
      </c>
      <c r="F2406" s="52">
        <f>IF(V2406="",0,COUNTIF($V$7:V2406,V2406))</f>
        <v>0</v>
      </c>
      <c r="G2406" s="52" t="str">
        <f t="shared" si="376"/>
        <v>0</v>
      </c>
      <c r="H2406" s="53" t="str">
        <f t="shared" si="377"/>
        <v>-</v>
      </c>
      <c r="I2406" s="52">
        <f>IF(K2406="",0,COUNTIF($K$7:K2406,K2406))</f>
        <v>0</v>
      </c>
      <c r="J2406" s="53" t="str">
        <f t="shared" si="378"/>
        <v>0</v>
      </c>
      <c r="K2406" s="52" t="str">
        <f t="shared" si="379"/>
        <v/>
      </c>
      <c r="L2406" s="1"/>
      <c r="M2406" s="115"/>
      <c r="N2406" s="4"/>
      <c r="O2406" s="4"/>
      <c r="P2406" s="57" t="str">
        <f t="shared" si="380"/>
        <v/>
      </c>
      <c r="Q2406" s="54"/>
      <c r="R2406" s="58"/>
      <c r="S2406" s="58"/>
      <c r="T2406" s="229" t="str">
        <f t="shared" si="381"/>
        <v/>
      </c>
      <c r="U2406" s="55"/>
      <c r="V2406" s="55"/>
      <c r="W2406" s="58"/>
      <c r="X2406" s="58"/>
      <c r="Y2406" s="58"/>
      <c r="Z2406" s="230" t="str">
        <f t="shared" si="382"/>
        <v/>
      </c>
      <c r="AA2406" s="230" t="str">
        <f t="shared" si="383"/>
        <v/>
      </c>
      <c r="AB2406" s="56"/>
      <c r="AC2406" s="56"/>
      <c r="AD2406" s="1"/>
      <c r="AE2406" s="1"/>
    </row>
    <row r="2407" spans="1:31" ht="18.75" customHeight="1" x14ac:dyDescent="0.35">
      <c r="A2407" s="1"/>
      <c r="B2407" s="52">
        <f>IF(O2407="",0,COUNTIF($O$7:O2407,O2407))</f>
        <v>0</v>
      </c>
      <c r="C2407" s="52" t="str">
        <f t="shared" si="374"/>
        <v>0</v>
      </c>
      <c r="D2407" s="52">
        <f>IF(U2407="",0,COUNTIF($U$7:U2407,U2407))</f>
        <v>0</v>
      </c>
      <c r="E2407" s="52" t="str">
        <f t="shared" si="375"/>
        <v>0</v>
      </c>
      <c r="F2407" s="52">
        <f>IF(V2407="",0,COUNTIF($V$7:V2407,V2407))</f>
        <v>0</v>
      </c>
      <c r="G2407" s="52" t="str">
        <f t="shared" si="376"/>
        <v>0</v>
      </c>
      <c r="H2407" s="53" t="str">
        <f t="shared" si="377"/>
        <v>-</v>
      </c>
      <c r="I2407" s="52">
        <f>IF(K2407="",0,COUNTIF($K$7:K2407,K2407))</f>
        <v>0</v>
      </c>
      <c r="J2407" s="53" t="str">
        <f t="shared" si="378"/>
        <v>0</v>
      </c>
      <c r="K2407" s="52" t="str">
        <f t="shared" si="379"/>
        <v/>
      </c>
      <c r="L2407" s="1"/>
      <c r="M2407" s="115"/>
      <c r="N2407" s="4"/>
      <c r="O2407" s="4"/>
      <c r="P2407" s="57" t="str">
        <f t="shared" si="380"/>
        <v/>
      </c>
      <c r="Q2407" s="54"/>
      <c r="R2407" s="58"/>
      <c r="S2407" s="58"/>
      <c r="T2407" s="229" t="str">
        <f t="shared" si="381"/>
        <v/>
      </c>
      <c r="U2407" s="55"/>
      <c r="V2407" s="55"/>
      <c r="W2407" s="58"/>
      <c r="X2407" s="58"/>
      <c r="Y2407" s="58"/>
      <c r="Z2407" s="230" t="str">
        <f t="shared" si="382"/>
        <v/>
      </c>
      <c r="AA2407" s="230" t="str">
        <f t="shared" si="383"/>
        <v/>
      </c>
      <c r="AB2407" s="56"/>
      <c r="AC2407" s="56"/>
      <c r="AD2407" s="1"/>
      <c r="AE2407" s="1"/>
    </row>
    <row r="2408" spans="1:31" ht="18.75" customHeight="1" x14ac:dyDescent="0.35">
      <c r="A2408" s="1"/>
      <c r="B2408" s="52">
        <f>IF(O2408="",0,COUNTIF($O$7:O2408,O2408))</f>
        <v>0</v>
      </c>
      <c r="C2408" s="52" t="str">
        <f t="shared" si="374"/>
        <v>0</v>
      </c>
      <c r="D2408" s="52">
        <f>IF(U2408="",0,COUNTIF($U$7:U2408,U2408))</f>
        <v>0</v>
      </c>
      <c r="E2408" s="52" t="str">
        <f t="shared" si="375"/>
        <v>0</v>
      </c>
      <c r="F2408" s="52">
        <f>IF(V2408="",0,COUNTIF($V$7:V2408,V2408))</f>
        <v>0</v>
      </c>
      <c r="G2408" s="52" t="str">
        <f t="shared" si="376"/>
        <v>0</v>
      </c>
      <c r="H2408" s="53" t="str">
        <f t="shared" si="377"/>
        <v>-</v>
      </c>
      <c r="I2408" s="52">
        <f>IF(K2408="",0,COUNTIF($K$7:K2408,K2408))</f>
        <v>0</v>
      </c>
      <c r="J2408" s="53" t="str">
        <f t="shared" si="378"/>
        <v>0</v>
      </c>
      <c r="K2408" s="52" t="str">
        <f t="shared" si="379"/>
        <v/>
      </c>
      <c r="L2408" s="1"/>
      <c r="M2408" s="115"/>
      <c r="N2408" s="4"/>
      <c r="O2408" s="4"/>
      <c r="P2408" s="57" t="str">
        <f t="shared" si="380"/>
        <v/>
      </c>
      <c r="Q2408" s="54"/>
      <c r="R2408" s="58"/>
      <c r="S2408" s="58"/>
      <c r="T2408" s="229" t="str">
        <f t="shared" si="381"/>
        <v/>
      </c>
      <c r="U2408" s="55"/>
      <c r="V2408" s="55"/>
      <c r="W2408" s="58"/>
      <c r="X2408" s="58"/>
      <c r="Y2408" s="58"/>
      <c r="Z2408" s="230" t="str">
        <f t="shared" si="382"/>
        <v/>
      </c>
      <c r="AA2408" s="230" t="str">
        <f t="shared" si="383"/>
        <v/>
      </c>
      <c r="AB2408" s="56"/>
      <c r="AC2408" s="56"/>
      <c r="AD2408" s="1"/>
      <c r="AE2408" s="1"/>
    </row>
    <row r="2409" spans="1:31" ht="18.75" customHeight="1" x14ac:dyDescent="0.35">
      <c r="A2409" s="1"/>
      <c r="B2409" s="52">
        <f>IF(O2409="",0,COUNTIF($O$7:O2409,O2409))</f>
        <v>0</v>
      </c>
      <c r="C2409" s="52" t="str">
        <f t="shared" si="374"/>
        <v>0</v>
      </c>
      <c r="D2409" s="52">
        <f>IF(U2409="",0,COUNTIF($U$7:U2409,U2409))</f>
        <v>0</v>
      </c>
      <c r="E2409" s="52" t="str">
        <f t="shared" si="375"/>
        <v>0</v>
      </c>
      <c r="F2409" s="52">
        <f>IF(V2409="",0,COUNTIF($V$7:V2409,V2409))</f>
        <v>0</v>
      </c>
      <c r="G2409" s="52" t="str">
        <f t="shared" si="376"/>
        <v>0</v>
      </c>
      <c r="H2409" s="53" t="str">
        <f t="shared" si="377"/>
        <v>-</v>
      </c>
      <c r="I2409" s="52">
        <f>IF(K2409="",0,COUNTIF($K$7:K2409,K2409))</f>
        <v>0</v>
      </c>
      <c r="J2409" s="53" t="str">
        <f t="shared" si="378"/>
        <v>0</v>
      </c>
      <c r="K2409" s="52" t="str">
        <f t="shared" si="379"/>
        <v/>
      </c>
      <c r="L2409" s="1"/>
      <c r="M2409" s="115"/>
      <c r="N2409" s="4"/>
      <c r="O2409" s="4"/>
      <c r="P2409" s="57" t="str">
        <f t="shared" si="380"/>
        <v/>
      </c>
      <c r="Q2409" s="54"/>
      <c r="R2409" s="58"/>
      <c r="S2409" s="58"/>
      <c r="T2409" s="229" t="str">
        <f t="shared" si="381"/>
        <v/>
      </c>
      <c r="U2409" s="55"/>
      <c r="V2409" s="55"/>
      <c r="W2409" s="58"/>
      <c r="X2409" s="58"/>
      <c r="Y2409" s="58"/>
      <c r="Z2409" s="230" t="str">
        <f t="shared" si="382"/>
        <v/>
      </c>
      <c r="AA2409" s="230" t="str">
        <f t="shared" si="383"/>
        <v/>
      </c>
      <c r="AB2409" s="56"/>
      <c r="AC2409" s="56"/>
      <c r="AD2409" s="1"/>
      <c r="AE2409" s="1"/>
    </row>
    <row r="2410" spans="1:31" ht="18.75" customHeight="1" x14ac:dyDescent="0.35">
      <c r="A2410" s="1"/>
      <c r="B2410" s="52">
        <f>IF(O2410="",0,COUNTIF($O$7:O2410,O2410))</f>
        <v>0</v>
      </c>
      <c r="C2410" s="52" t="str">
        <f t="shared" si="374"/>
        <v>0</v>
      </c>
      <c r="D2410" s="52">
        <f>IF(U2410="",0,COUNTIF($U$7:U2410,U2410))</f>
        <v>0</v>
      </c>
      <c r="E2410" s="52" t="str">
        <f t="shared" si="375"/>
        <v>0</v>
      </c>
      <c r="F2410" s="52">
        <f>IF(V2410="",0,COUNTIF($V$7:V2410,V2410))</f>
        <v>0</v>
      </c>
      <c r="G2410" s="52" t="str">
        <f t="shared" si="376"/>
        <v>0</v>
      </c>
      <c r="H2410" s="53" t="str">
        <f t="shared" si="377"/>
        <v>-</v>
      </c>
      <c r="I2410" s="52">
        <f>IF(K2410="",0,COUNTIF($K$7:K2410,K2410))</f>
        <v>0</v>
      </c>
      <c r="J2410" s="53" t="str">
        <f t="shared" si="378"/>
        <v>0</v>
      </c>
      <c r="K2410" s="52" t="str">
        <f t="shared" si="379"/>
        <v/>
      </c>
      <c r="L2410" s="1"/>
      <c r="M2410" s="115"/>
      <c r="N2410" s="4"/>
      <c r="O2410" s="4"/>
      <c r="P2410" s="57" t="str">
        <f t="shared" si="380"/>
        <v/>
      </c>
      <c r="Q2410" s="54"/>
      <c r="R2410" s="58"/>
      <c r="S2410" s="58"/>
      <c r="T2410" s="229" t="str">
        <f t="shared" si="381"/>
        <v/>
      </c>
      <c r="U2410" s="55"/>
      <c r="V2410" s="55"/>
      <c r="W2410" s="58"/>
      <c r="X2410" s="58"/>
      <c r="Y2410" s="58"/>
      <c r="Z2410" s="230" t="str">
        <f t="shared" si="382"/>
        <v/>
      </c>
      <c r="AA2410" s="230" t="str">
        <f t="shared" si="383"/>
        <v/>
      </c>
      <c r="AB2410" s="56"/>
      <c r="AC2410" s="56"/>
      <c r="AD2410" s="1"/>
      <c r="AE2410" s="1"/>
    </row>
    <row r="2411" spans="1:31" ht="18.75" customHeight="1" x14ac:dyDescent="0.35">
      <c r="A2411" s="1"/>
      <c r="B2411" s="52">
        <f>IF(O2411="",0,COUNTIF($O$7:O2411,O2411))</f>
        <v>0</v>
      </c>
      <c r="C2411" s="52" t="str">
        <f t="shared" si="374"/>
        <v>0</v>
      </c>
      <c r="D2411" s="52">
        <f>IF(U2411="",0,COUNTIF($U$7:U2411,U2411))</f>
        <v>0</v>
      </c>
      <c r="E2411" s="52" t="str">
        <f t="shared" si="375"/>
        <v>0</v>
      </c>
      <c r="F2411" s="52">
        <f>IF(V2411="",0,COUNTIF($V$7:V2411,V2411))</f>
        <v>0</v>
      </c>
      <c r="G2411" s="52" t="str">
        <f t="shared" si="376"/>
        <v>0</v>
      </c>
      <c r="H2411" s="53" t="str">
        <f t="shared" si="377"/>
        <v>-</v>
      </c>
      <c r="I2411" s="52">
        <f>IF(K2411="",0,COUNTIF($K$7:K2411,K2411))</f>
        <v>0</v>
      </c>
      <c r="J2411" s="53" t="str">
        <f t="shared" si="378"/>
        <v>0</v>
      </c>
      <c r="K2411" s="52" t="str">
        <f t="shared" si="379"/>
        <v/>
      </c>
      <c r="L2411" s="1"/>
      <c r="M2411" s="115"/>
      <c r="N2411" s="4"/>
      <c r="O2411" s="4"/>
      <c r="P2411" s="57" t="str">
        <f t="shared" si="380"/>
        <v/>
      </c>
      <c r="Q2411" s="54"/>
      <c r="R2411" s="58"/>
      <c r="S2411" s="58"/>
      <c r="T2411" s="229" t="str">
        <f t="shared" si="381"/>
        <v/>
      </c>
      <c r="U2411" s="55"/>
      <c r="V2411" s="55"/>
      <c r="W2411" s="58"/>
      <c r="X2411" s="58"/>
      <c r="Y2411" s="58"/>
      <c r="Z2411" s="230" t="str">
        <f t="shared" si="382"/>
        <v/>
      </c>
      <c r="AA2411" s="230" t="str">
        <f t="shared" si="383"/>
        <v/>
      </c>
      <c r="AB2411" s="56"/>
      <c r="AC2411" s="56"/>
      <c r="AD2411" s="1"/>
      <c r="AE2411" s="1"/>
    </row>
    <row r="2412" spans="1:31" ht="18.75" customHeight="1" x14ac:dyDescent="0.35">
      <c r="A2412" s="1"/>
      <c r="B2412" s="52">
        <f>IF(O2412="",0,COUNTIF($O$7:O2412,O2412))</f>
        <v>0</v>
      </c>
      <c r="C2412" s="52" t="str">
        <f t="shared" si="374"/>
        <v>0</v>
      </c>
      <c r="D2412" s="52">
        <f>IF(U2412="",0,COUNTIF($U$7:U2412,U2412))</f>
        <v>0</v>
      </c>
      <c r="E2412" s="52" t="str">
        <f t="shared" si="375"/>
        <v>0</v>
      </c>
      <c r="F2412" s="52">
        <f>IF(V2412="",0,COUNTIF($V$7:V2412,V2412))</f>
        <v>0</v>
      </c>
      <c r="G2412" s="52" t="str">
        <f t="shared" si="376"/>
        <v>0</v>
      </c>
      <c r="H2412" s="53" t="str">
        <f t="shared" si="377"/>
        <v>-</v>
      </c>
      <c r="I2412" s="52">
        <f>IF(K2412="",0,COUNTIF($K$7:K2412,K2412))</f>
        <v>0</v>
      </c>
      <c r="J2412" s="53" t="str">
        <f t="shared" si="378"/>
        <v>0</v>
      </c>
      <c r="K2412" s="52" t="str">
        <f t="shared" si="379"/>
        <v/>
      </c>
      <c r="L2412" s="1"/>
      <c r="M2412" s="115"/>
      <c r="N2412" s="4"/>
      <c r="O2412" s="4"/>
      <c r="P2412" s="57" t="str">
        <f t="shared" si="380"/>
        <v/>
      </c>
      <c r="Q2412" s="54"/>
      <c r="R2412" s="58"/>
      <c r="S2412" s="58"/>
      <c r="T2412" s="229" t="str">
        <f t="shared" si="381"/>
        <v/>
      </c>
      <c r="U2412" s="55"/>
      <c r="V2412" s="55"/>
      <c r="W2412" s="58"/>
      <c r="X2412" s="58"/>
      <c r="Y2412" s="58"/>
      <c r="Z2412" s="230" t="str">
        <f t="shared" si="382"/>
        <v/>
      </c>
      <c r="AA2412" s="230" t="str">
        <f t="shared" si="383"/>
        <v/>
      </c>
      <c r="AB2412" s="56"/>
      <c r="AC2412" s="56"/>
      <c r="AD2412" s="1"/>
      <c r="AE2412" s="1"/>
    </row>
    <row r="2413" spans="1:31" ht="18.75" customHeight="1" x14ac:dyDescent="0.35">
      <c r="A2413" s="1"/>
      <c r="B2413" s="52">
        <f>IF(O2413="",0,COUNTIF($O$7:O2413,O2413))</f>
        <v>0</v>
      </c>
      <c r="C2413" s="52" t="str">
        <f t="shared" si="374"/>
        <v>0</v>
      </c>
      <c r="D2413" s="52">
        <f>IF(U2413="",0,COUNTIF($U$7:U2413,U2413))</f>
        <v>0</v>
      </c>
      <c r="E2413" s="52" t="str">
        <f t="shared" si="375"/>
        <v>0</v>
      </c>
      <c r="F2413" s="52">
        <f>IF(V2413="",0,COUNTIF($V$7:V2413,V2413))</f>
        <v>0</v>
      </c>
      <c r="G2413" s="52" t="str">
        <f t="shared" si="376"/>
        <v>0</v>
      </c>
      <c r="H2413" s="53" t="str">
        <f t="shared" si="377"/>
        <v>-</v>
      </c>
      <c r="I2413" s="52">
        <f>IF(K2413="",0,COUNTIF($K$7:K2413,K2413))</f>
        <v>0</v>
      </c>
      <c r="J2413" s="53" t="str">
        <f t="shared" si="378"/>
        <v>0</v>
      </c>
      <c r="K2413" s="52" t="str">
        <f t="shared" si="379"/>
        <v/>
      </c>
      <c r="L2413" s="1"/>
      <c r="M2413" s="115"/>
      <c r="N2413" s="4"/>
      <c r="O2413" s="4"/>
      <c r="P2413" s="57" t="str">
        <f t="shared" si="380"/>
        <v/>
      </c>
      <c r="Q2413" s="54"/>
      <c r="R2413" s="58"/>
      <c r="S2413" s="58"/>
      <c r="T2413" s="229" t="str">
        <f t="shared" si="381"/>
        <v/>
      </c>
      <c r="U2413" s="55"/>
      <c r="V2413" s="55"/>
      <c r="W2413" s="58"/>
      <c r="X2413" s="58"/>
      <c r="Y2413" s="58"/>
      <c r="Z2413" s="230" t="str">
        <f t="shared" si="382"/>
        <v/>
      </c>
      <c r="AA2413" s="230" t="str">
        <f t="shared" si="383"/>
        <v/>
      </c>
      <c r="AB2413" s="56"/>
      <c r="AC2413" s="56"/>
      <c r="AD2413" s="1"/>
      <c r="AE2413" s="1"/>
    </row>
    <row r="2414" spans="1:31" ht="18.75" customHeight="1" x14ac:dyDescent="0.35">
      <c r="A2414" s="1"/>
      <c r="B2414" s="52">
        <f>IF(O2414="",0,COUNTIF($O$7:O2414,O2414))</f>
        <v>0</v>
      </c>
      <c r="C2414" s="52" t="str">
        <f t="shared" si="374"/>
        <v>0</v>
      </c>
      <c r="D2414" s="52">
        <f>IF(U2414="",0,COUNTIF($U$7:U2414,U2414))</f>
        <v>0</v>
      </c>
      <c r="E2414" s="52" t="str">
        <f t="shared" si="375"/>
        <v>0</v>
      </c>
      <c r="F2414" s="52">
        <f>IF(V2414="",0,COUNTIF($V$7:V2414,V2414))</f>
        <v>0</v>
      </c>
      <c r="G2414" s="52" t="str">
        <f t="shared" si="376"/>
        <v>0</v>
      </c>
      <c r="H2414" s="53" t="str">
        <f t="shared" si="377"/>
        <v>-</v>
      </c>
      <c r="I2414" s="52">
        <f>IF(K2414="",0,COUNTIF($K$7:K2414,K2414))</f>
        <v>0</v>
      </c>
      <c r="J2414" s="53" t="str">
        <f t="shared" si="378"/>
        <v>0</v>
      </c>
      <c r="K2414" s="52" t="str">
        <f t="shared" si="379"/>
        <v/>
      </c>
      <c r="L2414" s="1"/>
      <c r="M2414" s="115"/>
      <c r="N2414" s="4"/>
      <c r="O2414" s="4"/>
      <c r="P2414" s="57" t="str">
        <f t="shared" si="380"/>
        <v/>
      </c>
      <c r="Q2414" s="54"/>
      <c r="R2414" s="58"/>
      <c r="S2414" s="58"/>
      <c r="T2414" s="229" t="str">
        <f t="shared" si="381"/>
        <v/>
      </c>
      <c r="U2414" s="55"/>
      <c r="V2414" s="55"/>
      <c r="W2414" s="58"/>
      <c r="X2414" s="58"/>
      <c r="Y2414" s="58"/>
      <c r="Z2414" s="230" t="str">
        <f t="shared" si="382"/>
        <v/>
      </c>
      <c r="AA2414" s="230" t="str">
        <f t="shared" si="383"/>
        <v/>
      </c>
      <c r="AB2414" s="56"/>
      <c r="AC2414" s="56"/>
      <c r="AD2414" s="1"/>
      <c r="AE2414" s="1"/>
    </row>
    <row r="2415" spans="1:31" ht="18.75" customHeight="1" x14ac:dyDescent="0.35">
      <c r="A2415" s="1"/>
      <c r="B2415" s="52">
        <f>IF(O2415="",0,COUNTIF($O$7:O2415,O2415))</f>
        <v>0</v>
      </c>
      <c r="C2415" s="52" t="str">
        <f t="shared" si="374"/>
        <v>0</v>
      </c>
      <c r="D2415" s="52">
        <f>IF(U2415="",0,COUNTIF($U$7:U2415,U2415))</f>
        <v>0</v>
      </c>
      <c r="E2415" s="52" t="str">
        <f t="shared" si="375"/>
        <v>0</v>
      </c>
      <c r="F2415" s="52">
        <f>IF(V2415="",0,COUNTIF($V$7:V2415,V2415))</f>
        <v>0</v>
      </c>
      <c r="G2415" s="52" t="str">
        <f t="shared" si="376"/>
        <v>0</v>
      </c>
      <c r="H2415" s="53" t="str">
        <f t="shared" si="377"/>
        <v>-</v>
      </c>
      <c r="I2415" s="52">
        <f>IF(K2415="",0,COUNTIF($K$7:K2415,K2415))</f>
        <v>0</v>
      </c>
      <c r="J2415" s="53" t="str">
        <f t="shared" si="378"/>
        <v>0</v>
      </c>
      <c r="K2415" s="52" t="str">
        <f t="shared" si="379"/>
        <v/>
      </c>
      <c r="L2415" s="1"/>
      <c r="M2415" s="115"/>
      <c r="N2415" s="4"/>
      <c r="O2415" s="4"/>
      <c r="P2415" s="57" t="str">
        <f t="shared" si="380"/>
        <v/>
      </c>
      <c r="Q2415" s="54"/>
      <c r="R2415" s="58"/>
      <c r="S2415" s="58"/>
      <c r="T2415" s="229" t="str">
        <f t="shared" si="381"/>
        <v/>
      </c>
      <c r="U2415" s="55"/>
      <c r="V2415" s="55"/>
      <c r="W2415" s="58"/>
      <c r="X2415" s="58"/>
      <c r="Y2415" s="58"/>
      <c r="Z2415" s="230" t="str">
        <f t="shared" si="382"/>
        <v/>
      </c>
      <c r="AA2415" s="230" t="str">
        <f t="shared" si="383"/>
        <v/>
      </c>
      <c r="AB2415" s="56"/>
      <c r="AC2415" s="56"/>
      <c r="AD2415" s="1"/>
      <c r="AE2415" s="1"/>
    </row>
    <row r="2416" spans="1:31" ht="18.75" customHeight="1" x14ac:dyDescent="0.35">
      <c r="A2416" s="1"/>
      <c r="B2416" s="52">
        <f>IF(O2416="",0,COUNTIF($O$7:O2416,O2416))</f>
        <v>0</v>
      </c>
      <c r="C2416" s="52" t="str">
        <f t="shared" si="374"/>
        <v>0</v>
      </c>
      <c r="D2416" s="52">
        <f>IF(U2416="",0,COUNTIF($U$7:U2416,U2416))</f>
        <v>0</v>
      </c>
      <c r="E2416" s="52" t="str">
        <f t="shared" si="375"/>
        <v>0</v>
      </c>
      <c r="F2416" s="52">
        <f>IF(V2416="",0,COUNTIF($V$7:V2416,V2416))</f>
        <v>0</v>
      </c>
      <c r="G2416" s="52" t="str">
        <f t="shared" si="376"/>
        <v>0</v>
      </c>
      <c r="H2416" s="53" t="str">
        <f t="shared" si="377"/>
        <v>-</v>
      </c>
      <c r="I2416" s="52">
        <f>IF(K2416="",0,COUNTIF($K$7:K2416,K2416))</f>
        <v>0</v>
      </c>
      <c r="J2416" s="53" t="str">
        <f t="shared" si="378"/>
        <v>0</v>
      </c>
      <c r="K2416" s="52" t="str">
        <f t="shared" si="379"/>
        <v/>
      </c>
      <c r="L2416" s="1"/>
      <c r="M2416" s="115"/>
      <c r="N2416" s="4"/>
      <c r="O2416" s="4"/>
      <c r="P2416" s="57" t="str">
        <f t="shared" si="380"/>
        <v/>
      </c>
      <c r="Q2416" s="54"/>
      <c r="R2416" s="58"/>
      <c r="S2416" s="58"/>
      <c r="T2416" s="229" t="str">
        <f t="shared" si="381"/>
        <v/>
      </c>
      <c r="U2416" s="55"/>
      <c r="V2416" s="55"/>
      <c r="W2416" s="58"/>
      <c r="X2416" s="58"/>
      <c r="Y2416" s="58"/>
      <c r="Z2416" s="230" t="str">
        <f t="shared" si="382"/>
        <v/>
      </c>
      <c r="AA2416" s="230" t="str">
        <f t="shared" si="383"/>
        <v/>
      </c>
      <c r="AB2416" s="56"/>
      <c r="AC2416" s="56"/>
      <c r="AD2416" s="1"/>
      <c r="AE2416" s="1"/>
    </row>
    <row r="2417" spans="1:31" ht="18.75" customHeight="1" x14ac:dyDescent="0.35">
      <c r="A2417" s="1"/>
      <c r="B2417" s="52">
        <f>IF(O2417="",0,COUNTIF($O$7:O2417,O2417))</f>
        <v>0</v>
      </c>
      <c r="C2417" s="52" t="str">
        <f t="shared" si="374"/>
        <v>0</v>
      </c>
      <c r="D2417" s="52">
        <f>IF(U2417="",0,COUNTIF($U$7:U2417,U2417))</f>
        <v>0</v>
      </c>
      <c r="E2417" s="52" t="str">
        <f t="shared" si="375"/>
        <v>0</v>
      </c>
      <c r="F2417" s="52">
        <f>IF(V2417="",0,COUNTIF($V$7:V2417,V2417))</f>
        <v>0</v>
      </c>
      <c r="G2417" s="52" t="str">
        <f t="shared" si="376"/>
        <v>0</v>
      </c>
      <c r="H2417" s="53" t="str">
        <f t="shared" si="377"/>
        <v>-</v>
      </c>
      <c r="I2417" s="52">
        <f>IF(K2417="",0,COUNTIF($K$7:K2417,K2417))</f>
        <v>0</v>
      </c>
      <c r="J2417" s="53" t="str">
        <f t="shared" si="378"/>
        <v>0</v>
      </c>
      <c r="K2417" s="52" t="str">
        <f t="shared" si="379"/>
        <v/>
      </c>
      <c r="L2417" s="1"/>
      <c r="M2417" s="115"/>
      <c r="N2417" s="4"/>
      <c r="O2417" s="4"/>
      <c r="P2417" s="57" t="str">
        <f t="shared" si="380"/>
        <v/>
      </c>
      <c r="Q2417" s="54"/>
      <c r="R2417" s="58"/>
      <c r="S2417" s="58"/>
      <c r="T2417" s="229" t="str">
        <f t="shared" si="381"/>
        <v/>
      </c>
      <c r="U2417" s="55"/>
      <c r="V2417" s="55"/>
      <c r="W2417" s="58"/>
      <c r="X2417" s="58"/>
      <c r="Y2417" s="58"/>
      <c r="Z2417" s="230" t="str">
        <f t="shared" si="382"/>
        <v/>
      </c>
      <c r="AA2417" s="230" t="str">
        <f t="shared" si="383"/>
        <v/>
      </c>
      <c r="AB2417" s="56"/>
      <c r="AC2417" s="56"/>
      <c r="AD2417" s="1"/>
      <c r="AE2417" s="1"/>
    </row>
    <row r="2418" spans="1:31" ht="18.75" customHeight="1" x14ac:dyDescent="0.35">
      <c r="A2418" s="1"/>
      <c r="B2418" s="52">
        <f>IF(O2418="",0,COUNTIF($O$7:O2418,O2418))</f>
        <v>0</v>
      </c>
      <c r="C2418" s="52" t="str">
        <f t="shared" si="374"/>
        <v>0</v>
      </c>
      <c r="D2418" s="52">
        <f>IF(U2418="",0,COUNTIF($U$7:U2418,U2418))</f>
        <v>0</v>
      </c>
      <c r="E2418" s="52" t="str">
        <f t="shared" si="375"/>
        <v>0</v>
      </c>
      <c r="F2418" s="52">
        <f>IF(V2418="",0,COUNTIF($V$7:V2418,V2418))</f>
        <v>0</v>
      </c>
      <c r="G2418" s="52" t="str">
        <f t="shared" si="376"/>
        <v>0</v>
      </c>
      <c r="H2418" s="53" t="str">
        <f t="shared" si="377"/>
        <v>-</v>
      </c>
      <c r="I2418" s="52">
        <f>IF(K2418="",0,COUNTIF($K$7:K2418,K2418))</f>
        <v>0</v>
      </c>
      <c r="J2418" s="53" t="str">
        <f t="shared" si="378"/>
        <v>0</v>
      </c>
      <c r="K2418" s="52" t="str">
        <f t="shared" si="379"/>
        <v/>
      </c>
      <c r="L2418" s="1"/>
      <c r="M2418" s="115"/>
      <c r="N2418" s="4"/>
      <c r="O2418" s="4"/>
      <c r="P2418" s="57" t="str">
        <f t="shared" si="380"/>
        <v/>
      </c>
      <c r="Q2418" s="54"/>
      <c r="R2418" s="58"/>
      <c r="S2418" s="58"/>
      <c r="T2418" s="229" t="str">
        <f t="shared" si="381"/>
        <v/>
      </c>
      <c r="U2418" s="55"/>
      <c r="V2418" s="55"/>
      <c r="W2418" s="58"/>
      <c r="X2418" s="58"/>
      <c r="Y2418" s="58"/>
      <c r="Z2418" s="230" t="str">
        <f t="shared" si="382"/>
        <v/>
      </c>
      <c r="AA2418" s="230" t="str">
        <f t="shared" si="383"/>
        <v/>
      </c>
      <c r="AB2418" s="56"/>
      <c r="AC2418" s="56"/>
      <c r="AD2418" s="1"/>
      <c r="AE2418" s="1"/>
    </row>
    <row r="2419" spans="1:31" ht="18.75" customHeight="1" x14ac:dyDescent="0.35">
      <c r="A2419" s="1"/>
      <c r="B2419" s="52">
        <f>IF(O2419="",0,COUNTIF($O$7:O2419,O2419))</f>
        <v>0</v>
      </c>
      <c r="C2419" s="52" t="str">
        <f t="shared" si="374"/>
        <v>0</v>
      </c>
      <c r="D2419" s="52">
        <f>IF(U2419="",0,COUNTIF($U$7:U2419,U2419))</f>
        <v>0</v>
      </c>
      <c r="E2419" s="52" t="str">
        <f t="shared" si="375"/>
        <v>0</v>
      </c>
      <c r="F2419" s="52">
        <f>IF(V2419="",0,COUNTIF($V$7:V2419,V2419))</f>
        <v>0</v>
      </c>
      <c r="G2419" s="52" t="str">
        <f t="shared" si="376"/>
        <v>0</v>
      </c>
      <c r="H2419" s="53" t="str">
        <f t="shared" si="377"/>
        <v>-</v>
      </c>
      <c r="I2419" s="52">
        <f>IF(K2419="",0,COUNTIF($K$7:K2419,K2419))</f>
        <v>0</v>
      </c>
      <c r="J2419" s="53" t="str">
        <f t="shared" si="378"/>
        <v>0</v>
      </c>
      <c r="K2419" s="52" t="str">
        <f t="shared" si="379"/>
        <v/>
      </c>
      <c r="L2419" s="1"/>
      <c r="M2419" s="115"/>
      <c r="N2419" s="4"/>
      <c r="O2419" s="4"/>
      <c r="P2419" s="57" t="str">
        <f t="shared" si="380"/>
        <v/>
      </c>
      <c r="Q2419" s="54"/>
      <c r="R2419" s="58"/>
      <c r="S2419" s="58"/>
      <c r="T2419" s="229" t="str">
        <f t="shared" si="381"/>
        <v/>
      </c>
      <c r="U2419" s="55"/>
      <c r="V2419" s="55"/>
      <c r="W2419" s="58"/>
      <c r="X2419" s="58"/>
      <c r="Y2419" s="58"/>
      <c r="Z2419" s="230" t="str">
        <f t="shared" si="382"/>
        <v/>
      </c>
      <c r="AA2419" s="230" t="str">
        <f t="shared" si="383"/>
        <v/>
      </c>
      <c r="AB2419" s="56"/>
      <c r="AC2419" s="56"/>
      <c r="AD2419" s="1"/>
      <c r="AE2419" s="1"/>
    </row>
    <row r="2420" spans="1:31" ht="18.75" customHeight="1" x14ac:dyDescent="0.35">
      <c r="A2420" s="1"/>
      <c r="B2420" s="52">
        <f>IF(O2420="",0,COUNTIF($O$7:O2420,O2420))</f>
        <v>0</v>
      </c>
      <c r="C2420" s="52" t="str">
        <f t="shared" si="374"/>
        <v>0</v>
      </c>
      <c r="D2420" s="52">
        <f>IF(U2420="",0,COUNTIF($U$7:U2420,U2420))</f>
        <v>0</v>
      </c>
      <c r="E2420" s="52" t="str">
        <f t="shared" si="375"/>
        <v>0</v>
      </c>
      <c r="F2420" s="52">
        <f>IF(V2420="",0,COUNTIF($V$7:V2420,V2420))</f>
        <v>0</v>
      </c>
      <c r="G2420" s="52" t="str">
        <f t="shared" si="376"/>
        <v>0</v>
      </c>
      <c r="H2420" s="53" t="str">
        <f t="shared" si="377"/>
        <v>-</v>
      </c>
      <c r="I2420" s="52">
        <f>IF(K2420="",0,COUNTIF($K$7:K2420,K2420))</f>
        <v>0</v>
      </c>
      <c r="J2420" s="53" t="str">
        <f t="shared" si="378"/>
        <v>0</v>
      </c>
      <c r="K2420" s="52" t="str">
        <f t="shared" si="379"/>
        <v/>
      </c>
      <c r="L2420" s="1"/>
      <c r="M2420" s="115"/>
      <c r="N2420" s="4"/>
      <c r="O2420" s="4"/>
      <c r="P2420" s="57" t="str">
        <f t="shared" si="380"/>
        <v/>
      </c>
      <c r="Q2420" s="54"/>
      <c r="R2420" s="58"/>
      <c r="S2420" s="58"/>
      <c r="T2420" s="229" t="str">
        <f t="shared" si="381"/>
        <v/>
      </c>
      <c r="U2420" s="55"/>
      <c r="V2420" s="55"/>
      <c r="W2420" s="58"/>
      <c r="X2420" s="58"/>
      <c r="Y2420" s="58"/>
      <c r="Z2420" s="230" t="str">
        <f t="shared" si="382"/>
        <v/>
      </c>
      <c r="AA2420" s="230" t="str">
        <f t="shared" si="383"/>
        <v/>
      </c>
      <c r="AB2420" s="56"/>
      <c r="AC2420" s="56"/>
      <c r="AD2420" s="1"/>
      <c r="AE2420" s="1"/>
    </row>
    <row r="2421" spans="1:31" ht="18.75" customHeight="1" x14ac:dyDescent="0.35">
      <c r="A2421" s="1"/>
      <c r="B2421" s="52">
        <f>IF(O2421="",0,COUNTIF($O$7:O2421,O2421))</f>
        <v>0</v>
      </c>
      <c r="C2421" s="52" t="str">
        <f t="shared" si="374"/>
        <v>0</v>
      </c>
      <c r="D2421" s="52">
        <f>IF(U2421="",0,COUNTIF($U$7:U2421,U2421))</f>
        <v>0</v>
      </c>
      <c r="E2421" s="52" t="str">
        <f t="shared" si="375"/>
        <v>0</v>
      </c>
      <c r="F2421" s="52">
        <f>IF(V2421="",0,COUNTIF($V$7:V2421,V2421))</f>
        <v>0</v>
      </c>
      <c r="G2421" s="52" t="str">
        <f t="shared" si="376"/>
        <v>0</v>
      </c>
      <c r="H2421" s="53" t="str">
        <f t="shared" si="377"/>
        <v>-</v>
      </c>
      <c r="I2421" s="52">
        <f>IF(K2421="",0,COUNTIF($K$7:K2421,K2421))</f>
        <v>0</v>
      </c>
      <c r="J2421" s="53" t="str">
        <f t="shared" si="378"/>
        <v>0</v>
      </c>
      <c r="K2421" s="52" t="str">
        <f t="shared" si="379"/>
        <v/>
      </c>
      <c r="L2421" s="1"/>
      <c r="M2421" s="115"/>
      <c r="N2421" s="4"/>
      <c r="O2421" s="4"/>
      <c r="P2421" s="57" t="str">
        <f t="shared" si="380"/>
        <v/>
      </c>
      <c r="Q2421" s="54"/>
      <c r="R2421" s="58"/>
      <c r="S2421" s="58"/>
      <c r="T2421" s="229" t="str">
        <f t="shared" si="381"/>
        <v/>
      </c>
      <c r="U2421" s="55"/>
      <c r="V2421" s="55"/>
      <c r="W2421" s="58"/>
      <c r="X2421" s="58"/>
      <c r="Y2421" s="58"/>
      <c r="Z2421" s="230" t="str">
        <f t="shared" si="382"/>
        <v/>
      </c>
      <c r="AA2421" s="230" t="str">
        <f t="shared" si="383"/>
        <v/>
      </c>
      <c r="AB2421" s="56"/>
      <c r="AC2421" s="56"/>
      <c r="AD2421" s="1"/>
      <c r="AE2421" s="1"/>
    </row>
    <row r="2422" spans="1:31" ht="18.75" customHeight="1" x14ac:dyDescent="0.35">
      <c r="A2422" s="1"/>
      <c r="B2422" s="52">
        <f>IF(O2422="",0,COUNTIF($O$7:O2422,O2422))</f>
        <v>0</v>
      </c>
      <c r="C2422" s="52" t="str">
        <f t="shared" ref="C2422:C2485" si="384">B2422&amp;O2422</f>
        <v>0</v>
      </c>
      <c r="D2422" s="52">
        <f>IF(U2422="",0,COUNTIF($U$7:U2422,U2422))</f>
        <v>0</v>
      </c>
      <c r="E2422" s="52" t="str">
        <f t="shared" ref="E2422:E2485" si="385">D2422&amp;U2422</f>
        <v>0</v>
      </c>
      <c r="F2422" s="52">
        <f>IF(V2422="",0,COUNTIF($V$7:V2422,V2422))</f>
        <v>0</v>
      </c>
      <c r="G2422" s="52" t="str">
        <f t="shared" ref="G2422:G2485" si="386">F2422&amp;V2422</f>
        <v>0</v>
      </c>
      <c r="H2422" s="53" t="str">
        <f t="shared" ref="H2422:H2485" si="387">IF(O2422="","-",IF(M2422&lt;&gt;"",M2422,H2421))</f>
        <v>-</v>
      </c>
      <c r="I2422" s="52">
        <f>IF(K2422="",0,COUNTIF($K$7:K2422,K2422))</f>
        <v>0</v>
      </c>
      <c r="J2422" s="53" t="str">
        <f t="shared" ref="J2422:J2485" si="388">I2422&amp;K2422</f>
        <v>0</v>
      </c>
      <c r="K2422" s="52" t="str">
        <f t="shared" ref="K2422:K2485" si="389">IF(O2422="","",IF(N2422&lt;&gt;"",N2422,K2421))</f>
        <v/>
      </c>
      <c r="L2422" s="1"/>
      <c r="M2422" s="115"/>
      <c r="N2422" s="4"/>
      <c r="O2422" s="4"/>
      <c r="P2422" s="57" t="str">
        <f t="shared" ref="P2422:P2485" si="390">IF(O2422&lt;&gt;"",VLOOKUP(O2422,DP,2,FALSE),"")</f>
        <v/>
      </c>
      <c r="Q2422" s="54"/>
      <c r="R2422" s="58"/>
      <c r="S2422" s="58"/>
      <c r="T2422" s="229" t="str">
        <f t="shared" ref="T2422:T2485" si="391">IF(AND(O2422&lt;&gt;"",R2422&lt;&gt;""),$R2422*$S2422,"")</f>
        <v/>
      </c>
      <c r="U2422" s="55"/>
      <c r="V2422" s="55"/>
      <c r="W2422" s="58"/>
      <c r="X2422" s="58"/>
      <c r="Y2422" s="58"/>
      <c r="Z2422" s="230" t="str">
        <f t="shared" ref="Z2422:Z2485" si="392">IF(AND(O2422&lt;&gt;"",U2422&lt;&gt;""),$W2422*$X2422,"")</f>
        <v/>
      </c>
      <c r="AA2422" s="230" t="str">
        <f t="shared" ref="AA2422:AA2485" si="393">IF(AND(O2422&lt;&gt;"",U2422&lt;&gt;""),$W2422*$Y2422,"")</f>
        <v/>
      </c>
      <c r="AB2422" s="56"/>
      <c r="AC2422" s="56"/>
      <c r="AD2422" s="1"/>
      <c r="AE2422" s="1"/>
    </row>
    <row r="2423" spans="1:31" ht="18.75" customHeight="1" x14ac:dyDescent="0.35">
      <c r="A2423" s="1"/>
      <c r="B2423" s="52">
        <f>IF(O2423="",0,COUNTIF($O$7:O2423,O2423))</f>
        <v>0</v>
      </c>
      <c r="C2423" s="52" t="str">
        <f t="shared" si="384"/>
        <v>0</v>
      </c>
      <c r="D2423" s="52">
        <f>IF(U2423="",0,COUNTIF($U$7:U2423,U2423))</f>
        <v>0</v>
      </c>
      <c r="E2423" s="52" t="str">
        <f t="shared" si="385"/>
        <v>0</v>
      </c>
      <c r="F2423" s="52">
        <f>IF(V2423="",0,COUNTIF($V$7:V2423,V2423))</f>
        <v>0</v>
      </c>
      <c r="G2423" s="52" t="str">
        <f t="shared" si="386"/>
        <v>0</v>
      </c>
      <c r="H2423" s="53" t="str">
        <f t="shared" si="387"/>
        <v>-</v>
      </c>
      <c r="I2423" s="52">
        <f>IF(K2423="",0,COUNTIF($K$7:K2423,K2423))</f>
        <v>0</v>
      </c>
      <c r="J2423" s="53" t="str">
        <f t="shared" si="388"/>
        <v>0</v>
      </c>
      <c r="K2423" s="52" t="str">
        <f t="shared" si="389"/>
        <v/>
      </c>
      <c r="L2423" s="1"/>
      <c r="M2423" s="115"/>
      <c r="N2423" s="4"/>
      <c r="O2423" s="4"/>
      <c r="P2423" s="57" t="str">
        <f t="shared" si="390"/>
        <v/>
      </c>
      <c r="Q2423" s="54"/>
      <c r="R2423" s="58"/>
      <c r="S2423" s="58"/>
      <c r="T2423" s="229" t="str">
        <f t="shared" si="391"/>
        <v/>
      </c>
      <c r="U2423" s="55"/>
      <c r="V2423" s="55"/>
      <c r="W2423" s="58"/>
      <c r="X2423" s="58"/>
      <c r="Y2423" s="58"/>
      <c r="Z2423" s="230" t="str">
        <f t="shared" si="392"/>
        <v/>
      </c>
      <c r="AA2423" s="230" t="str">
        <f t="shared" si="393"/>
        <v/>
      </c>
      <c r="AB2423" s="56"/>
      <c r="AC2423" s="56"/>
      <c r="AD2423" s="1"/>
      <c r="AE2423" s="1"/>
    </row>
    <row r="2424" spans="1:31" ht="18.75" customHeight="1" x14ac:dyDescent="0.35">
      <c r="A2424" s="1"/>
      <c r="B2424" s="52">
        <f>IF(O2424="",0,COUNTIF($O$7:O2424,O2424))</f>
        <v>0</v>
      </c>
      <c r="C2424" s="52" t="str">
        <f t="shared" si="384"/>
        <v>0</v>
      </c>
      <c r="D2424" s="52">
        <f>IF(U2424="",0,COUNTIF($U$7:U2424,U2424))</f>
        <v>0</v>
      </c>
      <c r="E2424" s="52" t="str">
        <f t="shared" si="385"/>
        <v>0</v>
      </c>
      <c r="F2424" s="52">
        <f>IF(V2424="",0,COUNTIF($V$7:V2424,V2424))</f>
        <v>0</v>
      </c>
      <c r="G2424" s="52" t="str">
        <f t="shared" si="386"/>
        <v>0</v>
      </c>
      <c r="H2424" s="53" t="str">
        <f t="shared" si="387"/>
        <v>-</v>
      </c>
      <c r="I2424" s="52">
        <f>IF(K2424="",0,COUNTIF($K$7:K2424,K2424))</f>
        <v>0</v>
      </c>
      <c r="J2424" s="53" t="str">
        <f t="shared" si="388"/>
        <v>0</v>
      </c>
      <c r="K2424" s="52" t="str">
        <f t="shared" si="389"/>
        <v/>
      </c>
      <c r="L2424" s="1"/>
      <c r="M2424" s="115"/>
      <c r="N2424" s="4"/>
      <c r="O2424" s="4"/>
      <c r="P2424" s="57" t="str">
        <f t="shared" si="390"/>
        <v/>
      </c>
      <c r="Q2424" s="54"/>
      <c r="R2424" s="58"/>
      <c r="S2424" s="58"/>
      <c r="T2424" s="229" t="str">
        <f t="shared" si="391"/>
        <v/>
      </c>
      <c r="U2424" s="55"/>
      <c r="V2424" s="55"/>
      <c r="W2424" s="58"/>
      <c r="X2424" s="58"/>
      <c r="Y2424" s="58"/>
      <c r="Z2424" s="230" t="str">
        <f t="shared" si="392"/>
        <v/>
      </c>
      <c r="AA2424" s="230" t="str">
        <f t="shared" si="393"/>
        <v/>
      </c>
      <c r="AB2424" s="56"/>
      <c r="AC2424" s="56"/>
      <c r="AD2424" s="1"/>
      <c r="AE2424" s="1"/>
    </row>
    <row r="2425" spans="1:31" ht="18.75" customHeight="1" x14ac:dyDescent="0.35">
      <c r="A2425" s="1"/>
      <c r="B2425" s="52">
        <f>IF(O2425="",0,COUNTIF($O$7:O2425,O2425))</f>
        <v>0</v>
      </c>
      <c r="C2425" s="52" t="str">
        <f t="shared" si="384"/>
        <v>0</v>
      </c>
      <c r="D2425" s="52">
        <f>IF(U2425="",0,COUNTIF($U$7:U2425,U2425))</f>
        <v>0</v>
      </c>
      <c r="E2425" s="52" t="str">
        <f t="shared" si="385"/>
        <v>0</v>
      </c>
      <c r="F2425" s="52">
        <f>IF(V2425="",0,COUNTIF($V$7:V2425,V2425))</f>
        <v>0</v>
      </c>
      <c r="G2425" s="52" t="str">
        <f t="shared" si="386"/>
        <v>0</v>
      </c>
      <c r="H2425" s="53" t="str">
        <f t="shared" si="387"/>
        <v>-</v>
      </c>
      <c r="I2425" s="52">
        <f>IF(K2425="",0,COUNTIF($K$7:K2425,K2425))</f>
        <v>0</v>
      </c>
      <c r="J2425" s="53" t="str">
        <f t="shared" si="388"/>
        <v>0</v>
      </c>
      <c r="K2425" s="52" t="str">
        <f t="shared" si="389"/>
        <v/>
      </c>
      <c r="L2425" s="1"/>
      <c r="M2425" s="115"/>
      <c r="N2425" s="4"/>
      <c r="O2425" s="4"/>
      <c r="P2425" s="57" t="str">
        <f t="shared" si="390"/>
        <v/>
      </c>
      <c r="Q2425" s="54"/>
      <c r="R2425" s="58"/>
      <c r="S2425" s="58"/>
      <c r="T2425" s="229" t="str">
        <f t="shared" si="391"/>
        <v/>
      </c>
      <c r="U2425" s="55"/>
      <c r="V2425" s="55"/>
      <c r="W2425" s="58"/>
      <c r="X2425" s="58"/>
      <c r="Y2425" s="58"/>
      <c r="Z2425" s="230" t="str">
        <f t="shared" si="392"/>
        <v/>
      </c>
      <c r="AA2425" s="230" t="str">
        <f t="shared" si="393"/>
        <v/>
      </c>
      <c r="AB2425" s="56"/>
      <c r="AC2425" s="56"/>
      <c r="AD2425" s="1"/>
      <c r="AE2425" s="1"/>
    </row>
    <row r="2426" spans="1:31" ht="18.75" customHeight="1" x14ac:dyDescent="0.35">
      <c r="A2426" s="1"/>
      <c r="B2426" s="52">
        <f>IF(O2426="",0,COUNTIF($O$7:O2426,O2426))</f>
        <v>0</v>
      </c>
      <c r="C2426" s="52" t="str">
        <f t="shared" si="384"/>
        <v>0</v>
      </c>
      <c r="D2426" s="52">
        <f>IF(U2426="",0,COUNTIF($U$7:U2426,U2426))</f>
        <v>0</v>
      </c>
      <c r="E2426" s="52" t="str">
        <f t="shared" si="385"/>
        <v>0</v>
      </c>
      <c r="F2426" s="52">
        <f>IF(V2426="",0,COUNTIF($V$7:V2426,V2426))</f>
        <v>0</v>
      </c>
      <c r="G2426" s="52" t="str">
        <f t="shared" si="386"/>
        <v>0</v>
      </c>
      <c r="H2426" s="53" t="str">
        <f t="shared" si="387"/>
        <v>-</v>
      </c>
      <c r="I2426" s="52">
        <f>IF(K2426="",0,COUNTIF($K$7:K2426,K2426))</f>
        <v>0</v>
      </c>
      <c r="J2426" s="53" t="str">
        <f t="shared" si="388"/>
        <v>0</v>
      </c>
      <c r="K2426" s="52" t="str">
        <f t="shared" si="389"/>
        <v/>
      </c>
      <c r="L2426" s="1"/>
      <c r="M2426" s="115"/>
      <c r="N2426" s="4"/>
      <c r="O2426" s="4"/>
      <c r="P2426" s="57" t="str">
        <f t="shared" si="390"/>
        <v/>
      </c>
      <c r="Q2426" s="54"/>
      <c r="R2426" s="58"/>
      <c r="S2426" s="58"/>
      <c r="T2426" s="229" t="str">
        <f t="shared" si="391"/>
        <v/>
      </c>
      <c r="U2426" s="55"/>
      <c r="V2426" s="55"/>
      <c r="W2426" s="58"/>
      <c r="X2426" s="58"/>
      <c r="Y2426" s="58"/>
      <c r="Z2426" s="230" t="str">
        <f t="shared" si="392"/>
        <v/>
      </c>
      <c r="AA2426" s="230" t="str">
        <f t="shared" si="393"/>
        <v/>
      </c>
      <c r="AB2426" s="56"/>
      <c r="AC2426" s="56"/>
      <c r="AD2426" s="1"/>
      <c r="AE2426" s="1"/>
    </row>
    <row r="2427" spans="1:31" ht="18.75" customHeight="1" x14ac:dyDescent="0.35">
      <c r="A2427" s="1"/>
      <c r="B2427" s="52">
        <f>IF(O2427="",0,COUNTIF($O$7:O2427,O2427))</f>
        <v>0</v>
      </c>
      <c r="C2427" s="52" t="str">
        <f t="shared" si="384"/>
        <v>0</v>
      </c>
      <c r="D2427" s="52">
        <f>IF(U2427="",0,COUNTIF($U$7:U2427,U2427))</f>
        <v>0</v>
      </c>
      <c r="E2427" s="52" t="str">
        <f t="shared" si="385"/>
        <v>0</v>
      </c>
      <c r="F2427" s="52">
        <f>IF(V2427="",0,COUNTIF($V$7:V2427,V2427))</f>
        <v>0</v>
      </c>
      <c r="G2427" s="52" t="str">
        <f t="shared" si="386"/>
        <v>0</v>
      </c>
      <c r="H2427" s="53" t="str">
        <f t="shared" si="387"/>
        <v>-</v>
      </c>
      <c r="I2427" s="52">
        <f>IF(K2427="",0,COUNTIF($K$7:K2427,K2427))</f>
        <v>0</v>
      </c>
      <c r="J2427" s="53" t="str">
        <f t="shared" si="388"/>
        <v>0</v>
      </c>
      <c r="K2427" s="52" t="str">
        <f t="shared" si="389"/>
        <v/>
      </c>
      <c r="L2427" s="1"/>
      <c r="M2427" s="115"/>
      <c r="N2427" s="4"/>
      <c r="O2427" s="4"/>
      <c r="P2427" s="57" t="str">
        <f t="shared" si="390"/>
        <v/>
      </c>
      <c r="Q2427" s="54"/>
      <c r="R2427" s="58"/>
      <c r="S2427" s="58"/>
      <c r="T2427" s="229" t="str">
        <f t="shared" si="391"/>
        <v/>
      </c>
      <c r="U2427" s="55"/>
      <c r="V2427" s="55"/>
      <c r="W2427" s="58"/>
      <c r="X2427" s="58"/>
      <c r="Y2427" s="58"/>
      <c r="Z2427" s="230" t="str">
        <f t="shared" si="392"/>
        <v/>
      </c>
      <c r="AA2427" s="230" t="str">
        <f t="shared" si="393"/>
        <v/>
      </c>
      <c r="AB2427" s="56"/>
      <c r="AC2427" s="56"/>
      <c r="AD2427" s="1"/>
      <c r="AE2427" s="1"/>
    </row>
    <row r="2428" spans="1:31" ht="18.75" customHeight="1" x14ac:dyDescent="0.35">
      <c r="A2428" s="1"/>
      <c r="B2428" s="52">
        <f>IF(O2428="",0,COUNTIF($O$7:O2428,O2428))</f>
        <v>0</v>
      </c>
      <c r="C2428" s="52" t="str">
        <f t="shared" si="384"/>
        <v>0</v>
      </c>
      <c r="D2428" s="52">
        <f>IF(U2428="",0,COUNTIF($U$7:U2428,U2428))</f>
        <v>0</v>
      </c>
      <c r="E2428" s="52" t="str">
        <f t="shared" si="385"/>
        <v>0</v>
      </c>
      <c r="F2428" s="52">
        <f>IF(V2428="",0,COUNTIF($V$7:V2428,V2428))</f>
        <v>0</v>
      </c>
      <c r="G2428" s="52" t="str">
        <f t="shared" si="386"/>
        <v>0</v>
      </c>
      <c r="H2428" s="53" t="str">
        <f t="shared" si="387"/>
        <v>-</v>
      </c>
      <c r="I2428" s="52">
        <f>IF(K2428="",0,COUNTIF($K$7:K2428,K2428))</f>
        <v>0</v>
      </c>
      <c r="J2428" s="53" t="str">
        <f t="shared" si="388"/>
        <v>0</v>
      </c>
      <c r="K2428" s="52" t="str">
        <f t="shared" si="389"/>
        <v/>
      </c>
      <c r="L2428" s="1"/>
      <c r="M2428" s="115"/>
      <c r="N2428" s="4"/>
      <c r="O2428" s="4"/>
      <c r="P2428" s="57" t="str">
        <f t="shared" si="390"/>
        <v/>
      </c>
      <c r="Q2428" s="54"/>
      <c r="R2428" s="58"/>
      <c r="S2428" s="58"/>
      <c r="T2428" s="229" t="str">
        <f t="shared" si="391"/>
        <v/>
      </c>
      <c r="U2428" s="55"/>
      <c r="V2428" s="55"/>
      <c r="W2428" s="58"/>
      <c r="X2428" s="58"/>
      <c r="Y2428" s="58"/>
      <c r="Z2428" s="230" t="str">
        <f t="shared" si="392"/>
        <v/>
      </c>
      <c r="AA2428" s="230" t="str">
        <f t="shared" si="393"/>
        <v/>
      </c>
      <c r="AB2428" s="56"/>
      <c r="AC2428" s="56"/>
      <c r="AD2428" s="1"/>
      <c r="AE2428" s="1"/>
    </row>
    <row r="2429" spans="1:31" ht="18.75" customHeight="1" x14ac:dyDescent="0.35">
      <c r="A2429" s="1"/>
      <c r="B2429" s="52">
        <f>IF(O2429="",0,COUNTIF($O$7:O2429,O2429))</f>
        <v>0</v>
      </c>
      <c r="C2429" s="52" t="str">
        <f t="shared" si="384"/>
        <v>0</v>
      </c>
      <c r="D2429" s="52">
        <f>IF(U2429="",0,COUNTIF($U$7:U2429,U2429))</f>
        <v>0</v>
      </c>
      <c r="E2429" s="52" t="str">
        <f t="shared" si="385"/>
        <v>0</v>
      </c>
      <c r="F2429" s="52">
        <f>IF(V2429="",0,COUNTIF($V$7:V2429,V2429))</f>
        <v>0</v>
      </c>
      <c r="G2429" s="52" t="str">
        <f t="shared" si="386"/>
        <v>0</v>
      </c>
      <c r="H2429" s="53" t="str">
        <f t="shared" si="387"/>
        <v>-</v>
      </c>
      <c r="I2429" s="52">
        <f>IF(K2429="",0,COUNTIF($K$7:K2429,K2429))</f>
        <v>0</v>
      </c>
      <c r="J2429" s="53" t="str">
        <f t="shared" si="388"/>
        <v>0</v>
      </c>
      <c r="K2429" s="52" t="str">
        <f t="shared" si="389"/>
        <v/>
      </c>
      <c r="L2429" s="1"/>
      <c r="M2429" s="115"/>
      <c r="N2429" s="4"/>
      <c r="O2429" s="4"/>
      <c r="P2429" s="57" t="str">
        <f t="shared" si="390"/>
        <v/>
      </c>
      <c r="Q2429" s="54"/>
      <c r="R2429" s="58"/>
      <c r="S2429" s="58"/>
      <c r="T2429" s="229" t="str">
        <f t="shared" si="391"/>
        <v/>
      </c>
      <c r="U2429" s="55"/>
      <c r="V2429" s="55"/>
      <c r="W2429" s="58"/>
      <c r="X2429" s="58"/>
      <c r="Y2429" s="58"/>
      <c r="Z2429" s="230" t="str">
        <f t="shared" si="392"/>
        <v/>
      </c>
      <c r="AA2429" s="230" t="str">
        <f t="shared" si="393"/>
        <v/>
      </c>
      <c r="AB2429" s="56"/>
      <c r="AC2429" s="56"/>
      <c r="AD2429" s="1"/>
      <c r="AE2429" s="1"/>
    </row>
    <row r="2430" spans="1:31" ht="18.75" customHeight="1" x14ac:dyDescent="0.35">
      <c r="A2430" s="1"/>
      <c r="B2430" s="52">
        <f>IF(O2430="",0,COUNTIF($O$7:O2430,O2430))</f>
        <v>0</v>
      </c>
      <c r="C2430" s="52" t="str">
        <f t="shared" si="384"/>
        <v>0</v>
      </c>
      <c r="D2430" s="52">
        <f>IF(U2430="",0,COUNTIF($U$7:U2430,U2430))</f>
        <v>0</v>
      </c>
      <c r="E2430" s="52" t="str">
        <f t="shared" si="385"/>
        <v>0</v>
      </c>
      <c r="F2430" s="52">
        <f>IF(V2430="",0,COUNTIF($V$7:V2430,V2430))</f>
        <v>0</v>
      </c>
      <c r="G2430" s="52" t="str">
        <f t="shared" si="386"/>
        <v>0</v>
      </c>
      <c r="H2430" s="53" t="str">
        <f t="shared" si="387"/>
        <v>-</v>
      </c>
      <c r="I2430" s="52">
        <f>IF(K2430="",0,COUNTIF($K$7:K2430,K2430))</f>
        <v>0</v>
      </c>
      <c r="J2430" s="53" t="str">
        <f t="shared" si="388"/>
        <v>0</v>
      </c>
      <c r="K2430" s="52" t="str">
        <f t="shared" si="389"/>
        <v/>
      </c>
      <c r="L2430" s="1"/>
      <c r="M2430" s="115"/>
      <c r="N2430" s="4"/>
      <c r="O2430" s="4"/>
      <c r="P2430" s="57" t="str">
        <f t="shared" si="390"/>
        <v/>
      </c>
      <c r="Q2430" s="54"/>
      <c r="R2430" s="58"/>
      <c r="S2430" s="58"/>
      <c r="T2430" s="229" t="str">
        <f t="shared" si="391"/>
        <v/>
      </c>
      <c r="U2430" s="55"/>
      <c r="V2430" s="55"/>
      <c r="W2430" s="58"/>
      <c r="X2430" s="58"/>
      <c r="Y2430" s="58"/>
      <c r="Z2430" s="230" t="str">
        <f t="shared" si="392"/>
        <v/>
      </c>
      <c r="AA2430" s="230" t="str">
        <f t="shared" si="393"/>
        <v/>
      </c>
      <c r="AB2430" s="56"/>
      <c r="AC2430" s="56"/>
      <c r="AD2430" s="1"/>
      <c r="AE2430" s="1"/>
    </row>
    <row r="2431" spans="1:31" ht="18.75" customHeight="1" x14ac:dyDescent="0.35">
      <c r="A2431" s="1"/>
      <c r="B2431" s="52">
        <f>IF(O2431="",0,COUNTIF($O$7:O2431,O2431))</f>
        <v>0</v>
      </c>
      <c r="C2431" s="52" t="str">
        <f t="shared" si="384"/>
        <v>0</v>
      </c>
      <c r="D2431" s="52">
        <f>IF(U2431="",0,COUNTIF($U$7:U2431,U2431))</f>
        <v>0</v>
      </c>
      <c r="E2431" s="52" t="str">
        <f t="shared" si="385"/>
        <v>0</v>
      </c>
      <c r="F2431" s="52">
        <f>IF(V2431="",0,COUNTIF($V$7:V2431,V2431))</f>
        <v>0</v>
      </c>
      <c r="G2431" s="52" t="str">
        <f t="shared" si="386"/>
        <v>0</v>
      </c>
      <c r="H2431" s="53" t="str">
        <f t="shared" si="387"/>
        <v>-</v>
      </c>
      <c r="I2431" s="52">
        <f>IF(K2431="",0,COUNTIF($K$7:K2431,K2431))</f>
        <v>0</v>
      </c>
      <c r="J2431" s="53" t="str">
        <f t="shared" si="388"/>
        <v>0</v>
      </c>
      <c r="K2431" s="52" t="str">
        <f t="shared" si="389"/>
        <v/>
      </c>
      <c r="L2431" s="1"/>
      <c r="M2431" s="115"/>
      <c r="N2431" s="4"/>
      <c r="O2431" s="4"/>
      <c r="P2431" s="57" t="str">
        <f t="shared" si="390"/>
        <v/>
      </c>
      <c r="Q2431" s="54"/>
      <c r="R2431" s="58"/>
      <c r="S2431" s="58"/>
      <c r="T2431" s="229" t="str">
        <f t="shared" si="391"/>
        <v/>
      </c>
      <c r="U2431" s="55"/>
      <c r="V2431" s="55"/>
      <c r="W2431" s="58"/>
      <c r="X2431" s="58"/>
      <c r="Y2431" s="58"/>
      <c r="Z2431" s="230" t="str">
        <f t="shared" si="392"/>
        <v/>
      </c>
      <c r="AA2431" s="230" t="str">
        <f t="shared" si="393"/>
        <v/>
      </c>
      <c r="AB2431" s="56"/>
      <c r="AC2431" s="56"/>
      <c r="AD2431" s="1"/>
      <c r="AE2431" s="1"/>
    </row>
    <row r="2432" spans="1:31" ht="18.75" customHeight="1" x14ac:dyDescent="0.35">
      <c r="A2432" s="1"/>
      <c r="B2432" s="52">
        <f>IF(O2432="",0,COUNTIF($O$7:O2432,O2432))</f>
        <v>0</v>
      </c>
      <c r="C2432" s="52" t="str">
        <f t="shared" si="384"/>
        <v>0</v>
      </c>
      <c r="D2432" s="52">
        <f>IF(U2432="",0,COUNTIF($U$7:U2432,U2432))</f>
        <v>0</v>
      </c>
      <c r="E2432" s="52" t="str">
        <f t="shared" si="385"/>
        <v>0</v>
      </c>
      <c r="F2432" s="52">
        <f>IF(V2432="",0,COUNTIF($V$7:V2432,V2432))</f>
        <v>0</v>
      </c>
      <c r="G2432" s="52" t="str">
        <f t="shared" si="386"/>
        <v>0</v>
      </c>
      <c r="H2432" s="53" t="str">
        <f t="shared" si="387"/>
        <v>-</v>
      </c>
      <c r="I2432" s="52">
        <f>IF(K2432="",0,COUNTIF($K$7:K2432,K2432))</f>
        <v>0</v>
      </c>
      <c r="J2432" s="53" t="str">
        <f t="shared" si="388"/>
        <v>0</v>
      </c>
      <c r="K2432" s="52" t="str">
        <f t="shared" si="389"/>
        <v/>
      </c>
      <c r="L2432" s="1"/>
      <c r="M2432" s="115"/>
      <c r="N2432" s="4"/>
      <c r="O2432" s="4"/>
      <c r="P2432" s="57" t="str">
        <f t="shared" si="390"/>
        <v/>
      </c>
      <c r="Q2432" s="54"/>
      <c r="R2432" s="58"/>
      <c r="S2432" s="58"/>
      <c r="T2432" s="229" t="str">
        <f t="shared" si="391"/>
        <v/>
      </c>
      <c r="U2432" s="55"/>
      <c r="V2432" s="55"/>
      <c r="W2432" s="58"/>
      <c r="X2432" s="58"/>
      <c r="Y2432" s="58"/>
      <c r="Z2432" s="230" t="str">
        <f t="shared" si="392"/>
        <v/>
      </c>
      <c r="AA2432" s="230" t="str">
        <f t="shared" si="393"/>
        <v/>
      </c>
      <c r="AB2432" s="56"/>
      <c r="AC2432" s="56"/>
      <c r="AD2432" s="1"/>
      <c r="AE2432" s="1"/>
    </row>
    <row r="2433" spans="1:31" ht="18.75" customHeight="1" x14ac:dyDescent="0.35">
      <c r="A2433" s="1"/>
      <c r="B2433" s="52">
        <f>IF(O2433="",0,COUNTIF($O$7:O2433,O2433))</f>
        <v>0</v>
      </c>
      <c r="C2433" s="52" t="str">
        <f t="shared" si="384"/>
        <v>0</v>
      </c>
      <c r="D2433" s="52">
        <f>IF(U2433="",0,COUNTIF($U$7:U2433,U2433))</f>
        <v>0</v>
      </c>
      <c r="E2433" s="52" t="str">
        <f t="shared" si="385"/>
        <v>0</v>
      </c>
      <c r="F2433" s="52">
        <f>IF(V2433="",0,COUNTIF($V$7:V2433,V2433))</f>
        <v>0</v>
      </c>
      <c r="G2433" s="52" t="str">
        <f t="shared" si="386"/>
        <v>0</v>
      </c>
      <c r="H2433" s="53" t="str">
        <f t="shared" si="387"/>
        <v>-</v>
      </c>
      <c r="I2433" s="52">
        <f>IF(K2433="",0,COUNTIF($K$7:K2433,K2433))</f>
        <v>0</v>
      </c>
      <c r="J2433" s="53" t="str">
        <f t="shared" si="388"/>
        <v>0</v>
      </c>
      <c r="K2433" s="52" t="str">
        <f t="shared" si="389"/>
        <v/>
      </c>
      <c r="L2433" s="1"/>
      <c r="M2433" s="115"/>
      <c r="N2433" s="4"/>
      <c r="O2433" s="4"/>
      <c r="P2433" s="57" t="str">
        <f t="shared" si="390"/>
        <v/>
      </c>
      <c r="Q2433" s="54"/>
      <c r="R2433" s="58"/>
      <c r="S2433" s="58"/>
      <c r="T2433" s="229" t="str">
        <f t="shared" si="391"/>
        <v/>
      </c>
      <c r="U2433" s="55"/>
      <c r="V2433" s="55"/>
      <c r="W2433" s="58"/>
      <c r="X2433" s="58"/>
      <c r="Y2433" s="58"/>
      <c r="Z2433" s="230" t="str">
        <f t="shared" si="392"/>
        <v/>
      </c>
      <c r="AA2433" s="230" t="str">
        <f t="shared" si="393"/>
        <v/>
      </c>
      <c r="AB2433" s="56"/>
      <c r="AC2433" s="56"/>
      <c r="AD2433" s="1"/>
      <c r="AE2433" s="1"/>
    </row>
    <row r="2434" spans="1:31" ht="18.75" customHeight="1" x14ac:dyDescent="0.35">
      <c r="A2434" s="1"/>
      <c r="B2434" s="52">
        <f>IF(O2434="",0,COUNTIF($O$7:O2434,O2434))</f>
        <v>0</v>
      </c>
      <c r="C2434" s="52" t="str">
        <f t="shared" si="384"/>
        <v>0</v>
      </c>
      <c r="D2434" s="52">
        <f>IF(U2434="",0,COUNTIF($U$7:U2434,U2434))</f>
        <v>0</v>
      </c>
      <c r="E2434" s="52" t="str">
        <f t="shared" si="385"/>
        <v>0</v>
      </c>
      <c r="F2434" s="52">
        <f>IF(V2434="",0,COUNTIF($V$7:V2434,V2434))</f>
        <v>0</v>
      </c>
      <c r="G2434" s="52" t="str">
        <f t="shared" si="386"/>
        <v>0</v>
      </c>
      <c r="H2434" s="53" t="str">
        <f t="shared" si="387"/>
        <v>-</v>
      </c>
      <c r="I2434" s="52">
        <f>IF(K2434="",0,COUNTIF($K$7:K2434,K2434))</f>
        <v>0</v>
      </c>
      <c r="J2434" s="53" t="str">
        <f t="shared" si="388"/>
        <v>0</v>
      </c>
      <c r="K2434" s="52" t="str">
        <f t="shared" si="389"/>
        <v/>
      </c>
      <c r="L2434" s="1"/>
      <c r="M2434" s="115"/>
      <c r="N2434" s="4"/>
      <c r="O2434" s="4"/>
      <c r="P2434" s="57" t="str">
        <f t="shared" si="390"/>
        <v/>
      </c>
      <c r="Q2434" s="54"/>
      <c r="R2434" s="58"/>
      <c r="S2434" s="58"/>
      <c r="T2434" s="229" t="str">
        <f t="shared" si="391"/>
        <v/>
      </c>
      <c r="U2434" s="55"/>
      <c r="V2434" s="55"/>
      <c r="W2434" s="58"/>
      <c r="X2434" s="58"/>
      <c r="Y2434" s="58"/>
      <c r="Z2434" s="230" t="str">
        <f t="shared" si="392"/>
        <v/>
      </c>
      <c r="AA2434" s="230" t="str">
        <f t="shared" si="393"/>
        <v/>
      </c>
      <c r="AB2434" s="56"/>
      <c r="AC2434" s="56"/>
      <c r="AD2434" s="1"/>
      <c r="AE2434" s="1"/>
    </row>
    <row r="2435" spans="1:31" ht="18.75" customHeight="1" x14ac:dyDescent="0.35">
      <c r="A2435" s="1"/>
      <c r="B2435" s="52">
        <f>IF(O2435="",0,COUNTIF($O$7:O2435,O2435))</f>
        <v>0</v>
      </c>
      <c r="C2435" s="52" t="str">
        <f t="shared" si="384"/>
        <v>0</v>
      </c>
      <c r="D2435" s="52">
        <f>IF(U2435="",0,COUNTIF($U$7:U2435,U2435))</f>
        <v>0</v>
      </c>
      <c r="E2435" s="52" t="str">
        <f t="shared" si="385"/>
        <v>0</v>
      </c>
      <c r="F2435" s="52">
        <f>IF(V2435="",0,COUNTIF($V$7:V2435,V2435))</f>
        <v>0</v>
      </c>
      <c r="G2435" s="52" t="str">
        <f t="shared" si="386"/>
        <v>0</v>
      </c>
      <c r="H2435" s="53" t="str">
        <f t="shared" si="387"/>
        <v>-</v>
      </c>
      <c r="I2435" s="52">
        <f>IF(K2435="",0,COUNTIF($K$7:K2435,K2435))</f>
        <v>0</v>
      </c>
      <c r="J2435" s="53" t="str">
        <f t="shared" si="388"/>
        <v>0</v>
      </c>
      <c r="K2435" s="52" t="str">
        <f t="shared" si="389"/>
        <v/>
      </c>
      <c r="L2435" s="1"/>
      <c r="M2435" s="115"/>
      <c r="N2435" s="4"/>
      <c r="O2435" s="4"/>
      <c r="P2435" s="57" t="str">
        <f t="shared" si="390"/>
        <v/>
      </c>
      <c r="Q2435" s="54"/>
      <c r="R2435" s="58"/>
      <c r="S2435" s="58"/>
      <c r="T2435" s="229" t="str">
        <f t="shared" si="391"/>
        <v/>
      </c>
      <c r="U2435" s="55"/>
      <c r="V2435" s="55"/>
      <c r="W2435" s="58"/>
      <c r="X2435" s="58"/>
      <c r="Y2435" s="58"/>
      <c r="Z2435" s="230" t="str">
        <f t="shared" si="392"/>
        <v/>
      </c>
      <c r="AA2435" s="230" t="str">
        <f t="shared" si="393"/>
        <v/>
      </c>
      <c r="AB2435" s="56"/>
      <c r="AC2435" s="56"/>
      <c r="AD2435" s="1"/>
      <c r="AE2435" s="1"/>
    </row>
    <row r="2436" spans="1:31" ht="18.75" customHeight="1" x14ac:dyDescent="0.35">
      <c r="A2436" s="1"/>
      <c r="B2436" s="52">
        <f>IF(O2436="",0,COUNTIF($O$7:O2436,O2436))</f>
        <v>0</v>
      </c>
      <c r="C2436" s="52" t="str">
        <f t="shared" si="384"/>
        <v>0</v>
      </c>
      <c r="D2436" s="52">
        <f>IF(U2436="",0,COUNTIF($U$7:U2436,U2436))</f>
        <v>0</v>
      </c>
      <c r="E2436" s="52" t="str">
        <f t="shared" si="385"/>
        <v>0</v>
      </c>
      <c r="F2436" s="52">
        <f>IF(V2436="",0,COUNTIF($V$7:V2436,V2436))</f>
        <v>0</v>
      </c>
      <c r="G2436" s="52" t="str">
        <f t="shared" si="386"/>
        <v>0</v>
      </c>
      <c r="H2436" s="53" t="str">
        <f t="shared" si="387"/>
        <v>-</v>
      </c>
      <c r="I2436" s="52">
        <f>IF(K2436="",0,COUNTIF($K$7:K2436,K2436))</f>
        <v>0</v>
      </c>
      <c r="J2436" s="53" t="str">
        <f t="shared" si="388"/>
        <v>0</v>
      </c>
      <c r="K2436" s="52" t="str">
        <f t="shared" si="389"/>
        <v/>
      </c>
      <c r="L2436" s="1"/>
      <c r="M2436" s="115"/>
      <c r="N2436" s="4"/>
      <c r="O2436" s="4"/>
      <c r="P2436" s="57" t="str">
        <f t="shared" si="390"/>
        <v/>
      </c>
      <c r="Q2436" s="54"/>
      <c r="R2436" s="58"/>
      <c r="S2436" s="58"/>
      <c r="T2436" s="229" t="str">
        <f t="shared" si="391"/>
        <v/>
      </c>
      <c r="U2436" s="55"/>
      <c r="V2436" s="55"/>
      <c r="W2436" s="58"/>
      <c r="X2436" s="58"/>
      <c r="Y2436" s="58"/>
      <c r="Z2436" s="230" t="str">
        <f t="shared" si="392"/>
        <v/>
      </c>
      <c r="AA2436" s="230" t="str">
        <f t="shared" si="393"/>
        <v/>
      </c>
      <c r="AB2436" s="56"/>
      <c r="AC2436" s="56"/>
      <c r="AD2436" s="1"/>
      <c r="AE2436" s="1"/>
    </row>
    <row r="2437" spans="1:31" ht="18.75" customHeight="1" x14ac:dyDescent="0.35">
      <c r="A2437" s="1"/>
      <c r="B2437" s="52">
        <f>IF(O2437="",0,COUNTIF($O$7:O2437,O2437))</f>
        <v>0</v>
      </c>
      <c r="C2437" s="52" t="str">
        <f t="shared" si="384"/>
        <v>0</v>
      </c>
      <c r="D2437" s="52">
        <f>IF(U2437="",0,COUNTIF($U$7:U2437,U2437))</f>
        <v>0</v>
      </c>
      <c r="E2437" s="52" t="str">
        <f t="shared" si="385"/>
        <v>0</v>
      </c>
      <c r="F2437" s="52">
        <f>IF(V2437="",0,COUNTIF($V$7:V2437,V2437))</f>
        <v>0</v>
      </c>
      <c r="G2437" s="52" t="str">
        <f t="shared" si="386"/>
        <v>0</v>
      </c>
      <c r="H2437" s="53" t="str">
        <f t="shared" si="387"/>
        <v>-</v>
      </c>
      <c r="I2437" s="52">
        <f>IF(K2437="",0,COUNTIF($K$7:K2437,K2437))</f>
        <v>0</v>
      </c>
      <c r="J2437" s="53" t="str">
        <f t="shared" si="388"/>
        <v>0</v>
      </c>
      <c r="K2437" s="52" t="str">
        <f t="shared" si="389"/>
        <v/>
      </c>
      <c r="L2437" s="1"/>
      <c r="M2437" s="115"/>
      <c r="N2437" s="4"/>
      <c r="O2437" s="4"/>
      <c r="P2437" s="57" t="str">
        <f t="shared" si="390"/>
        <v/>
      </c>
      <c r="Q2437" s="54"/>
      <c r="R2437" s="58"/>
      <c r="S2437" s="58"/>
      <c r="T2437" s="229" t="str">
        <f t="shared" si="391"/>
        <v/>
      </c>
      <c r="U2437" s="55"/>
      <c r="V2437" s="55"/>
      <c r="W2437" s="58"/>
      <c r="X2437" s="58"/>
      <c r="Y2437" s="58"/>
      <c r="Z2437" s="230" t="str">
        <f t="shared" si="392"/>
        <v/>
      </c>
      <c r="AA2437" s="230" t="str">
        <f t="shared" si="393"/>
        <v/>
      </c>
      <c r="AB2437" s="56"/>
      <c r="AC2437" s="56"/>
      <c r="AD2437" s="1"/>
      <c r="AE2437" s="1"/>
    </row>
    <row r="2438" spans="1:31" ht="18.75" customHeight="1" x14ac:dyDescent="0.35">
      <c r="A2438" s="1"/>
      <c r="B2438" s="52">
        <f>IF(O2438="",0,COUNTIF($O$7:O2438,O2438))</f>
        <v>0</v>
      </c>
      <c r="C2438" s="52" t="str">
        <f t="shared" si="384"/>
        <v>0</v>
      </c>
      <c r="D2438" s="52">
        <f>IF(U2438="",0,COUNTIF($U$7:U2438,U2438))</f>
        <v>0</v>
      </c>
      <c r="E2438" s="52" t="str">
        <f t="shared" si="385"/>
        <v>0</v>
      </c>
      <c r="F2438" s="52">
        <f>IF(V2438="",0,COUNTIF($V$7:V2438,V2438))</f>
        <v>0</v>
      </c>
      <c r="G2438" s="52" t="str">
        <f t="shared" si="386"/>
        <v>0</v>
      </c>
      <c r="H2438" s="53" t="str">
        <f t="shared" si="387"/>
        <v>-</v>
      </c>
      <c r="I2438" s="52">
        <f>IF(K2438="",0,COUNTIF($K$7:K2438,K2438))</f>
        <v>0</v>
      </c>
      <c r="J2438" s="53" t="str">
        <f t="shared" si="388"/>
        <v>0</v>
      </c>
      <c r="K2438" s="52" t="str">
        <f t="shared" si="389"/>
        <v/>
      </c>
      <c r="L2438" s="1"/>
      <c r="M2438" s="115"/>
      <c r="N2438" s="4"/>
      <c r="O2438" s="4"/>
      <c r="P2438" s="57" t="str">
        <f t="shared" si="390"/>
        <v/>
      </c>
      <c r="Q2438" s="54"/>
      <c r="R2438" s="58"/>
      <c r="S2438" s="58"/>
      <c r="T2438" s="229" t="str">
        <f t="shared" si="391"/>
        <v/>
      </c>
      <c r="U2438" s="55"/>
      <c r="V2438" s="55"/>
      <c r="W2438" s="58"/>
      <c r="X2438" s="58"/>
      <c r="Y2438" s="58"/>
      <c r="Z2438" s="230" t="str">
        <f t="shared" si="392"/>
        <v/>
      </c>
      <c r="AA2438" s="230" t="str">
        <f t="shared" si="393"/>
        <v/>
      </c>
      <c r="AB2438" s="56"/>
      <c r="AC2438" s="56"/>
      <c r="AD2438" s="1"/>
      <c r="AE2438" s="1"/>
    </row>
    <row r="2439" spans="1:31" ht="18.75" customHeight="1" x14ac:dyDescent="0.35">
      <c r="A2439" s="1"/>
      <c r="B2439" s="52">
        <f>IF(O2439="",0,COUNTIF($O$7:O2439,O2439))</f>
        <v>0</v>
      </c>
      <c r="C2439" s="52" t="str">
        <f t="shared" si="384"/>
        <v>0</v>
      </c>
      <c r="D2439" s="52">
        <f>IF(U2439="",0,COUNTIF($U$7:U2439,U2439))</f>
        <v>0</v>
      </c>
      <c r="E2439" s="52" t="str">
        <f t="shared" si="385"/>
        <v>0</v>
      </c>
      <c r="F2439" s="52">
        <f>IF(V2439="",0,COUNTIF($V$7:V2439,V2439))</f>
        <v>0</v>
      </c>
      <c r="G2439" s="52" t="str">
        <f t="shared" si="386"/>
        <v>0</v>
      </c>
      <c r="H2439" s="53" t="str">
        <f t="shared" si="387"/>
        <v>-</v>
      </c>
      <c r="I2439" s="52">
        <f>IF(K2439="",0,COUNTIF($K$7:K2439,K2439))</f>
        <v>0</v>
      </c>
      <c r="J2439" s="53" t="str">
        <f t="shared" si="388"/>
        <v>0</v>
      </c>
      <c r="K2439" s="52" t="str">
        <f t="shared" si="389"/>
        <v/>
      </c>
      <c r="L2439" s="1"/>
      <c r="M2439" s="115"/>
      <c r="N2439" s="4"/>
      <c r="O2439" s="4"/>
      <c r="P2439" s="57" t="str">
        <f t="shared" si="390"/>
        <v/>
      </c>
      <c r="Q2439" s="54"/>
      <c r="R2439" s="58"/>
      <c r="S2439" s="58"/>
      <c r="T2439" s="229" t="str">
        <f t="shared" si="391"/>
        <v/>
      </c>
      <c r="U2439" s="55"/>
      <c r="V2439" s="55"/>
      <c r="W2439" s="58"/>
      <c r="X2439" s="58"/>
      <c r="Y2439" s="58"/>
      <c r="Z2439" s="230" t="str">
        <f t="shared" si="392"/>
        <v/>
      </c>
      <c r="AA2439" s="230" t="str">
        <f t="shared" si="393"/>
        <v/>
      </c>
      <c r="AB2439" s="56"/>
      <c r="AC2439" s="56"/>
      <c r="AD2439" s="1"/>
      <c r="AE2439" s="1"/>
    </row>
    <row r="2440" spans="1:31" ht="18.75" customHeight="1" x14ac:dyDescent="0.35">
      <c r="A2440" s="1"/>
      <c r="B2440" s="52">
        <f>IF(O2440="",0,COUNTIF($O$7:O2440,O2440))</f>
        <v>0</v>
      </c>
      <c r="C2440" s="52" t="str">
        <f t="shared" si="384"/>
        <v>0</v>
      </c>
      <c r="D2440" s="52">
        <f>IF(U2440="",0,COUNTIF($U$7:U2440,U2440))</f>
        <v>0</v>
      </c>
      <c r="E2440" s="52" t="str">
        <f t="shared" si="385"/>
        <v>0</v>
      </c>
      <c r="F2440" s="52">
        <f>IF(V2440="",0,COUNTIF($V$7:V2440,V2440))</f>
        <v>0</v>
      </c>
      <c r="G2440" s="52" t="str">
        <f t="shared" si="386"/>
        <v>0</v>
      </c>
      <c r="H2440" s="53" t="str">
        <f t="shared" si="387"/>
        <v>-</v>
      </c>
      <c r="I2440" s="52">
        <f>IF(K2440="",0,COUNTIF($K$7:K2440,K2440))</f>
        <v>0</v>
      </c>
      <c r="J2440" s="53" t="str">
        <f t="shared" si="388"/>
        <v>0</v>
      </c>
      <c r="K2440" s="52" t="str">
        <f t="shared" si="389"/>
        <v/>
      </c>
      <c r="L2440" s="1"/>
      <c r="M2440" s="115"/>
      <c r="N2440" s="4"/>
      <c r="O2440" s="4"/>
      <c r="P2440" s="57" t="str">
        <f t="shared" si="390"/>
        <v/>
      </c>
      <c r="Q2440" s="54"/>
      <c r="R2440" s="58"/>
      <c r="S2440" s="58"/>
      <c r="T2440" s="229" t="str">
        <f t="shared" si="391"/>
        <v/>
      </c>
      <c r="U2440" s="55"/>
      <c r="V2440" s="55"/>
      <c r="W2440" s="58"/>
      <c r="X2440" s="58"/>
      <c r="Y2440" s="58"/>
      <c r="Z2440" s="230" t="str">
        <f t="shared" si="392"/>
        <v/>
      </c>
      <c r="AA2440" s="230" t="str">
        <f t="shared" si="393"/>
        <v/>
      </c>
      <c r="AB2440" s="56"/>
      <c r="AC2440" s="56"/>
      <c r="AD2440" s="1"/>
      <c r="AE2440" s="1"/>
    </row>
    <row r="2441" spans="1:31" ht="18.75" customHeight="1" x14ac:dyDescent="0.35">
      <c r="A2441" s="1"/>
      <c r="B2441" s="52">
        <f>IF(O2441="",0,COUNTIF($O$7:O2441,O2441))</f>
        <v>0</v>
      </c>
      <c r="C2441" s="52" t="str">
        <f t="shared" si="384"/>
        <v>0</v>
      </c>
      <c r="D2441" s="52">
        <f>IF(U2441="",0,COUNTIF($U$7:U2441,U2441))</f>
        <v>0</v>
      </c>
      <c r="E2441" s="52" t="str">
        <f t="shared" si="385"/>
        <v>0</v>
      </c>
      <c r="F2441" s="52">
        <f>IF(V2441="",0,COUNTIF($V$7:V2441,V2441))</f>
        <v>0</v>
      </c>
      <c r="G2441" s="52" t="str">
        <f t="shared" si="386"/>
        <v>0</v>
      </c>
      <c r="H2441" s="53" t="str">
        <f t="shared" si="387"/>
        <v>-</v>
      </c>
      <c r="I2441" s="52">
        <f>IF(K2441="",0,COUNTIF($K$7:K2441,K2441))</f>
        <v>0</v>
      </c>
      <c r="J2441" s="53" t="str">
        <f t="shared" si="388"/>
        <v>0</v>
      </c>
      <c r="K2441" s="52" t="str">
        <f t="shared" si="389"/>
        <v/>
      </c>
      <c r="L2441" s="1"/>
      <c r="M2441" s="115"/>
      <c r="N2441" s="4"/>
      <c r="O2441" s="4"/>
      <c r="P2441" s="57" t="str">
        <f t="shared" si="390"/>
        <v/>
      </c>
      <c r="Q2441" s="54"/>
      <c r="R2441" s="58"/>
      <c r="S2441" s="58"/>
      <c r="T2441" s="229" t="str">
        <f t="shared" si="391"/>
        <v/>
      </c>
      <c r="U2441" s="55"/>
      <c r="V2441" s="55"/>
      <c r="W2441" s="58"/>
      <c r="X2441" s="58"/>
      <c r="Y2441" s="58"/>
      <c r="Z2441" s="230" t="str">
        <f t="shared" si="392"/>
        <v/>
      </c>
      <c r="AA2441" s="230" t="str">
        <f t="shared" si="393"/>
        <v/>
      </c>
      <c r="AB2441" s="56"/>
      <c r="AC2441" s="56"/>
      <c r="AD2441" s="1"/>
      <c r="AE2441" s="1"/>
    </row>
    <row r="2442" spans="1:31" ht="18.75" customHeight="1" x14ac:dyDescent="0.35">
      <c r="A2442" s="1"/>
      <c r="B2442" s="52">
        <f>IF(O2442="",0,COUNTIF($O$7:O2442,O2442))</f>
        <v>0</v>
      </c>
      <c r="C2442" s="52" t="str">
        <f t="shared" si="384"/>
        <v>0</v>
      </c>
      <c r="D2442" s="52">
        <f>IF(U2442="",0,COUNTIF($U$7:U2442,U2442))</f>
        <v>0</v>
      </c>
      <c r="E2442" s="52" t="str">
        <f t="shared" si="385"/>
        <v>0</v>
      </c>
      <c r="F2442" s="52">
        <f>IF(V2442="",0,COUNTIF($V$7:V2442,V2442))</f>
        <v>0</v>
      </c>
      <c r="G2442" s="52" t="str">
        <f t="shared" si="386"/>
        <v>0</v>
      </c>
      <c r="H2442" s="53" t="str">
        <f t="shared" si="387"/>
        <v>-</v>
      </c>
      <c r="I2442" s="52">
        <f>IF(K2442="",0,COUNTIF($K$7:K2442,K2442))</f>
        <v>0</v>
      </c>
      <c r="J2442" s="53" t="str">
        <f t="shared" si="388"/>
        <v>0</v>
      </c>
      <c r="K2442" s="52" t="str">
        <f t="shared" si="389"/>
        <v/>
      </c>
      <c r="L2442" s="1"/>
      <c r="M2442" s="115"/>
      <c r="N2442" s="4"/>
      <c r="O2442" s="4"/>
      <c r="P2442" s="57" t="str">
        <f t="shared" si="390"/>
        <v/>
      </c>
      <c r="Q2442" s="54"/>
      <c r="R2442" s="58"/>
      <c r="S2442" s="58"/>
      <c r="T2442" s="229" t="str">
        <f t="shared" si="391"/>
        <v/>
      </c>
      <c r="U2442" s="55"/>
      <c r="V2442" s="55"/>
      <c r="W2442" s="58"/>
      <c r="X2442" s="58"/>
      <c r="Y2442" s="58"/>
      <c r="Z2442" s="230" t="str">
        <f t="shared" si="392"/>
        <v/>
      </c>
      <c r="AA2442" s="230" t="str">
        <f t="shared" si="393"/>
        <v/>
      </c>
      <c r="AB2442" s="56"/>
      <c r="AC2442" s="56"/>
      <c r="AD2442" s="1"/>
      <c r="AE2442" s="1"/>
    </row>
    <row r="2443" spans="1:31" ht="18.75" customHeight="1" x14ac:dyDescent="0.35">
      <c r="A2443" s="1"/>
      <c r="B2443" s="52">
        <f>IF(O2443="",0,COUNTIF($O$7:O2443,O2443))</f>
        <v>0</v>
      </c>
      <c r="C2443" s="52" t="str">
        <f t="shared" si="384"/>
        <v>0</v>
      </c>
      <c r="D2443" s="52">
        <f>IF(U2443="",0,COUNTIF($U$7:U2443,U2443))</f>
        <v>0</v>
      </c>
      <c r="E2443" s="52" t="str">
        <f t="shared" si="385"/>
        <v>0</v>
      </c>
      <c r="F2443" s="52">
        <f>IF(V2443="",0,COUNTIF($V$7:V2443,V2443))</f>
        <v>0</v>
      </c>
      <c r="G2443" s="52" t="str">
        <f t="shared" si="386"/>
        <v>0</v>
      </c>
      <c r="H2443" s="53" t="str">
        <f t="shared" si="387"/>
        <v>-</v>
      </c>
      <c r="I2443" s="52">
        <f>IF(K2443="",0,COUNTIF($K$7:K2443,K2443))</f>
        <v>0</v>
      </c>
      <c r="J2443" s="53" t="str">
        <f t="shared" si="388"/>
        <v>0</v>
      </c>
      <c r="K2443" s="52" t="str">
        <f t="shared" si="389"/>
        <v/>
      </c>
      <c r="L2443" s="1"/>
      <c r="M2443" s="115"/>
      <c r="N2443" s="4"/>
      <c r="O2443" s="4"/>
      <c r="P2443" s="57" t="str">
        <f t="shared" si="390"/>
        <v/>
      </c>
      <c r="Q2443" s="54"/>
      <c r="R2443" s="58"/>
      <c r="S2443" s="58"/>
      <c r="T2443" s="229" t="str">
        <f t="shared" si="391"/>
        <v/>
      </c>
      <c r="U2443" s="55"/>
      <c r="V2443" s="55"/>
      <c r="W2443" s="58"/>
      <c r="X2443" s="58"/>
      <c r="Y2443" s="58"/>
      <c r="Z2443" s="230" t="str">
        <f t="shared" si="392"/>
        <v/>
      </c>
      <c r="AA2443" s="230" t="str">
        <f t="shared" si="393"/>
        <v/>
      </c>
      <c r="AB2443" s="56"/>
      <c r="AC2443" s="56"/>
      <c r="AD2443" s="1"/>
      <c r="AE2443" s="1"/>
    </row>
    <row r="2444" spans="1:31" ht="18.75" customHeight="1" x14ac:dyDescent="0.35">
      <c r="A2444" s="1"/>
      <c r="B2444" s="52">
        <f>IF(O2444="",0,COUNTIF($O$7:O2444,O2444))</f>
        <v>0</v>
      </c>
      <c r="C2444" s="52" t="str">
        <f t="shared" si="384"/>
        <v>0</v>
      </c>
      <c r="D2444" s="52">
        <f>IF(U2444="",0,COUNTIF($U$7:U2444,U2444))</f>
        <v>0</v>
      </c>
      <c r="E2444" s="52" t="str">
        <f t="shared" si="385"/>
        <v>0</v>
      </c>
      <c r="F2444" s="52">
        <f>IF(V2444="",0,COUNTIF($V$7:V2444,V2444))</f>
        <v>0</v>
      </c>
      <c r="G2444" s="52" t="str">
        <f t="shared" si="386"/>
        <v>0</v>
      </c>
      <c r="H2444" s="53" t="str">
        <f t="shared" si="387"/>
        <v>-</v>
      </c>
      <c r="I2444" s="52">
        <f>IF(K2444="",0,COUNTIF($K$7:K2444,K2444))</f>
        <v>0</v>
      </c>
      <c r="J2444" s="53" t="str">
        <f t="shared" si="388"/>
        <v>0</v>
      </c>
      <c r="K2444" s="52" t="str">
        <f t="shared" si="389"/>
        <v/>
      </c>
      <c r="L2444" s="1"/>
      <c r="M2444" s="115"/>
      <c r="N2444" s="4"/>
      <c r="O2444" s="4"/>
      <c r="P2444" s="57" t="str">
        <f t="shared" si="390"/>
        <v/>
      </c>
      <c r="Q2444" s="54"/>
      <c r="R2444" s="58"/>
      <c r="S2444" s="58"/>
      <c r="T2444" s="229" t="str">
        <f t="shared" si="391"/>
        <v/>
      </c>
      <c r="U2444" s="55"/>
      <c r="V2444" s="55"/>
      <c r="W2444" s="58"/>
      <c r="X2444" s="58"/>
      <c r="Y2444" s="58"/>
      <c r="Z2444" s="230" t="str">
        <f t="shared" si="392"/>
        <v/>
      </c>
      <c r="AA2444" s="230" t="str">
        <f t="shared" si="393"/>
        <v/>
      </c>
      <c r="AB2444" s="56"/>
      <c r="AC2444" s="56"/>
      <c r="AD2444" s="1"/>
      <c r="AE2444" s="1"/>
    </row>
    <row r="2445" spans="1:31" ht="18.75" customHeight="1" x14ac:dyDescent="0.35">
      <c r="A2445" s="1"/>
      <c r="B2445" s="52">
        <f>IF(O2445="",0,COUNTIF($O$7:O2445,O2445))</f>
        <v>0</v>
      </c>
      <c r="C2445" s="52" t="str">
        <f t="shared" si="384"/>
        <v>0</v>
      </c>
      <c r="D2445" s="52">
        <f>IF(U2445="",0,COUNTIF($U$7:U2445,U2445))</f>
        <v>0</v>
      </c>
      <c r="E2445" s="52" t="str">
        <f t="shared" si="385"/>
        <v>0</v>
      </c>
      <c r="F2445" s="52">
        <f>IF(V2445="",0,COUNTIF($V$7:V2445,V2445))</f>
        <v>0</v>
      </c>
      <c r="G2445" s="52" t="str">
        <f t="shared" si="386"/>
        <v>0</v>
      </c>
      <c r="H2445" s="53" t="str">
        <f t="shared" si="387"/>
        <v>-</v>
      </c>
      <c r="I2445" s="52">
        <f>IF(K2445="",0,COUNTIF($K$7:K2445,K2445))</f>
        <v>0</v>
      </c>
      <c r="J2445" s="53" t="str">
        <f t="shared" si="388"/>
        <v>0</v>
      </c>
      <c r="K2445" s="52" t="str">
        <f t="shared" si="389"/>
        <v/>
      </c>
      <c r="L2445" s="1"/>
      <c r="M2445" s="115"/>
      <c r="N2445" s="4"/>
      <c r="O2445" s="4"/>
      <c r="P2445" s="57" t="str">
        <f t="shared" si="390"/>
        <v/>
      </c>
      <c r="Q2445" s="54"/>
      <c r="R2445" s="58"/>
      <c r="S2445" s="58"/>
      <c r="T2445" s="229" t="str">
        <f t="shared" si="391"/>
        <v/>
      </c>
      <c r="U2445" s="55"/>
      <c r="V2445" s="55"/>
      <c r="W2445" s="58"/>
      <c r="X2445" s="58"/>
      <c r="Y2445" s="58"/>
      <c r="Z2445" s="230" t="str">
        <f t="shared" si="392"/>
        <v/>
      </c>
      <c r="AA2445" s="230" t="str">
        <f t="shared" si="393"/>
        <v/>
      </c>
      <c r="AB2445" s="56"/>
      <c r="AC2445" s="56"/>
      <c r="AD2445" s="1"/>
      <c r="AE2445" s="1"/>
    </row>
    <row r="2446" spans="1:31" ht="18.75" customHeight="1" x14ac:dyDescent="0.35">
      <c r="A2446" s="1"/>
      <c r="B2446" s="52">
        <f>IF(O2446="",0,COUNTIF($O$7:O2446,O2446))</f>
        <v>0</v>
      </c>
      <c r="C2446" s="52" t="str">
        <f t="shared" si="384"/>
        <v>0</v>
      </c>
      <c r="D2446" s="52">
        <f>IF(U2446="",0,COUNTIF($U$7:U2446,U2446))</f>
        <v>0</v>
      </c>
      <c r="E2446" s="52" t="str">
        <f t="shared" si="385"/>
        <v>0</v>
      </c>
      <c r="F2446" s="52">
        <f>IF(V2446="",0,COUNTIF($V$7:V2446,V2446))</f>
        <v>0</v>
      </c>
      <c r="G2446" s="52" t="str">
        <f t="shared" si="386"/>
        <v>0</v>
      </c>
      <c r="H2446" s="53" t="str">
        <f t="shared" si="387"/>
        <v>-</v>
      </c>
      <c r="I2446" s="52">
        <f>IF(K2446="",0,COUNTIF($K$7:K2446,K2446))</f>
        <v>0</v>
      </c>
      <c r="J2446" s="53" t="str">
        <f t="shared" si="388"/>
        <v>0</v>
      </c>
      <c r="K2446" s="52" t="str">
        <f t="shared" si="389"/>
        <v/>
      </c>
      <c r="L2446" s="1"/>
      <c r="M2446" s="115"/>
      <c r="N2446" s="4"/>
      <c r="O2446" s="4"/>
      <c r="P2446" s="57" t="str">
        <f t="shared" si="390"/>
        <v/>
      </c>
      <c r="Q2446" s="54"/>
      <c r="R2446" s="58"/>
      <c r="S2446" s="58"/>
      <c r="T2446" s="229" t="str">
        <f t="shared" si="391"/>
        <v/>
      </c>
      <c r="U2446" s="55"/>
      <c r="V2446" s="55"/>
      <c r="W2446" s="58"/>
      <c r="X2446" s="58"/>
      <c r="Y2446" s="58"/>
      <c r="Z2446" s="230" t="str">
        <f t="shared" si="392"/>
        <v/>
      </c>
      <c r="AA2446" s="230" t="str">
        <f t="shared" si="393"/>
        <v/>
      </c>
      <c r="AB2446" s="56"/>
      <c r="AC2446" s="56"/>
      <c r="AD2446" s="1"/>
      <c r="AE2446" s="1"/>
    </row>
    <row r="2447" spans="1:31" ht="18.75" customHeight="1" x14ac:dyDescent="0.35">
      <c r="A2447" s="1"/>
      <c r="B2447" s="52">
        <f>IF(O2447="",0,COUNTIF($O$7:O2447,O2447))</f>
        <v>0</v>
      </c>
      <c r="C2447" s="52" t="str">
        <f t="shared" si="384"/>
        <v>0</v>
      </c>
      <c r="D2447" s="52">
        <f>IF(U2447="",0,COUNTIF($U$7:U2447,U2447))</f>
        <v>0</v>
      </c>
      <c r="E2447" s="52" t="str">
        <f t="shared" si="385"/>
        <v>0</v>
      </c>
      <c r="F2447" s="52">
        <f>IF(V2447="",0,COUNTIF($V$7:V2447,V2447))</f>
        <v>0</v>
      </c>
      <c r="G2447" s="52" t="str">
        <f t="shared" si="386"/>
        <v>0</v>
      </c>
      <c r="H2447" s="53" t="str">
        <f t="shared" si="387"/>
        <v>-</v>
      </c>
      <c r="I2447" s="52">
        <f>IF(K2447="",0,COUNTIF($K$7:K2447,K2447))</f>
        <v>0</v>
      </c>
      <c r="J2447" s="53" t="str">
        <f t="shared" si="388"/>
        <v>0</v>
      </c>
      <c r="K2447" s="52" t="str">
        <f t="shared" si="389"/>
        <v/>
      </c>
      <c r="L2447" s="1"/>
      <c r="M2447" s="115"/>
      <c r="N2447" s="4"/>
      <c r="O2447" s="4"/>
      <c r="P2447" s="57" t="str">
        <f t="shared" si="390"/>
        <v/>
      </c>
      <c r="Q2447" s="54"/>
      <c r="R2447" s="58"/>
      <c r="S2447" s="58"/>
      <c r="T2447" s="229" t="str">
        <f t="shared" si="391"/>
        <v/>
      </c>
      <c r="U2447" s="55"/>
      <c r="V2447" s="55"/>
      <c r="W2447" s="58"/>
      <c r="X2447" s="58"/>
      <c r="Y2447" s="58"/>
      <c r="Z2447" s="230" t="str">
        <f t="shared" si="392"/>
        <v/>
      </c>
      <c r="AA2447" s="230" t="str">
        <f t="shared" si="393"/>
        <v/>
      </c>
      <c r="AB2447" s="56"/>
      <c r="AC2447" s="56"/>
      <c r="AD2447" s="1"/>
      <c r="AE2447" s="1"/>
    </row>
    <row r="2448" spans="1:31" ht="18.75" customHeight="1" x14ac:dyDescent="0.35">
      <c r="A2448" s="1"/>
      <c r="B2448" s="52">
        <f>IF(O2448="",0,COUNTIF($O$7:O2448,O2448))</f>
        <v>0</v>
      </c>
      <c r="C2448" s="52" t="str">
        <f t="shared" si="384"/>
        <v>0</v>
      </c>
      <c r="D2448" s="52">
        <f>IF(U2448="",0,COUNTIF($U$7:U2448,U2448))</f>
        <v>0</v>
      </c>
      <c r="E2448" s="52" t="str">
        <f t="shared" si="385"/>
        <v>0</v>
      </c>
      <c r="F2448" s="52">
        <f>IF(V2448="",0,COUNTIF($V$7:V2448,V2448))</f>
        <v>0</v>
      </c>
      <c r="G2448" s="52" t="str">
        <f t="shared" si="386"/>
        <v>0</v>
      </c>
      <c r="H2448" s="53" t="str">
        <f t="shared" si="387"/>
        <v>-</v>
      </c>
      <c r="I2448" s="52">
        <f>IF(K2448="",0,COUNTIF($K$7:K2448,K2448))</f>
        <v>0</v>
      </c>
      <c r="J2448" s="53" t="str">
        <f t="shared" si="388"/>
        <v>0</v>
      </c>
      <c r="K2448" s="52" t="str">
        <f t="shared" si="389"/>
        <v/>
      </c>
      <c r="L2448" s="1"/>
      <c r="M2448" s="115"/>
      <c r="N2448" s="4"/>
      <c r="O2448" s="4"/>
      <c r="P2448" s="57" t="str">
        <f t="shared" si="390"/>
        <v/>
      </c>
      <c r="Q2448" s="54"/>
      <c r="R2448" s="58"/>
      <c r="S2448" s="58"/>
      <c r="T2448" s="229" t="str">
        <f t="shared" si="391"/>
        <v/>
      </c>
      <c r="U2448" s="55"/>
      <c r="V2448" s="55"/>
      <c r="W2448" s="58"/>
      <c r="X2448" s="58"/>
      <c r="Y2448" s="58"/>
      <c r="Z2448" s="230" t="str">
        <f t="shared" si="392"/>
        <v/>
      </c>
      <c r="AA2448" s="230" t="str">
        <f t="shared" si="393"/>
        <v/>
      </c>
      <c r="AB2448" s="56"/>
      <c r="AC2448" s="56"/>
      <c r="AD2448" s="1"/>
      <c r="AE2448" s="1"/>
    </row>
    <row r="2449" spans="1:31" ht="18.75" customHeight="1" x14ac:dyDescent="0.35">
      <c r="A2449" s="1"/>
      <c r="B2449" s="52">
        <f>IF(O2449="",0,COUNTIF($O$7:O2449,O2449))</f>
        <v>0</v>
      </c>
      <c r="C2449" s="52" t="str">
        <f t="shared" si="384"/>
        <v>0</v>
      </c>
      <c r="D2449" s="52">
        <f>IF(U2449="",0,COUNTIF($U$7:U2449,U2449))</f>
        <v>0</v>
      </c>
      <c r="E2449" s="52" t="str">
        <f t="shared" si="385"/>
        <v>0</v>
      </c>
      <c r="F2449" s="52">
        <f>IF(V2449="",0,COUNTIF($V$7:V2449,V2449))</f>
        <v>0</v>
      </c>
      <c r="G2449" s="52" t="str">
        <f t="shared" si="386"/>
        <v>0</v>
      </c>
      <c r="H2449" s="53" t="str">
        <f t="shared" si="387"/>
        <v>-</v>
      </c>
      <c r="I2449" s="52">
        <f>IF(K2449="",0,COUNTIF($K$7:K2449,K2449))</f>
        <v>0</v>
      </c>
      <c r="J2449" s="53" t="str">
        <f t="shared" si="388"/>
        <v>0</v>
      </c>
      <c r="K2449" s="52" t="str">
        <f t="shared" si="389"/>
        <v/>
      </c>
      <c r="L2449" s="1"/>
      <c r="M2449" s="115"/>
      <c r="N2449" s="4"/>
      <c r="O2449" s="4"/>
      <c r="P2449" s="57" t="str">
        <f t="shared" si="390"/>
        <v/>
      </c>
      <c r="Q2449" s="54"/>
      <c r="R2449" s="58"/>
      <c r="S2449" s="58"/>
      <c r="T2449" s="229" t="str">
        <f t="shared" si="391"/>
        <v/>
      </c>
      <c r="U2449" s="55"/>
      <c r="V2449" s="55"/>
      <c r="W2449" s="58"/>
      <c r="X2449" s="58"/>
      <c r="Y2449" s="58"/>
      <c r="Z2449" s="230" t="str">
        <f t="shared" si="392"/>
        <v/>
      </c>
      <c r="AA2449" s="230" t="str">
        <f t="shared" si="393"/>
        <v/>
      </c>
      <c r="AB2449" s="56"/>
      <c r="AC2449" s="56"/>
      <c r="AD2449" s="1"/>
      <c r="AE2449" s="1"/>
    </row>
    <row r="2450" spans="1:31" ht="18.75" customHeight="1" x14ac:dyDescent="0.35">
      <c r="A2450" s="1"/>
      <c r="B2450" s="52">
        <f>IF(O2450="",0,COUNTIF($O$7:O2450,O2450))</f>
        <v>0</v>
      </c>
      <c r="C2450" s="52" t="str">
        <f t="shared" si="384"/>
        <v>0</v>
      </c>
      <c r="D2450" s="52">
        <f>IF(U2450="",0,COUNTIF($U$7:U2450,U2450))</f>
        <v>0</v>
      </c>
      <c r="E2450" s="52" t="str">
        <f t="shared" si="385"/>
        <v>0</v>
      </c>
      <c r="F2450" s="52">
        <f>IF(V2450="",0,COUNTIF($V$7:V2450,V2450))</f>
        <v>0</v>
      </c>
      <c r="G2450" s="52" t="str">
        <f t="shared" si="386"/>
        <v>0</v>
      </c>
      <c r="H2450" s="53" t="str">
        <f t="shared" si="387"/>
        <v>-</v>
      </c>
      <c r="I2450" s="52">
        <f>IF(K2450="",0,COUNTIF($K$7:K2450,K2450))</f>
        <v>0</v>
      </c>
      <c r="J2450" s="53" t="str">
        <f t="shared" si="388"/>
        <v>0</v>
      </c>
      <c r="K2450" s="52" t="str">
        <f t="shared" si="389"/>
        <v/>
      </c>
      <c r="L2450" s="1"/>
      <c r="M2450" s="115"/>
      <c r="N2450" s="4"/>
      <c r="O2450" s="4"/>
      <c r="P2450" s="57" t="str">
        <f t="shared" si="390"/>
        <v/>
      </c>
      <c r="Q2450" s="54"/>
      <c r="R2450" s="58"/>
      <c r="S2450" s="58"/>
      <c r="T2450" s="229" t="str">
        <f t="shared" si="391"/>
        <v/>
      </c>
      <c r="U2450" s="55"/>
      <c r="V2450" s="55"/>
      <c r="W2450" s="58"/>
      <c r="X2450" s="58"/>
      <c r="Y2450" s="58"/>
      <c r="Z2450" s="230" t="str">
        <f t="shared" si="392"/>
        <v/>
      </c>
      <c r="AA2450" s="230" t="str">
        <f t="shared" si="393"/>
        <v/>
      </c>
      <c r="AB2450" s="56"/>
      <c r="AC2450" s="56"/>
      <c r="AD2450" s="1"/>
      <c r="AE2450" s="1"/>
    </row>
    <row r="2451" spans="1:31" ht="18.75" customHeight="1" x14ac:dyDescent="0.35">
      <c r="A2451" s="1"/>
      <c r="B2451" s="52">
        <f>IF(O2451="",0,COUNTIF($O$7:O2451,O2451))</f>
        <v>0</v>
      </c>
      <c r="C2451" s="52" t="str">
        <f t="shared" si="384"/>
        <v>0</v>
      </c>
      <c r="D2451" s="52">
        <f>IF(U2451="",0,COUNTIF($U$7:U2451,U2451))</f>
        <v>0</v>
      </c>
      <c r="E2451" s="52" t="str">
        <f t="shared" si="385"/>
        <v>0</v>
      </c>
      <c r="F2451" s="52">
        <f>IF(V2451="",0,COUNTIF($V$7:V2451,V2451))</f>
        <v>0</v>
      </c>
      <c r="G2451" s="52" t="str">
        <f t="shared" si="386"/>
        <v>0</v>
      </c>
      <c r="H2451" s="53" t="str">
        <f t="shared" si="387"/>
        <v>-</v>
      </c>
      <c r="I2451" s="52">
        <f>IF(K2451="",0,COUNTIF($K$7:K2451,K2451))</f>
        <v>0</v>
      </c>
      <c r="J2451" s="53" t="str">
        <f t="shared" si="388"/>
        <v>0</v>
      </c>
      <c r="K2451" s="52" t="str">
        <f t="shared" si="389"/>
        <v/>
      </c>
      <c r="L2451" s="1"/>
      <c r="M2451" s="115"/>
      <c r="N2451" s="4"/>
      <c r="O2451" s="4"/>
      <c r="P2451" s="57" t="str">
        <f t="shared" si="390"/>
        <v/>
      </c>
      <c r="Q2451" s="54"/>
      <c r="R2451" s="58"/>
      <c r="S2451" s="58"/>
      <c r="T2451" s="229" t="str">
        <f t="shared" si="391"/>
        <v/>
      </c>
      <c r="U2451" s="55"/>
      <c r="V2451" s="55"/>
      <c r="W2451" s="58"/>
      <c r="X2451" s="58"/>
      <c r="Y2451" s="58"/>
      <c r="Z2451" s="230" t="str">
        <f t="shared" si="392"/>
        <v/>
      </c>
      <c r="AA2451" s="230" t="str">
        <f t="shared" si="393"/>
        <v/>
      </c>
      <c r="AB2451" s="56"/>
      <c r="AC2451" s="56"/>
      <c r="AD2451" s="1"/>
      <c r="AE2451" s="1"/>
    </row>
    <row r="2452" spans="1:31" ht="18.75" customHeight="1" x14ac:dyDescent="0.35">
      <c r="A2452" s="1"/>
      <c r="B2452" s="52">
        <f>IF(O2452="",0,COUNTIF($O$7:O2452,O2452))</f>
        <v>0</v>
      </c>
      <c r="C2452" s="52" t="str">
        <f t="shared" si="384"/>
        <v>0</v>
      </c>
      <c r="D2452" s="52">
        <f>IF(U2452="",0,COUNTIF($U$7:U2452,U2452))</f>
        <v>0</v>
      </c>
      <c r="E2452" s="52" t="str">
        <f t="shared" si="385"/>
        <v>0</v>
      </c>
      <c r="F2452" s="52">
        <f>IF(V2452="",0,COUNTIF($V$7:V2452,V2452))</f>
        <v>0</v>
      </c>
      <c r="G2452" s="52" t="str">
        <f t="shared" si="386"/>
        <v>0</v>
      </c>
      <c r="H2452" s="53" t="str">
        <f t="shared" si="387"/>
        <v>-</v>
      </c>
      <c r="I2452" s="52">
        <f>IF(K2452="",0,COUNTIF($K$7:K2452,K2452))</f>
        <v>0</v>
      </c>
      <c r="J2452" s="53" t="str">
        <f t="shared" si="388"/>
        <v>0</v>
      </c>
      <c r="K2452" s="52" t="str">
        <f t="shared" si="389"/>
        <v/>
      </c>
      <c r="L2452" s="1"/>
      <c r="M2452" s="115"/>
      <c r="N2452" s="4"/>
      <c r="O2452" s="4"/>
      <c r="P2452" s="57" t="str">
        <f t="shared" si="390"/>
        <v/>
      </c>
      <c r="Q2452" s="54"/>
      <c r="R2452" s="58"/>
      <c r="S2452" s="58"/>
      <c r="T2452" s="229" t="str">
        <f t="shared" si="391"/>
        <v/>
      </c>
      <c r="U2452" s="55"/>
      <c r="V2452" s="55"/>
      <c r="W2452" s="58"/>
      <c r="X2452" s="58"/>
      <c r="Y2452" s="58"/>
      <c r="Z2452" s="230" t="str">
        <f t="shared" si="392"/>
        <v/>
      </c>
      <c r="AA2452" s="230" t="str">
        <f t="shared" si="393"/>
        <v/>
      </c>
      <c r="AB2452" s="56"/>
      <c r="AC2452" s="56"/>
      <c r="AD2452" s="1"/>
      <c r="AE2452" s="1"/>
    </row>
    <row r="2453" spans="1:31" ht="18.75" customHeight="1" x14ac:dyDescent="0.35">
      <c r="A2453" s="1"/>
      <c r="B2453" s="52">
        <f>IF(O2453="",0,COUNTIF($O$7:O2453,O2453))</f>
        <v>0</v>
      </c>
      <c r="C2453" s="52" t="str">
        <f t="shared" si="384"/>
        <v>0</v>
      </c>
      <c r="D2453" s="52">
        <f>IF(U2453="",0,COUNTIF($U$7:U2453,U2453))</f>
        <v>0</v>
      </c>
      <c r="E2453" s="52" t="str">
        <f t="shared" si="385"/>
        <v>0</v>
      </c>
      <c r="F2453" s="52">
        <f>IF(V2453="",0,COUNTIF($V$7:V2453,V2453))</f>
        <v>0</v>
      </c>
      <c r="G2453" s="52" t="str">
        <f t="shared" si="386"/>
        <v>0</v>
      </c>
      <c r="H2453" s="53" t="str">
        <f t="shared" si="387"/>
        <v>-</v>
      </c>
      <c r="I2453" s="52">
        <f>IF(K2453="",0,COUNTIF($K$7:K2453,K2453))</f>
        <v>0</v>
      </c>
      <c r="J2453" s="53" t="str">
        <f t="shared" si="388"/>
        <v>0</v>
      </c>
      <c r="K2453" s="52" t="str">
        <f t="shared" si="389"/>
        <v/>
      </c>
      <c r="L2453" s="1"/>
      <c r="M2453" s="115"/>
      <c r="N2453" s="4"/>
      <c r="O2453" s="4"/>
      <c r="P2453" s="57" t="str">
        <f t="shared" si="390"/>
        <v/>
      </c>
      <c r="Q2453" s="54"/>
      <c r="R2453" s="58"/>
      <c r="S2453" s="58"/>
      <c r="T2453" s="229" t="str">
        <f t="shared" si="391"/>
        <v/>
      </c>
      <c r="U2453" s="55"/>
      <c r="V2453" s="55"/>
      <c r="W2453" s="58"/>
      <c r="X2453" s="58"/>
      <c r="Y2453" s="58"/>
      <c r="Z2453" s="230" t="str">
        <f t="shared" si="392"/>
        <v/>
      </c>
      <c r="AA2453" s="230" t="str">
        <f t="shared" si="393"/>
        <v/>
      </c>
      <c r="AB2453" s="56"/>
      <c r="AC2453" s="56"/>
      <c r="AD2453" s="1"/>
      <c r="AE2453" s="1"/>
    </row>
    <row r="2454" spans="1:31" ht="18.75" customHeight="1" x14ac:dyDescent="0.35">
      <c r="A2454" s="1"/>
      <c r="B2454" s="52">
        <f>IF(O2454="",0,COUNTIF($O$7:O2454,O2454))</f>
        <v>0</v>
      </c>
      <c r="C2454" s="52" t="str">
        <f t="shared" si="384"/>
        <v>0</v>
      </c>
      <c r="D2454" s="52">
        <f>IF(U2454="",0,COUNTIF($U$7:U2454,U2454))</f>
        <v>0</v>
      </c>
      <c r="E2454" s="52" t="str">
        <f t="shared" si="385"/>
        <v>0</v>
      </c>
      <c r="F2454" s="52">
        <f>IF(V2454="",0,COUNTIF($V$7:V2454,V2454))</f>
        <v>0</v>
      </c>
      <c r="G2454" s="52" t="str">
        <f t="shared" si="386"/>
        <v>0</v>
      </c>
      <c r="H2454" s="53" t="str">
        <f t="shared" si="387"/>
        <v>-</v>
      </c>
      <c r="I2454" s="52">
        <f>IF(K2454="",0,COUNTIF($K$7:K2454,K2454))</f>
        <v>0</v>
      </c>
      <c r="J2454" s="53" t="str">
        <f t="shared" si="388"/>
        <v>0</v>
      </c>
      <c r="K2454" s="52" t="str">
        <f t="shared" si="389"/>
        <v/>
      </c>
      <c r="L2454" s="1"/>
      <c r="M2454" s="115"/>
      <c r="N2454" s="4"/>
      <c r="O2454" s="4"/>
      <c r="P2454" s="57" t="str">
        <f t="shared" si="390"/>
        <v/>
      </c>
      <c r="Q2454" s="54"/>
      <c r="R2454" s="58"/>
      <c r="S2454" s="58"/>
      <c r="T2454" s="229" t="str">
        <f t="shared" si="391"/>
        <v/>
      </c>
      <c r="U2454" s="55"/>
      <c r="V2454" s="55"/>
      <c r="W2454" s="58"/>
      <c r="X2454" s="58"/>
      <c r="Y2454" s="58"/>
      <c r="Z2454" s="230" t="str">
        <f t="shared" si="392"/>
        <v/>
      </c>
      <c r="AA2454" s="230" t="str">
        <f t="shared" si="393"/>
        <v/>
      </c>
      <c r="AB2454" s="56"/>
      <c r="AC2454" s="56"/>
      <c r="AD2454" s="1"/>
      <c r="AE2454" s="1"/>
    </row>
    <row r="2455" spans="1:31" ht="18.75" customHeight="1" x14ac:dyDescent="0.35">
      <c r="A2455" s="1"/>
      <c r="B2455" s="52">
        <f>IF(O2455="",0,COUNTIF($O$7:O2455,O2455))</f>
        <v>0</v>
      </c>
      <c r="C2455" s="52" t="str">
        <f t="shared" si="384"/>
        <v>0</v>
      </c>
      <c r="D2455" s="52">
        <f>IF(U2455="",0,COUNTIF($U$7:U2455,U2455))</f>
        <v>0</v>
      </c>
      <c r="E2455" s="52" t="str">
        <f t="shared" si="385"/>
        <v>0</v>
      </c>
      <c r="F2455" s="52">
        <f>IF(V2455="",0,COUNTIF($V$7:V2455,V2455))</f>
        <v>0</v>
      </c>
      <c r="G2455" s="52" t="str">
        <f t="shared" si="386"/>
        <v>0</v>
      </c>
      <c r="H2455" s="53" t="str">
        <f t="shared" si="387"/>
        <v>-</v>
      </c>
      <c r="I2455" s="52">
        <f>IF(K2455="",0,COUNTIF($K$7:K2455,K2455))</f>
        <v>0</v>
      </c>
      <c r="J2455" s="53" t="str">
        <f t="shared" si="388"/>
        <v>0</v>
      </c>
      <c r="K2455" s="52" t="str">
        <f t="shared" si="389"/>
        <v/>
      </c>
      <c r="L2455" s="1"/>
      <c r="M2455" s="115"/>
      <c r="N2455" s="4"/>
      <c r="O2455" s="4"/>
      <c r="P2455" s="57" t="str">
        <f t="shared" si="390"/>
        <v/>
      </c>
      <c r="Q2455" s="54"/>
      <c r="R2455" s="58"/>
      <c r="S2455" s="58"/>
      <c r="T2455" s="229" t="str">
        <f t="shared" si="391"/>
        <v/>
      </c>
      <c r="U2455" s="55"/>
      <c r="V2455" s="55"/>
      <c r="W2455" s="58"/>
      <c r="X2455" s="58"/>
      <c r="Y2455" s="58"/>
      <c r="Z2455" s="230" t="str">
        <f t="shared" si="392"/>
        <v/>
      </c>
      <c r="AA2455" s="230" t="str">
        <f t="shared" si="393"/>
        <v/>
      </c>
      <c r="AB2455" s="56"/>
      <c r="AC2455" s="56"/>
      <c r="AD2455" s="1"/>
      <c r="AE2455" s="1"/>
    </row>
    <row r="2456" spans="1:31" ht="18.75" customHeight="1" x14ac:dyDescent="0.35">
      <c r="A2456" s="1"/>
      <c r="B2456" s="52">
        <f>IF(O2456="",0,COUNTIF($O$7:O2456,O2456))</f>
        <v>0</v>
      </c>
      <c r="C2456" s="52" t="str">
        <f t="shared" si="384"/>
        <v>0</v>
      </c>
      <c r="D2456" s="52">
        <f>IF(U2456="",0,COUNTIF($U$7:U2456,U2456))</f>
        <v>0</v>
      </c>
      <c r="E2456" s="52" t="str">
        <f t="shared" si="385"/>
        <v>0</v>
      </c>
      <c r="F2456" s="52">
        <f>IF(V2456="",0,COUNTIF($V$7:V2456,V2456))</f>
        <v>0</v>
      </c>
      <c r="G2456" s="52" t="str">
        <f t="shared" si="386"/>
        <v>0</v>
      </c>
      <c r="H2456" s="53" t="str">
        <f t="shared" si="387"/>
        <v>-</v>
      </c>
      <c r="I2456" s="52">
        <f>IF(K2456="",0,COUNTIF($K$7:K2456,K2456))</f>
        <v>0</v>
      </c>
      <c r="J2456" s="53" t="str">
        <f t="shared" si="388"/>
        <v>0</v>
      </c>
      <c r="K2456" s="52" t="str">
        <f t="shared" si="389"/>
        <v/>
      </c>
      <c r="L2456" s="1"/>
      <c r="M2456" s="115"/>
      <c r="N2456" s="4"/>
      <c r="O2456" s="4"/>
      <c r="P2456" s="57" t="str">
        <f t="shared" si="390"/>
        <v/>
      </c>
      <c r="Q2456" s="54"/>
      <c r="R2456" s="58"/>
      <c r="S2456" s="58"/>
      <c r="T2456" s="229" t="str">
        <f t="shared" si="391"/>
        <v/>
      </c>
      <c r="U2456" s="55"/>
      <c r="V2456" s="55"/>
      <c r="W2456" s="58"/>
      <c r="X2456" s="58"/>
      <c r="Y2456" s="58"/>
      <c r="Z2456" s="230" t="str">
        <f t="shared" si="392"/>
        <v/>
      </c>
      <c r="AA2456" s="230" t="str">
        <f t="shared" si="393"/>
        <v/>
      </c>
      <c r="AB2456" s="56"/>
      <c r="AC2456" s="56"/>
      <c r="AD2456" s="1"/>
      <c r="AE2456" s="1"/>
    </row>
    <row r="2457" spans="1:31" ht="18.75" customHeight="1" x14ac:dyDescent="0.35">
      <c r="A2457" s="1"/>
      <c r="B2457" s="52">
        <f>IF(O2457="",0,COUNTIF($O$7:O2457,O2457))</f>
        <v>0</v>
      </c>
      <c r="C2457" s="52" t="str">
        <f t="shared" si="384"/>
        <v>0</v>
      </c>
      <c r="D2457" s="52">
        <f>IF(U2457="",0,COUNTIF($U$7:U2457,U2457))</f>
        <v>0</v>
      </c>
      <c r="E2457" s="52" t="str">
        <f t="shared" si="385"/>
        <v>0</v>
      </c>
      <c r="F2457" s="52">
        <f>IF(V2457="",0,COUNTIF($V$7:V2457,V2457))</f>
        <v>0</v>
      </c>
      <c r="G2457" s="52" t="str">
        <f t="shared" si="386"/>
        <v>0</v>
      </c>
      <c r="H2457" s="53" t="str">
        <f t="shared" si="387"/>
        <v>-</v>
      </c>
      <c r="I2457" s="52">
        <f>IF(K2457="",0,COUNTIF($K$7:K2457,K2457))</f>
        <v>0</v>
      </c>
      <c r="J2457" s="53" t="str">
        <f t="shared" si="388"/>
        <v>0</v>
      </c>
      <c r="K2457" s="52" t="str">
        <f t="shared" si="389"/>
        <v/>
      </c>
      <c r="L2457" s="1"/>
      <c r="M2457" s="115"/>
      <c r="N2457" s="4"/>
      <c r="O2457" s="4"/>
      <c r="P2457" s="57" t="str">
        <f t="shared" si="390"/>
        <v/>
      </c>
      <c r="Q2457" s="54"/>
      <c r="R2457" s="58"/>
      <c r="S2457" s="58"/>
      <c r="T2457" s="229" t="str">
        <f t="shared" si="391"/>
        <v/>
      </c>
      <c r="U2457" s="55"/>
      <c r="V2457" s="55"/>
      <c r="W2457" s="58"/>
      <c r="X2457" s="58"/>
      <c r="Y2457" s="58"/>
      <c r="Z2457" s="230" t="str">
        <f t="shared" si="392"/>
        <v/>
      </c>
      <c r="AA2457" s="230" t="str">
        <f t="shared" si="393"/>
        <v/>
      </c>
      <c r="AB2457" s="56"/>
      <c r="AC2457" s="56"/>
      <c r="AD2457" s="1"/>
      <c r="AE2457" s="1"/>
    </row>
    <row r="2458" spans="1:31" ht="18.75" customHeight="1" x14ac:dyDescent="0.35">
      <c r="A2458" s="1"/>
      <c r="B2458" s="52">
        <f>IF(O2458="",0,COUNTIF($O$7:O2458,O2458))</f>
        <v>0</v>
      </c>
      <c r="C2458" s="52" t="str">
        <f t="shared" si="384"/>
        <v>0</v>
      </c>
      <c r="D2458" s="52">
        <f>IF(U2458="",0,COUNTIF($U$7:U2458,U2458))</f>
        <v>0</v>
      </c>
      <c r="E2458" s="52" t="str">
        <f t="shared" si="385"/>
        <v>0</v>
      </c>
      <c r="F2458" s="52">
        <f>IF(V2458="",0,COUNTIF($V$7:V2458,V2458))</f>
        <v>0</v>
      </c>
      <c r="G2458" s="52" t="str">
        <f t="shared" si="386"/>
        <v>0</v>
      </c>
      <c r="H2458" s="53" t="str">
        <f t="shared" si="387"/>
        <v>-</v>
      </c>
      <c r="I2458" s="52">
        <f>IF(K2458="",0,COUNTIF($K$7:K2458,K2458))</f>
        <v>0</v>
      </c>
      <c r="J2458" s="53" t="str">
        <f t="shared" si="388"/>
        <v>0</v>
      </c>
      <c r="K2458" s="52" t="str">
        <f t="shared" si="389"/>
        <v/>
      </c>
      <c r="L2458" s="1"/>
      <c r="M2458" s="115"/>
      <c r="N2458" s="4"/>
      <c r="O2458" s="4"/>
      <c r="P2458" s="57" t="str">
        <f t="shared" si="390"/>
        <v/>
      </c>
      <c r="Q2458" s="54"/>
      <c r="R2458" s="58"/>
      <c r="S2458" s="58"/>
      <c r="T2458" s="229" t="str">
        <f t="shared" si="391"/>
        <v/>
      </c>
      <c r="U2458" s="55"/>
      <c r="V2458" s="55"/>
      <c r="W2458" s="58"/>
      <c r="X2458" s="58"/>
      <c r="Y2458" s="58"/>
      <c r="Z2458" s="230" t="str">
        <f t="shared" si="392"/>
        <v/>
      </c>
      <c r="AA2458" s="230" t="str">
        <f t="shared" si="393"/>
        <v/>
      </c>
      <c r="AB2458" s="56"/>
      <c r="AC2458" s="56"/>
      <c r="AD2458" s="1"/>
      <c r="AE2458" s="1"/>
    </row>
    <row r="2459" spans="1:31" ht="18.75" customHeight="1" x14ac:dyDescent="0.35">
      <c r="A2459" s="1"/>
      <c r="B2459" s="52">
        <f>IF(O2459="",0,COUNTIF($O$7:O2459,O2459))</f>
        <v>0</v>
      </c>
      <c r="C2459" s="52" t="str">
        <f t="shared" si="384"/>
        <v>0</v>
      </c>
      <c r="D2459" s="52">
        <f>IF(U2459="",0,COUNTIF($U$7:U2459,U2459))</f>
        <v>0</v>
      </c>
      <c r="E2459" s="52" t="str">
        <f t="shared" si="385"/>
        <v>0</v>
      </c>
      <c r="F2459" s="52">
        <f>IF(V2459="",0,COUNTIF($V$7:V2459,V2459))</f>
        <v>0</v>
      </c>
      <c r="G2459" s="52" t="str">
        <f t="shared" si="386"/>
        <v>0</v>
      </c>
      <c r="H2459" s="53" t="str">
        <f t="shared" si="387"/>
        <v>-</v>
      </c>
      <c r="I2459" s="52">
        <f>IF(K2459="",0,COUNTIF($K$7:K2459,K2459))</f>
        <v>0</v>
      </c>
      <c r="J2459" s="53" t="str">
        <f t="shared" si="388"/>
        <v>0</v>
      </c>
      <c r="K2459" s="52" t="str">
        <f t="shared" si="389"/>
        <v/>
      </c>
      <c r="L2459" s="1"/>
      <c r="M2459" s="115"/>
      <c r="N2459" s="4"/>
      <c r="O2459" s="4"/>
      <c r="P2459" s="57" t="str">
        <f t="shared" si="390"/>
        <v/>
      </c>
      <c r="Q2459" s="54"/>
      <c r="R2459" s="58"/>
      <c r="S2459" s="58"/>
      <c r="T2459" s="229" t="str">
        <f t="shared" si="391"/>
        <v/>
      </c>
      <c r="U2459" s="55"/>
      <c r="V2459" s="55"/>
      <c r="W2459" s="58"/>
      <c r="X2459" s="58"/>
      <c r="Y2459" s="58"/>
      <c r="Z2459" s="230" t="str">
        <f t="shared" si="392"/>
        <v/>
      </c>
      <c r="AA2459" s="230" t="str">
        <f t="shared" si="393"/>
        <v/>
      </c>
      <c r="AB2459" s="56"/>
      <c r="AC2459" s="56"/>
      <c r="AD2459" s="1"/>
      <c r="AE2459" s="1"/>
    </row>
    <row r="2460" spans="1:31" ht="18.75" customHeight="1" x14ac:dyDescent="0.35">
      <c r="A2460" s="1"/>
      <c r="B2460" s="52">
        <f>IF(O2460="",0,COUNTIF($O$7:O2460,O2460))</f>
        <v>0</v>
      </c>
      <c r="C2460" s="52" t="str">
        <f t="shared" si="384"/>
        <v>0</v>
      </c>
      <c r="D2460" s="52">
        <f>IF(U2460="",0,COUNTIF($U$7:U2460,U2460))</f>
        <v>0</v>
      </c>
      <c r="E2460" s="52" t="str">
        <f t="shared" si="385"/>
        <v>0</v>
      </c>
      <c r="F2460" s="52">
        <f>IF(V2460="",0,COUNTIF($V$7:V2460,V2460))</f>
        <v>0</v>
      </c>
      <c r="G2460" s="52" t="str">
        <f t="shared" si="386"/>
        <v>0</v>
      </c>
      <c r="H2460" s="53" t="str">
        <f t="shared" si="387"/>
        <v>-</v>
      </c>
      <c r="I2460" s="52">
        <f>IF(K2460="",0,COUNTIF($K$7:K2460,K2460))</f>
        <v>0</v>
      </c>
      <c r="J2460" s="53" t="str">
        <f t="shared" si="388"/>
        <v>0</v>
      </c>
      <c r="K2460" s="52" t="str">
        <f t="shared" si="389"/>
        <v/>
      </c>
      <c r="L2460" s="1"/>
      <c r="M2460" s="115"/>
      <c r="N2460" s="4"/>
      <c r="O2460" s="4"/>
      <c r="P2460" s="57" t="str">
        <f t="shared" si="390"/>
        <v/>
      </c>
      <c r="Q2460" s="54"/>
      <c r="R2460" s="58"/>
      <c r="S2460" s="58"/>
      <c r="T2460" s="229" t="str">
        <f t="shared" si="391"/>
        <v/>
      </c>
      <c r="U2460" s="55"/>
      <c r="V2460" s="55"/>
      <c r="W2460" s="58"/>
      <c r="X2460" s="58"/>
      <c r="Y2460" s="58"/>
      <c r="Z2460" s="230" t="str">
        <f t="shared" si="392"/>
        <v/>
      </c>
      <c r="AA2460" s="230" t="str">
        <f t="shared" si="393"/>
        <v/>
      </c>
      <c r="AB2460" s="56"/>
      <c r="AC2460" s="56"/>
      <c r="AD2460" s="1"/>
      <c r="AE2460" s="1"/>
    </row>
    <row r="2461" spans="1:31" ht="18.75" customHeight="1" x14ac:dyDescent="0.35">
      <c r="A2461" s="1"/>
      <c r="B2461" s="52">
        <f>IF(O2461="",0,COUNTIF($O$7:O2461,O2461))</f>
        <v>0</v>
      </c>
      <c r="C2461" s="52" t="str">
        <f t="shared" si="384"/>
        <v>0</v>
      </c>
      <c r="D2461" s="52">
        <f>IF(U2461="",0,COUNTIF($U$7:U2461,U2461))</f>
        <v>0</v>
      </c>
      <c r="E2461" s="52" t="str">
        <f t="shared" si="385"/>
        <v>0</v>
      </c>
      <c r="F2461" s="52">
        <f>IF(V2461="",0,COUNTIF($V$7:V2461,V2461))</f>
        <v>0</v>
      </c>
      <c r="G2461" s="52" t="str">
        <f t="shared" si="386"/>
        <v>0</v>
      </c>
      <c r="H2461" s="53" t="str">
        <f t="shared" si="387"/>
        <v>-</v>
      </c>
      <c r="I2461" s="52">
        <f>IF(K2461="",0,COUNTIF($K$7:K2461,K2461))</f>
        <v>0</v>
      </c>
      <c r="J2461" s="53" t="str">
        <f t="shared" si="388"/>
        <v>0</v>
      </c>
      <c r="K2461" s="52" t="str">
        <f t="shared" si="389"/>
        <v/>
      </c>
      <c r="L2461" s="1"/>
      <c r="M2461" s="115"/>
      <c r="N2461" s="4"/>
      <c r="O2461" s="4"/>
      <c r="P2461" s="57" t="str">
        <f t="shared" si="390"/>
        <v/>
      </c>
      <c r="Q2461" s="54"/>
      <c r="R2461" s="58"/>
      <c r="S2461" s="58"/>
      <c r="T2461" s="229" t="str">
        <f t="shared" si="391"/>
        <v/>
      </c>
      <c r="U2461" s="55"/>
      <c r="V2461" s="55"/>
      <c r="W2461" s="58"/>
      <c r="X2461" s="58"/>
      <c r="Y2461" s="58"/>
      <c r="Z2461" s="230" t="str">
        <f t="shared" si="392"/>
        <v/>
      </c>
      <c r="AA2461" s="230" t="str">
        <f t="shared" si="393"/>
        <v/>
      </c>
      <c r="AB2461" s="56"/>
      <c r="AC2461" s="56"/>
      <c r="AD2461" s="1"/>
      <c r="AE2461" s="1"/>
    </row>
    <row r="2462" spans="1:31" ht="18.75" customHeight="1" x14ac:dyDescent="0.35">
      <c r="A2462" s="1"/>
      <c r="B2462" s="52">
        <f>IF(O2462="",0,COUNTIF($O$7:O2462,O2462))</f>
        <v>0</v>
      </c>
      <c r="C2462" s="52" t="str">
        <f t="shared" si="384"/>
        <v>0</v>
      </c>
      <c r="D2462" s="52">
        <f>IF(U2462="",0,COUNTIF($U$7:U2462,U2462))</f>
        <v>0</v>
      </c>
      <c r="E2462" s="52" t="str">
        <f t="shared" si="385"/>
        <v>0</v>
      </c>
      <c r="F2462" s="52">
        <f>IF(V2462="",0,COUNTIF($V$7:V2462,V2462))</f>
        <v>0</v>
      </c>
      <c r="G2462" s="52" t="str">
        <f t="shared" si="386"/>
        <v>0</v>
      </c>
      <c r="H2462" s="53" t="str">
        <f t="shared" si="387"/>
        <v>-</v>
      </c>
      <c r="I2462" s="52">
        <f>IF(K2462="",0,COUNTIF($K$7:K2462,K2462))</f>
        <v>0</v>
      </c>
      <c r="J2462" s="53" t="str">
        <f t="shared" si="388"/>
        <v>0</v>
      </c>
      <c r="K2462" s="52" t="str">
        <f t="shared" si="389"/>
        <v/>
      </c>
      <c r="L2462" s="1"/>
      <c r="M2462" s="115"/>
      <c r="N2462" s="4"/>
      <c r="O2462" s="4"/>
      <c r="P2462" s="57" t="str">
        <f t="shared" si="390"/>
        <v/>
      </c>
      <c r="Q2462" s="54"/>
      <c r="R2462" s="58"/>
      <c r="S2462" s="58"/>
      <c r="T2462" s="229" t="str">
        <f t="shared" si="391"/>
        <v/>
      </c>
      <c r="U2462" s="55"/>
      <c r="V2462" s="55"/>
      <c r="W2462" s="58"/>
      <c r="X2462" s="58"/>
      <c r="Y2462" s="58"/>
      <c r="Z2462" s="230" t="str">
        <f t="shared" si="392"/>
        <v/>
      </c>
      <c r="AA2462" s="230" t="str">
        <f t="shared" si="393"/>
        <v/>
      </c>
      <c r="AB2462" s="56"/>
      <c r="AC2462" s="56"/>
      <c r="AD2462" s="1"/>
      <c r="AE2462" s="1"/>
    </row>
    <row r="2463" spans="1:31" ht="18.75" customHeight="1" x14ac:dyDescent="0.35">
      <c r="A2463" s="1"/>
      <c r="B2463" s="52">
        <f>IF(O2463="",0,COUNTIF($O$7:O2463,O2463))</f>
        <v>0</v>
      </c>
      <c r="C2463" s="52" t="str">
        <f t="shared" si="384"/>
        <v>0</v>
      </c>
      <c r="D2463" s="52">
        <f>IF(U2463="",0,COUNTIF($U$7:U2463,U2463))</f>
        <v>0</v>
      </c>
      <c r="E2463" s="52" t="str">
        <f t="shared" si="385"/>
        <v>0</v>
      </c>
      <c r="F2463" s="52">
        <f>IF(V2463="",0,COUNTIF($V$7:V2463,V2463))</f>
        <v>0</v>
      </c>
      <c r="G2463" s="52" t="str">
        <f t="shared" si="386"/>
        <v>0</v>
      </c>
      <c r="H2463" s="53" t="str">
        <f t="shared" si="387"/>
        <v>-</v>
      </c>
      <c r="I2463" s="52">
        <f>IF(K2463="",0,COUNTIF($K$7:K2463,K2463))</f>
        <v>0</v>
      </c>
      <c r="J2463" s="53" t="str">
        <f t="shared" si="388"/>
        <v>0</v>
      </c>
      <c r="K2463" s="52" t="str">
        <f t="shared" si="389"/>
        <v/>
      </c>
      <c r="L2463" s="1"/>
      <c r="M2463" s="115"/>
      <c r="N2463" s="4"/>
      <c r="O2463" s="4"/>
      <c r="P2463" s="57" t="str">
        <f t="shared" si="390"/>
        <v/>
      </c>
      <c r="Q2463" s="54"/>
      <c r="R2463" s="58"/>
      <c r="S2463" s="58"/>
      <c r="T2463" s="229" t="str">
        <f t="shared" si="391"/>
        <v/>
      </c>
      <c r="U2463" s="55"/>
      <c r="V2463" s="55"/>
      <c r="W2463" s="58"/>
      <c r="X2463" s="58"/>
      <c r="Y2463" s="58"/>
      <c r="Z2463" s="230" t="str">
        <f t="shared" si="392"/>
        <v/>
      </c>
      <c r="AA2463" s="230" t="str">
        <f t="shared" si="393"/>
        <v/>
      </c>
      <c r="AB2463" s="56"/>
      <c r="AC2463" s="56"/>
      <c r="AD2463" s="1"/>
      <c r="AE2463" s="1"/>
    </row>
    <row r="2464" spans="1:31" ht="18.75" customHeight="1" x14ac:dyDescent="0.35">
      <c r="A2464" s="1"/>
      <c r="B2464" s="52">
        <f>IF(O2464="",0,COUNTIF($O$7:O2464,O2464))</f>
        <v>0</v>
      </c>
      <c r="C2464" s="52" t="str">
        <f t="shared" si="384"/>
        <v>0</v>
      </c>
      <c r="D2464" s="52">
        <f>IF(U2464="",0,COUNTIF($U$7:U2464,U2464))</f>
        <v>0</v>
      </c>
      <c r="E2464" s="52" t="str">
        <f t="shared" si="385"/>
        <v>0</v>
      </c>
      <c r="F2464" s="52">
        <f>IF(V2464="",0,COUNTIF($V$7:V2464,V2464))</f>
        <v>0</v>
      </c>
      <c r="G2464" s="52" t="str">
        <f t="shared" si="386"/>
        <v>0</v>
      </c>
      <c r="H2464" s="53" t="str">
        <f t="shared" si="387"/>
        <v>-</v>
      </c>
      <c r="I2464" s="52">
        <f>IF(K2464="",0,COUNTIF($K$7:K2464,K2464))</f>
        <v>0</v>
      </c>
      <c r="J2464" s="53" t="str">
        <f t="shared" si="388"/>
        <v>0</v>
      </c>
      <c r="K2464" s="52" t="str">
        <f t="shared" si="389"/>
        <v/>
      </c>
      <c r="L2464" s="1"/>
      <c r="M2464" s="115"/>
      <c r="N2464" s="4"/>
      <c r="O2464" s="4"/>
      <c r="P2464" s="57" t="str">
        <f t="shared" si="390"/>
        <v/>
      </c>
      <c r="Q2464" s="54"/>
      <c r="R2464" s="58"/>
      <c r="S2464" s="58"/>
      <c r="T2464" s="229" t="str">
        <f t="shared" si="391"/>
        <v/>
      </c>
      <c r="U2464" s="55"/>
      <c r="V2464" s="55"/>
      <c r="W2464" s="58"/>
      <c r="X2464" s="58"/>
      <c r="Y2464" s="58"/>
      <c r="Z2464" s="230" t="str">
        <f t="shared" si="392"/>
        <v/>
      </c>
      <c r="AA2464" s="230" t="str">
        <f t="shared" si="393"/>
        <v/>
      </c>
      <c r="AB2464" s="56"/>
      <c r="AC2464" s="56"/>
      <c r="AD2464" s="1"/>
      <c r="AE2464" s="1"/>
    </row>
    <row r="2465" spans="1:31" ht="18.75" customHeight="1" x14ac:dyDescent="0.35">
      <c r="A2465" s="1"/>
      <c r="B2465" s="52">
        <f>IF(O2465="",0,COUNTIF($O$7:O2465,O2465))</f>
        <v>0</v>
      </c>
      <c r="C2465" s="52" t="str">
        <f t="shared" si="384"/>
        <v>0</v>
      </c>
      <c r="D2465" s="52">
        <f>IF(U2465="",0,COUNTIF($U$7:U2465,U2465))</f>
        <v>0</v>
      </c>
      <c r="E2465" s="52" t="str">
        <f t="shared" si="385"/>
        <v>0</v>
      </c>
      <c r="F2465" s="52">
        <f>IF(V2465="",0,COUNTIF($V$7:V2465,V2465))</f>
        <v>0</v>
      </c>
      <c r="G2465" s="52" t="str">
        <f t="shared" si="386"/>
        <v>0</v>
      </c>
      <c r="H2465" s="53" t="str">
        <f t="shared" si="387"/>
        <v>-</v>
      </c>
      <c r="I2465" s="52">
        <f>IF(K2465="",0,COUNTIF($K$7:K2465,K2465))</f>
        <v>0</v>
      </c>
      <c r="J2465" s="53" t="str">
        <f t="shared" si="388"/>
        <v>0</v>
      </c>
      <c r="K2465" s="52" t="str">
        <f t="shared" si="389"/>
        <v/>
      </c>
      <c r="L2465" s="1"/>
      <c r="M2465" s="115"/>
      <c r="N2465" s="4"/>
      <c r="O2465" s="4"/>
      <c r="P2465" s="57" t="str">
        <f t="shared" si="390"/>
        <v/>
      </c>
      <c r="Q2465" s="54"/>
      <c r="R2465" s="58"/>
      <c r="S2465" s="58"/>
      <c r="T2465" s="229" t="str">
        <f t="shared" si="391"/>
        <v/>
      </c>
      <c r="U2465" s="55"/>
      <c r="V2465" s="55"/>
      <c r="W2465" s="58"/>
      <c r="X2465" s="58"/>
      <c r="Y2465" s="58"/>
      <c r="Z2465" s="230" t="str">
        <f t="shared" si="392"/>
        <v/>
      </c>
      <c r="AA2465" s="230" t="str">
        <f t="shared" si="393"/>
        <v/>
      </c>
      <c r="AB2465" s="56"/>
      <c r="AC2465" s="56"/>
      <c r="AD2465" s="1"/>
      <c r="AE2465" s="1"/>
    </row>
    <row r="2466" spans="1:31" ht="18.75" customHeight="1" x14ac:dyDescent="0.35">
      <c r="A2466" s="1"/>
      <c r="B2466" s="52">
        <f>IF(O2466="",0,COUNTIF($O$7:O2466,O2466))</f>
        <v>0</v>
      </c>
      <c r="C2466" s="52" t="str">
        <f t="shared" si="384"/>
        <v>0</v>
      </c>
      <c r="D2466" s="52">
        <f>IF(U2466="",0,COUNTIF($U$7:U2466,U2466))</f>
        <v>0</v>
      </c>
      <c r="E2466" s="52" t="str">
        <f t="shared" si="385"/>
        <v>0</v>
      </c>
      <c r="F2466" s="52">
        <f>IF(V2466="",0,COUNTIF($V$7:V2466,V2466))</f>
        <v>0</v>
      </c>
      <c r="G2466" s="52" t="str">
        <f t="shared" si="386"/>
        <v>0</v>
      </c>
      <c r="H2466" s="53" t="str">
        <f t="shared" si="387"/>
        <v>-</v>
      </c>
      <c r="I2466" s="52">
        <f>IF(K2466="",0,COUNTIF($K$7:K2466,K2466))</f>
        <v>0</v>
      </c>
      <c r="J2466" s="53" t="str">
        <f t="shared" si="388"/>
        <v>0</v>
      </c>
      <c r="K2466" s="52" t="str">
        <f t="shared" si="389"/>
        <v/>
      </c>
      <c r="L2466" s="1"/>
      <c r="M2466" s="115"/>
      <c r="N2466" s="4"/>
      <c r="O2466" s="4"/>
      <c r="P2466" s="57" t="str">
        <f t="shared" si="390"/>
        <v/>
      </c>
      <c r="Q2466" s="54"/>
      <c r="R2466" s="58"/>
      <c r="S2466" s="58"/>
      <c r="T2466" s="229" t="str">
        <f t="shared" si="391"/>
        <v/>
      </c>
      <c r="U2466" s="55"/>
      <c r="V2466" s="55"/>
      <c r="W2466" s="58"/>
      <c r="X2466" s="58"/>
      <c r="Y2466" s="58"/>
      <c r="Z2466" s="230" t="str">
        <f t="shared" si="392"/>
        <v/>
      </c>
      <c r="AA2466" s="230" t="str">
        <f t="shared" si="393"/>
        <v/>
      </c>
      <c r="AB2466" s="56"/>
      <c r="AC2466" s="56"/>
      <c r="AD2466" s="1"/>
      <c r="AE2466" s="1"/>
    </row>
    <row r="2467" spans="1:31" ht="18.75" customHeight="1" x14ac:dyDescent="0.35">
      <c r="A2467" s="1"/>
      <c r="B2467" s="52">
        <f>IF(O2467="",0,COUNTIF($O$7:O2467,O2467))</f>
        <v>0</v>
      </c>
      <c r="C2467" s="52" t="str">
        <f t="shared" si="384"/>
        <v>0</v>
      </c>
      <c r="D2467" s="52">
        <f>IF(U2467="",0,COUNTIF($U$7:U2467,U2467))</f>
        <v>0</v>
      </c>
      <c r="E2467" s="52" t="str">
        <f t="shared" si="385"/>
        <v>0</v>
      </c>
      <c r="F2467" s="52">
        <f>IF(V2467="",0,COUNTIF($V$7:V2467,V2467))</f>
        <v>0</v>
      </c>
      <c r="G2467" s="52" t="str">
        <f t="shared" si="386"/>
        <v>0</v>
      </c>
      <c r="H2467" s="53" t="str">
        <f t="shared" si="387"/>
        <v>-</v>
      </c>
      <c r="I2467" s="52">
        <f>IF(K2467="",0,COUNTIF($K$7:K2467,K2467))</f>
        <v>0</v>
      </c>
      <c r="J2467" s="53" t="str">
        <f t="shared" si="388"/>
        <v>0</v>
      </c>
      <c r="K2467" s="52" t="str">
        <f t="shared" si="389"/>
        <v/>
      </c>
      <c r="L2467" s="1"/>
      <c r="M2467" s="115"/>
      <c r="N2467" s="4"/>
      <c r="O2467" s="4"/>
      <c r="P2467" s="57" t="str">
        <f t="shared" si="390"/>
        <v/>
      </c>
      <c r="Q2467" s="54"/>
      <c r="R2467" s="58"/>
      <c r="S2467" s="58"/>
      <c r="T2467" s="229" t="str">
        <f t="shared" si="391"/>
        <v/>
      </c>
      <c r="U2467" s="55"/>
      <c r="V2467" s="55"/>
      <c r="W2467" s="58"/>
      <c r="X2467" s="58"/>
      <c r="Y2467" s="58"/>
      <c r="Z2467" s="230" t="str">
        <f t="shared" si="392"/>
        <v/>
      </c>
      <c r="AA2467" s="230" t="str">
        <f t="shared" si="393"/>
        <v/>
      </c>
      <c r="AB2467" s="56"/>
      <c r="AC2467" s="56"/>
      <c r="AD2467" s="1"/>
      <c r="AE2467" s="1"/>
    </row>
    <row r="2468" spans="1:31" ht="18.75" customHeight="1" x14ac:dyDescent="0.35">
      <c r="A2468" s="1"/>
      <c r="B2468" s="52">
        <f>IF(O2468="",0,COUNTIF($O$7:O2468,O2468))</f>
        <v>0</v>
      </c>
      <c r="C2468" s="52" t="str">
        <f t="shared" si="384"/>
        <v>0</v>
      </c>
      <c r="D2468" s="52">
        <f>IF(U2468="",0,COUNTIF($U$7:U2468,U2468))</f>
        <v>0</v>
      </c>
      <c r="E2468" s="52" t="str">
        <f t="shared" si="385"/>
        <v>0</v>
      </c>
      <c r="F2468" s="52">
        <f>IF(V2468="",0,COUNTIF($V$7:V2468,V2468))</f>
        <v>0</v>
      </c>
      <c r="G2468" s="52" t="str">
        <f t="shared" si="386"/>
        <v>0</v>
      </c>
      <c r="H2468" s="53" t="str">
        <f t="shared" si="387"/>
        <v>-</v>
      </c>
      <c r="I2468" s="52">
        <f>IF(K2468="",0,COUNTIF($K$7:K2468,K2468))</f>
        <v>0</v>
      </c>
      <c r="J2468" s="53" t="str">
        <f t="shared" si="388"/>
        <v>0</v>
      </c>
      <c r="K2468" s="52" t="str">
        <f t="shared" si="389"/>
        <v/>
      </c>
      <c r="L2468" s="1"/>
      <c r="M2468" s="115"/>
      <c r="N2468" s="4"/>
      <c r="O2468" s="4"/>
      <c r="P2468" s="57" t="str">
        <f t="shared" si="390"/>
        <v/>
      </c>
      <c r="Q2468" s="54"/>
      <c r="R2468" s="58"/>
      <c r="S2468" s="58"/>
      <c r="T2468" s="229" t="str">
        <f t="shared" si="391"/>
        <v/>
      </c>
      <c r="U2468" s="55"/>
      <c r="V2468" s="55"/>
      <c r="W2468" s="58"/>
      <c r="X2468" s="58"/>
      <c r="Y2468" s="58"/>
      <c r="Z2468" s="230" t="str">
        <f t="shared" si="392"/>
        <v/>
      </c>
      <c r="AA2468" s="230" t="str">
        <f t="shared" si="393"/>
        <v/>
      </c>
      <c r="AB2468" s="56"/>
      <c r="AC2468" s="56"/>
      <c r="AD2468" s="1"/>
      <c r="AE2468" s="1"/>
    </row>
    <row r="2469" spans="1:31" ht="18.75" customHeight="1" x14ac:dyDescent="0.35">
      <c r="A2469" s="1"/>
      <c r="B2469" s="52">
        <f>IF(O2469="",0,COUNTIF($O$7:O2469,O2469))</f>
        <v>0</v>
      </c>
      <c r="C2469" s="52" t="str">
        <f t="shared" si="384"/>
        <v>0</v>
      </c>
      <c r="D2469" s="52">
        <f>IF(U2469="",0,COUNTIF($U$7:U2469,U2469))</f>
        <v>0</v>
      </c>
      <c r="E2469" s="52" t="str">
        <f t="shared" si="385"/>
        <v>0</v>
      </c>
      <c r="F2469" s="52">
        <f>IF(V2469="",0,COUNTIF($V$7:V2469,V2469))</f>
        <v>0</v>
      </c>
      <c r="G2469" s="52" t="str">
        <f t="shared" si="386"/>
        <v>0</v>
      </c>
      <c r="H2469" s="53" t="str">
        <f t="shared" si="387"/>
        <v>-</v>
      </c>
      <c r="I2469" s="52">
        <f>IF(K2469="",0,COUNTIF($K$7:K2469,K2469))</f>
        <v>0</v>
      </c>
      <c r="J2469" s="53" t="str">
        <f t="shared" si="388"/>
        <v>0</v>
      </c>
      <c r="K2469" s="52" t="str">
        <f t="shared" si="389"/>
        <v/>
      </c>
      <c r="L2469" s="1"/>
      <c r="M2469" s="115"/>
      <c r="N2469" s="4"/>
      <c r="O2469" s="4"/>
      <c r="P2469" s="57" t="str">
        <f t="shared" si="390"/>
        <v/>
      </c>
      <c r="Q2469" s="54"/>
      <c r="R2469" s="58"/>
      <c r="S2469" s="58"/>
      <c r="T2469" s="229" t="str">
        <f t="shared" si="391"/>
        <v/>
      </c>
      <c r="U2469" s="55"/>
      <c r="V2469" s="55"/>
      <c r="W2469" s="58"/>
      <c r="X2469" s="58"/>
      <c r="Y2469" s="58"/>
      <c r="Z2469" s="230" t="str">
        <f t="shared" si="392"/>
        <v/>
      </c>
      <c r="AA2469" s="230" t="str">
        <f t="shared" si="393"/>
        <v/>
      </c>
      <c r="AB2469" s="56"/>
      <c r="AC2469" s="56"/>
      <c r="AD2469" s="1"/>
      <c r="AE2469" s="1"/>
    </row>
    <row r="2470" spans="1:31" ht="18.75" customHeight="1" x14ac:dyDescent="0.35">
      <c r="A2470" s="1"/>
      <c r="B2470" s="52">
        <f>IF(O2470="",0,COUNTIF($O$7:O2470,O2470))</f>
        <v>0</v>
      </c>
      <c r="C2470" s="52" t="str">
        <f t="shared" si="384"/>
        <v>0</v>
      </c>
      <c r="D2470" s="52">
        <f>IF(U2470="",0,COUNTIF($U$7:U2470,U2470))</f>
        <v>0</v>
      </c>
      <c r="E2470" s="52" t="str">
        <f t="shared" si="385"/>
        <v>0</v>
      </c>
      <c r="F2470" s="52">
        <f>IF(V2470="",0,COUNTIF($V$7:V2470,V2470))</f>
        <v>0</v>
      </c>
      <c r="G2470" s="52" t="str">
        <f t="shared" si="386"/>
        <v>0</v>
      </c>
      <c r="H2470" s="53" t="str">
        <f t="shared" si="387"/>
        <v>-</v>
      </c>
      <c r="I2470" s="52">
        <f>IF(K2470="",0,COUNTIF($K$7:K2470,K2470))</f>
        <v>0</v>
      </c>
      <c r="J2470" s="53" t="str">
        <f t="shared" si="388"/>
        <v>0</v>
      </c>
      <c r="K2470" s="52" t="str">
        <f t="shared" si="389"/>
        <v/>
      </c>
      <c r="L2470" s="1"/>
      <c r="M2470" s="115"/>
      <c r="N2470" s="4"/>
      <c r="O2470" s="4"/>
      <c r="P2470" s="57" t="str">
        <f t="shared" si="390"/>
        <v/>
      </c>
      <c r="Q2470" s="54"/>
      <c r="R2470" s="58"/>
      <c r="S2470" s="58"/>
      <c r="T2470" s="229" t="str">
        <f t="shared" si="391"/>
        <v/>
      </c>
      <c r="U2470" s="55"/>
      <c r="V2470" s="55"/>
      <c r="W2470" s="58"/>
      <c r="X2470" s="58"/>
      <c r="Y2470" s="58"/>
      <c r="Z2470" s="230" t="str">
        <f t="shared" si="392"/>
        <v/>
      </c>
      <c r="AA2470" s="230" t="str">
        <f t="shared" si="393"/>
        <v/>
      </c>
      <c r="AB2470" s="56"/>
      <c r="AC2470" s="56"/>
      <c r="AD2470" s="1"/>
      <c r="AE2470" s="1"/>
    </row>
    <row r="2471" spans="1:31" ht="18.75" customHeight="1" x14ac:dyDescent="0.35">
      <c r="A2471" s="1"/>
      <c r="B2471" s="52">
        <f>IF(O2471="",0,COUNTIF($O$7:O2471,O2471))</f>
        <v>0</v>
      </c>
      <c r="C2471" s="52" t="str">
        <f t="shared" si="384"/>
        <v>0</v>
      </c>
      <c r="D2471" s="52">
        <f>IF(U2471="",0,COUNTIF($U$7:U2471,U2471))</f>
        <v>0</v>
      </c>
      <c r="E2471" s="52" t="str">
        <f t="shared" si="385"/>
        <v>0</v>
      </c>
      <c r="F2471" s="52">
        <f>IF(V2471="",0,COUNTIF($V$7:V2471,V2471))</f>
        <v>0</v>
      </c>
      <c r="G2471" s="52" t="str">
        <f t="shared" si="386"/>
        <v>0</v>
      </c>
      <c r="H2471" s="53" t="str">
        <f t="shared" si="387"/>
        <v>-</v>
      </c>
      <c r="I2471" s="52">
        <f>IF(K2471="",0,COUNTIF($K$7:K2471,K2471))</f>
        <v>0</v>
      </c>
      <c r="J2471" s="53" t="str">
        <f t="shared" si="388"/>
        <v>0</v>
      </c>
      <c r="K2471" s="52" t="str">
        <f t="shared" si="389"/>
        <v/>
      </c>
      <c r="L2471" s="1"/>
      <c r="M2471" s="115"/>
      <c r="N2471" s="4"/>
      <c r="O2471" s="4"/>
      <c r="P2471" s="57" t="str">
        <f t="shared" si="390"/>
        <v/>
      </c>
      <c r="Q2471" s="54"/>
      <c r="R2471" s="58"/>
      <c r="S2471" s="58"/>
      <c r="T2471" s="229" t="str">
        <f t="shared" si="391"/>
        <v/>
      </c>
      <c r="U2471" s="55"/>
      <c r="V2471" s="55"/>
      <c r="W2471" s="58"/>
      <c r="X2471" s="58"/>
      <c r="Y2471" s="58"/>
      <c r="Z2471" s="230" t="str">
        <f t="shared" si="392"/>
        <v/>
      </c>
      <c r="AA2471" s="230" t="str">
        <f t="shared" si="393"/>
        <v/>
      </c>
      <c r="AB2471" s="56"/>
      <c r="AC2471" s="56"/>
      <c r="AD2471" s="1"/>
      <c r="AE2471" s="1"/>
    </row>
    <row r="2472" spans="1:31" ht="18.75" customHeight="1" x14ac:dyDescent="0.35">
      <c r="A2472" s="1"/>
      <c r="B2472" s="52">
        <f>IF(O2472="",0,COUNTIF($O$7:O2472,O2472))</f>
        <v>0</v>
      </c>
      <c r="C2472" s="52" t="str">
        <f t="shared" si="384"/>
        <v>0</v>
      </c>
      <c r="D2472" s="52">
        <f>IF(U2472="",0,COUNTIF($U$7:U2472,U2472))</f>
        <v>0</v>
      </c>
      <c r="E2472" s="52" t="str">
        <f t="shared" si="385"/>
        <v>0</v>
      </c>
      <c r="F2472" s="52">
        <f>IF(V2472="",0,COUNTIF($V$7:V2472,V2472))</f>
        <v>0</v>
      </c>
      <c r="G2472" s="52" t="str">
        <f t="shared" si="386"/>
        <v>0</v>
      </c>
      <c r="H2472" s="53" t="str">
        <f t="shared" si="387"/>
        <v>-</v>
      </c>
      <c r="I2472" s="52">
        <f>IF(K2472="",0,COUNTIF($K$7:K2472,K2472))</f>
        <v>0</v>
      </c>
      <c r="J2472" s="53" t="str">
        <f t="shared" si="388"/>
        <v>0</v>
      </c>
      <c r="K2472" s="52" t="str">
        <f t="shared" si="389"/>
        <v/>
      </c>
      <c r="L2472" s="1"/>
      <c r="M2472" s="115"/>
      <c r="N2472" s="4"/>
      <c r="O2472" s="4"/>
      <c r="P2472" s="57" t="str">
        <f t="shared" si="390"/>
        <v/>
      </c>
      <c r="Q2472" s="54"/>
      <c r="R2472" s="58"/>
      <c r="S2472" s="58"/>
      <c r="T2472" s="229" t="str">
        <f t="shared" si="391"/>
        <v/>
      </c>
      <c r="U2472" s="55"/>
      <c r="V2472" s="55"/>
      <c r="W2472" s="58"/>
      <c r="X2472" s="58"/>
      <c r="Y2472" s="58"/>
      <c r="Z2472" s="230" t="str">
        <f t="shared" si="392"/>
        <v/>
      </c>
      <c r="AA2472" s="230" t="str">
        <f t="shared" si="393"/>
        <v/>
      </c>
      <c r="AB2472" s="56"/>
      <c r="AC2472" s="56"/>
      <c r="AD2472" s="1"/>
      <c r="AE2472" s="1"/>
    </row>
    <row r="2473" spans="1:31" ht="18.75" customHeight="1" x14ac:dyDescent="0.35">
      <c r="A2473" s="1"/>
      <c r="B2473" s="52">
        <f>IF(O2473="",0,COUNTIF($O$7:O2473,O2473))</f>
        <v>0</v>
      </c>
      <c r="C2473" s="52" t="str">
        <f t="shared" si="384"/>
        <v>0</v>
      </c>
      <c r="D2473" s="52">
        <f>IF(U2473="",0,COUNTIF($U$7:U2473,U2473))</f>
        <v>0</v>
      </c>
      <c r="E2473" s="52" t="str">
        <f t="shared" si="385"/>
        <v>0</v>
      </c>
      <c r="F2473" s="52">
        <f>IF(V2473="",0,COUNTIF($V$7:V2473,V2473))</f>
        <v>0</v>
      </c>
      <c r="G2473" s="52" t="str">
        <f t="shared" si="386"/>
        <v>0</v>
      </c>
      <c r="H2473" s="53" t="str">
        <f t="shared" si="387"/>
        <v>-</v>
      </c>
      <c r="I2473" s="52">
        <f>IF(K2473="",0,COUNTIF($K$7:K2473,K2473))</f>
        <v>0</v>
      </c>
      <c r="J2473" s="53" t="str">
        <f t="shared" si="388"/>
        <v>0</v>
      </c>
      <c r="K2473" s="52" t="str">
        <f t="shared" si="389"/>
        <v/>
      </c>
      <c r="L2473" s="1"/>
      <c r="M2473" s="115"/>
      <c r="N2473" s="4"/>
      <c r="O2473" s="4"/>
      <c r="P2473" s="57" t="str">
        <f t="shared" si="390"/>
        <v/>
      </c>
      <c r="Q2473" s="54"/>
      <c r="R2473" s="58"/>
      <c r="S2473" s="58"/>
      <c r="T2473" s="229" t="str">
        <f t="shared" si="391"/>
        <v/>
      </c>
      <c r="U2473" s="55"/>
      <c r="V2473" s="55"/>
      <c r="W2473" s="58"/>
      <c r="X2473" s="58"/>
      <c r="Y2473" s="58"/>
      <c r="Z2473" s="230" t="str">
        <f t="shared" si="392"/>
        <v/>
      </c>
      <c r="AA2473" s="230" t="str">
        <f t="shared" si="393"/>
        <v/>
      </c>
      <c r="AB2473" s="56"/>
      <c r="AC2473" s="56"/>
      <c r="AD2473" s="1"/>
      <c r="AE2473" s="1"/>
    </row>
    <row r="2474" spans="1:31" ht="18.75" customHeight="1" x14ac:dyDescent="0.35">
      <c r="A2474" s="1"/>
      <c r="B2474" s="52">
        <f>IF(O2474="",0,COUNTIF($O$7:O2474,O2474))</f>
        <v>0</v>
      </c>
      <c r="C2474" s="52" t="str">
        <f t="shared" si="384"/>
        <v>0</v>
      </c>
      <c r="D2474" s="52">
        <f>IF(U2474="",0,COUNTIF($U$7:U2474,U2474))</f>
        <v>0</v>
      </c>
      <c r="E2474" s="52" t="str">
        <f t="shared" si="385"/>
        <v>0</v>
      </c>
      <c r="F2474" s="52">
        <f>IF(V2474="",0,COUNTIF($V$7:V2474,V2474))</f>
        <v>0</v>
      </c>
      <c r="G2474" s="52" t="str">
        <f t="shared" si="386"/>
        <v>0</v>
      </c>
      <c r="H2474" s="53" t="str">
        <f t="shared" si="387"/>
        <v>-</v>
      </c>
      <c r="I2474" s="52">
        <f>IF(K2474="",0,COUNTIF($K$7:K2474,K2474))</f>
        <v>0</v>
      </c>
      <c r="J2474" s="53" t="str">
        <f t="shared" si="388"/>
        <v>0</v>
      </c>
      <c r="K2474" s="52" t="str">
        <f t="shared" si="389"/>
        <v/>
      </c>
      <c r="L2474" s="1"/>
      <c r="M2474" s="115"/>
      <c r="N2474" s="4"/>
      <c r="O2474" s="4"/>
      <c r="P2474" s="57" t="str">
        <f t="shared" si="390"/>
        <v/>
      </c>
      <c r="Q2474" s="54"/>
      <c r="R2474" s="58"/>
      <c r="S2474" s="58"/>
      <c r="T2474" s="229" t="str">
        <f t="shared" si="391"/>
        <v/>
      </c>
      <c r="U2474" s="55"/>
      <c r="V2474" s="55"/>
      <c r="W2474" s="58"/>
      <c r="X2474" s="58"/>
      <c r="Y2474" s="58"/>
      <c r="Z2474" s="230" t="str">
        <f t="shared" si="392"/>
        <v/>
      </c>
      <c r="AA2474" s="230" t="str">
        <f t="shared" si="393"/>
        <v/>
      </c>
      <c r="AB2474" s="56"/>
      <c r="AC2474" s="56"/>
      <c r="AD2474" s="1"/>
      <c r="AE2474" s="1"/>
    </row>
    <row r="2475" spans="1:31" ht="18.75" customHeight="1" x14ac:dyDescent="0.35">
      <c r="A2475" s="1"/>
      <c r="B2475" s="52">
        <f>IF(O2475="",0,COUNTIF($O$7:O2475,O2475))</f>
        <v>0</v>
      </c>
      <c r="C2475" s="52" t="str">
        <f t="shared" si="384"/>
        <v>0</v>
      </c>
      <c r="D2475" s="52">
        <f>IF(U2475="",0,COUNTIF($U$7:U2475,U2475))</f>
        <v>0</v>
      </c>
      <c r="E2475" s="52" t="str">
        <f t="shared" si="385"/>
        <v>0</v>
      </c>
      <c r="F2475" s="52">
        <f>IF(V2475="",0,COUNTIF($V$7:V2475,V2475))</f>
        <v>0</v>
      </c>
      <c r="G2475" s="52" t="str">
        <f t="shared" si="386"/>
        <v>0</v>
      </c>
      <c r="H2475" s="53" t="str">
        <f t="shared" si="387"/>
        <v>-</v>
      </c>
      <c r="I2475" s="52">
        <f>IF(K2475="",0,COUNTIF($K$7:K2475,K2475))</f>
        <v>0</v>
      </c>
      <c r="J2475" s="53" t="str">
        <f t="shared" si="388"/>
        <v>0</v>
      </c>
      <c r="K2475" s="52" t="str">
        <f t="shared" si="389"/>
        <v/>
      </c>
      <c r="L2475" s="1"/>
      <c r="M2475" s="115"/>
      <c r="N2475" s="4"/>
      <c r="O2475" s="4"/>
      <c r="P2475" s="57" t="str">
        <f t="shared" si="390"/>
        <v/>
      </c>
      <c r="Q2475" s="54"/>
      <c r="R2475" s="58"/>
      <c r="S2475" s="58"/>
      <c r="T2475" s="229" t="str">
        <f t="shared" si="391"/>
        <v/>
      </c>
      <c r="U2475" s="55"/>
      <c r="V2475" s="55"/>
      <c r="W2475" s="58"/>
      <c r="X2475" s="58"/>
      <c r="Y2475" s="58"/>
      <c r="Z2475" s="230" t="str">
        <f t="shared" si="392"/>
        <v/>
      </c>
      <c r="AA2475" s="230" t="str">
        <f t="shared" si="393"/>
        <v/>
      </c>
      <c r="AB2475" s="56"/>
      <c r="AC2475" s="56"/>
      <c r="AD2475" s="1"/>
      <c r="AE2475" s="1"/>
    </row>
    <row r="2476" spans="1:31" ht="18.75" customHeight="1" x14ac:dyDescent="0.35">
      <c r="A2476" s="1"/>
      <c r="B2476" s="52">
        <f>IF(O2476="",0,COUNTIF($O$7:O2476,O2476))</f>
        <v>0</v>
      </c>
      <c r="C2476" s="52" t="str">
        <f t="shared" si="384"/>
        <v>0</v>
      </c>
      <c r="D2476" s="52">
        <f>IF(U2476="",0,COUNTIF($U$7:U2476,U2476))</f>
        <v>0</v>
      </c>
      <c r="E2476" s="52" t="str">
        <f t="shared" si="385"/>
        <v>0</v>
      </c>
      <c r="F2476" s="52">
        <f>IF(V2476="",0,COUNTIF($V$7:V2476,V2476))</f>
        <v>0</v>
      </c>
      <c r="G2476" s="52" t="str">
        <f t="shared" si="386"/>
        <v>0</v>
      </c>
      <c r="H2476" s="53" t="str">
        <f t="shared" si="387"/>
        <v>-</v>
      </c>
      <c r="I2476" s="52">
        <f>IF(K2476="",0,COUNTIF($K$7:K2476,K2476))</f>
        <v>0</v>
      </c>
      <c r="J2476" s="53" t="str">
        <f t="shared" si="388"/>
        <v>0</v>
      </c>
      <c r="K2476" s="52" t="str">
        <f t="shared" si="389"/>
        <v/>
      </c>
      <c r="L2476" s="1"/>
      <c r="M2476" s="115"/>
      <c r="N2476" s="4"/>
      <c r="O2476" s="4"/>
      <c r="P2476" s="57" t="str">
        <f t="shared" si="390"/>
        <v/>
      </c>
      <c r="Q2476" s="54"/>
      <c r="R2476" s="58"/>
      <c r="S2476" s="58"/>
      <c r="T2476" s="229" t="str">
        <f t="shared" si="391"/>
        <v/>
      </c>
      <c r="U2476" s="55"/>
      <c r="V2476" s="55"/>
      <c r="W2476" s="58"/>
      <c r="X2476" s="58"/>
      <c r="Y2476" s="58"/>
      <c r="Z2476" s="230" t="str">
        <f t="shared" si="392"/>
        <v/>
      </c>
      <c r="AA2476" s="230" t="str">
        <f t="shared" si="393"/>
        <v/>
      </c>
      <c r="AB2476" s="56"/>
      <c r="AC2476" s="56"/>
      <c r="AD2476" s="1"/>
      <c r="AE2476" s="1"/>
    </row>
    <row r="2477" spans="1:31" ht="18.75" customHeight="1" x14ac:dyDescent="0.35">
      <c r="A2477" s="1"/>
      <c r="B2477" s="52">
        <f>IF(O2477="",0,COUNTIF($O$7:O2477,O2477))</f>
        <v>0</v>
      </c>
      <c r="C2477" s="52" t="str">
        <f t="shared" si="384"/>
        <v>0</v>
      </c>
      <c r="D2477" s="52">
        <f>IF(U2477="",0,COUNTIF($U$7:U2477,U2477))</f>
        <v>0</v>
      </c>
      <c r="E2477" s="52" t="str">
        <f t="shared" si="385"/>
        <v>0</v>
      </c>
      <c r="F2477" s="52">
        <f>IF(V2477="",0,COUNTIF($V$7:V2477,V2477))</f>
        <v>0</v>
      </c>
      <c r="G2477" s="52" t="str">
        <f t="shared" si="386"/>
        <v>0</v>
      </c>
      <c r="H2477" s="53" t="str">
        <f t="shared" si="387"/>
        <v>-</v>
      </c>
      <c r="I2477" s="52">
        <f>IF(K2477="",0,COUNTIF($K$7:K2477,K2477))</f>
        <v>0</v>
      </c>
      <c r="J2477" s="53" t="str">
        <f t="shared" si="388"/>
        <v>0</v>
      </c>
      <c r="K2477" s="52" t="str">
        <f t="shared" si="389"/>
        <v/>
      </c>
      <c r="L2477" s="1"/>
      <c r="M2477" s="115"/>
      <c r="N2477" s="4"/>
      <c r="O2477" s="4"/>
      <c r="P2477" s="57" t="str">
        <f t="shared" si="390"/>
        <v/>
      </c>
      <c r="Q2477" s="54"/>
      <c r="R2477" s="58"/>
      <c r="S2477" s="58"/>
      <c r="T2477" s="229" t="str">
        <f t="shared" si="391"/>
        <v/>
      </c>
      <c r="U2477" s="55"/>
      <c r="V2477" s="55"/>
      <c r="W2477" s="58"/>
      <c r="X2477" s="58"/>
      <c r="Y2477" s="58"/>
      <c r="Z2477" s="230" t="str">
        <f t="shared" si="392"/>
        <v/>
      </c>
      <c r="AA2477" s="230" t="str">
        <f t="shared" si="393"/>
        <v/>
      </c>
      <c r="AB2477" s="56"/>
      <c r="AC2477" s="56"/>
      <c r="AD2477" s="1"/>
      <c r="AE2477" s="1"/>
    </row>
    <row r="2478" spans="1:31" ht="18.75" customHeight="1" x14ac:dyDescent="0.35">
      <c r="A2478" s="1"/>
      <c r="B2478" s="52">
        <f>IF(O2478="",0,COUNTIF($O$7:O2478,O2478))</f>
        <v>0</v>
      </c>
      <c r="C2478" s="52" t="str">
        <f t="shared" si="384"/>
        <v>0</v>
      </c>
      <c r="D2478" s="52">
        <f>IF(U2478="",0,COUNTIF($U$7:U2478,U2478))</f>
        <v>0</v>
      </c>
      <c r="E2478" s="52" t="str">
        <f t="shared" si="385"/>
        <v>0</v>
      </c>
      <c r="F2478" s="52">
        <f>IF(V2478="",0,COUNTIF($V$7:V2478,V2478))</f>
        <v>0</v>
      </c>
      <c r="G2478" s="52" t="str">
        <f t="shared" si="386"/>
        <v>0</v>
      </c>
      <c r="H2478" s="53" t="str">
        <f t="shared" si="387"/>
        <v>-</v>
      </c>
      <c r="I2478" s="52">
        <f>IF(K2478="",0,COUNTIF($K$7:K2478,K2478))</f>
        <v>0</v>
      </c>
      <c r="J2478" s="53" t="str">
        <f t="shared" si="388"/>
        <v>0</v>
      </c>
      <c r="K2478" s="52" t="str">
        <f t="shared" si="389"/>
        <v/>
      </c>
      <c r="L2478" s="1"/>
      <c r="M2478" s="115"/>
      <c r="N2478" s="4"/>
      <c r="O2478" s="4"/>
      <c r="P2478" s="57" t="str">
        <f t="shared" si="390"/>
        <v/>
      </c>
      <c r="Q2478" s="54"/>
      <c r="R2478" s="58"/>
      <c r="S2478" s="58"/>
      <c r="T2478" s="229" t="str">
        <f t="shared" si="391"/>
        <v/>
      </c>
      <c r="U2478" s="55"/>
      <c r="V2478" s="55"/>
      <c r="W2478" s="58"/>
      <c r="X2478" s="58"/>
      <c r="Y2478" s="58"/>
      <c r="Z2478" s="230" t="str">
        <f t="shared" si="392"/>
        <v/>
      </c>
      <c r="AA2478" s="230" t="str">
        <f t="shared" si="393"/>
        <v/>
      </c>
      <c r="AB2478" s="56"/>
      <c r="AC2478" s="56"/>
      <c r="AD2478" s="1"/>
      <c r="AE2478" s="1"/>
    </row>
    <row r="2479" spans="1:31" ht="18.75" customHeight="1" x14ac:dyDescent="0.35">
      <c r="A2479" s="1"/>
      <c r="B2479" s="52">
        <f>IF(O2479="",0,COUNTIF($O$7:O2479,O2479))</f>
        <v>0</v>
      </c>
      <c r="C2479" s="52" t="str">
        <f t="shared" si="384"/>
        <v>0</v>
      </c>
      <c r="D2479" s="52">
        <f>IF(U2479="",0,COUNTIF($U$7:U2479,U2479))</f>
        <v>0</v>
      </c>
      <c r="E2479" s="52" t="str">
        <f t="shared" si="385"/>
        <v>0</v>
      </c>
      <c r="F2479" s="52">
        <f>IF(V2479="",0,COUNTIF($V$7:V2479,V2479))</f>
        <v>0</v>
      </c>
      <c r="G2479" s="52" t="str">
        <f t="shared" si="386"/>
        <v>0</v>
      </c>
      <c r="H2479" s="53" t="str">
        <f t="shared" si="387"/>
        <v>-</v>
      </c>
      <c r="I2479" s="52">
        <f>IF(K2479="",0,COUNTIF($K$7:K2479,K2479))</f>
        <v>0</v>
      </c>
      <c r="J2479" s="53" t="str">
        <f t="shared" si="388"/>
        <v>0</v>
      </c>
      <c r="K2479" s="52" t="str">
        <f t="shared" si="389"/>
        <v/>
      </c>
      <c r="L2479" s="1"/>
      <c r="M2479" s="115"/>
      <c r="N2479" s="4"/>
      <c r="O2479" s="4"/>
      <c r="P2479" s="57" t="str">
        <f t="shared" si="390"/>
        <v/>
      </c>
      <c r="Q2479" s="54"/>
      <c r="R2479" s="58"/>
      <c r="S2479" s="58"/>
      <c r="T2479" s="229" t="str">
        <f t="shared" si="391"/>
        <v/>
      </c>
      <c r="U2479" s="55"/>
      <c r="V2479" s="55"/>
      <c r="W2479" s="58"/>
      <c r="X2479" s="58"/>
      <c r="Y2479" s="58"/>
      <c r="Z2479" s="230" t="str">
        <f t="shared" si="392"/>
        <v/>
      </c>
      <c r="AA2479" s="230" t="str">
        <f t="shared" si="393"/>
        <v/>
      </c>
      <c r="AB2479" s="56"/>
      <c r="AC2479" s="56"/>
      <c r="AD2479" s="1"/>
      <c r="AE2479" s="1"/>
    </row>
    <row r="2480" spans="1:31" ht="18.75" customHeight="1" x14ac:dyDescent="0.35">
      <c r="A2480" s="1"/>
      <c r="B2480" s="52">
        <f>IF(O2480="",0,COUNTIF($O$7:O2480,O2480))</f>
        <v>0</v>
      </c>
      <c r="C2480" s="52" t="str">
        <f t="shared" si="384"/>
        <v>0</v>
      </c>
      <c r="D2480" s="52">
        <f>IF(U2480="",0,COUNTIF($U$7:U2480,U2480))</f>
        <v>0</v>
      </c>
      <c r="E2480" s="52" t="str">
        <f t="shared" si="385"/>
        <v>0</v>
      </c>
      <c r="F2480" s="52">
        <f>IF(V2480="",0,COUNTIF($V$7:V2480,V2480))</f>
        <v>0</v>
      </c>
      <c r="G2480" s="52" t="str">
        <f t="shared" si="386"/>
        <v>0</v>
      </c>
      <c r="H2480" s="53" t="str">
        <f t="shared" si="387"/>
        <v>-</v>
      </c>
      <c r="I2480" s="52">
        <f>IF(K2480="",0,COUNTIF($K$7:K2480,K2480))</f>
        <v>0</v>
      </c>
      <c r="J2480" s="53" t="str">
        <f t="shared" si="388"/>
        <v>0</v>
      </c>
      <c r="K2480" s="52" t="str">
        <f t="shared" si="389"/>
        <v/>
      </c>
      <c r="L2480" s="1"/>
      <c r="M2480" s="115"/>
      <c r="N2480" s="4"/>
      <c r="O2480" s="4"/>
      <c r="P2480" s="57" t="str">
        <f t="shared" si="390"/>
        <v/>
      </c>
      <c r="Q2480" s="54"/>
      <c r="R2480" s="58"/>
      <c r="S2480" s="58"/>
      <c r="T2480" s="229" t="str">
        <f t="shared" si="391"/>
        <v/>
      </c>
      <c r="U2480" s="55"/>
      <c r="V2480" s="55"/>
      <c r="W2480" s="58"/>
      <c r="X2480" s="58"/>
      <c r="Y2480" s="58"/>
      <c r="Z2480" s="230" t="str">
        <f t="shared" si="392"/>
        <v/>
      </c>
      <c r="AA2480" s="230" t="str">
        <f t="shared" si="393"/>
        <v/>
      </c>
      <c r="AB2480" s="56"/>
      <c r="AC2480" s="56"/>
      <c r="AD2480" s="1"/>
      <c r="AE2480" s="1"/>
    </row>
    <row r="2481" spans="1:31" ht="18.75" customHeight="1" x14ac:dyDescent="0.35">
      <c r="A2481" s="1"/>
      <c r="B2481" s="52">
        <f>IF(O2481="",0,COUNTIF($O$7:O2481,O2481))</f>
        <v>0</v>
      </c>
      <c r="C2481" s="52" t="str">
        <f t="shared" si="384"/>
        <v>0</v>
      </c>
      <c r="D2481" s="52">
        <f>IF(U2481="",0,COUNTIF($U$7:U2481,U2481))</f>
        <v>0</v>
      </c>
      <c r="E2481" s="52" t="str">
        <f t="shared" si="385"/>
        <v>0</v>
      </c>
      <c r="F2481" s="52">
        <f>IF(V2481="",0,COUNTIF($V$7:V2481,V2481))</f>
        <v>0</v>
      </c>
      <c r="G2481" s="52" t="str">
        <f t="shared" si="386"/>
        <v>0</v>
      </c>
      <c r="H2481" s="53" t="str">
        <f t="shared" si="387"/>
        <v>-</v>
      </c>
      <c r="I2481" s="52">
        <f>IF(K2481="",0,COUNTIF($K$7:K2481,K2481))</f>
        <v>0</v>
      </c>
      <c r="J2481" s="53" t="str">
        <f t="shared" si="388"/>
        <v>0</v>
      </c>
      <c r="K2481" s="52" t="str">
        <f t="shared" si="389"/>
        <v/>
      </c>
      <c r="L2481" s="1"/>
      <c r="M2481" s="115"/>
      <c r="N2481" s="4"/>
      <c r="O2481" s="4"/>
      <c r="P2481" s="57" t="str">
        <f t="shared" si="390"/>
        <v/>
      </c>
      <c r="Q2481" s="54"/>
      <c r="R2481" s="58"/>
      <c r="S2481" s="58"/>
      <c r="T2481" s="229" t="str">
        <f t="shared" si="391"/>
        <v/>
      </c>
      <c r="U2481" s="55"/>
      <c r="V2481" s="55"/>
      <c r="W2481" s="58"/>
      <c r="X2481" s="58"/>
      <c r="Y2481" s="58"/>
      <c r="Z2481" s="230" t="str">
        <f t="shared" si="392"/>
        <v/>
      </c>
      <c r="AA2481" s="230" t="str">
        <f t="shared" si="393"/>
        <v/>
      </c>
      <c r="AB2481" s="56"/>
      <c r="AC2481" s="56"/>
      <c r="AD2481" s="1"/>
      <c r="AE2481" s="1"/>
    </row>
    <row r="2482" spans="1:31" ht="18.75" customHeight="1" x14ac:dyDescent="0.35">
      <c r="A2482" s="1"/>
      <c r="B2482" s="52">
        <f>IF(O2482="",0,COUNTIF($O$7:O2482,O2482))</f>
        <v>0</v>
      </c>
      <c r="C2482" s="52" t="str">
        <f t="shared" si="384"/>
        <v>0</v>
      </c>
      <c r="D2482" s="52">
        <f>IF(U2482="",0,COUNTIF($U$7:U2482,U2482))</f>
        <v>0</v>
      </c>
      <c r="E2482" s="52" t="str">
        <f t="shared" si="385"/>
        <v>0</v>
      </c>
      <c r="F2482" s="52">
        <f>IF(V2482="",0,COUNTIF($V$7:V2482,V2482))</f>
        <v>0</v>
      </c>
      <c r="G2482" s="52" t="str">
        <f t="shared" si="386"/>
        <v>0</v>
      </c>
      <c r="H2482" s="53" t="str">
        <f t="shared" si="387"/>
        <v>-</v>
      </c>
      <c r="I2482" s="52">
        <f>IF(K2482="",0,COUNTIF($K$7:K2482,K2482))</f>
        <v>0</v>
      </c>
      <c r="J2482" s="53" t="str">
        <f t="shared" si="388"/>
        <v>0</v>
      </c>
      <c r="K2482" s="52" t="str">
        <f t="shared" si="389"/>
        <v/>
      </c>
      <c r="L2482" s="1"/>
      <c r="M2482" s="115"/>
      <c r="N2482" s="4"/>
      <c r="O2482" s="4"/>
      <c r="P2482" s="57" t="str">
        <f t="shared" si="390"/>
        <v/>
      </c>
      <c r="Q2482" s="54"/>
      <c r="R2482" s="58"/>
      <c r="S2482" s="58"/>
      <c r="T2482" s="229" t="str">
        <f t="shared" si="391"/>
        <v/>
      </c>
      <c r="U2482" s="55"/>
      <c r="V2482" s="55"/>
      <c r="W2482" s="58"/>
      <c r="X2482" s="58"/>
      <c r="Y2482" s="58"/>
      <c r="Z2482" s="230" t="str">
        <f t="shared" si="392"/>
        <v/>
      </c>
      <c r="AA2482" s="230" t="str">
        <f t="shared" si="393"/>
        <v/>
      </c>
      <c r="AB2482" s="56"/>
      <c r="AC2482" s="56"/>
      <c r="AD2482" s="1"/>
      <c r="AE2482" s="1"/>
    </row>
    <row r="2483" spans="1:31" ht="18.75" customHeight="1" x14ac:dyDescent="0.35">
      <c r="A2483" s="1"/>
      <c r="B2483" s="52">
        <f>IF(O2483="",0,COUNTIF($O$7:O2483,O2483))</f>
        <v>0</v>
      </c>
      <c r="C2483" s="52" t="str">
        <f t="shared" si="384"/>
        <v>0</v>
      </c>
      <c r="D2483" s="52">
        <f>IF(U2483="",0,COUNTIF($U$7:U2483,U2483))</f>
        <v>0</v>
      </c>
      <c r="E2483" s="52" t="str">
        <f t="shared" si="385"/>
        <v>0</v>
      </c>
      <c r="F2483" s="52">
        <f>IF(V2483="",0,COUNTIF($V$7:V2483,V2483))</f>
        <v>0</v>
      </c>
      <c r="G2483" s="52" t="str">
        <f t="shared" si="386"/>
        <v>0</v>
      </c>
      <c r="H2483" s="53" t="str">
        <f t="shared" si="387"/>
        <v>-</v>
      </c>
      <c r="I2483" s="52">
        <f>IF(K2483="",0,COUNTIF($K$7:K2483,K2483))</f>
        <v>0</v>
      </c>
      <c r="J2483" s="53" t="str">
        <f t="shared" si="388"/>
        <v>0</v>
      </c>
      <c r="K2483" s="52" t="str">
        <f t="shared" si="389"/>
        <v/>
      </c>
      <c r="L2483" s="1"/>
      <c r="M2483" s="115"/>
      <c r="N2483" s="4"/>
      <c r="O2483" s="4"/>
      <c r="P2483" s="57" t="str">
        <f t="shared" si="390"/>
        <v/>
      </c>
      <c r="Q2483" s="54"/>
      <c r="R2483" s="58"/>
      <c r="S2483" s="58"/>
      <c r="T2483" s="229" t="str">
        <f t="shared" si="391"/>
        <v/>
      </c>
      <c r="U2483" s="55"/>
      <c r="V2483" s="55"/>
      <c r="W2483" s="58"/>
      <c r="X2483" s="58"/>
      <c r="Y2483" s="58"/>
      <c r="Z2483" s="230" t="str">
        <f t="shared" si="392"/>
        <v/>
      </c>
      <c r="AA2483" s="230" t="str">
        <f t="shared" si="393"/>
        <v/>
      </c>
      <c r="AB2483" s="56"/>
      <c r="AC2483" s="56"/>
      <c r="AD2483" s="1"/>
      <c r="AE2483" s="1"/>
    </row>
    <row r="2484" spans="1:31" ht="18.75" customHeight="1" x14ac:dyDescent="0.35">
      <c r="A2484" s="1"/>
      <c r="B2484" s="52">
        <f>IF(O2484="",0,COUNTIF($O$7:O2484,O2484))</f>
        <v>0</v>
      </c>
      <c r="C2484" s="52" t="str">
        <f t="shared" si="384"/>
        <v>0</v>
      </c>
      <c r="D2484" s="52">
        <f>IF(U2484="",0,COUNTIF($U$7:U2484,U2484))</f>
        <v>0</v>
      </c>
      <c r="E2484" s="52" t="str">
        <f t="shared" si="385"/>
        <v>0</v>
      </c>
      <c r="F2484" s="52">
        <f>IF(V2484="",0,COUNTIF($V$7:V2484,V2484))</f>
        <v>0</v>
      </c>
      <c r="G2484" s="52" t="str">
        <f t="shared" si="386"/>
        <v>0</v>
      </c>
      <c r="H2484" s="53" t="str">
        <f t="shared" si="387"/>
        <v>-</v>
      </c>
      <c r="I2484" s="52">
        <f>IF(K2484="",0,COUNTIF($K$7:K2484,K2484))</f>
        <v>0</v>
      </c>
      <c r="J2484" s="53" t="str">
        <f t="shared" si="388"/>
        <v>0</v>
      </c>
      <c r="K2484" s="52" t="str">
        <f t="shared" si="389"/>
        <v/>
      </c>
      <c r="L2484" s="1"/>
      <c r="M2484" s="115"/>
      <c r="N2484" s="4"/>
      <c r="O2484" s="4"/>
      <c r="P2484" s="57" t="str">
        <f t="shared" si="390"/>
        <v/>
      </c>
      <c r="Q2484" s="54"/>
      <c r="R2484" s="58"/>
      <c r="S2484" s="58"/>
      <c r="T2484" s="229" t="str">
        <f t="shared" si="391"/>
        <v/>
      </c>
      <c r="U2484" s="55"/>
      <c r="V2484" s="55"/>
      <c r="W2484" s="58"/>
      <c r="X2484" s="58"/>
      <c r="Y2484" s="58"/>
      <c r="Z2484" s="230" t="str">
        <f t="shared" si="392"/>
        <v/>
      </c>
      <c r="AA2484" s="230" t="str">
        <f t="shared" si="393"/>
        <v/>
      </c>
      <c r="AB2484" s="56"/>
      <c r="AC2484" s="56"/>
      <c r="AD2484" s="1"/>
      <c r="AE2484" s="1"/>
    </row>
    <row r="2485" spans="1:31" ht="18.75" customHeight="1" x14ac:dyDescent="0.35">
      <c r="A2485" s="1"/>
      <c r="B2485" s="52">
        <f>IF(O2485="",0,COUNTIF($O$7:O2485,O2485))</f>
        <v>0</v>
      </c>
      <c r="C2485" s="52" t="str">
        <f t="shared" si="384"/>
        <v>0</v>
      </c>
      <c r="D2485" s="52">
        <f>IF(U2485="",0,COUNTIF($U$7:U2485,U2485))</f>
        <v>0</v>
      </c>
      <c r="E2485" s="52" t="str">
        <f t="shared" si="385"/>
        <v>0</v>
      </c>
      <c r="F2485" s="52">
        <f>IF(V2485="",0,COUNTIF($V$7:V2485,V2485))</f>
        <v>0</v>
      </c>
      <c r="G2485" s="52" t="str">
        <f t="shared" si="386"/>
        <v>0</v>
      </c>
      <c r="H2485" s="53" t="str">
        <f t="shared" si="387"/>
        <v>-</v>
      </c>
      <c r="I2485" s="52">
        <f>IF(K2485="",0,COUNTIF($K$7:K2485,K2485))</f>
        <v>0</v>
      </c>
      <c r="J2485" s="53" t="str">
        <f t="shared" si="388"/>
        <v>0</v>
      </c>
      <c r="K2485" s="52" t="str">
        <f t="shared" si="389"/>
        <v/>
      </c>
      <c r="L2485" s="1"/>
      <c r="M2485" s="115"/>
      <c r="N2485" s="4"/>
      <c r="O2485" s="4"/>
      <c r="P2485" s="57" t="str">
        <f t="shared" si="390"/>
        <v/>
      </c>
      <c r="Q2485" s="54"/>
      <c r="R2485" s="58"/>
      <c r="S2485" s="58"/>
      <c r="T2485" s="229" t="str">
        <f t="shared" si="391"/>
        <v/>
      </c>
      <c r="U2485" s="55"/>
      <c r="V2485" s="55"/>
      <c r="W2485" s="58"/>
      <c r="X2485" s="58"/>
      <c r="Y2485" s="58"/>
      <c r="Z2485" s="230" t="str">
        <f t="shared" si="392"/>
        <v/>
      </c>
      <c r="AA2485" s="230" t="str">
        <f t="shared" si="393"/>
        <v/>
      </c>
      <c r="AB2485" s="56"/>
      <c r="AC2485" s="56"/>
      <c r="AD2485" s="1"/>
      <c r="AE2485" s="1"/>
    </row>
    <row r="2486" spans="1:31" ht="18.75" customHeight="1" x14ac:dyDescent="0.35">
      <c r="A2486" s="1"/>
      <c r="B2486" s="52">
        <f>IF(O2486="",0,COUNTIF($O$7:O2486,O2486))</f>
        <v>0</v>
      </c>
      <c r="C2486" s="52" t="str">
        <f t="shared" ref="C2486:C2549" si="394">B2486&amp;O2486</f>
        <v>0</v>
      </c>
      <c r="D2486" s="52">
        <f>IF(U2486="",0,COUNTIF($U$7:U2486,U2486))</f>
        <v>0</v>
      </c>
      <c r="E2486" s="52" t="str">
        <f t="shared" ref="E2486:E2549" si="395">D2486&amp;U2486</f>
        <v>0</v>
      </c>
      <c r="F2486" s="52">
        <f>IF(V2486="",0,COUNTIF($V$7:V2486,V2486))</f>
        <v>0</v>
      </c>
      <c r="G2486" s="52" t="str">
        <f t="shared" ref="G2486:G2549" si="396">F2486&amp;V2486</f>
        <v>0</v>
      </c>
      <c r="H2486" s="53" t="str">
        <f t="shared" ref="H2486:H2549" si="397">IF(O2486="","-",IF(M2486&lt;&gt;"",M2486,H2485))</f>
        <v>-</v>
      </c>
      <c r="I2486" s="52">
        <f>IF(K2486="",0,COUNTIF($K$7:K2486,K2486))</f>
        <v>0</v>
      </c>
      <c r="J2486" s="53" t="str">
        <f t="shared" ref="J2486:J2549" si="398">I2486&amp;K2486</f>
        <v>0</v>
      </c>
      <c r="K2486" s="52" t="str">
        <f t="shared" ref="K2486:K2549" si="399">IF(O2486="","",IF(N2486&lt;&gt;"",N2486,K2485))</f>
        <v/>
      </c>
      <c r="L2486" s="1"/>
      <c r="M2486" s="115"/>
      <c r="N2486" s="4"/>
      <c r="O2486" s="4"/>
      <c r="P2486" s="57" t="str">
        <f t="shared" ref="P2486:P2549" si="400">IF(O2486&lt;&gt;"",VLOOKUP(O2486,DP,2,FALSE),"")</f>
        <v/>
      </c>
      <c r="Q2486" s="54"/>
      <c r="R2486" s="58"/>
      <c r="S2486" s="58"/>
      <c r="T2486" s="229" t="str">
        <f t="shared" ref="T2486:T2549" si="401">IF(AND(O2486&lt;&gt;"",R2486&lt;&gt;""),$R2486*$S2486,"")</f>
        <v/>
      </c>
      <c r="U2486" s="55"/>
      <c r="V2486" s="55"/>
      <c r="W2486" s="58"/>
      <c r="X2486" s="58"/>
      <c r="Y2486" s="58"/>
      <c r="Z2486" s="230" t="str">
        <f t="shared" ref="Z2486:Z2549" si="402">IF(AND(O2486&lt;&gt;"",U2486&lt;&gt;""),$W2486*$X2486,"")</f>
        <v/>
      </c>
      <c r="AA2486" s="230" t="str">
        <f t="shared" ref="AA2486:AA2549" si="403">IF(AND(O2486&lt;&gt;"",U2486&lt;&gt;""),$W2486*$Y2486,"")</f>
        <v/>
      </c>
      <c r="AB2486" s="56"/>
      <c r="AC2486" s="56"/>
      <c r="AD2486" s="1"/>
      <c r="AE2486" s="1"/>
    </row>
    <row r="2487" spans="1:31" ht="18.75" customHeight="1" x14ac:dyDescent="0.35">
      <c r="A2487" s="1"/>
      <c r="B2487" s="52">
        <f>IF(O2487="",0,COUNTIF($O$7:O2487,O2487))</f>
        <v>0</v>
      </c>
      <c r="C2487" s="52" t="str">
        <f t="shared" si="394"/>
        <v>0</v>
      </c>
      <c r="D2487" s="52">
        <f>IF(U2487="",0,COUNTIF($U$7:U2487,U2487))</f>
        <v>0</v>
      </c>
      <c r="E2487" s="52" t="str">
        <f t="shared" si="395"/>
        <v>0</v>
      </c>
      <c r="F2487" s="52">
        <f>IF(V2487="",0,COUNTIF($V$7:V2487,V2487))</f>
        <v>0</v>
      </c>
      <c r="G2487" s="52" t="str">
        <f t="shared" si="396"/>
        <v>0</v>
      </c>
      <c r="H2487" s="53" t="str">
        <f t="shared" si="397"/>
        <v>-</v>
      </c>
      <c r="I2487" s="52">
        <f>IF(K2487="",0,COUNTIF($K$7:K2487,K2487))</f>
        <v>0</v>
      </c>
      <c r="J2487" s="53" t="str">
        <f t="shared" si="398"/>
        <v>0</v>
      </c>
      <c r="K2487" s="52" t="str">
        <f t="shared" si="399"/>
        <v/>
      </c>
      <c r="L2487" s="1"/>
      <c r="M2487" s="115"/>
      <c r="N2487" s="4"/>
      <c r="O2487" s="4"/>
      <c r="P2487" s="57" t="str">
        <f t="shared" si="400"/>
        <v/>
      </c>
      <c r="Q2487" s="54"/>
      <c r="R2487" s="58"/>
      <c r="S2487" s="58"/>
      <c r="T2487" s="229" t="str">
        <f t="shared" si="401"/>
        <v/>
      </c>
      <c r="U2487" s="55"/>
      <c r="V2487" s="55"/>
      <c r="W2487" s="58"/>
      <c r="X2487" s="58"/>
      <c r="Y2487" s="58"/>
      <c r="Z2487" s="230" t="str">
        <f t="shared" si="402"/>
        <v/>
      </c>
      <c r="AA2487" s="230" t="str">
        <f t="shared" si="403"/>
        <v/>
      </c>
      <c r="AB2487" s="56"/>
      <c r="AC2487" s="56"/>
      <c r="AD2487" s="1"/>
      <c r="AE2487" s="1"/>
    </row>
    <row r="2488" spans="1:31" ht="18.75" customHeight="1" x14ac:dyDescent="0.35">
      <c r="A2488" s="1"/>
      <c r="B2488" s="52">
        <f>IF(O2488="",0,COUNTIF($O$7:O2488,O2488))</f>
        <v>0</v>
      </c>
      <c r="C2488" s="52" t="str">
        <f t="shared" si="394"/>
        <v>0</v>
      </c>
      <c r="D2488" s="52">
        <f>IF(U2488="",0,COUNTIF($U$7:U2488,U2488))</f>
        <v>0</v>
      </c>
      <c r="E2488" s="52" t="str">
        <f t="shared" si="395"/>
        <v>0</v>
      </c>
      <c r="F2488" s="52">
        <f>IF(V2488="",0,COUNTIF($V$7:V2488,V2488))</f>
        <v>0</v>
      </c>
      <c r="G2488" s="52" t="str">
        <f t="shared" si="396"/>
        <v>0</v>
      </c>
      <c r="H2488" s="53" t="str">
        <f t="shared" si="397"/>
        <v>-</v>
      </c>
      <c r="I2488" s="52">
        <f>IF(K2488="",0,COUNTIF($K$7:K2488,K2488))</f>
        <v>0</v>
      </c>
      <c r="J2488" s="53" t="str">
        <f t="shared" si="398"/>
        <v>0</v>
      </c>
      <c r="K2488" s="52" t="str">
        <f t="shared" si="399"/>
        <v/>
      </c>
      <c r="L2488" s="1"/>
      <c r="M2488" s="115"/>
      <c r="N2488" s="4"/>
      <c r="O2488" s="4"/>
      <c r="P2488" s="57" t="str">
        <f t="shared" si="400"/>
        <v/>
      </c>
      <c r="Q2488" s="54"/>
      <c r="R2488" s="58"/>
      <c r="S2488" s="58"/>
      <c r="T2488" s="229" t="str">
        <f t="shared" si="401"/>
        <v/>
      </c>
      <c r="U2488" s="55"/>
      <c r="V2488" s="55"/>
      <c r="W2488" s="58"/>
      <c r="X2488" s="58"/>
      <c r="Y2488" s="58"/>
      <c r="Z2488" s="230" t="str">
        <f t="shared" si="402"/>
        <v/>
      </c>
      <c r="AA2488" s="230" t="str">
        <f t="shared" si="403"/>
        <v/>
      </c>
      <c r="AB2488" s="56"/>
      <c r="AC2488" s="56"/>
      <c r="AD2488" s="1"/>
      <c r="AE2488" s="1"/>
    </row>
    <row r="2489" spans="1:31" ht="18.75" customHeight="1" x14ac:dyDescent="0.35">
      <c r="A2489" s="1"/>
      <c r="B2489" s="52">
        <f>IF(O2489="",0,COUNTIF($O$7:O2489,O2489))</f>
        <v>0</v>
      </c>
      <c r="C2489" s="52" t="str">
        <f t="shared" si="394"/>
        <v>0</v>
      </c>
      <c r="D2489" s="52">
        <f>IF(U2489="",0,COUNTIF($U$7:U2489,U2489))</f>
        <v>0</v>
      </c>
      <c r="E2489" s="52" t="str">
        <f t="shared" si="395"/>
        <v>0</v>
      </c>
      <c r="F2489" s="52">
        <f>IF(V2489="",0,COUNTIF($V$7:V2489,V2489))</f>
        <v>0</v>
      </c>
      <c r="G2489" s="52" t="str">
        <f t="shared" si="396"/>
        <v>0</v>
      </c>
      <c r="H2489" s="53" t="str">
        <f t="shared" si="397"/>
        <v>-</v>
      </c>
      <c r="I2489" s="52">
        <f>IF(K2489="",0,COUNTIF($K$7:K2489,K2489))</f>
        <v>0</v>
      </c>
      <c r="J2489" s="53" t="str">
        <f t="shared" si="398"/>
        <v>0</v>
      </c>
      <c r="K2489" s="52" t="str">
        <f t="shared" si="399"/>
        <v/>
      </c>
      <c r="L2489" s="1"/>
      <c r="M2489" s="115"/>
      <c r="N2489" s="4"/>
      <c r="O2489" s="4"/>
      <c r="P2489" s="57" t="str">
        <f t="shared" si="400"/>
        <v/>
      </c>
      <c r="Q2489" s="54"/>
      <c r="R2489" s="58"/>
      <c r="S2489" s="58"/>
      <c r="T2489" s="229" t="str">
        <f t="shared" si="401"/>
        <v/>
      </c>
      <c r="U2489" s="55"/>
      <c r="V2489" s="55"/>
      <c r="W2489" s="58"/>
      <c r="X2489" s="58"/>
      <c r="Y2489" s="58"/>
      <c r="Z2489" s="230" t="str">
        <f t="shared" si="402"/>
        <v/>
      </c>
      <c r="AA2489" s="230" t="str">
        <f t="shared" si="403"/>
        <v/>
      </c>
      <c r="AB2489" s="56"/>
      <c r="AC2489" s="56"/>
      <c r="AD2489" s="1"/>
      <c r="AE2489" s="1"/>
    </row>
    <row r="2490" spans="1:31" ht="18.75" customHeight="1" x14ac:dyDescent="0.35">
      <c r="A2490" s="1"/>
      <c r="B2490" s="52">
        <f>IF(O2490="",0,COUNTIF($O$7:O2490,O2490))</f>
        <v>0</v>
      </c>
      <c r="C2490" s="52" t="str">
        <f t="shared" si="394"/>
        <v>0</v>
      </c>
      <c r="D2490" s="52">
        <f>IF(U2490="",0,COUNTIF($U$7:U2490,U2490))</f>
        <v>0</v>
      </c>
      <c r="E2490" s="52" t="str">
        <f t="shared" si="395"/>
        <v>0</v>
      </c>
      <c r="F2490" s="52">
        <f>IF(V2490="",0,COUNTIF($V$7:V2490,V2490))</f>
        <v>0</v>
      </c>
      <c r="G2490" s="52" t="str">
        <f t="shared" si="396"/>
        <v>0</v>
      </c>
      <c r="H2490" s="53" t="str">
        <f t="shared" si="397"/>
        <v>-</v>
      </c>
      <c r="I2490" s="52">
        <f>IF(K2490="",0,COUNTIF($K$7:K2490,K2490))</f>
        <v>0</v>
      </c>
      <c r="J2490" s="53" t="str">
        <f t="shared" si="398"/>
        <v>0</v>
      </c>
      <c r="K2490" s="52" t="str">
        <f t="shared" si="399"/>
        <v/>
      </c>
      <c r="L2490" s="1"/>
      <c r="M2490" s="115"/>
      <c r="N2490" s="4"/>
      <c r="O2490" s="4"/>
      <c r="P2490" s="57" t="str">
        <f t="shared" si="400"/>
        <v/>
      </c>
      <c r="Q2490" s="54"/>
      <c r="R2490" s="58"/>
      <c r="S2490" s="58"/>
      <c r="T2490" s="229" t="str">
        <f t="shared" si="401"/>
        <v/>
      </c>
      <c r="U2490" s="55"/>
      <c r="V2490" s="55"/>
      <c r="W2490" s="58"/>
      <c r="X2490" s="58"/>
      <c r="Y2490" s="58"/>
      <c r="Z2490" s="230" t="str">
        <f t="shared" si="402"/>
        <v/>
      </c>
      <c r="AA2490" s="230" t="str">
        <f t="shared" si="403"/>
        <v/>
      </c>
      <c r="AB2490" s="56"/>
      <c r="AC2490" s="56"/>
      <c r="AD2490" s="1"/>
      <c r="AE2490" s="1"/>
    </row>
    <row r="2491" spans="1:31" ht="18.75" customHeight="1" x14ac:dyDescent="0.35">
      <c r="A2491" s="1"/>
      <c r="B2491" s="52">
        <f>IF(O2491="",0,COUNTIF($O$7:O2491,O2491))</f>
        <v>0</v>
      </c>
      <c r="C2491" s="52" t="str">
        <f t="shared" si="394"/>
        <v>0</v>
      </c>
      <c r="D2491" s="52">
        <f>IF(U2491="",0,COUNTIF($U$7:U2491,U2491))</f>
        <v>0</v>
      </c>
      <c r="E2491" s="52" t="str">
        <f t="shared" si="395"/>
        <v>0</v>
      </c>
      <c r="F2491" s="52">
        <f>IF(V2491="",0,COUNTIF($V$7:V2491,V2491))</f>
        <v>0</v>
      </c>
      <c r="G2491" s="52" t="str">
        <f t="shared" si="396"/>
        <v>0</v>
      </c>
      <c r="H2491" s="53" t="str">
        <f t="shared" si="397"/>
        <v>-</v>
      </c>
      <c r="I2491" s="52">
        <f>IF(K2491="",0,COUNTIF($K$7:K2491,K2491))</f>
        <v>0</v>
      </c>
      <c r="J2491" s="53" t="str">
        <f t="shared" si="398"/>
        <v>0</v>
      </c>
      <c r="K2491" s="52" t="str">
        <f t="shared" si="399"/>
        <v/>
      </c>
      <c r="L2491" s="1"/>
      <c r="M2491" s="115"/>
      <c r="N2491" s="4"/>
      <c r="O2491" s="4"/>
      <c r="P2491" s="57" t="str">
        <f t="shared" si="400"/>
        <v/>
      </c>
      <c r="Q2491" s="54"/>
      <c r="R2491" s="58"/>
      <c r="S2491" s="58"/>
      <c r="T2491" s="229" t="str">
        <f t="shared" si="401"/>
        <v/>
      </c>
      <c r="U2491" s="55"/>
      <c r="V2491" s="55"/>
      <c r="W2491" s="58"/>
      <c r="X2491" s="58"/>
      <c r="Y2491" s="58"/>
      <c r="Z2491" s="230" t="str">
        <f t="shared" si="402"/>
        <v/>
      </c>
      <c r="AA2491" s="230" t="str">
        <f t="shared" si="403"/>
        <v/>
      </c>
      <c r="AB2491" s="56"/>
      <c r="AC2491" s="56"/>
      <c r="AD2491" s="1"/>
      <c r="AE2491" s="1"/>
    </row>
    <row r="2492" spans="1:31" ht="18.75" customHeight="1" x14ac:dyDescent="0.35">
      <c r="A2492" s="1"/>
      <c r="B2492" s="52">
        <f>IF(O2492="",0,COUNTIF($O$7:O2492,O2492))</f>
        <v>0</v>
      </c>
      <c r="C2492" s="52" t="str">
        <f t="shared" si="394"/>
        <v>0</v>
      </c>
      <c r="D2492" s="52">
        <f>IF(U2492="",0,COUNTIF($U$7:U2492,U2492))</f>
        <v>0</v>
      </c>
      <c r="E2492" s="52" t="str">
        <f t="shared" si="395"/>
        <v>0</v>
      </c>
      <c r="F2492" s="52">
        <f>IF(V2492="",0,COUNTIF($V$7:V2492,V2492))</f>
        <v>0</v>
      </c>
      <c r="G2492" s="52" t="str">
        <f t="shared" si="396"/>
        <v>0</v>
      </c>
      <c r="H2492" s="53" t="str">
        <f t="shared" si="397"/>
        <v>-</v>
      </c>
      <c r="I2492" s="52">
        <f>IF(K2492="",0,COUNTIF($K$7:K2492,K2492))</f>
        <v>0</v>
      </c>
      <c r="J2492" s="53" t="str">
        <f t="shared" si="398"/>
        <v>0</v>
      </c>
      <c r="K2492" s="52" t="str">
        <f t="shared" si="399"/>
        <v/>
      </c>
      <c r="L2492" s="1"/>
      <c r="M2492" s="115"/>
      <c r="N2492" s="4"/>
      <c r="O2492" s="4"/>
      <c r="P2492" s="57" t="str">
        <f t="shared" si="400"/>
        <v/>
      </c>
      <c r="Q2492" s="54"/>
      <c r="R2492" s="58"/>
      <c r="S2492" s="58"/>
      <c r="T2492" s="229" t="str">
        <f t="shared" si="401"/>
        <v/>
      </c>
      <c r="U2492" s="55"/>
      <c r="V2492" s="55"/>
      <c r="W2492" s="58"/>
      <c r="X2492" s="58"/>
      <c r="Y2492" s="58"/>
      <c r="Z2492" s="230" t="str">
        <f t="shared" si="402"/>
        <v/>
      </c>
      <c r="AA2492" s="230" t="str">
        <f t="shared" si="403"/>
        <v/>
      </c>
      <c r="AB2492" s="56"/>
      <c r="AC2492" s="56"/>
      <c r="AD2492" s="1"/>
      <c r="AE2492" s="1"/>
    </row>
    <row r="2493" spans="1:31" ht="18.75" customHeight="1" x14ac:dyDescent="0.35">
      <c r="A2493" s="1"/>
      <c r="B2493" s="52">
        <f>IF(O2493="",0,COUNTIF($O$7:O2493,O2493))</f>
        <v>0</v>
      </c>
      <c r="C2493" s="52" t="str">
        <f t="shared" si="394"/>
        <v>0</v>
      </c>
      <c r="D2493" s="52">
        <f>IF(U2493="",0,COUNTIF($U$7:U2493,U2493))</f>
        <v>0</v>
      </c>
      <c r="E2493" s="52" t="str">
        <f t="shared" si="395"/>
        <v>0</v>
      </c>
      <c r="F2493" s="52">
        <f>IF(V2493="",0,COUNTIF($V$7:V2493,V2493))</f>
        <v>0</v>
      </c>
      <c r="G2493" s="52" t="str">
        <f t="shared" si="396"/>
        <v>0</v>
      </c>
      <c r="H2493" s="53" t="str">
        <f t="shared" si="397"/>
        <v>-</v>
      </c>
      <c r="I2493" s="52">
        <f>IF(K2493="",0,COUNTIF($K$7:K2493,K2493))</f>
        <v>0</v>
      </c>
      <c r="J2493" s="53" t="str">
        <f t="shared" si="398"/>
        <v>0</v>
      </c>
      <c r="K2493" s="52" t="str">
        <f t="shared" si="399"/>
        <v/>
      </c>
      <c r="L2493" s="1"/>
      <c r="M2493" s="115"/>
      <c r="N2493" s="4"/>
      <c r="O2493" s="4"/>
      <c r="P2493" s="57" t="str">
        <f t="shared" si="400"/>
        <v/>
      </c>
      <c r="Q2493" s="54"/>
      <c r="R2493" s="58"/>
      <c r="S2493" s="58"/>
      <c r="T2493" s="229" t="str">
        <f t="shared" si="401"/>
        <v/>
      </c>
      <c r="U2493" s="55"/>
      <c r="V2493" s="55"/>
      <c r="W2493" s="58"/>
      <c r="X2493" s="58"/>
      <c r="Y2493" s="58"/>
      <c r="Z2493" s="230" t="str">
        <f t="shared" si="402"/>
        <v/>
      </c>
      <c r="AA2493" s="230" t="str">
        <f t="shared" si="403"/>
        <v/>
      </c>
      <c r="AB2493" s="56"/>
      <c r="AC2493" s="56"/>
      <c r="AD2493" s="1"/>
      <c r="AE2493" s="1"/>
    </row>
    <row r="2494" spans="1:31" ht="18.75" customHeight="1" x14ac:dyDescent="0.35">
      <c r="A2494" s="1"/>
      <c r="B2494" s="52">
        <f>IF(O2494="",0,COUNTIF($O$7:O2494,O2494))</f>
        <v>0</v>
      </c>
      <c r="C2494" s="52" t="str">
        <f t="shared" si="394"/>
        <v>0</v>
      </c>
      <c r="D2494" s="52">
        <f>IF(U2494="",0,COUNTIF($U$7:U2494,U2494))</f>
        <v>0</v>
      </c>
      <c r="E2494" s="52" t="str">
        <f t="shared" si="395"/>
        <v>0</v>
      </c>
      <c r="F2494" s="52">
        <f>IF(V2494="",0,COUNTIF($V$7:V2494,V2494))</f>
        <v>0</v>
      </c>
      <c r="G2494" s="52" t="str">
        <f t="shared" si="396"/>
        <v>0</v>
      </c>
      <c r="H2494" s="53" t="str">
        <f t="shared" si="397"/>
        <v>-</v>
      </c>
      <c r="I2494" s="52">
        <f>IF(K2494="",0,COUNTIF($K$7:K2494,K2494))</f>
        <v>0</v>
      </c>
      <c r="J2494" s="53" t="str">
        <f t="shared" si="398"/>
        <v>0</v>
      </c>
      <c r="K2494" s="52" t="str">
        <f t="shared" si="399"/>
        <v/>
      </c>
      <c r="L2494" s="1"/>
      <c r="M2494" s="115"/>
      <c r="N2494" s="4"/>
      <c r="O2494" s="4"/>
      <c r="P2494" s="57" t="str">
        <f t="shared" si="400"/>
        <v/>
      </c>
      <c r="Q2494" s="54"/>
      <c r="R2494" s="58"/>
      <c r="S2494" s="58"/>
      <c r="T2494" s="229" t="str">
        <f t="shared" si="401"/>
        <v/>
      </c>
      <c r="U2494" s="55"/>
      <c r="V2494" s="55"/>
      <c r="W2494" s="58"/>
      <c r="X2494" s="58"/>
      <c r="Y2494" s="58"/>
      <c r="Z2494" s="230" t="str">
        <f t="shared" si="402"/>
        <v/>
      </c>
      <c r="AA2494" s="230" t="str">
        <f t="shared" si="403"/>
        <v/>
      </c>
      <c r="AB2494" s="56"/>
      <c r="AC2494" s="56"/>
      <c r="AD2494" s="1"/>
      <c r="AE2494" s="1"/>
    </row>
    <row r="2495" spans="1:31" ht="18.75" customHeight="1" x14ac:dyDescent="0.35">
      <c r="A2495" s="1"/>
      <c r="B2495" s="52">
        <f>IF(O2495="",0,COUNTIF($O$7:O2495,O2495))</f>
        <v>0</v>
      </c>
      <c r="C2495" s="52" t="str">
        <f t="shared" si="394"/>
        <v>0</v>
      </c>
      <c r="D2495" s="52">
        <f>IF(U2495="",0,COUNTIF($U$7:U2495,U2495))</f>
        <v>0</v>
      </c>
      <c r="E2495" s="52" t="str">
        <f t="shared" si="395"/>
        <v>0</v>
      </c>
      <c r="F2495" s="52">
        <f>IF(V2495="",0,COUNTIF($V$7:V2495,V2495))</f>
        <v>0</v>
      </c>
      <c r="G2495" s="52" t="str">
        <f t="shared" si="396"/>
        <v>0</v>
      </c>
      <c r="H2495" s="53" t="str">
        <f t="shared" si="397"/>
        <v>-</v>
      </c>
      <c r="I2495" s="52">
        <f>IF(K2495="",0,COUNTIF($K$7:K2495,K2495))</f>
        <v>0</v>
      </c>
      <c r="J2495" s="53" t="str">
        <f t="shared" si="398"/>
        <v>0</v>
      </c>
      <c r="K2495" s="52" t="str">
        <f t="shared" si="399"/>
        <v/>
      </c>
      <c r="L2495" s="1"/>
      <c r="M2495" s="115"/>
      <c r="N2495" s="4"/>
      <c r="O2495" s="4"/>
      <c r="P2495" s="57" t="str">
        <f t="shared" si="400"/>
        <v/>
      </c>
      <c r="Q2495" s="54"/>
      <c r="R2495" s="58"/>
      <c r="S2495" s="58"/>
      <c r="T2495" s="229" t="str">
        <f t="shared" si="401"/>
        <v/>
      </c>
      <c r="U2495" s="55"/>
      <c r="V2495" s="55"/>
      <c r="W2495" s="58"/>
      <c r="X2495" s="58"/>
      <c r="Y2495" s="58"/>
      <c r="Z2495" s="230" t="str">
        <f t="shared" si="402"/>
        <v/>
      </c>
      <c r="AA2495" s="230" t="str">
        <f t="shared" si="403"/>
        <v/>
      </c>
      <c r="AB2495" s="56"/>
      <c r="AC2495" s="56"/>
      <c r="AD2495" s="1"/>
      <c r="AE2495" s="1"/>
    </row>
    <row r="2496" spans="1:31" ht="18.75" customHeight="1" x14ac:dyDescent="0.35">
      <c r="A2496" s="1"/>
      <c r="B2496" s="52">
        <f>IF(O2496="",0,COUNTIF($O$7:O2496,O2496))</f>
        <v>0</v>
      </c>
      <c r="C2496" s="52" t="str">
        <f t="shared" si="394"/>
        <v>0</v>
      </c>
      <c r="D2496" s="52">
        <f>IF(U2496="",0,COUNTIF($U$7:U2496,U2496))</f>
        <v>0</v>
      </c>
      <c r="E2496" s="52" t="str">
        <f t="shared" si="395"/>
        <v>0</v>
      </c>
      <c r="F2496" s="52">
        <f>IF(V2496="",0,COUNTIF($V$7:V2496,V2496))</f>
        <v>0</v>
      </c>
      <c r="G2496" s="52" t="str">
        <f t="shared" si="396"/>
        <v>0</v>
      </c>
      <c r="H2496" s="53" t="str">
        <f t="shared" si="397"/>
        <v>-</v>
      </c>
      <c r="I2496" s="52">
        <f>IF(K2496="",0,COUNTIF($K$7:K2496,K2496))</f>
        <v>0</v>
      </c>
      <c r="J2496" s="53" t="str">
        <f t="shared" si="398"/>
        <v>0</v>
      </c>
      <c r="K2496" s="52" t="str">
        <f t="shared" si="399"/>
        <v/>
      </c>
      <c r="L2496" s="1"/>
      <c r="M2496" s="115"/>
      <c r="N2496" s="4"/>
      <c r="O2496" s="4"/>
      <c r="P2496" s="57" t="str">
        <f t="shared" si="400"/>
        <v/>
      </c>
      <c r="Q2496" s="54"/>
      <c r="R2496" s="58"/>
      <c r="S2496" s="58"/>
      <c r="T2496" s="229" t="str">
        <f t="shared" si="401"/>
        <v/>
      </c>
      <c r="U2496" s="55"/>
      <c r="V2496" s="55"/>
      <c r="W2496" s="58"/>
      <c r="X2496" s="58"/>
      <c r="Y2496" s="58"/>
      <c r="Z2496" s="230" t="str">
        <f t="shared" si="402"/>
        <v/>
      </c>
      <c r="AA2496" s="230" t="str">
        <f t="shared" si="403"/>
        <v/>
      </c>
      <c r="AB2496" s="56"/>
      <c r="AC2496" s="56"/>
      <c r="AD2496" s="1"/>
      <c r="AE2496" s="1"/>
    </row>
    <row r="2497" spans="1:31" ht="18.75" customHeight="1" x14ac:dyDescent="0.35">
      <c r="A2497" s="1"/>
      <c r="B2497" s="52">
        <f>IF(O2497="",0,COUNTIF($O$7:O2497,O2497))</f>
        <v>0</v>
      </c>
      <c r="C2497" s="52" t="str">
        <f t="shared" si="394"/>
        <v>0</v>
      </c>
      <c r="D2497" s="52">
        <f>IF(U2497="",0,COUNTIF($U$7:U2497,U2497))</f>
        <v>0</v>
      </c>
      <c r="E2497" s="52" t="str">
        <f t="shared" si="395"/>
        <v>0</v>
      </c>
      <c r="F2497" s="52">
        <f>IF(V2497="",0,COUNTIF($V$7:V2497,V2497))</f>
        <v>0</v>
      </c>
      <c r="G2497" s="52" t="str">
        <f t="shared" si="396"/>
        <v>0</v>
      </c>
      <c r="H2497" s="53" t="str">
        <f t="shared" si="397"/>
        <v>-</v>
      </c>
      <c r="I2497" s="52">
        <f>IF(K2497="",0,COUNTIF($K$7:K2497,K2497))</f>
        <v>0</v>
      </c>
      <c r="J2497" s="53" t="str">
        <f t="shared" si="398"/>
        <v>0</v>
      </c>
      <c r="K2497" s="52" t="str">
        <f t="shared" si="399"/>
        <v/>
      </c>
      <c r="L2497" s="1"/>
      <c r="M2497" s="115"/>
      <c r="N2497" s="4"/>
      <c r="O2497" s="4"/>
      <c r="P2497" s="57" t="str">
        <f t="shared" si="400"/>
        <v/>
      </c>
      <c r="Q2497" s="54"/>
      <c r="R2497" s="58"/>
      <c r="S2497" s="58"/>
      <c r="T2497" s="229" t="str">
        <f t="shared" si="401"/>
        <v/>
      </c>
      <c r="U2497" s="55"/>
      <c r="V2497" s="55"/>
      <c r="W2497" s="58"/>
      <c r="X2497" s="58"/>
      <c r="Y2497" s="58"/>
      <c r="Z2497" s="230" t="str">
        <f t="shared" si="402"/>
        <v/>
      </c>
      <c r="AA2497" s="230" t="str">
        <f t="shared" si="403"/>
        <v/>
      </c>
      <c r="AB2497" s="56"/>
      <c r="AC2497" s="56"/>
      <c r="AD2497" s="1"/>
      <c r="AE2497" s="1"/>
    </row>
    <row r="2498" spans="1:31" ht="18.75" customHeight="1" x14ac:dyDescent="0.35">
      <c r="A2498" s="1"/>
      <c r="B2498" s="52">
        <f>IF(O2498="",0,COUNTIF($O$7:O2498,O2498))</f>
        <v>0</v>
      </c>
      <c r="C2498" s="52" t="str">
        <f t="shared" si="394"/>
        <v>0</v>
      </c>
      <c r="D2498" s="52">
        <f>IF(U2498="",0,COUNTIF($U$7:U2498,U2498))</f>
        <v>0</v>
      </c>
      <c r="E2498" s="52" t="str">
        <f t="shared" si="395"/>
        <v>0</v>
      </c>
      <c r="F2498" s="52">
        <f>IF(V2498="",0,COUNTIF($V$7:V2498,V2498))</f>
        <v>0</v>
      </c>
      <c r="G2498" s="52" t="str">
        <f t="shared" si="396"/>
        <v>0</v>
      </c>
      <c r="H2498" s="53" t="str">
        <f t="shared" si="397"/>
        <v>-</v>
      </c>
      <c r="I2498" s="52">
        <f>IF(K2498="",0,COUNTIF($K$7:K2498,K2498))</f>
        <v>0</v>
      </c>
      <c r="J2498" s="53" t="str">
        <f t="shared" si="398"/>
        <v>0</v>
      </c>
      <c r="K2498" s="52" t="str">
        <f t="shared" si="399"/>
        <v/>
      </c>
      <c r="L2498" s="1"/>
      <c r="M2498" s="115"/>
      <c r="N2498" s="4"/>
      <c r="O2498" s="4"/>
      <c r="P2498" s="57" t="str">
        <f t="shared" si="400"/>
        <v/>
      </c>
      <c r="Q2498" s="54"/>
      <c r="R2498" s="58"/>
      <c r="S2498" s="58"/>
      <c r="T2498" s="229" t="str">
        <f t="shared" si="401"/>
        <v/>
      </c>
      <c r="U2498" s="55"/>
      <c r="V2498" s="55"/>
      <c r="W2498" s="58"/>
      <c r="X2498" s="58"/>
      <c r="Y2498" s="58"/>
      <c r="Z2498" s="230" t="str">
        <f t="shared" si="402"/>
        <v/>
      </c>
      <c r="AA2498" s="230" t="str">
        <f t="shared" si="403"/>
        <v/>
      </c>
      <c r="AB2498" s="56"/>
      <c r="AC2498" s="56"/>
      <c r="AD2498" s="1"/>
      <c r="AE2498" s="1"/>
    </row>
    <row r="2499" spans="1:31" ht="18.75" customHeight="1" x14ac:dyDescent="0.35">
      <c r="A2499" s="1"/>
      <c r="B2499" s="52">
        <f>IF(O2499="",0,COUNTIF($O$7:O2499,O2499))</f>
        <v>0</v>
      </c>
      <c r="C2499" s="52" t="str">
        <f t="shared" si="394"/>
        <v>0</v>
      </c>
      <c r="D2499" s="52">
        <f>IF(U2499="",0,COUNTIF($U$7:U2499,U2499))</f>
        <v>0</v>
      </c>
      <c r="E2499" s="52" t="str">
        <f t="shared" si="395"/>
        <v>0</v>
      </c>
      <c r="F2499" s="52">
        <f>IF(V2499="",0,COUNTIF($V$7:V2499,V2499))</f>
        <v>0</v>
      </c>
      <c r="G2499" s="52" t="str">
        <f t="shared" si="396"/>
        <v>0</v>
      </c>
      <c r="H2499" s="53" t="str">
        <f t="shared" si="397"/>
        <v>-</v>
      </c>
      <c r="I2499" s="52">
        <f>IF(K2499="",0,COUNTIF($K$7:K2499,K2499))</f>
        <v>0</v>
      </c>
      <c r="J2499" s="53" t="str">
        <f t="shared" si="398"/>
        <v>0</v>
      </c>
      <c r="K2499" s="52" t="str">
        <f t="shared" si="399"/>
        <v/>
      </c>
      <c r="L2499" s="1"/>
      <c r="M2499" s="115"/>
      <c r="N2499" s="4"/>
      <c r="O2499" s="4"/>
      <c r="P2499" s="57" t="str">
        <f t="shared" si="400"/>
        <v/>
      </c>
      <c r="Q2499" s="54"/>
      <c r="R2499" s="58"/>
      <c r="S2499" s="58"/>
      <c r="T2499" s="229" t="str">
        <f t="shared" si="401"/>
        <v/>
      </c>
      <c r="U2499" s="55"/>
      <c r="V2499" s="55"/>
      <c r="W2499" s="58"/>
      <c r="X2499" s="58"/>
      <c r="Y2499" s="58"/>
      <c r="Z2499" s="230" t="str">
        <f t="shared" si="402"/>
        <v/>
      </c>
      <c r="AA2499" s="230" t="str">
        <f t="shared" si="403"/>
        <v/>
      </c>
      <c r="AB2499" s="56"/>
      <c r="AC2499" s="56"/>
      <c r="AD2499" s="1"/>
      <c r="AE2499" s="1"/>
    </row>
    <row r="2500" spans="1:31" ht="18.75" customHeight="1" x14ac:dyDescent="0.35">
      <c r="A2500" s="1"/>
      <c r="B2500" s="52">
        <f>IF(O2500="",0,COUNTIF($O$7:O2500,O2500))</f>
        <v>0</v>
      </c>
      <c r="C2500" s="52" t="str">
        <f t="shared" si="394"/>
        <v>0</v>
      </c>
      <c r="D2500" s="52">
        <f>IF(U2500="",0,COUNTIF($U$7:U2500,U2500))</f>
        <v>0</v>
      </c>
      <c r="E2500" s="52" t="str">
        <f t="shared" si="395"/>
        <v>0</v>
      </c>
      <c r="F2500" s="52">
        <f>IF(V2500="",0,COUNTIF($V$7:V2500,V2500))</f>
        <v>0</v>
      </c>
      <c r="G2500" s="52" t="str">
        <f t="shared" si="396"/>
        <v>0</v>
      </c>
      <c r="H2500" s="53" t="str">
        <f t="shared" si="397"/>
        <v>-</v>
      </c>
      <c r="I2500" s="52">
        <f>IF(K2500="",0,COUNTIF($K$7:K2500,K2500))</f>
        <v>0</v>
      </c>
      <c r="J2500" s="53" t="str">
        <f t="shared" si="398"/>
        <v>0</v>
      </c>
      <c r="K2500" s="52" t="str">
        <f t="shared" si="399"/>
        <v/>
      </c>
      <c r="L2500" s="1"/>
      <c r="M2500" s="115"/>
      <c r="N2500" s="4"/>
      <c r="O2500" s="4"/>
      <c r="P2500" s="57" t="str">
        <f t="shared" si="400"/>
        <v/>
      </c>
      <c r="Q2500" s="54"/>
      <c r="R2500" s="58"/>
      <c r="S2500" s="58"/>
      <c r="T2500" s="229" t="str">
        <f t="shared" si="401"/>
        <v/>
      </c>
      <c r="U2500" s="55"/>
      <c r="V2500" s="55"/>
      <c r="W2500" s="58"/>
      <c r="X2500" s="58"/>
      <c r="Y2500" s="58"/>
      <c r="Z2500" s="230" t="str">
        <f t="shared" si="402"/>
        <v/>
      </c>
      <c r="AA2500" s="230" t="str">
        <f t="shared" si="403"/>
        <v/>
      </c>
      <c r="AB2500" s="56"/>
      <c r="AC2500" s="56"/>
      <c r="AD2500" s="1"/>
      <c r="AE2500" s="1"/>
    </row>
    <row r="2501" spans="1:31" ht="18.75" customHeight="1" x14ac:dyDescent="0.35">
      <c r="A2501" s="1"/>
      <c r="B2501" s="52">
        <f>IF(O2501="",0,COUNTIF($O$7:O2501,O2501))</f>
        <v>0</v>
      </c>
      <c r="C2501" s="52" t="str">
        <f t="shared" si="394"/>
        <v>0</v>
      </c>
      <c r="D2501" s="52">
        <f>IF(U2501="",0,COUNTIF($U$7:U2501,U2501))</f>
        <v>0</v>
      </c>
      <c r="E2501" s="52" t="str">
        <f t="shared" si="395"/>
        <v>0</v>
      </c>
      <c r="F2501" s="52">
        <f>IF(V2501="",0,COUNTIF($V$7:V2501,V2501))</f>
        <v>0</v>
      </c>
      <c r="G2501" s="52" t="str">
        <f t="shared" si="396"/>
        <v>0</v>
      </c>
      <c r="H2501" s="53" t="str">
        <f t="shared" si="397"/>
        <v>-</v>
      </c>
      <c r="I2501" s="52">
        <f>IF(K2501="",0,COUNTIF($K$7:K2501,K2501))</f>
        <v>0</v>
      </c>
      <c r="J2501" s="53" t="str">
        <f t="shared" si="398"/>
        <v>0</v>
      </c>
      <c r="K2501" s="52" t="str">
        <f t="shared" si="399"/>
        <v/>
      </c>
      <c r="L2501" s="1"/>
      <c r="M2501" s="115"/>
      <c r="N2501" s="4"/>
      <c r="O2501" s="4"/>
      <c r="P2501" s="57" t="str">
        <f t="shared" si="400"/>
        <v/>
      </c>
      <c r="Q2501" s="54"/>
      <c r="R2501" s="58"/>
      <c r="S2501" s="58"/>
      <c r="T2501" s="229" t="str">
        <f t="shared" si="401"/>
        <v/>
      </c>
      <c r="U2501" s="55"/>
      <c r="V2501" s="55"/>
      <c r="W2501" s="58"/>
      <c r="X2501" s="58"/>
      <c r="Y2501" s="58"/>
      <c r="Z2501" s="230" t="str">
        <f t="shared" si="402"/>
        <v/>
      </c>
      <c r="AA2501" s="230" t="str">
        <f t="shared" si="403"/>
        <v/>
      </c>
      <c r="AB2501" s="56"/>
      <c r="AC2501" s="56"/>
      <c r="AD2501" s="1"/>
      <c r="AE2501" s="1"/>
    </row>
    <row r="2502" spans="1:31" ht="18.75" customHeight="1" x14ac:dyDescent="0.35">
      <c r="A2502" s="1"/>
      <c r="B2502" s="52">
        <f>IF(O2502="",0,COUNTIF($O$7:O2502,O2502))</f>
        <v>0</v>
      </c>
      <c r="C2502" s="52" t="str">
        <f t="shared" si="394"/>
        <v>0</v>
      </c>
      <c r="D2502" s="52">
        <f>IF(U2502="",0,COUNTIF($U$7:U2502,U2502))</f>
        <v>0</v>
      </c>
      <c r="E2502" s="52" t="str">
        <f t="shared" si="395"/>
        <v>0</v>
      </c>
      <c r="F2502" s="52">
        <f>IF(V2502="",0,COUNTIF($V$7:V2502,V2502))</f>
        <v>0</v>
      </c>
      <c r="G2502" s="52" t="str">
        <f t="shared" si="396"/>
        <v>0</v>
      </c>
      <c r="H2502" s="53" t="str">
        <f t="shared" si="397"/>
        <v>-</v>
      </c>
      <c r="I2502" s="52">
        <f>IF(K2502="",0,COUNTIF($K$7:K2502,K2502))</f>
        <v>0</v>
      </c>
      <c r="J2502" s="53" t="str">
        <f t="shared" si="398"/>
        <v>0</v>
      </c>
      <c r="K2502" s="52" t="str">
        <f t="shared" si="399"/>
        <v/>
      </c>
      <c r="L2502" s="1"/>
      <c r="M2502" s="115"/>
      <c r="N2502" s="4"/>
      <c r="O2502" s="4"/>
      <c r="P2502" s="57" t="str">
        <f t="shared" si="400"/>
        <v/>
      </c>
      <c r="Q2502" s="54"/>
      <c r="R2502" s="58"/>
      <c r="S2502" s="58"/>
      <c r="T2502" s="229" t="str">
        <f t="shared" si="401"/>
        <v/>
      </c>
      <c r="U2502" s="55"/>
      <c r="V2502" s="55"/>
      <c r="W2502" s="58"/>
      <c r="X2502" s="58"/>
      <c r="Y2502" s="58"/>
      <c r="Z2502" s="230" t="str">
        <f t="shared" si="402"/>
        <v/>
      </c>
      <c r="AA2502" s="230" t="str">
        <f t="shared" si="403"/>
        <v/>
      </c>
      <c r="AB2502" s="56"/>
      <c r="AC2502" s="56"/>
      <c r="AD2502" s="1"/>
      <c r="AE2502" s="1"/>
    </row>
    <row r="2503" spans="1:31" ht="18.75" customHeight="1" x14ac:dyDescent="0.35">
      <c r="A2503" s="1"/>
      <c r="B2503" s="52">
        <f>IF(O2503="",0,COUNTIF($O$7:O2503,O2503))</f>
        <v>0</v>
      </c>
      <c r="C2503" s="52" t="str">
        <f t="shared" si="394"/>
        <v>0</v>
      </c>
      <c r="D2503" s="52">
        <f>IF(U2503="",0,COUNTIF($U$7:U2503,U2503))</f>
        <v>0</v>
      </c>
      <c r="E2503" s="52" t="str">
        <f t="shared" si="395"/>
        <v>0</v>
      </c>
      <c r="F2503" s="52">
        <f>IF(V2503="",0,COUNTIF($V$7:V2503,V2503))</f>
        <v>0</v>
      </c>
      <c r="G2503" s="52" t="str">
        <f t="shared" si="396"/>
        <v>0</v>
      </c>
      <c r="H2503" s="53" t="str">
        <f t="shared" si="397"/>
        <v>-</v>
      </c>
      <c r="I2503" s="52">
        <f>IF(K2503="",0,COUNTIF($K$7:K2503,K2503))</f>
        <v>0</v>
      </c>
      <c r="J2503" s="53" t="str">
        <f t="shared" si="398"/>
        <v>0</v>
      </c>
      <c r="K2503" s="52" t="str">
        <f t="shared" si="399"/>
        <v/>
      </c>
      <c r="L2503" s="1"/>
      <c r="M2503" s="115"/>
      <c r="N2503" s="4"/>
      <c r="O2503" s="4"/>
      <c r="P2503" s="57" t="str">
        <f t="shared" si="400"/>
        <v/>
      </c>
      <c r="Q2503" s="54"/>
      <c r="R2503" s="58"/>
      <c r="S2503" s="58"/>
      <c r="T2503" s="229" t="str">
        <f t="shared" si="401"/>
        <v/>
      </c>
      <c r="U2503" s="55"/>
      <c r="V2503" s="55"/>
      <c r="W2503" s="58"/>
      <c r="X2503" s="58"/>
      <c r="Y2503" s="58"/>
      <c r="Z2503" s="230" t="str">
        <f t="shared" si="402"/>
        <v/>
      </c>
      <c r="AA2503" s="230" t="str">
        <f t="shared" si="403"/>
        <v/>
      </c>
      <c r="AB2503" s="56"/>
      <c r="AC2503" s="56"/>
      <c r="AD2503" s="1"/>
      <c r="AE2503" s="1"/>
    </row>
    <row r="2504" spans="1:31" ht="18.75" customHeight="1" x14ac:dyDescent="0.35">
      <c r="A2504" s="1"/>
      <c r="B2504" s="52">
        <f>IF(O2504="",0,COUNTIF($O$7:O2504,O2504))</f>
        <v>0</v>
      </c>
      <c r="C2504" s="52" t="str">
        <f t="shared" si="394"/>
        <v>0</v>
      </c>
      <c r="D2504" s="52">
        <f>IF(U2504="",0,COUNTIF($U$7:U2504,U2504))</f>
        <v>0</v>
      </c>
      <c r="E2504" s="52" t="str">
        <f t="shared" si="395"/>
        <v>0</v>
      </c>
      <c r="F2504" s="52">
        <f>IF(V2504="",0,COUNTIF($V$7:V2504,V2504))</f>
        <v>0</v>
      </c>
      <c r="G2504" s="52" t="str">
        <f t="shared" si="396"/>
        <v>0</v>
      </c>
      <c r="H2504" s="53" t="str">
        <f t="shared" si="397"/>
        <v>-</v>
      </c>
      <c r="I2504" s="52">
        <f>IF(K2504="",0,COUNTIF($K$7:K2504,K2504))</f>
        <v>0</v>
      </c>
      <c r="J2504" s="53" t="str">
        <f t="shared" si="398"/>
        <v>0</v>
      </c>
      <c r="K2504" s="52" t="str">
        <f t="shared" si="399"/>
        <v/>
      </c>
      <c r="L2504" s="1"/>
      <c r="M2504" s="115"/>
      <c r="N2504" s="4"/>
      <c r="O2504" s="4"/>
      <c r="P2504" s="57" t="str">
        <f t="shared" si="400"/>
        <v/>
      </c>
      <c r="Q2504" s="54"/>
      <c r="R2504" s="58"/>
      <c r="S2504" s="58"/>
      <c r="T2504" s="229" t="str">
        <f t="shared" si="401"/>
        <v/>
      </c>
      <c r="U2504" s="55"/>
      <c r="V2504" s="55"/>
      <c r="W2504" s="58"/>
      <c r="X2504" s="58"/>
      <c r="Y2504" s="58"/>
      <c r="Z2504" s="230" t="str">
        <f t="shared" si="402"/>
        <v/>
      </c>
      <c r="AA2504" s="230" t="str">
        <f t="shared" si="403"/>
        <v/>
      </c>
      <c r="AB2504" s="56"/>
      <c r="AC2504" s="56"/>
      <c r="AD2504" s="1"/>
      <c r="AE2504" s="1"/>
    </row>
    <row r="2505" spans="1:31" ht="18.75" customHeight="1" x14ac:dyDescent="0.35">
      <c r="A2505" s="1"/>
      <c r="B2505" s="52">
        <f>IF(O2505="",0,COUNTIF($O$7:O2505,O2505))</f>
        <v>0</v>
      </c>
      <c r="C2505" s="52" t="str">
        <f t="shared" si="394"/>
        <v>0</v>
      </c>
      <c r="D2505" s="52">
        <f>IF(U2505="",0,COUNTIF($U$7:U2505,U2505))</f>
        <v>0</v>
      </c>
      <c r="E2505" s="52" t="str">
        <f t="shared" si="395"/>
        <v>0</v>
      </c>
      <c r="F2505" s="52">
        <f>IF(V2505="",0,COUNTIF($V$7:V2505,V2505))</f>
        <v>0</v>
      </c>
      <c r="G2505" s="52" t="str">
        <f t="shared" si="396"/>
        <v>0</v>
      </c>
      <c r="H2505" s="53" t="str">
        <f t="shared" si="397"/>
        <v>-</v>
      </c>
      <c r="I2505" s="52">
        <f>IF(K2505="",0,COUNTIF($K$7:K2505,K2505))</f>
        <v>0</v>
      </c>
      <c r="J2505" s="53" t="str">
        <f t="shared" si="398"/>
        <v>0</v>
      </c>
      <c r="K2505" s="52" t="str">
        <f t="shared" si="399"/>
        <v/>
      </c>
      <c r="L2505" s="1"/>
      <c r="M2505" s="115"/>
      <c r="N2505" s="4"/>
      <c r="O2505" s="4"/>
      <c r="P2505" s="57" t="str">
        <f t="shared" si="400"/>
        <v/>
      </c>
      <c r="Q2505" s="54"/>
      <c r="R2505" s="58"/>
      <c r="S2505" s="58"/>
      <c r="T2505" s="229" t="str">
        <f t="shared" si="401"/>
        <v/>
      </c>
      <c r="U2505" s="55"/>
      <c r="V2505" s="55"/>
      <c r="W2505" s="58"/>
      <c r="X2505" s="58"/>
      <c r="Y2505" s="58"/>
      <c r="Z2505" s="230" t="str">
        <f t="shared" si="402"/>
        <v/>
      </c>
      <c r="AA2505" s="230" t="str">
        <f t="shared" si="403"/>
        <v/>
      </c>
      <c r="AB2505" s="56"/>
      <c r="AC2505" s="56"/>
      <c r="AD2505" s="1"/>
      <c r="AE2505" s="1"/>
    </row>
    <row r="2506" spans="1:31" ht="18.75" customHeight="1" x14ac:dyDescent="0.35">
      <c r="A2506" s="1"/>
      <c r="B2506" s="52">
        <f>IF(O2506="",0,COUNTIF($O$7:O2506,O2506))</f>
        <v>0</v>
      </c>
      <c r="C2506" s="52" t="str">
        <f t="shared" si="394"/>
        <v>0</v>
      </c>
      <c r="D2506" s="52">
        <f>IF(U2506="",0,COUNTIF($U$7:U2506,U2506))</f>
        <v>0</v>
      </c>
      <c r="E2506" s="52" t="str">
        <f t="shared" si="395"/>
        <v>0</v>
      </c>
      <c r="F2506" s="52">
        <f>IF(V2506="",0,COUNTIF($V$7:V2506,V2506))</f>
        <v>0</v>
      </c>
      <c r="G2506" s="52" t="str">
        <f t="shared" si="396"/>
        <v>0</v>
      </c>
      <c r="H2506" s="53" t="str">
        <f t="shared" si="397"/>
        <v>-</v>
      </c>
      <c r="I2506" s="52">
        <f>IF(K2506="",0,COUNTIF($K$7:K2506,K2506))</f>
        <v>0</v>
      </c>
      <c r="J2506" s="53" t="str">
        <f t="shared" si="398"/>
        <v>0</v>
      </c>
      <c r="K2506" s="52" t="str">
        <f t="shared" si="399"/>
        <v/>
      </c>
      <c r="L2506" s="1"/>
      <c r="M2506" s="115"/>
      <c r="N2506" s="4"/>
      <c r="O2506" s="4"/>
      <c r="P2506" s="57" t="str">
        <f t="shared" si="400"/>
        <v/>
      </c>
      <c r="Q2506" s="54"/>
      <c r="R2506" s="58"/>
      <c r="S2506" s="58"/>
      <c r="T2506" s="229" t="str">
        <f t="shared" si="401"/>
        <v/>
      </c>
      <c r="U2506" s="55"/>
      <c r="V2506" s="55"/>
      <c r="W2506" s="58"/>
      <c r="X2506" s="58"/>
      <c r="Y2506" s="58"/>
      <c r="Z2506" s="230" t="str">
        <f t="shared" si="402"/>
        <v/>
      </c>
      <c r="AA2506" s="230" t="str">
        <f t="shared" si="403"/>
        <v/>
      </c>
      <c r="AB2506" s="56"/>
      <c r="AC2506" s="56"/>
      <c r="AD2506" s="1"/>
      <c r="AE2506" s="1"/>
    </row>
    <row r="2507" spans="1:31" ht="18.75" customHeight="1" x14ac:dyDescent="0.35">
      <c r="A2507" s="1"/>
      <c r="B2507" s="52">
        <f>IF(O2507="",0,COUNTIF($O$7:O2507,O2507))</f>
        <v>0</v>
      </c>
      <c r="C2507" s="52" t="str">
        <f t="shared" si="394"/>
        <v>0</v>
      </c>
      <c r="D2507" s="52">
        <f>IF(U2507="",0,COUNTIF($U$7:U2507,U2507))</f>
        <v>0</v>
      </c>
      <c r="E2507" s="52" t="str">
        <f t="shared" si="395"/>
        <v>0</v>
      </c>
      <c r="F2507" s="52">
        <f>IF(V2507="",0,COUNTIF($V$7:V2507,V2507))</f>
        <v>0</v>
      </c>
      <c r="G2507" s="52" t="str">
        <f t="shared" si="396"/>
        <v>0</v>
      </c>
      <c r="H2507" s="53" t="str">
        <f t="shared" si="397"/>
        <v>-</v>
      </c>
      <c r="I2507" s="52">
        <f>IF(K2507="",0,COUNTIF($K$7:K2507,K2507))</f>
        <v>0</v>
      </c>
      <c r="J2507" s="53" t="str">
        <f t="shared" si="398"/>
        <v>0</v>
      </c>
      <c r="K2507" s="52" t="str">
        <f t="shared" si="399"/>
        <v/>
      </c>
      <c r="L2507" s="1"/>
      <c r="M2507" s="115"/>
      <c r="N2507" s="4"/>
      <c r="O2507" s="4"/>
      <c r="P2507" s="57" t="str">
        <f t="shared" si="400"/>
        <v/>
      </c>
      <c r="Q2507" s="54"/>
      <c r="R2507" s="58"/>
      <c r="S2507" s="58"/>
      <c r="T2507" s="229" t="str">
        <f t="shared" si="401"/>
        <v/>
      </c>
      <c r="U2507" s="55"/>
      <c r="V2507" s="55"/>
      <c r="W2507" s="58"/>
      <c r="X2507" s="58"/>
      <c r="Y2507" s="58"/>
      <c r="Z2507" s="230" t="str">
        <f t="shared" si="402"/>
        <v/>
      </c>
      <c r="AA2507" s="230" t="str">
        <f t="shared" si="403"/>
        <v/>
      </c>
      <c r="AB2507" s="56"/>
      <c r="AC2507" s="56"/>
      <c r="AD2507" s="1"/>
      <c r="AE2507" s="1"/>
    </row>
    <row r="2508" spans="1:31" ht="18.75" customHeight="1" x14ac:dyDescent="0.35">
      <c r="A2508" s="1"/>
      <c r="B2508" s="52">
        <f>IF(O2508="",0,COUNTIF($O$7:O2508,O2508))</f>
        <v>0</v>
      </c>
      <c r="C2508" s="52" t="str">
        <f t="shared" si="394"/>
        <v>0</v>
      </c>
      <c r="D2508" s="52">
        <f>IF(U2508="",0,COUNTIF($U$7:U2508,U2508))</f>
        <v>0</v>
      </c>
      <c r="E2508" s="52" t="str">
        <f t="shared" si="395"/>
        <v>0</v>
      </c>
      <c r="F2508" s="52">
        <f>IF(V2508="",0,COUNTIF($V$7:V2508,V2508))</f>
        <v>0</v>
      </c>
      <c r="G2508" s="52" t="str">
        <f t="shared" si="396"/>
        <v>0</v>
      </c>
      <c r="H2508" s="53" t="str">
        <f t="shared" si="397"/>
        <v>-</v>
      </c>
      <c r="I2508" s="52">
        <f>IF(K2508="",0,COUNTIF($K$7:K2508,K2508))</f>
        <v>0</v>
      </c>
      <c r="J2508" s="53" t="str">
        <f t="shared" si="398"/>
        <v>0</v>
      </c>
      <c r="K2508" s="52" t="str">
        <f t="shared" si="399"/>
        <v/>
      </c>
      <c r="L2508" s="1"/>
      <c r="M2508" s="115"/>
      <c r="N2508" s="4"/>
      <c r="O2508" s="4"/>
      <c r="P2508" s="57" t="str">
        <f t="shared" si="400"/>
        <v/>
      </c>
      <c r="Q2508" s="54"/>
      <c r="R2508" s="58"/>
      <c r="S2508" s="58"/>
      <c r="T2508" s="229" t="str">
        <f t="shared" si="401"/>
        <v/>
      </c>
      <c r="U2508" s="55"/>
      <c r="V2508" s="55"/>
      <c r="W2508" s="58"/>
      <c r="X2508" s="58"/>
      <c r="Y2508" s="58"/>
      <c r="Z2508" s="230" t="str">
        <f t="shared" si="402"/>
        <v/>
      </c>
      <c r="AA2508" s="230" t="str">
        <f t="shared" si="403"/>
        <v/>
      </c>
      <c r="AB2508" s="56"/>
      <c r="AC2508" s="56"/>
      <c r="AD2508" s="1"/>
      <c r="AE2508" s="1"/>
    </row>
    <row r="2509" spans="1:31" ht="18.75" customHeight="1" x14ac:dyDescent="0.35">
      <c r="A2509" s="1"/>
      <c r="B2509" s="52">
        <f>IF(O2509="",0,COUNTIF($O$7:O2509,O2509))</f>
        <v>0</v>
      </c>
      <c r="C2509" s="52" t="str">
        <f t="shared" si="394"/>
        <v>0</v>
      </c>
      <c r="D2509" s="52">
        <f>IF(U2509="",0,COUNTIF($U$7:U2509,U2509))</f>
        <v>0</v>
      </c>
      <c r="E2509" s="52" t="str">
        <f t="shared" si="395"/>
        <v>0</v>
      </c>
      <c r="F2509" s="52">
        <f>IF(V2509="",0,COUNTIF($V$7:V2509,V2509))</f>
        <v>0</v>
      </c>
      <c r="G2509" s="52" t="str">
        <f t="shared" si="396"/>
        <v>0</v>
      </c>
      <c r="H2509" s="53" t="str">
        <f t="shared" si="397"/>
        <v>-</v>
      </c>
      <c r="I2509" s="52">
        <f>IF(K2509="",0,COUNTIF($K$7:K2509,K2509))</f>
        <v>0</v>
      </c>
      <c r="J2509" s="53" t="str">
        <f t="shared" si="398"/>
        <v>0</v>
      </c>
      <c r="K2509" s="52" t="str">
        <f t="shared" si="399"/>
        <v/>
      </c>
      <c r="L2509" s="1"/>
      <c r="M2509" s="115"/>
      <c r="N2509" s="4"/>
      <c r="O2509" s="4"/>
      <c r="P2509" s="57" t="str">
        <f t="shared" si="400"/>
        <v/>
      </c>
      <c r="Q2509" s="54"/>
      <c r="R2509" s="58"/>
      <c r="S2509" s="58"/>
      <c r="T2509" s="229" t="str">
        <f t="shared" si="401"/>
        <v/>
      </c>
      <c r="U2509" s="55"/>
      <c r="V2509" s="55"/>
      <c r="W2509" s="58"/>
      <c r="X2509" s="58"/>
      <c r="Y2509" s="58"/>
      <c r="Z2509" s="230" t="str">
        <f t="shared" si="402"/>
        <v/>
      </c>
      <c r="AA2509" s="230" t="str">
        <f t="shared" si="403"/>
        <v/>
      </c>
      <c r="AB2509" s="56"/>
      <c r="AC2509" s="56"/>
      <c r="AD2509" s="1"/>
      <c r="AE2509" s="1"/>
    </row>
    <row r="2510" spans="1:31" ht="18.75" customHeight="1" x14ac:dyDescent="0.35">
      <c r="A2510" s="1"/>
      <c r="B2510" s="52">
        <f>IF(O2510="",0,COUNTIF($O$7:O2510,O2510))</f>
        <v>0</v>
      </c>
      <c r="C2510" s="52" t="str">
        <f t="shared" si="394"/>
        <v>0</v>
      </c>
      <c r="D2510" s="52">
        <f>IF(U2510="",0,COUNTIF($U$7:U2510,U2510))</f>
        <v>0</v>
      </c>
      <c r="E2510" s="52" t="str">
        <f t="shared" si="395"/>
        <v>0</v>
      </c>
      <c r="F2510" s="52">
        <f>IF(V2510="",0,COUNTIF($V$7:V2510,V2510))</f>
        <v>0</v>
      </c>
      <c r="G2510" s="52" t="str">
        <f t="shared" si="396"/>
        <v>0</v>
      </c>
      <c r="H2510" s="53" t="str">
        <f t="shared" si="397"/>
        <v>-</v>
      </c>
      <c r="I2510" s="52">
        <f>IF(K2510="",0,COUNTIF($K$7:K2510,K2510))</f>
        <v>0</v>
      </c>
      <c r="J2510" s="53" t="str">
        <f t="shared" si="398"/>
        <v>0</v>
      </c>
      <c r="K2510" s="52" t="str">
        <f t="shared" si="399"/>
        <v/>
      </c>
      <c r="L2510" s="1"/>
      <c r="M2510" s="115"/>
      <c r="N2510" s="4"/>
      <c r="O2510" s="4"/>
      <c r="P2510" s="57" t="str">
        <f t="shared" si="400"/>
        <v/>
      </c>
      <c r="Q2510" s="54"/>
      <c r="R2510" s="58"/>
      <c r="S2510" s="58"/>
      <c r="T2510" s="229" t="str">
        <f t="shared" si="401"/>
        <v/>
      </c>
      <c r="U2510" s="55"/>
      <c r="V2510" s="55"/>
      <c r="W2510" s="58"/>
      <c r="X2510" s="58"/>
      <c r="Y2510" s="58"/>
      <c r="Z2510" s="230" t="str">
        <f t="shared" si="402"/>
        <v/>
      </c>
      <c r="AA2510" s="230" t="str">
        <f t="shared" si="403"/>
        <v/>
      </c>
      <c r="AB2510" s="56"/>
      <c r="AC2510" s="56"/>
      <c r="AD2510" s="1"/>
      <c r="AE2510" s="1"/>
    </row>
    <row r="2511" spans="1:31" ht="18.75" customHeight="1" x14ac:dyDescent="0.35">
      <c r="A2511" s="1"/>
      <c r="B2511" s="52">
        <f>IF(O2511="",0,COUNTIF($O$7:O2511,O2511))</f>
        <v>0</v>
      </c>
      <c r="C2511" s="52" t="str">
        <f t="shared" si="394"/>
        <v>0</v>
      </c>
      <c r="D2511" s="52">
        <f>IF(U2511="",0,COUNTIF($U$7:U2511,U2511))</f>
        <v>0</v>
      </c>
      <c r="E2511" s="52" t="str">
        <f t="shared" si="395"/>
        <v>0</v>
      </c>
      <c r="F2511" s="52">
        <f>IF(V2511="",0,COUNTIF($V$7:V2511,V2511))</f>
        <v>0</v>
      </c>
      <c r="G2511" s="52" t="str">
        <f t="shared" si="396"/>
        <v>0</v>
      </c>
      <c r="H2511" s="53" t="str">
        <f t="shared" si="397"/>
        <v>-</v>
      </c>
      <c r="I2511" s="52">
        <f>IF(K2511="",0,COUNTIF($K$7:K2511,K2511))</f>
        <v>0</v>
      </c>
      <c r="J2511" s="53" t="str">
        <f t="shared" si="398"/>
        <v>0</v>
      </c>
      <c r="K2511" s="52" t="str">
        <f t="shared" si="399"/>
        <v/>
      </c>
      <c r="L2511" s="1"/>
      <c r="M2511" s="115"/>
      <c r="N2511" s="4"/>
      <c r="O2511" s="4"/>
      <c r="P2511" s="57" t="str">
        <f t="shared" si="400"/>
        <v/>
      </c>
      <c r="Q2511" s="54"/>
      <c r="R2511" s="58"/>
      <c r="S2511" s="58"/>
      <c r="T2511" s="229" t="str">
        <f t="shared" si="401"/>
        <v/>
      </c>
      <c r="U2511" s="55"/>
      <c r="V2511" s="55"/>
      <c r="W2511" s="58"/>
      <c r="X2511" s="58"/>
      <c r="Y2511" s="58"/>
      <c r="Z2511" s="230" t="str">
        <f t="shared" si="402"/>
        <v/>
      </c>
      <c r="AA2511" s="230" t="str">
        <f t="shared" si="403"/>
        <v/>
      </c>
      <c r="AB2511" s="56"/>
      <c r="AC2511" s="56"/>
      <c r="AD2511" s="1"/>
      <c r="AE2511" s="1"/>
    </row>
    <row r="2512" spans="1:31" ht="18.75" customHeight="1" x14ac:dyDescent="0.35">
      <c r="A2512" s="1"/>
      <c r="B2512" s="52">
        <f>IF(O2512="",0,COUNTIF($O$7:O2512,O2512))</f>
        <v>0</v>
      </c>
      <c r="C2512" s="52" t="str">
        <f t="shared" si="394"/>
        <v>0</v>
      </c>
      <c r="D2512" s="52">
        <f>IF(U2512="",0,COUNTIF($U$7:U2512,U2512))</f>
        <v>0</v>
      </c>
      <c r="E2512" s="52" t="str">
        <f t="shared" si="395"/>
        <v>0</v>
      </c>
      <c r="F2512" s="52">
        <f>IF(V2512="",0,COUNTIF($V$7:V2512,V2512))</f>
        <v>0</v>
      </c>
      <c r="G2512" s="52" t="str">
        <f t="shared" si="396"/>
        <v>0</v>
      </c>
      <c r="H2512" s="53" t="str">
        <f t="shared" si="397"/>
        <v>-</v>
      </c>
      <c r="I2512" s="52">
        <f>IF(K2512="",0,COUNTIF($K$7:K2512,K2512))</f>
        <v>0</v>
      </c>
      <c r="J2512" s="53" t="str">
        <f t="shared" si="398"/>
        <v>0</v>
      </c>
      <c r="K2512" s="52" t="str">
        <f t="shared" si="399"/>
        <v/>
      </c>
      <c r="L2512" s="1"/>
      <c r="M2512" s="115"/>
      <c r="N2512" s="4"/>
      <c r="O2512" s="4"/>
      <c r="P2512" s="57" t="str">
        <f t="shared" si="400"/>
        <v/>
      </c>
      <c r="Q2512" s="54"/>
      <c r="R2512" s="58"/>
      <c r="S2512" s="58"/>
      <c r="T2512" s="229" t="str">
        <f t="shared" si="401"/>
        <v/>
      </c>
      <c r="U2512" s="55"/>
      <c r="V2512" s="55"/>
      <c r="W2512" s="58"/>
      <c r="X2512" s="58"/>
      <c r="Y2512" s="58"/>
      <c r="Z2512" s="230" t="str">
        <f t="shared" si="402"/>
        <v/>
      </c>
      <c r="AA2512" s="230" t="str">
        <f t="shared" si="403"/>
        <v/>
      </c>
      <c r="AB2512" s="56"/>
      <c r="AC2512" s="56"/>
      <c r="AD2512" s="1"/>
      <c r="AE2512" s="1"/>
    </row>
    <row r="2513" spans="1:31" ht="18.75" customHeight="1" x14ac:dyDescent="0.35">
      <c r="A2513" s="1"/>
      <c r="B2513" s="52">
        <f>IF(O2513="",0,COUNTIF($O$7:O2513,O2513))</f>
        <v>0</v>
      </c>
      <c r="C2513" s="52" t="str">
        <f t="shared" si="394"/>
        <v>0</v>
      </c>
      <c r="D2513" s="52">
        <f>IF(U2513="",0,COUNTIF($U$7:U2513,U2513))</f>
        <v>0</v>
      </c>
      <c r="E2513" s="52" t="str">
        <f t="shared" si="395"/>
        <v>0</v>
      </c>
      <c r="F2513" s="52">
        <f>IF(V2513="",0,COUNTIF($V$7:V2513,V2513))</f>
        <v>0</v>
      </c>
      <c r="G2513" s="52" t="str">
        <f t="shared" si="396"/>
        <v>0</v>
      </c>
      <c r="H2513" s="53" t="str">
        <f t="shared" si="397"/>
        <v>-</v>
      </c>
      <c r="I2513" s="52">
        <f>IF(K2513="",0,COUNTIF($K$7:K2513,K2513))</f>
        <v>0</v>
      </c>
      <c r="J2513" s="53" t="str">
        <f t="shared" si="398"/>
        <v>0</v>
      </c>
      <c r="K2513" s="52" t="str">
        <f t="shared" si="399"/>
        <v/>
      </c>
      <c r="L2513" s="1"/>
      <c r="M2513" s="115"/>
      <c r="N2513" s="4"/>
      <c r="O2513" s="4"/>
      <c r="P2513" s="57" t="str">
        <f t="shared" si="400"/>
        <v/>
      </c>
      <c r="Q2513" s="54"/>
      <c r="R2513" s="58"/>
      <c r="S2513" s="58"/>
      <c r="T2513" s="229" t="str">
        <f t="shared" si="401"/>
        <v/>
      </c>
      <c r="U2513" s="55"/>
      <c r="V2513" s="55"/>
      <c r="W2513" s="58"/>
      <c r="X2513" s="58"/>
      <c r="Y2513" s="58"/>
      <c r="Z2513" s="230" t="str">
        <f t="shared" si="402"/>
        <v/>
      </c>
      <c r="AA2513" s="230" t="str">
        <f t="shared" si="403"/>
        <v/>
      </c>
      <c r="AB2513" s="56"/>
      <c r="AC2513" s="56"/>
      <c r="AD2513" s="1"/>
      <c r="AE2513" s="1"/>
    </row>
    <row r="2514" spans="1:31" ht="18.75" customHeight="1" x14ac:dyDescent="0.35">
      <c r="A2514" s="1"/>
      <c r="B2514" s="52">
        <f>IF(O2514="",0,COUNTIF($O$7:O2514,O2514))</f>
        <v>0</v>
      </c>
      <c r="C2514" s="52" t="str">
        <f t="shared" si="394"/>
        <v>0</v>
      </c>
      <c r="D2514" s="52">
        <f>IF(U2514="",0,COUNTIF($U$7:U2514,U2514))</f>
        <v>0</v>
      </c>
      <c r="E2514" s="52" t="str">
        <f t="shared" si="395"/>
        <v>0</v>
      </c>
      <c r="F2514" s="52">
        <f>IF(V2514="",0,COUNTIF($V$7:V2514,V2514))</f>
        <v>0</v>
      </c>
      <c r="G2514" s="52" t="str">
        <f t="shared" si="396"/>
        <v>0</v>
      </c>
      <c r="H2514" s="53" t="str">
        <f t="shared" si="397"/>
        <v>-</v>
      </c>
      <c r="I2514" s="52">
        <f>IF(K2514="",0,COUNTIF($K$7:K2514,K2514))</f>
        <v>0</v>
      </c>
      <c r="J2514" s="53" t="str">
        <f t="shared" si="398"/>
        <v>0</v>
      </c>
      <c r="K2514" s="52" t="str">
        <f t="shared" si="399"/>
        <v/>
      </c>
      <c r="L2514" s="1"/>
      <c r="M2514" s="115"/>
      <c r="N2514" s="4"/>
      <c r="O2514" s="4"/>
      <c r="P2514" s="57" t="str">
        <f t="shared" si="400"/>
        <v/>
      </c>
      <c r="Q2514" s="54"/>
      <c r="R2514" s="58"/>
      <c r="S2514" s="58"/>
      <c r="T2514" s="229" t="str">
        <f t="shared" si="401"/>
        <v/>
      </c>
      <c r="U2514" s="55"/>
      <c r="V2514" s="55"/>
      <c r="W2514" s="58"/>
      <c r="X2514" s="58"/>
      <c r="Y2514" s="58"/>
      <c r="Z2514" s="230" t="str">
        <f t="shared" si="402"/>
        <v/>
      </c>
      <c r="AA2514" s="230" t="str">
        <f t="shared" si="403"/>
        <v/>
      </c>
      <c r="AB2514" s="56"/>
      <c r="AC2514" s="56"/>
      <c r="AD2514" s="1"/>
      <c r="AE2514" s="1"/>
    </row>
    <row r="2515" spans="1:31" ht="18.75" customHeight="1" x14ac:dyDescent="0.35">
      <c r="A2515" s="1"/>
      <c r="B2515" s="52">
        <f>IF(O2515="",0,COUNTIF($O$7:O2515,O2515))</f>
        <v>0</v>
      </c>
      <c r="C2515" s="52" t="str">
        <f t="shared" si="394"/>
        <v>0</v>
      </c>
      <c r="D2515" s="52">
        <f>IF(U2515="",0,COUNTIF($U$7:U2515,U2515))</f>
        <v>0</v>
      </c>
      <c r="E2515" s="52" t="str">
        <f t="shared" si="395"/>
        <v>0</v>
      </c>
      <c r="F2515" s="52">
        <f>IF(V2515="",0,COUNTIF($V$7:V2515,V2515))</f>
        <v>0</v>
      </c>
      <c r="G2515" s="52" t="str">
        <f t="shared" si="396"/>
        <v>0</v>
      </c>
      <c r="H2515" s="53" t="str">
        <f t="shared" si="397"/>
        <v>-</v>
      </c>
      <c r="I2515" s="52">
        <f>IF(K2515="",0,COUNTIF($K$7:K2515,K2515))</f>
        <v>0</v>
      </c>
      <c r="J2515" s="53" t="str">
        <f t="shared" si="398"/>
        <v>0</v>
      </c>
      <c r="K2515" s="52" t="str">
        <f t="shared" si="399"/>
        <v/>
      </c>
      <c r="L2515" s="1"/>
      <c r="M2515" s="115"/>
      <c r="N2515" s="4"/>
      <c r="O2515" s="4"/>
      <c r="P2515" s="57" t="str">
        <f t="shared" si="400"/>
        <v/>
      </c>
      <c r="Q2515" s="54"/>
      <c r="R2515" s="58"/>
      <c r="S2515" s="58"/>
      <c r="T2515" s="229" t="str">
        <f t="shared" si="401"/>
        <v/>
      </c>
      <c r="U2515" s="55"/>
      <c r="V2515" s="55"/>
      <c r="W2515" s="58"/>
      <c r="X2515" s="58"/>
      <c r="Y2515" s="58"/>
      <c r="Z2515" s="230" t="str">
        <f t="shared" si="402"/>
        <v/>
      </c>
      <c r="AA2515" s="230" t="str">
        <f t="shared" si="403"/>
        <v/>
      </c>
      <c r="AB2515" s="56"/>
      <c r="AC2515" s="56"/>
      <c r="AD2515" s="1"/>
      <c r="AE2515" s="1"/>
    </row>
    <row r="2516" spans="1:31" ht="18.75" customHeight="1" x14ac:dyDescent="0.35">
      <c r="A2516" s="1"/>
      <c r="B2516" s="52">
        <f>IF(O2516="",0,COUNTIF($O$7:O2516,O2516))</f>
        <v>0</v>
      </c>
      <c r="C2516" s="52" t="str">
        <f t="shared" si="394"/>
        <v>0</v>
      </c>
      <c r="D2516" s="52">
        <f>IF(U2516="",0,COUNTIF($U$7:U2516,U2516))</f>
        <v>0</v>
      </c>
      <c r="E2516" s="52" t="str">
        <f t="shared" si="395"/>
        <v>0</v>
      </c>
      <c r="F2516" s="52">
        <f>IF(V2516="",0,COUNTIF($V$7:V2516,V2516))</f>
        <v>0</v>
      </c>
      <c r="G2516" s="52" t="str">
        <f t="shared" si="396"/>
        <v>0</v>
      </c>
      <c r="H2516" s="53" t="str">
        <f t="shared" si="397"/>
        <v>-</v>
      </c>
      <c r="I2516" s="52">
        <f>IF(K2516="",0,COUNTIF($K$7:K2516,K2516))</f>
        <v>0</v>
      </c>
      <c r="J2516" s="53" t="str">
        <f t="shared" si="398"/>
        <v>0</v>
      </c>
      <c r="K2516" s="52" t="str">
        <f t="shared" si="399"/>
        <v/>
      </c>
      <c r="L2516" s="1"/>
      <c r="M2516" s="115"/>
      <c r="N2516" s="4"/>
      <c r="O2516" s="4"/>
      <c r="P2516" s="57" t="str">
        <f t="shared" si="400"/>
        <v/>
      </c>
      <c r="Q2516" s="54"/>
      <c r="R2516" s="58"/>
      <c r="S2516" s="58"/>
      <c r="T2516" s="229" t="str">
        <f t="shared" si="401"/>
        <v/>
      </c>
      <c r="U2516" s="55"/>
      <c r="V2516" s="55"/>
      <c r="W2516" s="58"/>
      <c r="X2516" s="58"/>
      <c r="Y2516" s="58"/>
      <c r="Z2516" s="230" t="str">
        <f t="shared" si="402"/>
        <v/>
      </c>
      <c r="AA2516" s="230" t="str">
        <f t="shared" si="403"/>
        <v/>
      </c>
      <c r="AB2516" s="56"/>
      <c r="AC2516" s="56"/>
      <c r="AD2516" s="1"/>
      <c r="AE2516" s="1"/>
    </row>
    <row r="2517" spans="1:31" ht="18.75" customHeight="1" x14ac:dyDescent="0.35">
      <c r="A2517" s="1"/>
      <c r="B2517" s="52">
        <f>IF(O2517="",0,COUNTIF($O$7:O2517,O2517))</f>
        <v>0</v>
      </c>
      <c r="C2517" s="52" t="str">
        <f t="shared" si="394"/>
        <v>0</v>
      </c>
      <c r="D2517" s="52">
        <f>IF(U2517="",0,COUNTIF($U$7:U2517,U2517))</f>
        <v>0</v>
      </c>
      <c r="E2517" s="52" t="str">
        <f t="shared" si="395"/>
        <v>0</v>
      </c>
      <c r="F2517" s="52">
        <f>IF(V2517="",0,COUNTIF($V$7:V2517,V2517))</f>
        <v>0</v>
      </c>
      <c r="G2517" s="52" t="str">
        <f t="shared" si="396"/>
        <v>0</v>
      </c>
      <c r="H2517" s="53" t="str">
        <f t="shared" si="397"/>
        <v>-</v>
      </c>
      <c r="I2517" s="52">
        <f>IF(K2517="",0,COUNTIF($K$7:K2517,K2517))</f>
        <v>0</v>
      </c>
      <c r="J2517" s="53" t="str">
        <f t="shared" si="398"/>
        <v>0</v>
      </c>
      <c r="K2517" s="52" t="str">
        <f t="shared" si="399"/>
        <v/>
      </c>
      <c r="L2517" s="1"/>
      <c r="M2517" s="115"/>
      <c r="N2517" s="4"/>
      <c r="O2517" s="4"/>
      <c r="P2517" s="57" t="str">
        <f t="shared" si="400"/>
        <v/>
      </c>
      <c r="Q2517" s="54"/>
      <c r="R2517" s="58"/>
      <c r="S2517" s="58"/>
      <c r="T2517" s="229" t="str">
        <f t="shared" si="401"/>
        <v/>
      </c>
      <c r="U2517" s="55"/>
      <c r="V2517" s="55"/>
      <c r="W2517" s="58"/>
      <c r="X2517" s="58"/>
      <c r="Y2517" s="58"/>
      <c r="Z2517" s="230" t="str">
        <f t="shared" si="402"/>
        <v/>
      </c>
      <c r="AA2517" s="230" t="str">
        <f t="shared" si="403"/>
        <v/>
      </c>
      <c r="AB2517" s="56"/>
      <c r="AC2517" s="56"/>
      <c r="AD2517" s="1"/>
      <c r="AE2517" s="1"/>
    </row>
    <row r="2518" spans="1:31" ht="18.75" customHeight="1" x14ac:dyDescent="0.35">
      <c r="A2518" s="1"/>
      <c r="B2518" s="52">
        <f>IF(O2518="",0,COUNTIF($O$7:O2518,O2518))</f>
        <v>0</v>
      </c>
      <c r="C2518" s="52" t="str">
        <f t="shared" si="394"/>
        <v>0</v>
      </c>
      <c r="D2518" s="52">
        <f>IF(U2518="",0,COUNTIF($U$7:U2518,U2518))</f>
        <v>0</v>
      </c>
      <c r="E2518" s="52" t="str">
        <f t="shared" si="395"/>
        <v>0</v>
      </c>
      <c r="F2518" s="52">
        <f>IF(V2518="",0,COUNTIF($V$7:V2518,V2518))</f>
        <v>0</v>
      </c>
      <c r="G2518" s="52" t="str">
        <f t="shared" si="396"/>
        <v>0</v>
      </c>
      <c r="H2518" s="53" t="str">
        <f t="shared" si="397"/>
        <v>-</v>
      </c>
      <c r="I2518" s="52">
        <f>IF(K2518="",0,COUNTIF($K$7:K2518,K2518))</f>
        <v>0</v>
      </c>
      <c r="J2518" s="53" t="str">
        <f t="shared" si="398"/>
        <v>0</v>
      </c>
      <c r="K2518" s="52" t="str">
        <f t="shared" si="399"/>
        <v/>
      </c>
      <c r="L2518" s="1"/>
      <c r="M2518" s="115"/>
      <c r="N2518" s="4"/>
      <c r="O2518" s="4"/>
      <c r="P2518" s="57" t="str">
        <f t="shared" si="400"/>
        <v/>
      </c>
      <c r="Q2518" s="54"/>
      <c r="R2518" s="58"/>
      <c r="S2518" s="58"/>
      <c r="T2518" s="229" t="str">
        <f t="shared" si="401"/>
        <v/>
      </c>
      <c r="U2518" s="55"/>
      <c r="V2518" s="55"/>
      <c r="W2518" s="58"/>
      <c r="X2518" s="58"/>
      <c r="Y2518" s="58"/>
      <c r="Z2518" s="230" t="str">
        <f t="shared" si="402"/>
        <v/>
      </c>
      <c r="AA2518" s="230" t="str">
        <f t="shared" si="403"/>
        <v/>
      </c>
      <c r="AB2518" s="56"/>
      <c r="AC2518" s="56"/>
      <c r="AD2518" s="1"/>
      <c r="AE2518" s="1"/>
    </row>
    <row r="2519" spans="1:31" ht="18.75" customHeight="1" x14ac:dyDescent="0.35">
      <c r="A2519" s="1"/>
      <c r="B2519" s="52">
        <f>IF(O2519="",0,COUNTIF($O$7:O2519,O2519))</f>
        <v>0</v>
      </c>
      <c r="C2519" s="52" t="str">
        <f t="shared" si="394"/>
        <v>0</v>
      </c>
      <c r="D2519" s="52">
        <f>IF(U2519="",0,COUNTIF($U$7:U2519,U2519))</f>
        <v>0</v>
      </c>
      <c r="E2519" s="52" t="str">
        <f t="shared" si="395"/>
        <v>0</v>
      </c>
      <c r="F2519" s="52">
        <f>IF(V2519="",0,COUNTIF($V$7:V2519,V2519))</f>
        <v>0</v>
      </c>
      <c r="G2519" s="52" t="str">
        <f t="shared" si="396"/>
        <v>0</v>
      </c>
      <c r="H2519" s="53" t="str">
        <f t="shared" si="397"/>
        <v>-</v>
      </c>
      <c r="I2519" s="52">
        <f>IF(K2519="",0,COUNTIF($K$7:K2519,K2519))</f>
        <v>0</v>
      </c>
      <c r="J2519" s="53" t="str">
        <f t="shared" si="398"/>
        <v>0</v>
      </c>
      <c r="K2519" s="52" t="str">
        <f t="shared" si="399"/>
        <v/>
      </c>
      <c r="L2519" s="1"/>
      <c r="M2519" s="115"/>
      <c r="N2519" s="4"/>
      <c r="O2519" s="4"/>
      <c r="P2519" s="57" t="str">
        <f t="shared" si="400"/>
        <v/>
      </c>
      <c r="Q2519" s="54"/>
      <c r="R2519" s="58"/>
      <c r="S2519" s="58"/>
      <c r="T2519" s="229" t="str">
        <f t="shared" si="401"/>
        <v/>
      </c>
      <c r="U2519" s="55"/>
      <c r="V2519" s="55"/>
      <c r="W2519" s="58"/>
      <c r="X2519" s="58"/>
      <c r="Y2519" s="58"/>
      <c r="Z2519" s="230" t="str">
        <f t="shared" si="402"/>
        <v/>
      </c>
      <c r="AA2519" s="230" t="str">
        <f t="shared" si="403"/>
        <v/>
      </c>
      <c r="AB2519" s="56"/>
      <c r="AC2519" s="56"/>
      <c r="AD2519" s="1"/>
      <c r="AE2519" s="1"/>
    </row>
    <row r="2520" spans="1:31" ht="18.75" customHeight="1" x14ac:dyDescent="0.35">
      <c r="A2520" s="1"/>
      <c r="B2520" s="52">
        <f>IF(O2520="",0,COUNTIF($O$7:O2520,O2520))</f>
        <v>0</v>
      </c>
      <c r="C2520" s="52" t="str">
        <f t="shared" si="394"/>
        <v>0</v>
      </c>
      <c r="D2520" s="52">
        <f>IF(U2520="",0,COUNTIF($U$7:U2520,U2520))</f>
        <v>0</v>
      </c>
      <c r="E2520" s="52" t="str">
        <f t="shared" si="395"/>
        <v>0</v>
      </c>
      <c r="F2520" s="52">
        <f>IF(V2520="",0,COUNTIF($V$7:V2520,V2520))</f>
        <v>0</v>
      </c>
      <c r="G2520" s="52" t="str">
        <f t="shared" si="396"/>
        <v>0</v>
      </c>
      <c r="H2520" s="53" t="str">
        <f t="shared" si="397"/>
        <v>-</v>
      </c>
      <c r="I2520" s="52">
        <f>IF(K2520="",0,COUNTIF($K$7:K2520,K2520))</f>
        <v>0</v>
      </c>
      <c r="J2520" s="53" t="str">
        <f t="shared" si="398"/>
        <v>0</v>
      </c>
      <c r="K2520" s="52" t="str">
        <f t="shared" si="399"/>
        <v/>
      </c>
      <c r="L2520" s="1"/>
      <c r="M2520" s="115"/>
      <c r="N2520" s="4"/>
      <c r="O2520" s="4"/>
      <c r="P2520" s="57" t="str">
        <f t="shared" si="400"/>
        <v/>
      </c>
      <c r="Q2520" s="54"/>
      <c r="R2520" s="58"/>
      <c r="S2520" s="58"/>
      <c r="T2520" s="229" t="str">
        <f t="shared" si="401"/>
        <v/>
      </c>
      <c r="U2520" s="55"/>
      <c r="V2520" s="55"/>
      <c r="W2520" s="58"/>
      <c r="X2520" s="58"/>
      <c r="Y2520" s="58"/>
      <c r="Z2520" s="230" t="str">
        <f t="shared" si="402"/>
        <v/>
      </c>
      <c r="AA2520" s="230" t="str">
        <f t="shared" si="403"/>
        <v/>
      </c>
      <c r="AB2520" s="56"/>
      <c r="AC2520" s="56"/>
      <c r="AD2520" s="1"/>
      <c r="AE2520" s="1"/>
    </row>
    <row r="2521" spans="1:31" ht="18.75" customHeight="1" x14ac:dyDescent="0.35">
      <c r="A2521" s="1"/>
      <c r="B2521" s="52">
        <f>IF(O2521="",0,COUNTIF($O$7:O2521,O2521))</f>
        <v>0</v>
      </c>
      <c r="C2521" s="52" t="str">
        <f t="shared" si="394"/>
        <v>0</v>
      </c>
      <c r="D2521" s="52">
        <f>IF(U2521="",0,COUNTIF($U$7:U2521,U2521))</f>
        <v>0</v>
      </c>
      <c r="E2521" s="52" t="str">
        <f t="shared" si="395"/>
        <v>0</v>
      </c>
      <c r="F2521" s="52">
        <f>IF(V2521="",0,COUNTIF($V$7:V2521,V2521))</f>
        <v>0</v>
      </c>
      <c r="G2521" s="52" t="str">
        <f t="shared" si="396"/>
        <v>0</v>
      </c>
      <c r="H2521" s="53" t="str">
        <f t="shared" si="397"/>
        <v>-</v>
      </c>
      <c r="I2521" s="52">
        <f>IF(K2521="",0,COUNTIF($K$7:K2521,K2521))</f>
        <v>0</v>
      </c>
      <c r="J2521" s="53" t="str">
        <f t="shared" si="398"/>
        <v>0</v>
      </c>
      <c r="K2521" s="52" t="str">
        <f t="shared" si="399"/>
        <v/>
      </c>
      <c r="L2521" s="1"/>
      <c r="M2521" s="115"/>
      <c r="N2521" s="4"/>
      <c r="O2521" s="4"/>
      <c r="P2521" s="57" t="str">
        <f t="shared" si="400"/>
        <v/>
      </c>
      <c r="Q2521" s="54"/>
      <c r="R2521" s="58"/>
      <c r="S2521" s="58"/>
      <c r="T2521" s="229" t="str">
        <f t="shared" si="401"/>
        <v/>
      </c>
      <c r="U2521" s="55"/>
      <c r="V2521" s="55"/>
      <c r="W2521" s="58"/>
      <c r="X2521" s="58"/>
      <c r="Y2521" s="58"/>
      <c r="Z2521" s="230" t="str">
        <f t="shared" si="402"/>
        <v/>
      </c>
      <c r="AA2521" s="230" t="str">
        <f t="shared" si="403"/>
        <v/>
      </c>
      <c r="AB2521" s="56"/>
      <c r="AC2521" s="56"/>
      <c r="AD2521" s="1"/>
      <c r="AE2521" s="1"/>
    </row>
    <row r="2522" spans="1:31" ht="18.75" customHeight="1" x14ac:dyDescent="0.35">
      <c r="A2522" s="1"/>
      <c r="B2522" s="52">
        <f>IF(O2522="",0,COUNTIF($O$7:O2522,O2522))</f>
        <v>0</v>
      </c>
      <c r="C2522" s="52" t="str">
        <f t="shared" si="394"/>
        <v>0</v>
      </c>
      <c r="D2522" s="52">
        <f>IF(U2522="",0,COUNTIF($U$7:U2522,U2522))</f>
        <v>0</v>
      </c>
      <c r="E2522" s="52" t="str">
        <f t="shared" si="395"/>
        <v>0</v>
      </c>
      <c r="F2522" s="52">
        <f>IF(V2522="",0,COUNTIF($V$7:V2522,V2522))</f>
        <v>0</v>
      </c>
      <c r="G2522" s="52" t="str">
        <f t="shared" si="396"/>
        <v>0</v>
      </c>
      <c r="H2522" s="53" t="str">
        <f t="shared" si="397"/>
        <v>-</v>
      </c>
      <c r="I2522" s="52">
        <f>IF(K2522="",0,COUNTIF($K$7:K2522,K2522))</f>
        <v>0</v>
      </c>
      <c r="J2522" s="53" t="str">
        <f t="shared" si="398"/>
        <v>0</v>
      </c>
      <c r="K2522" s="52" t="str">
        <f t="shared" si="399"/>
        <v/>
      </c>
      <c r="L2522" s="1"/>
      <c r="M2522" s="115"/>
      <c r="N2522" s="4"/>
      <c r="O2522" s="4"/>
      <c r="P2522" s="57" t="str">
        <f t="shared" si="400"/>
        <v/>
      </c>
      <c r="Q2522" s="54"/>
      <c r="R2522" s="58"/>
      <c r="S2522" s="58"/>
      <c r="T2522" s="229" t="str">
        <f t="shared" si="401"/>
        <v/>
      </c>
      <c r="U2522" s="55"/>
      <c r="V2522" s="55"/>
      <c r="W2522" s="58"/>
      <c r="X2522" s="58"/>
      <c r="Y2522" s="58"/>
      <c r="Z2522" s="230" t="str">
        <f t="shared" si="402"/>
        <v/>
      </c>
      <c r="AA2522" s="230" t="str">
        <f t="shared" si="403"/>
        <v/>
      </c>
      <c r="AB2522" s="56"/>
      <c r="AC2522" s="56"/>
      <c r="AD2522" s="1"/>
      <c r="AE2522" s="1"/>
    </row>
    <row r="2523" spans="1:31" ht="18.75" customHeight="1" x14ac:dyDescent="0.35">
      <c r="A2523" s="1"/>
      <c r="B2523" s="52">
        <f>IF(O2523="",0,COUNTIF($O$7:O2523,O2523))</f>
        <v>0</v>
      </c>
      <c r="C2523" s="52" t="str">
        <f t="shared" si="394"/>
        <v>0</v>
      </c>
      <c r="D2523" s="52">
        <f>IF(U2523="",0,COUNTIF($U$7:U2523,U2523))</f>
        <v>0</v>
      </c>
      <c r="E2523" s="52" t="str">
        <f t="shared" si="395"/>
        <v>0</v>
      </c>
      <c r="F2523" s="52">
        <f>IF(V2523="",0,COUNTIF($V$7:V2523,V2523))</f>
        <v>0</v>
      </c>
      <c r="G2523" s="52" t="str">
        <f t="shared" si="396"/>
        <v>0</v>
      </c>
      <c r="H2523" s="53" t="str">
        <f t="shared" si="397"/>
        <v>-</v>
      </c>
      <c r="I2523" s="52">
        <f>IF(K2523="",0,COUNTIF($K$7:K2523,K2523))</f>
        <v>0</v>
      </c>
      <c r="J2523" s="53" t="str">
        <f t="shared" si="398"/>
        <v>0</v>
      </c>
      <c r="K2523" s="52" t="str">
        <f t="shared" si="399"/>
        <v/>
      </c>
      <c r="L2523" s="1"/>
      <c r="M2523" s="115"/>
      <c r="N2523" s="4"/>
      <c r="O2523" s="4"/>
      <c r="P2523" s="57" t="str">
        <f t="shared" si="400"/>
        <v/>
      </c>
      <c r="Q2523" s="54"/>
      <c r="R2523" s="58"/>
      <c r="S2523" s="58"/>
      <c r="T2523" s="229" t="str">
        <f t="shared" si="401"/>
        <v/>
      </c>
      <c r="U2523" s="55"/>
      <c r="V2523" s="55"/>
      <c r="W2523" s="58"/>
      <c r="X2523" s="58"/>
      <c r="Y2523" s="58"/>
      <c r="Z2523" s="230" t="str">
        <f t="shared" si="402"/>
        <v/>
      </c>
      <c r="AA2523" s="230" t="str">
        <f t="shared" si="403"/>
        <v/>
      </c>
      <c r="AB2523" s="56"/>
      <c r="AC2523" s="56"/>
      <c r="AD2523" s="1"/>
      <c r="AE2523" s="1"/>
    </row>
    <row r="2524" spans="1:31" ht="18.75" customHeight="1" x14ac:dyDescent="0.35">
      <c r="A2524" s="1"/>
      <c r="B2524" s="52">
        <f>IF(O2524="",0,COUNTIF($O$7:O2524,O2524))</f>
        <v>0</v>
      </c>
      <c r="C2524" s="52" t="str">
        <f t="shared" si="394"/>
        <v>0</v>
      </c>
      <c r="D2524" s="52">
        <f>IF(U2524="",0,COUNTIF($U$7:U2524,U2524))</f>
        <v>0</v>
      </c>
      <c r="E2524" s="52" t="str">
        <f t="shared" si="395"/>
        <v>0</v>
      </c>
      <c r="F2524" s="52">
        <f>IF(V2524="",0,COUNTIF($V$7:V2524,V2524))</f>
        <v>0</v>
      </c>
      <c r="G2524" s="52" t="str">
        <f t="shared" si="396"/>
        <v>0</v>
      </c>
      <c r="H2524" s="53" t="str">
        <f t="shared" si="397"/>
        <v>-</v>
      </c>
      <c r="I2524" s="52">
        <f>IF(K2524="",0,COUNTIF($K$7:K2524,K2524))</f>
        <v>0</v>
      </c>
      <c r="J2524" s="53" t="str">
        <f t="shared" si="398"/>
        <v>0</v>
      </c>
      <c r="K2524" s="52" t="str">
        <f t="shared" si="399"/>
        <v/>
      </c>
      <c r="L2524" s="1"/>
      <c r="M2524" s="115"/>
      <c r="N2524" s="4"/>
      <c r="O2524" s="4"/>
      <c r="P2524" s="57" t="str">
        <f t="shared" si="400"/>
        <v/>
      </c>
      <c r="Q2524" s="54"/>
      <c r="R2524" s="58"/>
      <c r="S2524" s="58"/>
      <c r="T2524" s="229" t="str">
        <f t="shared" si="401"/>
        <v/>
      </c>
      <c r="U2524" s="55"/>
      <c r="V2524" s="55"/>
      <c r="W2524" s="58"/>
      <c r="X2524" s="58"/>
      <c r="Y2524" s="58"/>
      <c r="Z2524" s="230" t="str">
        <f t="shared" si="402"/>
        <v/>
      </c>
      <c r="AA2524" s="230" t="str">
        <f t="shared" si="403"/>
        <v/>
      </c>
      <c r="AB2524" s="56"/>
      <c r="AC2524" s="56"/>
      <c r="AD2524" s="1"/>
      <c r="AE2524" s="1"/>
    </row>
    <row r="2525" spans="1:31" ht="18.75" customHeight="1" x14ac:dyDescent="0.35">
      <c r="A2525" s="1"/>
      <c r="B2525" s="52">
        <f>IF(O2525="",0,COUNTIF($O$7:O2525,O2525))</f>
        <v>0</v>
      </c>
      <c r="C2525" s="52" t="str">
        <f t="shared" si="394"/>
        <v>0</v>
      </c>
      <c r="D2525" s="52">
        <f>IF(U2525="",0,COUNTIF($U$7:U2525,U2525))</f>
        <v>0</v>
      </c>
      <c r="E2525" s="52" t="str">
        <f t="shared" si="395"/>
        <v>0</v>
      </c>
      <c r="F2525" s="52">
        <f>IF(V2525="",0,COUNTIF($V$7:V2525,V2525))</f>
        <v>0</v>
      </c>
      <c r="G2525" s="52" t="str">
        <f t="shared" si="396"/>
        <v>0</v>
      </c>
      <c r="H2525" s="53" t="str">
        <f t="shared" si="397"/>
        <v>-</v>
      </c>
      <c r="I2525" s="52">
        <f>IF(K2525="",0,COUNTIF($K$7:K2525,K2525))</f>
        <v>0</v>
      </c>
      <c r="J2525" s="53" t="str">
        <f t="shared" si="398"/>
        <v>0</v>
      </c>
      <c r="K2525" s="52" t="str">
        <f t="shared" si="399"/>
        <v/>
      </c>
      <c r="L2525" s="1"/>
      <c r="M2525" s="115"/>
      <c r="N2525" s="4"/>
      <c r="O2525" s="4"/>
      <c r="P2525" s="57" t="str">
        <f t="shared" si="400"/>
        <v/>
      </c>
      <c r="Q2525" s="54"/>
      <c r="R2525" s="58"/>
      <c r="S2525" s="58"/>
      <c r="T2525" s="229" t="str">
        <f t="shared" si="401"/>
        <v/>
      </c>
      <c r="U2525" s="55"/>
      <c r="V2525" s="55"/>
      <c r="W2525" s="58"/>
      <c r="X2525" s="58"/>
      <c r="Y2525" s="58"/>
      <c r="Z2525" s="230" t="str">
        <f t="shared" si="402"/>
        <v/>
      </c>
      <c r="AA2525" s="230" t="str">
        <f t="shared" si="403"/>
        <v/>
      </c>
      <c r="AB2525" s="56"/>
      <c r="AC2525" s="56"/>
      <c r="AD2525" s="1"/>
      <c r="AE2525" s="1"/>
    </row>
    <row r="2526" spans="1:31" ht="18.75" customHeight="1" x14ac:dyDescent="0.35">
      <c r="A2526" s="1"/>
      <c r="B2526" s="52">
        <f>IF(O2526="",0,COUNTIF($O$7:O2526,O2526))</f>
        <v>0</v>
      </c>
      <c r="C2526" s="52" t="str">
        <f t="shared" si="394"/>
        <v>0</v>
      </c>
      <c r="D2526" s="52">
        <f>IF(U2526="",0,COUNTIF($U$7:U2526,U2526))</f>
        <v>0</v>
      </c>
      <c r="E2526" s="52" t="str">
        <f t="shared" si="395"/>
        <v>0</v>
      </c>
      <c r="F2526" s="52">
        <f>IF(V2526="",0,COUNTIF($V$7:V2526,V2526))</f>
        <v>0</v>
      </c>
      <c r="G2526" s="52" t="str">
        <f t="shared" si="396"/>
        <v>0</v>
      </c>
      <c r="H2526" s="53" t="str">
        <f t="shared" si="397"/>
        <v>-</v>
      </c>
      <c r="I2526" s="52">
        <f>IF(K2526="",0,COUNTIF($K$7:K2526,K2526))</f>
        <v>0</v>
      </c>
      <c r="J2526" s="53" t="str">
        <f t="shared" si="398"/>
        <v>0</v>
      </c>
      <c r="K2526" s="52" t="str">
        <f t="shared" si="399"/>
        <v/>
      </c>
      <c r="L2526" s="1"/>
      <c r="M2526" s="115"/>
      <c r="N2526" s="4"/>
      <c r="O2526" s="4"/>
      <c r="P2526" s="57" t="str">
        <f t="shared" si="400"/>
        <v/>
      </c>
      <c r="Q2526" s="54"/>
      <c r="R2526" s="58"/>
      <c r="S2526" s="58"/>
      <c r="T2526" s="229" t="str">
        <f t="shared" si="401"/>
        <v/>
      </c>
      <c r="U2526" s="55"/>
      <c r="V2526" s="55"/>
      <c r="W2526" s="58"/>
      <c r="X2526" s="58"/>
      <c r="Y2526" s="58"/>
      <c r="Z2526" s="230" t="str">
        <f t="shared" si="402"/>
        <v/>
      </c>
      <c r="AA2526" s="230" t="str">
        <f t="shared" si="403"/>
        <v/>
      </c>
      <c r="AB2526" s="56"/>
      <c r="AC2526" s="56"/>
      <c r="AD2526" s="1"/>
      <c r="AE2526" s="1"/>
    </row>
    <row r="2527" spans="1:31" ht="18.75" customHeight="1" x14ac:dyDescent="0.35">
      <c r="A2527" s="1"/>
      <c r="B2527" s="52">
        <f>IF(O2527="",0,COUNTIF($O$7:O2527,O2527))</f>
        <v>0</v>
      </c>
      <c r="C2527" s="52" t="str">
        <f t="shared" si="394"/>
        <v>0</v>
      </c>
      <c r="D2527" s="52">
        <f>IF(U2527="",0,COUNTIF($U$7:U2527,U2527))</f>
        <v>0</v>
      </c>
      <c r="E2527" s="52" t="str">
        <f t="shared" si="395"/>
        <v>0</v>
      </c>
      <c r="F2527" s="52">
        <f>IF(V2527="",0,COUNTIF($V$7:V2527,V2527))</f>
        <v>0</v>
      </c>
      <c r="G2527" s="52" t="str">
        <f t="shared" si="396"/>
        <v>0</v>
      </c>
      <c r="H2527" s="53" t="str">
        <f t="shared" si="397"/>
        <v>-</v>
      </c>
      <c r="I2527" s="52">
        <f>IF(K2527="",0,COUNTIF($K$7:K2527,K2527))</f>
        <v>0</v>
      </c>
      <c r="J2527" s="53" t="str">
        <f t="shared" si="398"/>
        <v>0</v>
      </c>
      <c r="K2527" s="52" t="str">
        <f t="shared" si="399"/>
        <v/>
      </c>
      <c r="L2527" s="1"/>
      <c r="M2527" s="115"/>
      <c r="N2527" s="4"/>
      <c r="O2527" s="4"/>
      <c r="P2527" s="57" t="str">
        <f t="shared" si="400"/>
        <v/>
      </c>
      <c r="Q2527" s="54"/>
      <c r="R2527" s="58"/>
      <c r="S2527" s="58"/>
      <c r="T2527" s="229" t="str">
        <f t="shared" si="401"/>
        <v/>
      </c>
      <c r="U2527" s="55"/>
      <c r="V2527" s="55"/>
      <c r="W2527" s="58"/>
      <c r="X2527" s="58"/>
      <c r="Y2527" s="58"/>
      <c r="Z2527" s="230" t="str">
        <f t="shared" si="402"/>
        <v/>
      </c>
      <c r="AA2527" s="230" t="str">
        <f t="shared" si="403"/>
        <v/>
      </c>
      <c r="AB2527" s="56"/>
      <c r="AC2527" s="56"/>
      <c r="AD2527" s="1"/>
      <c r="AE2527" s="1"/>
    </row>
    <row r="2528" spans="1:31" ht="18.75" customHeight="1" x14ac:dyDescent="0.35">
      <c r="A2528" s="1"/>
      <c r="B2528" s="52">
        <f>IF(O2528="",0,COUNTIF($O$7:O2528,O2528))</f>
        <v>0</v>
      </c>
      <c r="C2528" s="52" t="str">
        <f t="shared" si="394"/>
        <v>0</v>
      </c>
      <c r="D2528" s="52">
        <f>IF(U2528="",0,COUNTIF($U$7:U2528,U2528))</f>
        <v>0</v>
      </c>
      <c r="E2528" s="52" t="str">
        <f t="shared" si="395"/>
        <v>0</v>
      </c>
      <c r="F2528" s="52">
        <f>IF(V2528="",0,COUNTIF($V$7:V2528,V2528))</f>
        <v>0</v>
      </c>
      <c r="G2528" s="52" t="str">
        <f t="shared" si="396"/>
        <v>0</v>
      </c>
      <c r="H2528" s="53" t="str">
        <f t="shared" si="397"/>
        <v>-</v>
      </c>
      <c r="I2528" s="52">
        <f>IF(K2528="",0,COUNTIF($K$7:K2528,K2528))</f>
        <v>0</v>
      </c>
      <c r="J2528" s="53" t="str">
        <f t="shared" si="398"/>
        <v>0</v>
      </c>
      <c r="K2528" s="52" t="str">
        <f t="shared" si="399"/>
        <v/>
      </c>
      <c r="L2528" s="1"/>
      <c r="M2528" s="115"/>
      <c r="N2528" s="4"/>
      <c r="O2528" s="4"/>
      <c r="P2528" s="57" t="str">
        <f t="shared" si="400"/>
        <v/>
      </c>
      <c r="Q2528" s="54"/>
      <c r="R2528" s="58"/>
      <c r="S2528" s="58"/>
      <c r="T2528" s="229" t="str">
        <f t="shared" si="401"/>
        <v/>
      </c>
      <c r="U2528" s="55"/>
      <c r="V2528" s="55"/>
      <c r="W2528" s="58"/>
      <c r="X2528" s="58"/>
      <c r="Y2528" s="58"/>
      <c r="Z2528" s="230" t="str">
        <f t="shared" si="402"/>
        <v/>
      </c>
      <c r="AA2528" s="230" t="str">
        <f t="shared" si="403"/>
        <v/>
      </c>
      <c r="AB2528" s="56"/>
      <c r="AC2528" s="56"/>
      <c r="AD2528" s="1"/>
      <c r="AE2528" s="1"/>
    </row>
    <row r="2529" spans="1:31" ht="18.75" customHeight="1" x14ac:dyDescent="0.35">
      <c r="A2529" s="1"/>
      <c r="B2529" s="52">
        <f>IF(O2529="",0,COUNTIF($O$7:O2529,O2529))</f>
        <v>0</v>
      </c>
      <c r="C2529" s="52" t="str">
        <f t="shared" si="394"/>
        <v>0</v>
      </c>
      <c r="D2529" s="52">
        <f>IF(U2529="",0,COUNTIF($U$7:U2529,U2529))</f>
        <v>0</v>
      </c>
      <c r="E2529" s="52" t="str">
        <f t="shared" si="395"/>
        <v>0</v>
      </c>
      <c r="F2529" s="52">
        <f>IF(V2529="",0,COUNTIF($V$7:V2529,V2529))</f>
        <v>0</v>
      </c>
      <c r="G2529" s="52" t="str">
        <f t="shared" si="396"/>
        <v>0</v>
      </c>
      <c r="H2529" s="53" t="str">
        <f t="shared" si="397"/>
        <v>-</v>
      </c>
      <c r="I2529" s="52">
        <f>IF(K2529="",0,COUNTIF($K$7:K2529,K2529))</f>
        <v>0</v>
      </c>
      <c r="J2529" s="53" t="str">
        <f t="shared" si="398"/>
        <v>0</v>
      </c>
      <c r="K2529" s="52" t="str">
        <f t="shared" si="399"/>
        <v/>
      </c>
      <c r="L2529" s="1"/>
      <c r="M2529" s="115"/>
      <c r="N2529" s="4"/>
      <c r="O2529" s="4"/>
      <c r="P2529" s="57" t="str">
        <f t="shared" si="400"/>
        <v/>
      </c>
      <c r="Q2529" s="54"/>
      <c r="R2529" s="58"/>
      <c r="S2529" s="58"/>
      <c r="T2529" s="229" t="str">
        <f t="shared" si="401"/>
        <v/>
      </c>
      <c r="U2529" s="55"/>
      <c r="V2529" s="55"/>
      <c r="W2529" s="58"/>
      <c r="X2529" s="58"/>
      <c r="Y2529" s="58"/>
      <c r="Z2529" s="230" t="str">
        <f t="shared" si="402"/>
        <v/>
      </c>
      <c r="AA2529" s="230" t="str">
        <f t="shared" si="403"/>
        <v/>
      </c>
      <c r="AB2529" s="56"/>
      <c r="AC2529" s="56"/>
      <c r="AD2529" s="1"/>
      <c r="AE2529" s="1"/>
    </row>
    <row r="2530" spans="1:31" ht="18.75" customHeight="1" x14ac:dyDescent="0.35">
      <c r="A2530" s="1"/>
      <c r="B2530" s="52">
        <f>IF(O2530="",0,COUNTIF($O$7:O2530,O2530))</f>
        <v>0</v>
      </c>
      <c r="C2530" s="52" t="str">
        <f t="shared" si="394"/>
        <v>0</v>
      </c>
      <c r="D2530" s="52">
        <f>IF(U2530="",0,COUNTIF($U$7:U2530,U2530))</f>
        <v>0</v>
      </c>
      <c r="E2530" s="52" t="str">
        <f t="shared" si="395"/>
        <v>0</v>
      </c>
      <c r="F2530" s="52">
        <f>IF(V2530="",0,COUNTIF($V$7:V2530,V2530))</f>
        <v>0</v>
      </c>
      <c r="G2530" s="52" t="str">
        <f t="shared" si="396"/>
        <v>0</v>
      </c>
      <c r="H2530" s="53" t="str">
        <f t="shared" si="397"/>
        <v>-</v>
      </c>
      <c r="I2530" s="52">
        <f>IF(K2530="",0,COUNTIF($K$7:K2530,K2530))</f>
        <v>0</v>
      </c>
      <c r="J2530" s="53" t="str">
        <f t="shared" si="398"/>
        <v>0</v>
      </c>
      <c r="K2530" s="52" t="str">
        <f t="shared" si="399"/>
        <v/>
      </c>
      <c r="L2530" s="1"/>
      <c r="M2530" s="115"/>
      <c r="N2530" s="4"/>
      <c r="O2530" s="4"/>
      <c r="P2530" s="57" t="str">
        <f t="shared" si="400"/>
        <v/>
      </c>
      <c r="Q2530" s="54"/>
      <c r="R2530" s="58"/>
      <c r="S2530" s="58"/>
      <c r="T2530" s="229" t="str">
        <f t="shared" si="401"/>
        <v/>
      </c>
      <c r="U2530" s="55"/>
      <c r="V2530" s="55"/>
      <c r="W2530" s="58"/>
      <c r="X2530" s="58"/>
      <c r="Y2530" s="58"/>
      <c r="Z2530" s="230" t="str">
        <f t="shared" si="402"/>
        <v/>
      </c>
      <c r="AA2530" s="230" t="str">
        <f t="shared" si="403"/>
        <v/>
      </c>
      <c r="AB2530" s="56"/>
      <c r="AC2530" s="56"/>
      <c r="AD2530" s="1"/>
      <c r="AE2530" s="1"/>
    </row>
    <row r="2531" spans="1:31" ht="18.75" customHeight="1" x14ac:dyDescent="0.35">
      <c r="A2531" s="1"/>
      <c r="B2531" s="52">
        <f>IF(O2531="",0,COUNTIF($O$7:O2531,O2531))</f>
        <v>0</v>
      </c>
      <c r="C2531" s="52" t="str">
        <f t="shared" si="394"/>
        <v>0</v>
      </c>
      <c r="D2531" s="52">
        <f>IF(U2531="",0,COUNTIF($U$7:U2531,U2531))</f>
        <v>0</v>
      </c>
      <c r="E2531" s="52" t="str">
        <f t="shared" si="395"/>
        <v>0</v>
      </c>
      <c r="F2531" s="52">
        <f>IF(V2531="",0,COUNTIF($V$7:V2531,V2531))</f>
        <v>0</v>
      </c>
      <c r="G2531" s="52" t="str">
        <f t="shared" si="396"/>
        <v>0</v>
      </c>
      <c r="H2531" s="53" t="str">
        <f t="shared" si="397"/>
        <v>-</v>
      </c>
      <c r="I2531" s="52">
        <f>IF(K2531="",0,COUNTIF($K$7:K2531,K2531))</f>
        <v>0</v>
      </c>
      <c r="J2531" s="53" t="str">
        <f t="shared" si="398"/>
        <v>0</v>
      </c>
      <c r="K2531" s="52" t="str">
        <f t="shared" si="399"/>
        <v/>
      </c>
      <c r="L2531" s="1"/>
      <c r="M2531" s="115"/>
      <c r="N2531" s="4"/>
      <c r="O2531" s="4"/>
      <c r="P2531" s="57" t="str">
        <f t="shared" si="400"/>
        <v/>
      </c>
      <c r="Q2531" s="54"/>
      <c r="R2531" s="58"/>
      <c r="S2531" s="58"/>
      <c r="T2531" s="229" t="str">
        <f t="shared" si="401"/>
        <v/>
      </c>
      <c r="U2531" s="55"/>
      <c r="V2531" s="55"/>
      <c r="W2531" s="58"/>
      <c r="X2531" s="58"/>
      <c r="Y2531" s="58"/>
      <c r="Z2531" s="230" t="str">
        <f t="shared" si="402"/>
        <v/>
      </c>
      <c r="AA2531" s="230" t="str">
        <f t="shared" si="403"/>
        <v/>
      </c>
      <c r="AB2531" s="56"/>
      <c r="AC2531" s="56"/>
      <c r="AD2531" s="1"/>
      <c r="AE2531" s="1"/>
    </row>
    <row r="2532" spans="1:31" ht="18.75" customHeight="1" x14ac:dyDescent="0.35">
      <c r="A2532" s="1"/>
      <c r="B2532" s="52">
        <f>IF(O2532="",0,COUNTIF($O$7:O2532,O2532))</f>
        <v>0</v>
      </c>
      <c r="C2532" s="52" t="str">
        <f t="shared" si="394"/>
        <v>0</v>
      </c>
      <c r="D2532" s="52">
        <f>IF(U2532="",0,COUNTIF($U$7:U2532,U2532))</f>
        <v>0</v>
      </c>
      <c r="E2532" s="52" t="str">
        <f t="shared" si="395"/>
        <v>0</v>
      </c>
      <c r="F2532" s="52">
        <f>IF(V2532="",0,COUNTIF($V$7:V2532,V2532))</f>
        <v>0</v>
      </c>
      <c r="G2532" s="52" t="str">
        <f t="shared" si="396"/>
        <v>0</v>
      </c>
      <c r="H2532" s="53" t="str">
        <f t="shared" si="397"/>
        <v>-</v>
      </c>
      <c r="I2532" s="52">
        <f>IF(K2532="",0,COUNTIF($K$7:K2532,K2532))</f>
        <v>0</v>
      </c>
      <c r="J2532" s="53" t="str">
        <f t="shared" si="398"/>
        <v>0</v>
      </c>
      <c r="K2532" s="52" t="str">
        <f t="shared" si="399"/>
        <v/>
      </c>
      <c r="L2532" s="1"/>
      <c r="M2532" s="115"/>
      <c r="N2532" s="4"/>
      <c r="O2532" s="4"/>
      <c r="P2532" s="57" t="str">
        <f t="shared" si="400"/>
        <v/>
      </c>
      <c r="Q2532" s="54"/>
      <c r="R2532" s="58"/>
      <c r="S2532" s="58"/>
      <c r="T2532" s="229" t="str">
        <f t="shared" si="401"/>
        <v/>
      </c>
      <c r="U2532" s="55"/>
      <c r="V2532" s="55"/>
      <c r="W2532" s="58"/>
      <c r="X2532" s="58"/>
      <c r="Y2532" s="58"/>
      <c r="Z2532" s="230" t="str">
        <f t="shared" si="402"/>
        <v/>
      </c>
      <c r="AA2532" s="230" t="str">
        <f t="shared" si="403"/>
        <v/>
      </c>
      <c r="AB2532" s="56"/>
      <c r="AC2532" s="56"/>
      <c r="AD2532" s="1"/>
      <c r="AE2532" s="1"/>
    </row>
    <row r="2533" spans="1:31" ht="18.75" customHeight="1" x14ac:dyDescent="0.35">
      <c r="A2533" s="1"/>
      <c r="B2533" s="52">
        <f>IF(O2533="",0,COUNTIF($O$7:O2533,O2533))</f>
        <v>0</v>
      </c>
      <c r="C2533" s="52" t="str">
        <f t="shared" si="394"/>
        <v>0</v>
      </c>
      <c r="D2533" s="52">
        <f>IF(U2533="",0,COUNTIF($U$7:U2533,U2533))</f>
        <v>0</v>
      </c>
      <c r="E2533" s="52" t="str">
        <f t="shared" si="395"/>
        <v>0</v>
      </c>
      <c r="F2533" s="52">
        <f>IF(V2533="",0,COUNTIF($V$7:V2533,V2533))</f>
        <v>0</v>
      </c>
      <c r="G2533" s="52" t="str">
        <f t="shared" si="396"/>
        <v>0</v>
      </c>
      <c r="H2533" s="53" t="str">
        <f t="shared" si="397"/>
        <v>-</v>
      </c>
      <c r="I2533" s="52">
        <f>IF(K2533="",0,COUNTIF($K$7:K2533,K2533))</f>
        <v>0</v>
      </c>
      <c r="J2533" s="53" t="str">
        <f t="shared" si="398"/>
        <v>0</v>
      </c>
      <c r="K2533" s="52" t="str">
        <f t="shared" si="399"/>
        <v/>
      </c>
      <c r="L2533" s="1"/>
      <c r="M2533" s="115"/>
      <c r="N2533" s="4"/>
      <c r="O2533" s="4"/>
      <c r="P2533" s="57" t="str">
        <f t="shared" si="400"/>
        <v/>
      </c>
      <c r="Q2533" s="54"/>
      <c r="R2533" s="58"/>
      <c r="S2533" s="58"/>
      <c r="T2533" s="229" t="str">
        <f t="shared" si="401"/>
        <v/>
      </c>
      <c r="U2533" s="55"/>
      <c r="V2533" s="55"/>
      <c r="W2533" s="58"/>
      <c r="X2533" s="58"/>
      <c r="Y2533" s="58"/>
      <c r="Z2533" s="230" t="str">
        <f t="shared" si="402"/>
        <v/>
      </c>
      <c r="AA2533" s="230" t="str">
        <f t="shared" si="403"/>
        <v/>
      </c>
      <c r="AB2533" s="56"/>
      <c r="AC2533" s="56"/>
      <c r="AD2533" s="1"/>
      <c r="AE2533" s="1"/>
    </row>
    <row r="2534" spans="1:31" ht="18.75" customHeight="1" x14ac:dyDescent="0.35">
      <c r="A2534" s="1"/>
      <c r="B2534" s="52">
        <f>IF(O2534="",0,COUNTIF($O$7:O2534,O2534))</f>
        <v>0</v>
      </c>
      <c r="C2534" s="52" t="str">
        <f t="shared" si="394"/>
        <v>0</v>
      </c>
      <c r="D2534" s="52">
        <f>IF(U2534="",0,COUNTIF($U$7:U2534,U2534))</f>
        <v>0</v>
      </c>
      <c r="E2534" s="52" t="str">
        <f t="shared" si="395"/>
        <v>0</v>
      </c>
      <c r="F2534" s="52">
        <f>IF(V2534="",0,COUNTIF($V$7:V2534,V2534))</f>
        <v>0</v>
      </c>
      <c r="G2534" s="52" t="str">
        <f t="shared" si="396"/>
        <v>0</v>
      </c>
      <c r="H2534" s="53" t="str">
        <f t="shared" si="397"/>
        <v>-</v>
      </c>
      <c r="I2534" s="52">
        <f>IF(K2534="",0,COUNTIF($K$7:K2534,K2534))</f>
        <v>0</v>
      </c>
      <c r="J2534" s="53" t="str">
        <f t="shared" si="398"/>
        <v>0</v>
      </c>
      <c r="K2534" s="52" t="str">
        <f t="shared" si="399"/>
        <v/>
      </c>
      <c r="L2534" s="1"/>
      <c r="M2534" s="115"/>
      <c r="N2534" s="4"/>
      <c r="O2534" s="4"/>
      <c r="P2534" s="57" t="str">
        <f t="shared" si="400"/>
        <v/>
      </c>
      <c r="Q2534" s="54"/>
      <c r="R2534" s="58"/>
      <c r="S2534" s="58"/>
      <c r="T2534" s="229" t="str">
        <f t="shared" si="401"/>
        <v/>
      </c>
      <c r="U2534" s="55"/>
      <c r="V2534" s="55"/>
      <c r="W2534" s="58"/>
      <c r="X2534" s="58"/>
      <c r="Y2534" s="58"/>
      <c r="Z2534" s="230" t="str">
        <f t="shared" si="402"/>
        <v/>
      </c>
      <c r="AA2534" s="230" t="str">
        <f t="shared" si="403"/>
        <v/>
      </c>
      <c r="AB2534" s="56"/>
      <c r="AC2534" s="56"/>
      <c r="AD2534" s="1"/>
      <c r="AE2534" s="1"/>
    </row>
    <row r="2535" spans="1:31" ht="18.75" customHeight="1" x14ac:dyDescent="0.35">
      <c r="A2535" s="1"/>
      <c r="B2535" s="52">
        <f>IF(O2535="",0,COUNTIF($O$7:O2535,O2535))</f>
        <v>0</v>
      </c>
      <c r="C2535" s="52" t="str">
        <f t="shared" si="394"/>
        <v>0</v>
      </c>
      <c r="D2535" s="52">
        <f>IF(U2535="",0,COUNTIF($U$7:U2535,U2535))</f>
        <v>0</v>
      </c>
      <c r="E2535" s="52" t="str">
        <f t="shared" si="395"/>
        <v>0</v>
      </c>
      <c r="F2535" s="52">
        <f>IF(V2535="",0,COUNTIF($V$7:V2535,V2535))</f>
        <v>0</v>
      </c>
      <c r="G2535" s="52" t="str">
        <f t="shared" si="396"/>
        <v>0</v>
      </c>
      <c r="H2535" s="53" t="str">
        <f t="shared" si="397"/>
        <v>-</v>
      </c>
      <c r="I2535" s="52">
        <f>IF(K2535="",0,COUNTIF($K$7:K2535,K2535))</f>
        <v>0</v>
      </c>
      <c r="J2535" s="53" t="str">
        <f t="shared" si="398"/>
        <v>0</v>
      </c>
      <c r="K2535" s="52" t="str">
        <f t="shared" si="399"/>
        <v/>
      </c>
      <c r="L2535" s="1"/>
      <c r="M2535" s="115"/>
      <c r="N2535" s="4"/>
      <c r="O2535" s="4"/>
      <c r="P2535" s="57" t="str">
        <f t="shared" si="400"/>
        <v/>
      </c>
      <c r="Q2535" s="54"/>
      <c r="R2535" s="58"/>
      <c r="S2535" s="58"/>
      <c r="T2535" s="229" t="str">
        <f t="shared" si="401"/>
        <v/>
      </c>
      <c r="U2535" s="55"/>
      <c r="V2535" s="55"/>
      <c r="W2535" s="58"/>
      <c r="X2535" s="58"/>
      <c r="Y2535" s="58"/>
      <c r="Z2535" s="230" t="str">
        <f t="shared" si="402"/>
        <v/>
      </c>
      <c r="AA2535" s="230" t="str">
        <f t="shared" si="403"/>
        <v/>
      </c>
      <c r="AB2535" s="56"/>
      <c r="AC2535" s="56"/>
      <c r="AD2535" s="1"/>
      <c r="AE2535" s="1"/>
    </row>
    <row r="2536" spans="1:31" ht="18.75" customHeight="1" x14ac:dyDescent="0.35">
      <c r="A2536" s="1"/>
      <c r="B2536" s="52">
        <f>IF(O2536="",0,COUNTIF($O$7:O2536,O2536))</f>
        <v>0</v>
      </c>
      <c r="C2536" s="52" t="str">
        <f t="shared" si="394"/>
        <v>0</v>
      </c>
      <c r="D2536" s="52">
        <f>IF(U2536="",0,COUNTIF($U$7:U2536,U2536))</f>
        <v>0</v>
      </c>
      <c r="E2536" s="52" t="str">
        <f t="shared" si="395"/>
        <v>0</v>
      </c>
      <c r="F2536" s="52">
        <f>IF(V2536="",0,COUNTIF($V$7:V2536,V2536))</f>
        <v>0</v>
      </c>
      <c r="G2536" s="52" t="str">
        <f t="shared" si="396"/>
        <v>0</v>
      </c>
      <c r="H2536" s="53" t="str">
        <f t="shared" si="397"/>
        <v>-</v>
      </c>
      <c r="I2536" s="52">
        <f>IF(K2536="",0,COUNTIF($K$7:K2536,K2536))</f>
        <v>0</v>
      </c>
      <c r="J2536" s="53" t="str">
        <f t="shared" si="398"/>
        <v>0</v>
      </c>
      <c r="K2536" s="52" t="str">
        <f t="shared" si="399"/>
        <v/>
      </c>
      <c r="L2536" s="1"/>
      <c r="M2536" s="115"/>
      <c r="N2536" s="4"/>
      <c r="O2536" s="4"/>
      <c r="P2536" s="57" t="str">
        <f t="shared" si="400"/>
        <v/>
      </c>
      <c r="Q2536" s="54"/>
      <c r="R2536" s="58"/>
      <c r="S2536" s="58"/>
      <c r="T2536" s="229" t="str">
        <f t="shared" si="401"/>
        <v/>
      </c>
      <c r="U2536" s="55"/>
      <c r="V2536" s="55"/>
      <c r="W2536" s="58"/>
      <c r="X2536" s="58"/>
      <c r="Y2536" s="58"/>
      <c r="Z2536" s="230" t="str">
        <f t="shared" si="402"/>
        <v/>
      </c>
      <c r="AA2536" s="230" t="str">
        <f t="shared" si="403"/>
        <v/>
      </c>
      <c r="AB2536" s="56"/>
      <c r="AC2536" s="56"/>
      <c r="AD2536" s="1"/>
      <c r="AE2536" s="1"/>
    </row>
    <row r="2537" spans="1:31" ht="18.75" customHeight="1" x14ac:dyDescent="0.35">
      <c r="A2537" s="1"/>
      <c r="B2537" s="52">
        <f>IF(O2537="",0,COUNTIF($O$7:O2537,O2537))</f>
        <v>0</v>
      </c>
      <c r="C2537" s="52" t="str">
        <f t="shared" si="394"/>
        <v>0</v>
      </c>
      <c r="D2537" s="52">
        <f>IF(U2537="",0,COUNTIF($U$7:U2537,U2537))</f>
        <v>0</v>
      </c>
      <c r="E2537" s="52" t="str">
        <f t="shared" si="395"/>
        <v>0</v>
      </c>
      <c r="F2537" s="52">
        <f>IF(V2537="",0,COUNTIF($V$7:V2537,V2537))</f>
        <v>0</v>
      </c>
      <c r="G2537" s="52" t="str">
        <f t="shared" si="396"/>
        <v>0</v>
      </c>
      <c r="H2537" s="53" t="str">
        <f t="shared" si="397"/>
        <v>-</v>
      </c>
      <c r="I2537" s="52">
        <f>IF(K2537="",0,COUNTIF($K$7:K2537,K2537))</f>
        <v>0</v>
      </c>
      <c r="J2537" s="53" t="str">
        <f t="shared" si="398"/>
        <v>0</v>
      </c>
      <c r="K2537" s="52" t="str">
        <f t="shared" si="399"/>
        <v/>
      </c>
      <c r="L2537" s="1"/>
      <c r="M2537" s="115"/>
      <c r="N2537" s="4"/>
      <c r="O2537" s="4"/>
      <c r="P2537" s="57" t="str">
        <f t="shared" si="400"/>
        <v/>
      </c>
      <c r="Q2537" s="54"/>
      <c r="R2537" s="58"/>
      <c r="S2537" s="58"/>
      <c r="T2537" s="229" t="str">
        <f t="shared" si="401"/>
        <v/>
      </c>
      <c r="U2537" s="55"/>
      <c r="V2537" s="55"/>
      <c r="W2537" s="58"/>
      <c r="X2537" s="58"/>
      <c r="Y2537" s="58"/>
      <c r="Z2537" s="230" t="str">
        <f t="shared" si="402"/>
        <v/>
      </c>
      <c r="AA2537" s="230" t="str">
        <f t="shared" si="403"/>
        <v/>
      </c>
      <c r="AB2537" s="56"/>
      <c r="AC2537" s="56"/>
      <c r="AD2537" s="1"/>
      <c r="AE2537" s="1"/>
    </row>
    <row r="2538" spans="1:31" ht="18.75" customHeight="1" x14ac:dyDescent="0.35">
      <c r="A2538" s="1"/>
      <c r="B2538" s="52">
        <f>IF(O2538="",0,COUNTIF($O$7:O2538,O2538))</f>
        <v>0</v>
      </c>
      <c r="C2538" s="52" t="str">
        <f t="shared" si="394"/>
        <v>0</v>
      </c>
      <c r="D2538" s="52">
        <f>IF(U2538="",0,COUNTIF($U$7:U2538,U2538))</f>
        <v>0</v>
      </c>
      <c r="E2538" s="52" t="str">
        <f t="shared" si="395"/>
        <v>0</v>
      </c>
      <c r="F2538" s="52">
        <f>IF(V2538="",0,COUNTIF($V$7:V2538,V2538))</f>
        <v>0</v>
      </c>
      <c r="G2538" s="52" t="str">
        <f t="shared" si="396"/>
        <v>0</v>
      </c>
      <c r="H2538" s="53" t="str">
        <f t="shared" si="397"/>
        <v>-</v>
      </c>
      <c r="I2538" s="52">
        <f>IF(K2538="",0,COUNTIF($K$7:K2538,K2538))</f>
        <v>0</v>
      </c>
      <c r="J2538" s="53" t="str">
        <f t="shared" si="398"/>
        <v>0</v>
      </c>
      <c r="K2538" s="52" t="str">
        <f t="shared" si="399"/>
        <v/>
      </c>
      <c r="L2538" s="1"/>
      <c r="M2538" s="115"/>
      <c r="N2538" s="4"/>
      <c r="O2538" s="4"/>
      <c r="P2538" s="57" t="str">
        <f t="shared" si="400"/>
        <v/>
      </c>
      <c r="Q2538" s="54"/>
      <c r="R2538" s="58"/>
      <c r="S2538" s="58"/>
      <c r="T2538" s="229" t="str">
        <f t="shared" si="401"/>
        <v/>
      </c>
      <c r="U2538" s="55"/>
      <c r="V2538" s="55"/>
      <c r="W2538" s="58"/>
      <c r="X2538" s="58"/>
      <c r="Y2538" s="58"/>
      <c r="Z2538" s="230" t="str">
        <f t="shared" si="402"/>
        <v/>
      </c>
      <c r="AA2538" s="230" t="str">
        <f t="shared" si="403"/>
        <v/>
      </c>
      <c r="AB2538" s="56"/>
      <c r="AC2538" s="56"/>
      <c r="AD2538" s="1"/>
      <c r="AE2538" s="1"/>
    </row>
    <row r="2539" spans="1:31" ht="18.75" customHeight="1" x14ac:dyDescent="0.35">
      <c r="A2539" s="1"/>
      <c r="B2539" s="52">
        <f>IF(O2539="",0,COUNTIF($O$7:O2539,O2539))</f>
        <v>0</v>
      </c>
      <c r="C2539" s="52" t="str">
        <f t="shared" si="394"/>
        <v>0</v>
      </c>
      <c r="D2539" s="52">
        <f>IF(U2539="",0,COUNTIF($U$7:U2539,U2539))</f>
        <v>0</v>
      </c>
      <c r="E2539" s="52" t="str">
        <f t="shared" si="395"/>
        <v>0</v>
      </c>
      <c r="F2539" s="52">
        <f>IF(V2539="",0,COUNTIF($V$7:V2539,V2539))</f>
        <v>0</v>
      </c>
      <c r="G2539" s="52" t="str">
        <f t="shared" si="396"/>
        <v>0</v>
      </c>
      <c r="H2539" s="53" t="str">
        <f t="shared" si="397"/>
        <v>-</v>
      </c>
      <c r="I2539" s="52">
        <f>IF(K2539="",0,COUNTIF($K$7:K2539,K2539))</f>
        <v>0</v>
      </c>
      <c r="J2539" s="53" t="str">
        <f t="shared" si="398"/>
        <v>0</v>
      </c>
      <c r="K2539" s="52" t="str">
        <f t="shared" si="399"/>
        <v/>
      </c>
      <c r="L2539" s="1"/>
      <c r="M2539" s="115"/>
      <c r="N2539" s="4"/>
      <c r="O2539" s="4"/>
      <c r="P2539" s="57" t="str">
        <f t="shared" si="400"/>
        <v/>
      </c>
      <c r="Q2539" s="54"/>
      <c r="R2539" s="58"/>
      <c r="S2539" s="58"/>
      <c r="T2539" s="229" t="str">
        <f t="shared" si="401"/>
        <v/>
      </c>
      <c r="U2539" s="55"/>
      <c r="V2539" s="55"/>
      <c r="W2539" s="58"/>
      <c r="X2539" s="58"/>
      <c r="Y2539" s="58"/>
      <c r="Z2539" s="230" t="str">
        <f t="shared" si="402"/>
        <v/>
      </c>
      <c r="AA2539" s="230" t="str">
        <f t="shared" si="403"/>
        <v/>
      </c>
      <c r="AB2539" s="56"/>
      <c r="AC2539" s="56"/>
      <c r="AD2539" s="1"/>
      <c r="AE2539" s="1"/>
    </row>
    <row r="2540" spans="1:31" ht="18.75" customHeight="1" x14ac:dyDescent="0.35">
      <c r="A2540" s="1"/>
      <c r="B2540" s="52">
        <f>IF(O2540="",0,COUNTIF($O$7:O2540,O2540))</f>
        <v>0</v>
      </c>
      <c r="C2540" s="52" t="str">
        <f t="shared" si="394"/>
        <v>0</v>
      </c>
      <c r="D2540" s="52">
        <f>IF(U2540="",0,COUNTIF($U$7:U2540,U2540))</f>
        <v>0</v>
      </c>
      <c r="E2540" s="52" t="str">
        <f t="shared" si="395"/>
        <v>0</v>
      </c>
      <c r="F2540" s="52">
        <f>IF(V2540="",0,COUNTIF($V$7:V2540,V2540))</f>
        <v>0</v>
      </c>
      <c r="G2540" s="52" t="str">
        <f t="shared" si="396"/>
        <v>0</v>
      </c>
      <c r="H2540" s="53" t="str">
        <f t="shared" si="397"/>
        <v>-</v>
      </c>
      <c r="I2540" s="52">
        <f>IF(K2540="",0,COUNTIF($K$7:K2540,K2540))</f>
        <v>0</v>
      </c>
      <c r="J2540" s="53" t="str">
        <f t="shared" si="398"/>
        <v>0</v>
      </c>
      <c r="K2540" s="52" t="str">
        <f t="shared" si="399"/>
        <v/>
      </c>
      <c r="L2540" s="1"/>
      <c r="M2540" s="115"/>
      <c r="N2540" s="4"/>
      <c r="O2540" s="4"/>
      <c r="P2540" s="57" t="str">
        <f t="shared" si="400"/>
        <v/>
      </c>
      <c r="Q2540" s="54"/>
      <c r="R2540" s="58"/>
      <c r="S2540" s="58"/>
      <c r="T2540" s="229" t="str">
        <f t="shared" si="401"/>
        <v/>
      </c>
      <c r="U2540" s="55"/>
      <c r="V2540" s="55"/>
      <c r="W2540" s="58"/>
      <c r="X2540" s="58"/>
      <c r="Y2540" s="58"/>
      <c r="Z2540" s="230" t="str">
        <f t="shared" si="402"/>
        <v/>
      </c>
      <c r="AA2540" s="230" t="str">
        <f t="shared" si="403"/>
        <v/>
      </c>
      <c r="AB2540" s="56"/>
      <c r="AC2540" s="56"/>
      <c r="AD2540" s="1"/>
      <c r="AE2540" s="1"/>
    </row>
    <row r="2541" spans="1:31" ht="18.75" customHeight="1" x14ac:dyDescent="0.35">
      <c r="A2541" s="1"/>
      <c r="B2541" s="52">
        <f>IF(O2541="",0,COUNTIF($O$7:O2541,O2541))</f>
        <v>0</v>
      </c>
      <c r="C2541" s="52" t="str">
        <f t="shared" si="394"/>
        <v>0</v>
      </c>
      <c r="D2541" s="52">
        <f>IF(U2541="",0,COUNTIF($U$7:U2541,U2541))</f>
        <v>0</v>
      </c>
      <c r="E2541" s="52" t="str">
        <f t="shared" si="395"/>
        <v>0</v>
      </c>
      <c r="F2541" s="52">
        <f>IF(V2541="",0,COUNTIF($V$7:V2541,V2541))</f>
        <v>0</v>
      </c>
      <c r="G2541" s="52" t="str">
        <f t="shared" si="396"/>
        <v>0</v>
      </c>
      <c r="H2541" s="53" t="str">
        <f t="shared" si="397"/>
        <v>-</v>
      </c>
      <c r="I2541" s="52">
        <f>IF(K2541="",0,COUNTIF($K$7:K2541,K2541))</f>
        <v>0</v>
      </c>
      <c r="J2541" s="53" t="str">
        <f t="shared" si="398"/>
        <v>0</v>
      </c>
      <c r="K2541" s="52" t="str">
        <f t="shared" si="399"/>
        <v/>
      </c>
      <c r="L2541" s="1"/>
      <c r="M2541" s="115"/>
      <c r="N2541" s="4"/>
      <c r="O2541" s="4"/>
      <c r="P2541" s="57" t="str">
        <f t="shared" si="400"/>
        <v/>
      </c>
      <c r="Q2541" s="54"/>
      <c r="R2541" s="58"/>
      <c r="S2541" s="58"/>
      <c r="T2541" s="229" t="str">
        <f t="shared" si="401"/>
        <v/>
      </c>
      <c r="U2541" s="55"/>
      <c r="V2541" s="55"/>
      <c r="W2541" s="58"/>
      <c r="X2541" s="58"/>
      <c r="Y2541" s="58"/>
      <c r="Z2541" s="230" t="str">
        <f t="shared" si="402"/>
        <v/>
      </c>
      <c r="AA2541" s="230" t="str">
        <f t="shared" si="403"/>
        <v/>
      </c>
      <c r="AB2541" s="56"/>
      <c r="AC2541" s="56"/>
      <c r="AD2541" s="1"/>
      <c r="AE2541" s="1"/>
    </row>
    <row r="2542" spans="1:31" ht="18.75" customHeight="1" x14ac:dyDescent="0.35">
      <c r="A2542" s="1"/>
      <c r="B2542" s="52">
        <f>IF(O2542="",0,COUNTIF($O$7:O2542,O2542))</f>
        <v>0</v>
      </c>
      <c r="C2542" s="52" t="str">
        <f t="shared" si="394"/>
        <v>0</v>
      </c>
      <c r="D2542" s="52">
        <f>IF(U2542="",0,COUNTIF($U$7:U2542,U2542))</f>
        <v>0</v>
      </c>
      <c r="E2542" s="52" t="str">
        <f t="shared" si="395"/>
        <v>0</v>
      </c>
      <c r="F2542" s="52">
        <f>IF(V2542="",0,COUNTIF($V$7:V2542,V2542))</f>
        <v>0</v>
      </c>
      <c r="G2542" s="52" t="str">
        <f t="shared" si="396"/>
        <v>0</v>
      </c>
      <c r="H2542" s="53" t="str">
        <f t="shared" si="397"/>
        <v>-</v>
      </c>
      <c r="I2542" s="52">
        <f>IF(K2542="",0,COUNTIF($K$7:K2542,K2542))</f>
        <v>0</v>
      </c>
      <c r="J2542" s="53" t="str">
        <f t="shared" si="398"/>
        <v>0</v>
      </c>
      <c r="K2542" s="52" t="str">
        <f t="shared" si="399"/>
        <v/>
      </c>
      <c r="L2542" s="1"/>
      <c r="M2542" s="115"/>
      <c r="N2542" s="4"/>
      <c r="O2542" s="4"/>
      <c r="P2542" s="57" t="str">
        <f t="shared" si="400"/>
        <v/>
      </c>
      <c r="Q2542" s="54"/>
      <c r="R2542" s="58"/>
      <c r="S2542" s="58"/>
      <c r="T2542" s="229" t="str">
        <f t="shared" si="401"/>
        <v/>
      </c>
      <c r="U2542" s="55"/>
      <c r="V2542" s="55"/>
      <c r="W2542" s="58"/>
      <c r="X2542" s="58"/>
      <c r="Y2542" s="58"/>
      <c r="Z2542" s="230" t="str">
        <f t="shared" si="402"/>
        <v/>
      </c>
      <c r="AA2542" s="230" t="str">
        <f t="shared" si="403"/>
        <v/>
      </c>
      <c r="AB2542" s="56"/>
      <c r="AC2542" s="56"/>
      <c r="AD2542" s="1"/>
      <c r="AE2542" s="1"/>
    </row>
    <row r="2543" spans="1:31" ht="18.75" customHeight="1" x14ac:dyDescent="0.35">
      <c r="A2543" s="1"/>
      <c r="B2543" s="52">
        <f>IF(O2543="",0,COUNTIF($O$7:O2543,O2543))</f>
        <v>0</v>
      </c>
      <c r="C2543" s="52" t="str">
        <f t="shared" si="394"/>
        <v>0</v>
      </c>
      <c r="D2543" s="52">
        <f>IF(U2543="",0,COUNTIF($U$7:U2543,U2543))</f>
        <v>0</v>
      </c>
      <c r="E2543" s="52" t="str">
        <f t="shared" si="395"/>
        <v>0</v>
      </c>
      <c r="F2543" s="52">
        <f>IF(V2543="",0,COUNTIF($V$7:V2543,V2543))</f>
        <v>0</v>
      </c>
      <c r="G2543" s="52" t="str">
        <f t="shared" si="396"/>
        <v>0</v>
      </c>
      <c r="H2543" s="53" t="str">
        <f t="shared" si="397"/>
        <v>-</v>
      </c>
      <c r="I2543" s="52">
        <f>IF(K2543="",0,COUNTIF($K$7:K2543,K2543))</f>
        <v>0</v>
      </c>
      <c r="J2543" s="53" t="str">
        <f t="shared" si="398"/>
        <v>0</v>
      </c>
      <c r="K2543" s="52" t="str">
        <f t="shared" si="399"/>
        <v/>
      </c>
      <c r="L2543" s="1"/>
      <c r="M2543" s="115"/>
      <c r="N2543" s="4"/>
      <c r="O2543" s="4"/>
      <c r="P2543" s="57" t="str">
        <f t="shared" si="400"/>
        <v/>
      </c>
      <c r="Q2543" s="54"/>
      <c r="R2543" s="58"/>
      <c r="S2543" s="58"/>
      <c r="T2543" s="229" t="str">
        <f t="shared" si="401"/>
        <v/>
      </c>
      <c r="U2543" s="55"/>
      <c r="V2543" s="55"/>
      <c r="W2543" s="58"/>
      <c r="X2543" s="58"/>
      <c r="Y2543" s="58"/>
      <c r="Z2543" s="230" t="str">
        <f t="shared" si="402"/>
        <v/>
      </c>
      <c r="AA2543" s="230" t="str">
        <f t="shared" si="403"/>
        <v/>
      </c>
      <c r="AB2543" s="56"/>
      <c r="AC2543" s="56"/>
      <c r="AD2543" s="1"/>
      <c r="AE2543" s="1"/>
    </row>
    <row r="2544" spans="1:31" ht="18.75" customHeight="1" x14ac:dyDescent="0.35">
      <c r="A2544" s="1"/>
      <c r="B2544" s="52">
        <f>IF(O2544="",0,COUNTIF($O$7:O2544,O2544))</f>
        <v>0</v>
      </c>
      <c r="C2544" s="52" t="str">
        <f t="shared" si="394"/>
        <v>0</v>
      </c>
      <c r="D2544" s="52">
        <f>IF(U2544="",0,COUNTIF($U$7:U2544,U2544))</f>
        <v>0</v>
      </c>
      <c r="E2544" s="52" t="str">
        <f t="shared" si="395"/>
        <v>0</v>
      </c>
      <c r="F2544" s="52">
        <f>IF(V2544="",0,COUNTIF($V$7:V2544,V2544))</f>
        <v>0</v>
      </c>
      <c r="G2544" s="52" t="str">
        <f t="shared" si="396"/>
        <v>0</v>
      </c>
      <c r="H2544" s="53" t="str">
        <f t="shared" si="397"/>
        <v>-</v>
      </c>
      <c r="I2544" s="52">
        <f>IF(K2544="",0,COUNTIF($K$7:K2544,K2544))</f>
        <v>0</v>
      </c>
      <c r="J2544" s="53" t="str">
        <f t="shared" si="398"/>
        <v>0</v>
      </c>
      <c r="K2544" s="52" t="str">
        <f t="shared" si="399"/>
        <v/>
      </c>
      <c r="L2544" s="1"/>
      <c r="M2544" s="115"/>
      <c r="N2544" s="4"/>
      <c r="O2544" s="4"/>
      <c r="P2544" s="57" t="str">
        <f t="shared" si="400"/>
        <v/>
      </c>
      <c r="Q2544" s="54"/>
      <c r="R2544" s="58"/>
      <c r="S2544" s="58"/>
      <c r="T2544" s="229" t="str">
        <f t="shared" si="401"/>
        <v/>
      </c>
      <c r="U2544" s="55"/>
      <c r="V2544" s="55"/>
      <c r="W2544" s="58"/>
      <c r="X2544" s="58"/>
      <c r="Y2544" s="58"/>
      <c r="Z2544" s="230" t="str">
        <f t="shared" si="402"/>
        <v/>
      </c>
      <c r="AA2544" s="230" t="str">
        <f t="shared" si="403"/>
        <v/>
      </c>
      <c r="AB2544" s="56"/>
      <c r="AC2544" s="56"/>
      <c r="AD2544" s="1"/>
      <c r="AE2544" s="1"/>
    </row>
    <row r="2545" spans="1:31" ht="18.75" customHeight="1" x14ac:dyDescent="0.35">
      <c r="A2545" s="1"/>
      <c r="B2545" s="52">
        <f>IF(O2545="",0,COUNTIF($O$7:O2545,O2545))</f>
        <v>0</v>
      </c>
      <c r="C2545" s="52" t="str">
        <f t="shared" si="394"/>
        <v>0</v>
      </c>
      <c r="D2545" s="52">
        <f>IF(U2545="",0,COUNTIF($U$7:U2545,U2545))</f>
        <v>0</v>
      </c>
      <c r="E2545" s="52" t="str">
        <f t="shared" si="395"/>
        <v>0</v>
      </c>
      <c r="F2545" s="52">
        <f>IF(V2545="",0,COUNTIF($V$7:V2545,V2545))</f>
        <v>0</v>
      </c>
      <c r="G2545" s="52" t="str">
        <f t="shared" si="396"/>
        <v>0</v>
      </c>
      <c r="H2545" s="53" t="str">
        <f t="shared" si="397"/>
        <v>-</v>
      </c>
      <c r="I2545" s="52">
        <f>IF(K2545="",0,COUNTIF($K$7:K2545,K2545))</f>
        <v>0</v>
      </c>
      <c r="J2545" s="53" t="str">
        <f t="shared" si="398"/>
        <v>0</v>
      </c>
      <c r="K2545" s="52" t="str">
        <f t="shared" si="399"/>
        <v/>
      </c>
      <c r="L2545" s="1"/>
      <c r="M2545" s="115"/>
      <c r="N2545" s="4"/>
      <c r="O2545" s="4"/>
      <c r="P2545" s="57" t="str">
        <f t="shared" si="400"/>
        <v/>
      </c>
      <c r="Q2545" s="54"/>
      <c r="R2545" s="58"/>
      <c r="S2545" s="58"/>
      <c r="T2545" s="229" t="str">
        <f t="shared" si="401"/>
        <v/>
      </c>
      <c r="U2545" s="55"/>
      <c r="V2545" s="55"/>
      <c r="W2545" s="58"/>
      <c r="X2545" s="58"/>
      <c r="Y2545" s="58"/>
      <c r="Z2545" s="230" t="str">
        <f t="shared" si="402"/>
        <v/>
      </c>
      <c r="AA2545" s="230" t="str">
        <f t="shared" si="403"/>
        <v/>
      </c>
      <c r="AB2545" s="56"/>
      <c r="AC2545" s="56"/>
      <c r="AD2545" s="1"/>
      <c r="AE2545" s="1"/>
    </row>
    <row r="2546" spans="1:31" ht="18.75" customHeight="1" x14ac:dyDescent="0.35">
      <c r="A2546" s="1"/>
      <c r="B2546" s="52">
        <f>IF(O2546="",0,COUNTIF($O$7:O2546,O2546))</f>
        <v>0</v>
      </c>
      <c r="C2546" s="52" t="str">
        <f t="shared" si="394"/>
        <v>0</v>
      </c>
      <c r="D2546" s="52">
        <f>IF(U2546="",0,COUNTIF($U$7:U2546,U2546))</f>
        <v>0</v>
      </c>
      <c r="E2546" s="52" t="str">
        <f t="shared" si="395"/>
        <v>0</v>
      </c>
      <c r="F2546" s="52">
        <f>IF(V2546="",0,COUNTIF($V$7:V2546,V2546))</f>
        <v>0</v>
      </c>
      <c r="G2546" s="52" t="str">
        <f t="shared" si="396"/>
        <v>0</v>
      </c>
      <c r="H2546" s="53" t="str">
        <f t="shared" si="397"/>
        <v>-</v>
      </c>
      <c r="I2546" s="52">
        <f>IF(K2546="",0,COUNTIF($K$7:K2546,K2546))</f>
        <v>0</v>
      </c>
      <c r="J2546" s="53" t="str">
        <f t="shared" si="398"/>
        <v>0</v>
      </c>
      <c r="K2546" s="52" t="str">
        <f t="shared" si="399"/>
        <v/>
      </c>
      <c r="L2546" s="1"/>
      <c r="M2546" s="115"/>
      <c r="N2546" s="4"/>
      <c r="O2546" s="4"/>
      <c r="P2546" s="57" t="str">
        <f t="shared" si="400"/>
        <v/>
      </c>
      <c r="Q2546" s="54"/>
      <c r="R2546" s="58"/>
      <c r="S2546" s="58"/>
      <c r="T2546" s="229" t="str">
        <f t="shared" si="401"/>
        <v/>
      </c>
      <c r="U2546" s="55"/>
      <c r="V2546" s="55"/>
      <c r="W2546" s="58"/>
      <c r="X2546" s="58"/>
      <c r="Y2546" s="58"/>
      <c r="Z2546" s="230" t="str">
        <f t="shared" si="402"/>
        <v/>
      </c>
      <c r="AA2546" s="230" t="str">
        <f t="shared" si="403"/>
        <v/>
      </c>
      <c r="AB2546" s="56"/>
      <c r="AC2546" s="56"/>
      <c r="AD2546" s="1"/>
      <c r="AE2546" s="1"/>
    </row>
    <row r="2547" spans="1:31" ht="18.75" customHeight="1" x14ac:dyDescent="0.35">
      <c r="A2547" s="1"/>
      <c r="B2547" s="52">
        <f>IF(O2547="",0,COUNTIF($O$7:O2547,O2547))</f>
        <v>0</v>
      </c>
      <c r="C2547" s="52" t="str">
        <f t="shared" si="394"/>
        <v>0</v>
      </c>
      <c r="D2547" s="52">
        <f>IF(U2547="",0,COUNTIF($U$7:U2547,U2547))</f>
        <v>0</v>
      </c>
      <c r="E2547" s="52" t="str">
        <f t="shared" si="395"/>
        <v>0</v>
      </c>
      <c r="F2547" s="52">
        <f>IF(V2547="",0,COUNTIF($V$7:V2547,V2547))</f>
        <v>0</v>
      </c>
      <c r="G2547" s="52" t="str">
        <f t="shared" si="396"/>
        <v>0</v>
      </c>
      <c r="H2547" s="53" t="str">
        <f t="shared" si="397"/>
        <v>-</v>
      </c>
      <c r="I2547" s="52">
        <f>IF(K2547="",0,COUNTIF($K$7:K2547,K2547))</f>
        <v>0</v>
      </c>
      <c r="J2547" s="53" t="str">
        <f t="shared" si="398"/>
        <v>0</v>
      </c>
      <c r="K2547" s="52" t="str">
        <f t="shared" si="399"/>
        <v/>
      </c>
      <c r="L2547" s="1"/>
      <c r="M2547" s="115"/>
      <c r="N2547" s="4"/>
      <c r="O2547" s="4"/>
      <c r="P2547" s="57" t="str">
        <f t="shared" si="400"/>
        <v/>
      </c>
      <c r="Q2547" s="54"/>
      <c r="R2547" s="58"/>
      <c r="S2547" s="58"/>
      <c r="T2547" s="229" t="str">
        <f t="shared" si="401"/>
        <v/>
      </c>
      <c r="U2547" s="55"/>
      <c r="V2547" s="55"/>
      <c r="W2547" s="58"/>
      <c r="X2547" s="58"/>
      <c r="Y2547" s="58"/>
      <c r="Z2547" s="230" t="str">
        <f t="shared" si="402"/>
        <v/>
      </c>
      <c r="AA2547" s="230" t="str">
        <f t="shared" si="403"/>
        <v/>
      </c>
      <c r="AB2547" s="56"/>
      <c r="AC2547" s="56"/>
      <c r="AD2547" s="1"/>
      <c r="AE2547" s="1"/>
    </row>
    <row r="2548" spans="1:31" ht="18.75" customHeight="1" x14ac:dyDescent="0.35">
      <c r="A2548" s="1"/>
      <c r="B2548" s="52">
        <f>IF(O2548="",0,COUNTIF($O$7:O2548,O2548))</f>
        <v>0</v>
      </c>
      <c r="C2548" s="52" t="str">
        <f t="shared" si="394"/>
        <v>0</v>
      </c>
      <c r="D2548" s="52">
        <f>IF(U2548="",0,COUNTIF($U$7:U2548,U2548))</f>
        <v>0</v>
      </c>
      <c r="E2548" s="52" t="str">
        <f t="shared" si="395"/>
        <v>0</v>
      </c>
      <c r="F2548" s="52">
        <f>IF(V2548="",0,COUNTIF($V$7:V2548,V2548))</f>
        <v>0</v>
      </c>
      <c r="G2548" s="52" t="str">
        <f t="shared" si="396"/>
        <v>0</v>
      </c>
      <c r="H2548" s="53" t="str">
        <f t="shared" si="397"/>
        <v>-</v>
      </c>
      <c r="I2548" s="52">
        <f>IF(K2548="",0,COUNTIF($K$7:K2548,K2548))</f>
        <v>0</v>
      </c>
      <c r="J2548" s="53" t="str">
        <f t="shared" si="398"/>
        <v>0</v>
      </c>
      <c r="K2548" s="52" t="str">
        <f t="shared" si="399"/>
        <v/>
      </c>
      <c r="L2548" s="1"/>
      <c r="M2548" s="115"/>
      <c r="N2548" s="4"/>
      <c r="O2548" s="4"/>
      <c r="P2548" s="57" t="str">
        <f t="shared" si="400"/>
        <v/>
      </c>
      <c r="Q2548" s="54"/>
      <c r="R2548" s="58"/>
      <c r="S2548" s="58"/>
      <c r="T2548" s="229" t="str">
        <f t="shared" si="401"/>
        <v/>
      </c>
      <c r="U2548" s="55"/>
      <c r="V2548" s="55"/>
      <c r="W2548" s="58"/>
      <c r="X2548" s="58"/>
      <c r="Y2548" s="58"/>
      <c r="Z2548" s="230" t="str">
        <f t="shared" si="402"/>
        <v/>
      </c>
      <c r="AA2548" s="230" t="str">
        <f t="shared" si="403"/>
        <v/>
      </c>
      <c r="AB2548" s="56"/>
      <c r="AC2548" s="56"/>
      <c r="AD2548" s="1"/>
      <c r="AE2548" s="1"/>
    </row>
    <row r="2549" spans="1:31" ht="18.75" customHeight="1" x14ac:dyDescent="0.35">
      <c r="A2549" s="1"/>
      <c r="B2549" s="52">
        <f>IF(O2549="",0,COUNTIF($O$7:O2549,O2549))</f>
        <v>0</v>
      </c>
      <c r="C2549" s="52" t="str">
        <f t="shared" si="394"/>
        <v>0</v>
      </c>
      <c r="D2549" s="52">
        <f>IF(U2549="",0,COUNTIF($U$7:U2549,U2549))</f>
        <v>0</v>
      </c>
      <c r="E2549" s="52" t="str">
        <f t="shared" si="395"/>
        <v>0</v>
      </c>
      <c r="F2549" s="52">
        <f>IF(V2549="",0,COUNTIF($V$7:V2549,V2549))</f>
        <v>0</v>
      </c>
      <c r="G2549" s="52" t="str">
        <f t="shared" si="396"/>
        <v>0</v>
      </c>
      <c r="H2549" s="53" t="str">
        <f t="shared" si="397"/>
        <v>-</v>
      </c>
      <c r="I2549" s="52">
        <f>IF(K2549="",0,COUNTIF($K$7:K2549,K2549))</f>
        <v>0</v>
      </c>
      <c r="J2549" s="53" t="str">
        <f t="shared" si="398"/>
        <v>0</v>
      </c>
      <c r="K2549" s="52" t="str">
        <f t="shared" si="399"/>
        <v/>
      </c>
      <c r="L2549" s="1"/>
      <c r="M2549" s="115"/>
      <c r="N2549" s="4"/>
      <c r="O2549" s="4"/>
      <c r="P2549" s="57" t="str">
        <f t="shared" si="400"/>
        <v/>
      </c>
      <c r="Q2549" s="54"/>
      <c r="R2549" s="58"/>
      <c r="S2549" s="58"/>
      <c r="T2549" s="229" t="str">
        <f t="shared" si="401"/>
        <v/>
      </c>
      <c r="U2549" s="55"/>
      <c r="V2549" s="55"/>
      <c r="W2549" s="58"/>
      <c r="X2549" s="58"/>
      <c r="Y2549" s="58"/>
      <c r="Z2549" s="230" t="str">
        <f t="shared" si="402"/>
        <v/>
      </c>
      <c r="AA2549" s="230" t="str">
        <f t="shared" si="403"/>
        <v/>
      </c>
      <c r="AB2549" s="56"/>
      <c r="AC2549" s="56"/>
      <c r="AD2549" s="1"/>
      <c r="AE2549" s="1"/>
    </row>
    <row r="2550" spans="1:31" ht="18.75" customHeight="1" x14ac:dyDescent="0.35">
      <c r="A2550" s="1"/>
      <c r="B2550" s="52">
        <f>IF(O2550="",0,COUNTIF($O$7:O2550,O2550))</f>
        <v>0</v>
      </c>
      <c r="C2550" s="52" t="str">
        <f t="shared" ref="C2550:C2613" si="404">B2550&amp;O2550</f>
        <v>0</v>
      </c>
      <c r="D2550" s="52">
        <f>IF(U2550="",0,COUNTIF($U$7:U2550,U2550))</f>
        <v>0</v>
      </c>
      <c r="E2550" s="52" t="str">
        <f t="shared" ref="E2550:E2613" si="405">D2550&amp;U2550</f>
        <v>0</v>
      </c>
      <c r="F2550" s="52">
        <f>IF(V2550="",0,COUNTIF($V$7:V2550,V2550))</f>
        <v>0</v>
      </c>
      <c r="G2550" s="52" t="str">
        <f t="shared" ref="G2550:G2613" si="406">F2550&amp;V2550</f>
        <v>0</v>
      </c>
      <c r="H2550" s="53" t="str">
        <f t="shared" ref="H2550:H2613" si="407">IF(O2550="","-",IF(M2550&lt;&gt;"",M2550,H2549))</f>
        <v>-</v>
      </c>
      <c r="I2550" s="52">
        <f>IF(K2550="",0,COUNTIF($K$7:K2550,K2550))</f>
        <v>0</v>
      </c>
      <c r="J2550" s="53" t="str">
        <f t="shared" ref="J2550:J2613" si="408">I2550&amp;K2550</f>
        <v>0</v>
      </c>
      <c r="K2550" s="52" t="str">
        <f t="shared" ref="K2550:K2613" si="409">IF(O2550="","",IF(N2550&lt;&gt;"",N2550,K2549))</f>
        <v/>
      </c>
      <c r="L2550" s="1"/>
      <c r="M2550" s="115"/>
      <c r="N2550" s="4"/>
      <c r="O2550" s="4"/>
      <c r="P2550" s="57" t="str">
        <f t="shared" ref="P2550:P2613" si="410">IF(O2550&lt;&gt;"",VLOOKUP(O2550,DP,2,FALSE),"")</f>
        <v/>
      </c>
      <c r="Q2550" s="54"/>
      <c r="R2550" s="58"/>
      <c r="S2550" s="58"/>
      <c r="T2550" s="229" t="str">
        <f t="shared" ref="T2550:T2613" si="411">IF(AND(O2550&lt;&gt;"",R2550&lt;&gt;""),$R2550*$S2550,"")</f>
        <v/>
      </c>
      <c r="U2550" s="55"/>
      <c r="V2550" s="55"/>
      <c r="W2550" s="58"/>
      <c r="X2550" s="58"/>
      <c r="Y2550" s="58"/>
      <c r="Z2550" s="230" t="str">
        <f t="shared" ref="Z2550:Z2613" si="412">IF(AND(O2550&lt;&gt;"",U2550&lt;&gt;""),$W2550*$X2550,"")</f>
        <v/>
      </c>
      <c r="AA2550" s="230" t="str">
        <f t="shared" ref="AA2550:AA2613" si="413">IF(AND(O2550&lt;&gt;"",U2550&lt;&gt;""),$W2550*$Y2550,"")</f>
        <v/>
      </c>
      <c r="AB2550" s="56"/>
      <c r="AC2550" s="56"/>
      <c r="AD2550" s="1"/>
      <c r="AE2550" s="1"/>
    </row>
    <row r="2551" spans="1:31" ht="18.75" customHeight="1" x14ac:dyDescent="0.35">
      <c r="A2551" s="1"/>
      <c r="B2551" s="52">
        <f>IF(O2551="",0,COUNTIF($O$7:O2551,O2551))</f>
        <v>0</v>
      </c>
      <c r="C2551" s="52" t="str">
        <f t="shared" si="404"/>
        <v>0</v>
      </c>
      <c r="D2551" s="52">
        <f>IF(U2551="",0,COUNTIF($U$7:U2551,U2551))</f>
        <v>0</v>
      </c>
      <c r="E2551" s="52" t="str">
        <f t="shared" si="405"/>
        <v>0</v>
      </c>
      <c r="F2551" s="52">
        <f>IF(V2551="",0,COUNTIF($V$7:V2551,V2551))</f>
        <v>0</v>
      </c>
      <c r="G2551" s="52" t="str">
        <f t="shared" si="406"/>
        <v>0</v>
      </c>
      <c r="H2551" s="53" t="str">
        <f t="shared" si="407"/>
        <v>-</v>
      </c>
      <c r="I2551" s="52">
        <f>IF(K2551="",0,COUNTIF($K$7:K2551,K2551))</f>
        <v>0</v>
      </c>
      <c r="J2551" s="53" t="str">
        <f t="shared" si="408"/>
        <v>0</v>
      </c>
      <c r="K2551" s="52" t="str">
        <f t="shared" si="409"/>
        <v/>
      </c>
      <c r="L2551" s="1"/>
      <c r="M2551" s="115"/>
      <c r="N2551" s="4"/>
      <c r="O2551" s="4"/>
      <c r="P2551" s="57" t="str">
        <f t="shared" si="410"/>
        <v/>
      </c>
      <c r="Q2551" s="54"/>
      <c r="R2551" s="58"/>
      <c r="S2551" s="58"/>
      <c r="T2551" s="229" t="str">
        <f t="shared" si="411"/>
        <v/>
      </c>
      <c r="U2551" s="55"/>
      <c r="V2551" s="55"/>
      <c r="W2551" s="58"/>
      <c r="X2551" s="58"/>
      <c r="Y2551" s="58"/>
      <c r="Z2551" s="230" t="str">
        <f t="shared" si="412"/>
        <v/>
      </c>
      <c r="AA2551" s="230" t="str">
        <f t="shared" si="413"/>
        <v/>
      </c>
      <c r="AB2551" s="56"/>
      <c r="AC2551" s="56"/>
      <c r="AD2551" s="1"/>
      <c r="AE2551" s="1"/>
    </row>
    <row r="2552" spans="1:31" ht="18.75" customHeight="1" x14ac:dyDescent="0.35">
      <c r="A2552" s="1"/>
      <c r="B2552" s="52">
        <f>IF(O2552="",0,COUNTIF($O$7:O2552,O2552))</f>
        <v>0</v>
      </c>
      <c r="C2552" s="52" t="str">
        <f t="shared" si="404"/>
        <v>0</v>
      </c>
      <c r="D2552" s="52">
        <f>IF(U2552="",0,COUNTIF($U$7:U2552,U2552))</f>
        <v>0</v>
      </c>
      <c r="E2552" s="52" t="str">
        <f t="shared" si="405"/>
        <v>0</v>
      </c>
      <c r="F2552" s="52">
        <f>IF(V2552="",0,COUNTIF($V$7:V2552,V2552))</f>
        <v>0</v>
      </c>
      <c r="G2552" s="52" t="str">
        <f t="shared" si="406"/>
        <v>0</v>
      </c>
      <c r="H2552" s="53" t="str">
        <f t="shared" si="407"/>
        <v>-</v>
      </c>
      <c r="I2552" s="52">
        <f>IF(K2552="",0,COUNTIF($K$7:K2552,K2552))</f>
        <v>0</v>
      </c>
      <c r="J2552" s="53" t="str">
        <f t="shared" si="408"/>
        <v>0</v>
      </c>
      <c r="K2552" s="52" t="str">
        <f t="shared" si="409"/>
        <v/>
      </c>
      <c r="L2552" s="1"/>
      <c r="M2552" s="115"/>
      <c r="N2552" s="4"/>
      <c r="O2552" s="4"/>
      <c r="P2552" s="57" t="str">
        <f t="shared" si="410"/>
        <v/>
      </c>
      <c r="Q2552" s="54"/>
      <c r="R2552" s="58"/>
      <c r="S2552" s="58"/>
      <c r="T2552" s="229" t="str">
        <f t="shared" si="411"/>
        <v/>
      </c>
      <c r="U2552" s="55"/>
      <c r="V2552" s="55"/>
      <c r="W2552" s="58"/>
      <c r="X2552" s="58"/>
      <c r="Y2552" s="58"/>
      <c r="Z2552" s="230" t="str">
        <f t="shared" si="412"/>
        <v/>
      </c>
      <c r="AA2552" s="230" t="str">
        <f t="shared" si="413"/>
        <v/>
      </c>
      <c r="AB2552" s="56"/>
      <c r="AC2552" s="56"/>
      <c r="AD2552" s="1"/>
      <c r="AE2552" s="1"/>
    </row>
    <row r="2553" spans="1:31" ht="18.75" customHeight="1" x14ac:dyDescent="0.35">
      <c r="A2553" s="1"/>
      <c r="B2553" s="52">
        <f>IF(O2553="",0,COUNTIF($O$7:O2553,O2553))</f>
        <v>0</v>
      </c>
      <c r="C2553" s="52" t="str">
        <f t="shared" si="404"/>
        <v>0</v>
      </c>
      <c r="D2553" s="52">
        <f>IF(U2553="",0,COUNTIF($U$7:U2553,U2553))</f>
        <v>0</v>
      </c>
      <c r="E2553" s="52" t="str">
        <f t="shared" si="405"/>
        <v>0</v>
      </c>
      <c r="F2553" s="52">
        <f>IF(V2553="",0,COUNTIF($V$7:V2553,V2553))</f>
        <v>0</v>
      </c>
      <c r="G2553" s="52" t="str">
        <f t="shared" si="406"/>
        <v>0</v>
      </c>
      <c r="H2553" s="53" t="str">
        <f t="shared" si="407"/>
        <v>-</v>
      </c>
      <c r="I2553" s="52">
        <f>IF(K2553="",0,COUNTIF($K$7:K2553,K2553))</f>
        <v>0</v>
      </c>
      <c r="J2553" s="53" t="str">
        <f t="shared" si="408"/>
        <v>0</v>
      </c>
      <c r="K2553" s="52" t="str">
        <f t="shared" si="409"/>
        <v/>
      </c>
      <c r="L2553" s="1"/>
      <c r="M2553" s="115"/>
      <c r="N2553" s="4"/>
      <c r="O2553" s="4"/>
      <c r="P2553" s="57" t="str">
        <f t="shared" si="410"/>
        <v/>
      </c>
      <c r="Q2553" s="54"/>
      <c r="R2553" s="58"/>
      <c r="S2553" s="58"/>
      <c r="T2553" s="229" t="str">
        <f t="shared" si="411"/>
        <v/>
      </c>
      <c r="U2553" s="55"/>
      <c r="V2553" s="55"/>
      <c r="W2553" s="58"/>
      <c r="X2553" s="58"/>
      <c r="Y2553" s="58"/>
      <c r="Z2553" s="230" t="str">
        <f t="shared" si="412"/>
        <v/>
      </c>
      <c r="AA2553" s="230" t="str">
        <f t="shared" si="413"/>
        <v/>
      </c>
      <c r="AB2553" s="56"/>
      <c r="AC2553" s="56"/>
      <c r="AD2553" s="1"/>
      <c r="AE2553" s="1"/>
    </row>
    <row r="2554" spans="1:31" ht="18.75" customHeight="1" x14ac:dyDescent="0.35">
      <c r="A2554" s="1"/>
      <c r="B2554" s="52">
        <f>IF(O2554="",0,COUNTIF($O$7:O2554,O2554))</f>
        <v>0</v>
      </c>
      <c r="C2554" s="52" t="str">
        <f t="shared" si="404"/>
        <v>0</v>
      </c>
      <c r="D2554" s="52">
        <f>IF(U2554="",0,COUNTIF($U$7:U2554,U2554))</f>
        <v>0</v>
      </c>
      <c r="E2554" s="52" t="str">
        <f t="shared" si="405"/>
        <v>0</v>
      </c>
      <c r="F2554" s="52">
        <f>IF(V2554="",0,COUNTIF($V$7:V2554,V2554))</f>
        <v>0</v>
      </c>
      <c r="G2554" s="52" t="str">
        <f t="shared" si="406"/>
        <v>0</v>
      </c>
      <c r="H2554" s="53" t="str">
        <f t="shared" si="407"/>
        <v>-</v>
      </c>
      <c r="I2554" s="52">
        <f>IF(K2554="",0,COUNTIF($K$7:K2554,K2554))</f>
        <v>0</v>
      </c>
      <c r="J2554" s="53" t="str">
        <f t="shared" si="408"/>
        <v>0</v>
      </c>
      <c r="K2554" s="52" t="str">
        <f t="shared" si="409"/>
        <v/>
      </c>
      <c r="L2554" s="1"/>
      <c r="M2554" s="115"/>
      <c r="N2554" s="4"/>
      <c r="O2554" s="4"/>
      <c r="P2554" s="57" t="str">
        <f t="shared" si="410"/>
        <v/>
      </c>
      <c r="Q2554" s="54"/>
      <c r="R2554" s="58"/>
      <c r="S2554" s="58"/>
      <c r="T2554" s="229" t="str">
        <f t="shared" si="411"/>
        <v/>
      </c>
      <c r="U2554" s="55"/>
      <c r="V2554" s="55"/>
      <c r="W2554" s="58"/>
      <c r="X2554" s="58"/>
      <c r="Y2554" s="58"/>
      <c r="Z2554" s="230" t="str">
        <f t="shared" si="412"/>
        <v/>
      </c>
      <c r="AA2554" s="230" t="str">
        <f t="shared" si="413"/>
        <v/>
      </c>
      <c r="AB2554" s="56"/>
      <c r="AC2554" s="56"/>
      <c r="AD2554" s="1"/>
      <c r="AE2554" s="1"/>
    </row>
    <row r="2555" spans="1:31" ht="18.75" customHeight="1" x14ac:dyDescent="0.35">
      <c r="A2555" s="1"/>
      <c r="B2555" s="52">
        <f>IF(O2555="",0,COUNTIF($O$7:O2555,O2555))</f>
        <v>0</v>
      </c>
      <c r="C2555" s="52" t="str">
        <f t="shared" si="404"/>
        <v>0</v>
      </c>
      <c r="D2555" s="52">
        <f>IF(U2555="",0,COUNTIF($U$7:U2555,U2555))</f>
        <v>0</v>
      </c>
      <c r="E2555" s="52" t="str">
        <f t="shared" si="405"/>
        <v>0</v>
      </c>
      <c r="F2555" s="52">
        <f>IF(V2555="",0,COUNTIF($V$7:V2555,V2555))</f>
        <v>0</v>
      </c>
      <c r="G2555" s="52" t="str">
        <f t="shared" si="406"/>
        <v>0</v>
      </c>
      <c r="H2555" s="53" t="str">
        <f t="shared" si="407"/>
        <v>-</v>
      </c>
      <c r="I2555" s="52">
        <f>IF(K2555="",0,COUNTIF($K$7:K2555,K2555))</f>
        <v>0</v>
      </c>
      <c r="J2555" s="53" t="str">
        <f t="shared" si="408"/>
        <v>0</v>
      </c>
      <c r="K2555" s="52" t="str">
        <f t="shared" si="409"/>
        <v/>
      </c>
      <c r="L2555" s="1"/>
      <c r="M2555" s="115"/>
      <c r="N2555" s="4"/>
      <c r="O2555" s="4"/>
      <c r="P2555" s="57" t="str">
        <f t="shared" si="410"/>
        <v/>
      </c>
      <c r="Q2555" s="54"/>
      <c r="R2555" s="58"/>
      <c r="S2555" s="58"/>
      <c r="T2555" s="229" t="str">
        <f t="shared" si="411"/>
        <v/>
      </c>
      <c r="U2555" s="55"/>
      <c r="V2555" s="55"/>
      <c r="W2555" s="58"/>
      <c r="X2555" s="58"/>
      <c r="Y2555" s="58"/>
      <c r="Z2555" s="230" t="str">
        <f t="shared" si="412"/>
        <v/>
      </c>
      <c r="AA2555" s="230" t="str">
        <f t="shared" si="413"/>
        <v/>
      </c>
      <c r="AB2555" s="56"/>
      <c r="AC2555" s="56"/>
      <c r="AD2555" s="1"/>
      <c r="AE2555" s="1"/>
    </row>
    <row r="2556" spans="1:31" ht="18.75" customHeight="1" x14ac:dyDescent="0.35">
      <c r="A2556" s="1"/>
      <c r="B2556" s="52">
        <f>IF(O2556="",0,COUNTIF($O$7:O2556,O2556))</f>
        <v>0</v>
      </c>
      <c r="C2556" s="52" t="str">
        <f t="shared" si="404"/>
        <v>0</v>
      </c>
      <c r="D2556" s="52">
        <f>IF(U2556="",0,COUNTIF($U$7:U2556,U2556))</f>
        <v>0</v>
      </c>
      <c r="E2556" s="52" t="str">
        <f t="shared" si="405"/>
        <v>0</v>
      </c>
      <c r="F2556" s="52">
        <f>IF(V2556="",0,COUNTIF($V$7:V2556,V2556))</f>
        <v>0</v>
      </c>
      <c r="G2556" s="52" t="str">
        <f t="shared" si="406"/>
        <v>0</v>
      </c>
      <c r="H2556" s="53" t="str">
        <f t="shared" si="407"/>
        <v>-</v>
      </c>
      <c r="I2556" s="52">
        <f>IF(K2556="",0,COUNTIF($K$7:K2556,K2556))</f>
        <v>0</v>
      </c>
      <c r="J2556" s="53" t="str">
        <f t="shared" si="408"/>
        <v>0</v>
      </c>
      <c r="K2556" s="52" t="str">
        <f t="shared" si="409"/>
        <v/>
      </c>
      <c r="L2556" s="1"/>
      <c r="M2556" s="115"/>
      <c r="N2556" s="4"/>
      <c r="O2556" s="4"/>
      <c r="P2556" s="57" t="str">
        <f t="shared" si="410"/>
        <v/>
      </c>
      <c r="Q2556" s="54"/>
      <c r="R2556" s="58"/>
      <c r="S2556" s="58"/>
      <c r="T2556" s="229" t="str">
        <f t="shared" si="411"/>
        <v/>
      </c>
      <c r="U2556" s="55"/>
      <c r="V2556" s="55"/>
      <c r="W2556" s="58"/>
      <c r="X2556" s="58"/>
      <c r="Y2556" s="58"/>
      <c r="Z2556" s="230" t="str">
        <f t="shared" si="412"/>
        <v/>
      </c>
      <c r="AA2556" s="230" t="str">
        <f t="shared" si="413"/>
        <v/>
      </c>
      <c r="AB2556" s="56"/>
      <c r="AC2556" s="56"/>
      <c r="AD2556" s="1"/>
      <c r="AE2556" s="1"/>
    </row>
    <row r="2557" spans="1:31" ht="18.75" customHeight="1" x14ac:dyDescent="0.35">
      <c r="A2557" s="1"/>
      <c r="B2557" s="52">
        <f>IF(O2557="",0,COUNTIF($O$7:O2557,O2557))</f>
        <v>0</v>
      </c>
      <c r="C2557" s="52" t="str">
        <f t="shared" si="404"/>
        <v>0</v>
      </c>
      <c r="D2557" s="52">
        <f>IF(U2557="",0,COUNTIF($U$7:U2557,U2557))</f>
        <v>0</v>
      </c>
      <c r="E2557" s="52" t="str">
        <f t="shared" si="405"/>
        <v>0</v>
      </c>
      <c r="F2557" s="52">
        <f>IF(V2557="",0,COUNTIF($V$7:V2557,V2557))</f>
        <v>0</v>
      </c>
      <c r="G2557" s="52" t="str">
        <f t="shared" si="406"/>
        <v>0</v>
      </c>
      <c r="H2557" s="53" t="str">
        <f t="shared" si="407"/>
        <v>-</v>
      </c>
      <c r="I2557" s="52">
        <f>IF(K2557="",0,COUNTIF($K$7:K2557,K2557))</f>
        <v>0</v>
      </c>
      <c r="J2557" s="53" t="str">
        <f t="shared" si="408"/>
        <v>0</v>
      </c>
      <c r="K2557" s="52" t="str">
        <f t="shared" si="409"/>
        <v/>
      </c>
      <c r="L2557" s="1"/>
      <c r="M2557" s="115"/>
      <c r="N2557" s="4"/>
      <c r="O2557" s="4"/>
      <c r="P2557" s="57" t="str">
        <f t="shared" si="410"/>
        <v/>
      </c>
      <c r="Q2557" s="54"/>
      <c r="R2557" s="58"/>
      <c r="S2557" s="58"/>
      <c r="T2557" s="229" t="str">
        <f t="shared" si="411"/>
        <v/>
      </c>
      <c r="U2557" s="55"/>
      <c r="V2557" s="55"/>
      <c r="W2557" s="58"/>
      <c r="X2557" s="58"/>
      <c r="Y2557" s="58"/>
      <c r="Z2557" s="230" t="str">
        <f t="shared" si="412"/>
        <v/>
      </c>
      <c r="AA2557" s="230" t="str">
        <f t="shared" si="413"/>
        <v/>
      </c>
      <c r="AB2557" s="56"/>
      <c r="AC2557" s="56"/>
      <c r="AD2557" s="1"/>
      <c r="AE2557" s="1"/>
    </row>
    <row r="2558" spans="1:31" ht="18.75" customHeight="1" x14ac:dyDescent="0.35">
      <c r="A2558" s="1"/>
      <c r="B2558" s="52">
        <f>IF(O2558="",0,COUNTIF($O$7:O2558,O2558))</f>
        <v>0</v>
      </c>
      <c r="C2558" s="52" t="str">
        <f t="shared" si="404"/>
        <v>0</v>
      </c>
      <c r="D2558" s="52">
        <f>IF(U2558="",0,COUNTIF($U$7:U2558,U2558))</f>
        <v>0</v>
      </c>
      <c r="E2558" s="52" t="str">
        <f t="shared" si="405"/>
        <v>0</v>
      </c>
      <c r="F2558" s="52">
        <f>IF(V2558="",0,COUNTIF($V$7:V2558,V2558))</f>
        <v>0</v>
      </c>
      <c r="G2558" s="52" t="str">
        <f t="shared" si="406"/>
        <v>0</v>
      </c>
      <c r="H2558" s="53" t="str">
        <f t="shared" si="407"/>
        <v>-</v>
      </c>
      <c r="I2558" s="52">
        <f>IF(K2558="",0,COUNTIF($K$7:K2558,K2558))</f>
        <v>0</v>
      </c>
      <c r="J2558" s="53" t="str">
        <f t="shared" si="408"/>
        <v>0</v>
      </c>
      <c r="K2558" s="52" t="str">
        <f t="shared" si="409"/>
        <v/>
      </c>
      <c r="L2558" s="1"/>
      <c r="M2558" s="115"/>
      <c r="N2558" s="4"/>
      <c r="O2558" s="4"/>
      <c r="P2558" s="57" t="str">
        <f t="shared" si="410"/>
        <v/>
      </c>
      <c r="Q2558" s="54"/>
      <c r="R2558" s="58"/>
      <c r="S2558" s="58"/>
      <c r="T2558" s="229" t="str">
        <f t="shared" si="411"/>
        <v/>
      </c>
      <c r="U2558" s="55"/>
      <c r="V2558" s="55"/>
      <c r="W2558" s="58"/>
      <c r="X2558" s="58"/>
      <c r="Y2558" s="58"/>
      <c r="Z2558" s="230" t="str">
        <f t="shared" si="412"/>
        <v/>
      </c>
      <c r="AA2558" s="230" t="str">
        <f t="shared" si="413"/>
        <v/>
      </c>
      <c r="AB2558" s="56"/>
      <c r="AC2558" s="56"/>
      <c r="AD2558" s="1"/>
      <c r="AE2558" s="1"/>
    </row>
    <row r="2559" spans="1:31" ht="18.75" customHeight="1" x14ac:dyDescent="0.35">
      <c r="A2559" s="1"/>
      <c r="B2559" s="52">
        <f>IF(O2559="",0,COUNTIF($O$7:O2559,O2559))</f>
        <v>0</v>
      </c>
      <c r="C2559" s="52" t="str">
        <f t="shared" si="404"/>
        <v>0</v>
      </c>
      <c r="D2559" s="52">
        <f>IF(U2559="",0,COUNTIF($U$7:U2559,U2559))</f>
        <v>0</v>
      </c>
      <c r="E2559" s="52" t="str">
        <f t="shared" si="405"/>
        <v>0</v>
      </c>
      <c r="F2559" s="52">
        <f>IF(V2559="",0,COUNTIF($V$7:V2559,V2559))</f>
        <v>0</v>
      </c>
      <c r="G2559" s="52" t="str">
        <f t="shared" si="406"/>
        <v>0</v>
      </c>
      <c r="H2559" s="53" t="str">
        <f t="shared" si="407"/>
        <v>-</v>
      </c>
      <c r="I2559" s="52">
        <f>IF(K2559="",0,COUNTIF($K$7:K2559,K2559))</f>
        <v>0</v>
      </c>
      <c r="J2559" s="53" t="str">
        <f t="shared" si="408"/>
        <v>0</v>
      </c>
      <c r="K2559" s="52" t="str">
        <f t="shared" si="409"/>
        <v/>
      </c>
      <c r="L2559" s="1"/>
      <c r="M2559" s="115"/>
      <c r="N2559" s="4"/>
      <c r="O2559" s="4"/>
      <c r="P2559" s="57" t="str">
        <f t="shared" si="410"/>
        <v/>
      </c>
      <c r="Q2559" s="54"/>
      <c r="R2559" s="58"/>
      <c r="S2559" s="58"/>
      <c r="T2559" s="229" t="str">
        <f t="shared" si="411"/>
        <v/>
      </c>
      <c r="U2559" s="55"/>
      <c r="V2559" s="55"/>
      <c r="W2559" s="58"/>
      <c r="X2559" s="58"/>
      <c r="Y2559" s="58"/>
      <c r="Z2559" s="230" t="str">
        <f t="shared" si="412"/>
        <v/>
      </c>
      <c r="AA2559" s="230" t="str">
        <f t="shared" si="413"/>
        <v/>
      </c>
      <c r="AB2559" s="56"/>
      <c r="AC2559" s="56"/>
      <c r="AD2559" s="1"/>
      <c r="AE2559" s="1"/>
    </row>
    <row r="2560" spans="1:31" ht="18.75" customHeight="1" x14ac:dyDescent="0.35">
      <c r="A2560" s="1"/>
      <c r="B2560" s="52">
        <f>IF(O2560="",0,COUNTIF($O$7:O2560,O2560))</f>
        <v>0</v>
      </c>
      <c r="C2560" s="52" t="str">
        <f t="shared" si="404"/>
        <v>0</v>
      </c>
      <c r="D2560" s="52">
        <f>IF(U2560="",0,COUNTIF($U$7:U2560,U2560))</f>
        <v>0</v>
      </c>
      <c r="E2560" s="52" t="str">
        <f t="shared" si="405"/>
        <v>0</v>
      </c>
      <c r="F2560" s="52">
        <f>IF(V2560="",0,COUNTIF($V$7:V2560,V2560))</f>
        <v>0</v>
      </c>
      <c r="G2560" s="52" t="str">
        <f t="shared" si="406"/>
        <v>0</v>
      </c>
      <c r="H2560" s="53" t="str">
        <f t="shared" si="407"/>
        <v>-</v>
      </c>
      <c r="I2560" s="52">
        <f>IF(K2560="",0,COUNTIF($K$7:K2560,K2560))</f>
        <v>0</v>
      </c>
      <c r="J2560" s="53" t="str">
        <f t="shared" si="408"/>
        <v>0</v>
      </c>
      <c r="K2560" s="52" t="str">
        <f t="shared" si="409"/>
        <v/>
      </c>
      <c r="L2560" s="1"/>
      <c r="M2560" s="115"/>
      <c r="N2560" s="4"/>
      <c r="O2560" s="4"/>
      <c r="P2560" s="57" t="str">
        <f t="shared" si="410"/>
        <v/>
      </c>
      <c r="Q2560" s="54"/>
      <c r="R2560" s="58"/>
      <c r="S2560" s="58"/>
      <c r="T2560" s="229" t="str">
        <f t="shared" si="411"/>
        <v/>
      </c>
      <c r="U2560" s="55"/>
      <c r="V2560" s="55"/>
      <c r="W2560" s="58"/>
      <c r="X2560" s="58"/>
      <c r="Y2560" s="58"/>
      <c r="Z2560" s="230" t="str">
        <f t="shared" si="412"/>
        <v/>
      </c>
      <c r="AA2560" s="230" t="str">
        <f t="shared" si="413"/>
        <v/>
      </c>
      <c r="AB2560" s="56"/>
      <c r="AC2560" s="56"/>
      <c r="AD2560" s="1"/>
      <c r="AE2560" s="1"/>
    </row>
    <row r="2561" spans="1:31" ht="18.75" customHeight="1" x14ac:dyDescent="0.35">
      <c r="A2561" s="1"/>
      <c r="B2561" s="52">
        <f>IF(O2561="",0,COUNTIF($O$7:O2561,O2561))</f>
        <v>0</v>
      </c>
      <c r="C2561" s="52" t="str">
        <f t="shared" si="404"/>
        <v>0</v>
      </c>
      <c r="D2561" s="52">
        <f>IF(U2561="",0,COUNTIF($U$7:U2561,U2561))</f>
        <v>0</v>
      </c>
      <c r="E2561" s="52" t="str">
        <f t="shared" si="405"/>
        <v>0</v>
      </c>
      <c r="F2561" s="52">
        <f>IF(V2561="",0,COUNTIF($V$7:V2561,V2561))</f>
        <v>0</v>
      </c>
      <c r="G2561" s="52" t="str">
        <f t="shared" si="406"/>
        <v>0</v>
      </c>
      <c r="H2561" s="53" t="str">
        <f t="shared" si="407"/>
        <v>-</v>
      </c>
      <c r="I2561" s="52">
        <f>IF(K2561="",0,COUNTIF($K$7:K2561,K2561))</f>
        <v>0</v>
      </c>
      <c r="J2561" s="53" t="str">
        <f t="shared" si="408"/>
        <v>0</v>
      </c>
      <c r="K2561" s="52" t="str">
        <f t="shared" si="409"/>
        <v/>
      </c>
      <c r="L2561" s="1"/>
      <c r="M2561" s="115"/>
      <c r="N2561" s="4"/>
      <c r="O2561" s="4"/>
      <c r="P2561" s="57" t="str">
        <f t="shared" si="410"/>
        <v/>
      </c>
      <c r="Q2561" s="54"/>
      <c r="R2561" s="58"/>
      <c r="S2561" s="58"/>
      <c r="T2561" s="229" t="str">
        <f t="shared" si="411"/>
        <v/>
      </c>
      <c r="U2561" s="55"/>
      <c r="V2561" s="55"/>
      <c r="W2561" s="58"/>
      <c r="X2561" s="58"/>
      <c r="Y2561" s="58"/>
      <c r="Z2561" s="230" t="str">
        <f t="shared" si="412"/>
        <v/>
      </c>
      <c r="AA2561" s="230" t="str">
        <f t="shared" si="413"/>
        <v/>
      </c>
      <c r="AB2561" s="56"/>
      <c r="AC2561" s="56"/>
      <c r="AD2561" s="1"/>
      <c r="AE2561" s="1"/>
    </row>
    <row r="2562" spans="1:31" ht="18.75" customHeight="1" x14ac:dyDescent="0.35">
      <c r="A2562" s="1"/>
      <c r="B2562" s="52">
        <f>IF(O2562="",0,COUNTIF($O$7:O2562,O2562))</f>
        <v>0</v>
      </c>
      <c r="C2562" s="52" t="str">
        <f t="shared" si="404"/>
        <v>0</v>
      </c>
      <c r="D2562" s="52">
        <f>IF(U2562="",0,COUNTIF($U$7:U2562,U2562))</f>
        <v>0</v>
      </c>
      <c r="E2562" s="52" t="str">
        <f t="shared" si="405"/>
        <v>0</v>
      </c>
      <c r="F2562" s="52">
        <f>IF(V2562="",0,COUNTIF($V$7:V2562,V2562))</f>
        <v>0</v>
      </c>
      <c r="G2562" s="52" t="str">
        <f t="shared" si="406"/>
        <v>0</v>
      </c>
      <c r="H2562" s="53" t="str">
        <f t="shared" si="407"/>
        <v>-</v>
      </c>
      <c r="I2562" s="52">
        <f>IF(K2562="",0,COUNTIF($K$7:K2562,K2562))</f>
        <v>0</v>
      </c>
      <c r="J2562" s="53" t="str">
        <f t="shared" si="408"/>
        <v>0</v>
      </c>
      <c r="K2562" s="52" t="str">
        <f t="shared" si="409"/>
        <v/>
      </c>
      <c r="L2562" s="1"/>
      <c r="M2562" s="115"/>
      <c r="N2562" s="4"/>
      <c r="O2562" s="4"/>
      <c r="P2562" s="57" t="str">
        <f t="shared" si="410"/>
        <v/>
      </c>
      <c r="Q2562" s="54"/>
      <c r="R2562" s="58"/>
      <c r="S2562" s="58"/>
      <c r="T2562" s="229" t="str">
        <f t="shared" si="411"/>
        <v/>
      </c>
      <c r="U2562" s="55"/>
      <c r="V2562" s="55"/>
      <c r="W2562" s="58"/>
      <c r="X2562" s="58"/>
      <c r="Y2562" s="58"/>
      <c r="Z2562" s="230" t="str">
        <f t="shared" si="412"/>
        <v/>
      </c>
      <c r="AA2562" s="230" t="str">
        <f t="shared" si="413"/>
        <v/>
      </c>
      <c r="AB2562" s="56"/>
      <c r="AC2562" s="56"/>
      <c r="AD2562" s="1"/>
      <c r="AE2562" s="1"/>
    </row>
    <row r="2563" spans="1:31" ht="18.75" customHeight="1" x14ac:dyDescent="0.35">
      <c r="A2563" s="1"/>
      <c r="B2563" s="52">
        <f>IF(O2563="",0,COUNTIF($O$7:O2563,O2563))</f>
        <v>0</v>
      </c>
      <c r="C2563" s="52" t="str">
        <f t="shared" si="404"/>
        <v>0</v>
      </c>
      <c r="D2563" s="52">
        <f>IF(U2563="",0,COUNTIF($U$7:U2563,U2563))</f>
        <v>0</v>
      </c>
      <c r="E2563" s="52" t="str">
        <f t="shared" si="405"/>
        <v>0</v>
      </c>
      <c r="F2563" s="52">
        <f>IF(V2563="",0,COUNTIF($V$7:V2563,V2563))</f>
        <v>0</v>
      </c>
      <c r="G2563" s="52" t="str">
        <f t="shared" si="406"/>
        <v>0</v>
      </c>
      <c r="H2563" s="53" t="str">
        <f t="shared" si="407"/>
        <v>-</v>
      </c>
      <c r="I2563" s="52">
        <f>IF(K2563="",0,COUNTIF($K$7:K2563,K2563))</f>
        <v>0</v>
      </c>
      <c r="J2563" s="53" t="str">
        <f t="shared" si="408"/>
        <v>0</v>
      </c>
      <c r="K2563" s="52" t="str">
        <f t="shared" si="409"/>
        <v/>
      </c>
      <c r="L2563" s="1"/>
      <c r="M2563" s="115"/>
      <c r="N2563" s="4"/>
      <c r="O2563" s="4"/>
      <c r="P2563" s="57" t="str">
        <f t="shared" si="410"/>
        <v/>
      </c>
      <c r="Q2563" s="54"/>
      <c r="R2563" s="58"/>
      <c r="S2563" s="58"/>
      <c r="T2563" s="229" t="str">
        <f t="shared" si="411"/>
        <v/>
      </c>
      <c r="U2563" s="55"/>
      <c r="V2563" s="55"/>
      <c r="W2563" s="58"/>
      <c r="X2563" s="58"/>
      <c r="Y2563" s="58"/>
      <c r="Z2563" s="230" t="str">
        <f t="shared" si="412"/>
        <v/>
      </c>
      <c r="AA2563" s="230" t="str">
        <f t="shared" si="413"/>
        <v/>
      </c>
      <c r="AB2563" s="56"/>
      <c r="AC2563" s="56"/>
      <c r="AD2563" s="1"/>
      <c r="AE2563" s="1"/>
    </row>
    <row r="2564" spans="1:31" ht="18.75" customHeight="1" x14ac:dyDescent="0.35">
      <c r="A2564" s="1"/>
      <c r="B2564" s="52">
        <f>IF(O2564="",0,COUNTIF($O$7:O2564,O2564))</f>
        <v>0</v>
      </c>
      <c r="C2564" s="52" t="str">
        <f t="shared" si="404"/>
        <v>0</v>
      </c>
      <c r="D2564" s="52">
        <f>IF(U2564="",0,COUNTIF($U$7:U2564,U2564))</f>
        <v>0</v>
      </c>
      <c r="E2564" s="52" t="str">
        <f t="shared" si="405"/>
        <v>0</v>
      </c>
      <c r="F2564" s="52">
        <f>IF(V2564="",0,COUNTIF($V$7:V2564,V2564))</f>
        <v>0</v>
      </c>
      <c r="G2564" s="52" t="str">
        <f t="shared" si="406"/>
        <v>0</v>
      </c>
      <c r="H2564" s="53" t="str">
        <f t="shared" si="407"/>
        <v>-</v>
      </c>
      <c r="I2564" s="52">
        <f>IF(K2564="",0,COUNTIF($K$7:K2564,K2564))</f>
        <v>0</v>
      </c>
      <c r="J2564" s="53" t="str">
        <f t="shared" si="408"/>
        <v>0</v>
      </c>
      <c r="K2564" s="52" t="str">
        <f t="shared" si="409"/>
        <v/>
      </c>
      <c r="L2564" s="1"/>
      <c r="M2564" s="115"/>
      <c r="N2564" s="4"/>
      <c r="O2564" s="4"/>
      <c r="P2564" s="57" t="str">
        <f t="shared" si="410"/>
        <v/>
      </c>
      <c r="Q2564" s="54"/>
      <c r="R2564" s="58"/>
      <c r="S2564" s="58"/>
      <c r="T2564" s="229" t="str">
        <f t="shared" si="411"/>
        <v/>
      </c>
      <c r="U2564" s="55"/>
      <c r="V2564" s="55"/>
      <c r="W2564" s="58"/>
      <c r="X2564" s="58"/>
      <c r="Y2564" s="58"/>
      <c r="Z2564" s="230" t="str">
        <f t="shared" si="412"/>
        <v/>
      </c>
      <c r="AA2564" s="230" t="str">
        <f t="shared" si="413"/>
        <v/>
      </c>
      <c r="AB2564" s="56"/>
      <c r="AC2564" s="56"/>
      <c r="AD2564" s="1"/>
      <c r="AE2564" s="1"/>
    </row>
    <row r="2565" spans="1:31" ht="18.75" customHeight="1" x14ac:dyDescent="0.35">
      <c r="A2565" s="1"/>
      <c r="B2565" s="52">
        <f>IF(O2565="",0,COUNTIF($O$7:O2565,O2565))</f>
        <v>0</v>
      </c>
      <c r="C2565" s="52" t="str">
        <f t="shared" si="404"/>
        <v>0</v>
      </c>
      <c r="D2565" s="52">
        <f>IF(U2565="",0,COUNTIF($U$7:U2565,U2565))</f>
        <v>0</v>
      </c>
      <c r="E2565" s="52" t="str">
        <f t="shared" si="405"/>
        <v>0</v>
      </c>
      <c r="F2565" s="52">
        <f>IF(V2565="",0,COUNTIF($V$7:V2565,V2565))</f>
        <v>0</v>
      </c>
      <c r="G2565" s="52" t="str">
        <f t="shared" si="406"/>
        <v>0</v>
      </c>
      <c r="H2565" s="53" t="str">
        <f t="shared" si="407"/>
        <v>-</v>
      </c>
      <c r="I2565" s="52">
        <f>IF(K2565="",0,COUNTIF($K$7:K2565,K2565))</f>
        <v>0</v>
      </c>
      <c r="J2565" s="53" t="str">
        <f t="shared" si="408"/>
        <v>0</v>
      </c>
      <c r="K2565" s="52" t="str">
        <f t="shared" si="409"/>
        <v/>
      </c>
      <c r="L2565" s="1"/>
      <c r="M2565" s="115"/>
      <c r="N2565" s="4"/>
      <c r="O2565" s="4"/>
      <c r="P2565" s="57" t="str">
        <f t="shared" si="410"/>
        <v/>
      </c>
      <c r="Q2565" s="54"/>
      <c r="R2565" s="58"/>
      <c r="S2565" s="58"/>
      <c r="T2565" s="229" t="str">
        <f t="shared" si="411"/>
        <v/>
      </c>
      <c r="U2565" s="55"/>
      <c r="V2565" s="55"/>
      <c r="W2565" s="58"/>
      <c r="X2565" s="58"/>
      <c r="Y2565" s="58"/>
      <c r="Z2565" s="230" t="str">
        <f t="shared" si="412"/>
        <v/>
      </c>
      <c r="AA2565" s="230" t="str">
        <f t="shared" si="413"/>
        <v/>
      </c>
      <c r="AB2565" s="56"/>
      <c r="AC2565" s="56"/>
      <c r="AD2565" s="1"/>
      <c r="AE2565" s="1"/>
    </row>
    <row r="2566" spans="1:31" ht="18.75" customHeight="1" x14ac:dyDescent="0.35">
      <c r="A2566" s="1"/>
      <c r="B2566" s="52">
        <f>IF(O2566="",0,COUNTIF($O$7:O2566,O2566))</f>
        <v>0</v>
      </c>
      <c r="C2566" s="52" t="str">
        <f t="shared" si="404"/>
        <v>0</v>
      </c>
      <c r="D2566" s="52">
        <f>IF(U2566="",0,COUNTIF($U$7:U2566,U2566))</f>
        <v>0</v>
      </c>
      <c r="E2566" s="52" t="str">
        <f t="shared" si="405"/>
        <v>0</v>
      </c>
      <c r="F2566" s="52">
        <f>IF(V2566="",0,COUNTIF($V$7:V2566,V2566))</f>
        <v>0</v>
      </c>
      <c r="G2566" s="52" t="str">
        <f t="shared" si="406"/>
        <v>0</v>
      </c>
      <c r="H2566" s="53" t="str">
        <f t="shared" si="407"/>
        <v>-</v>
      </c>
      <c r="I2566" s="52">
        <f>IF(K2566="",0,COUNTIF($K$7:K2566,K2566))</f>
        <v>0</v>
      </c>
      <c r="J2566" s="53" t="str">
        <f t="shared" si="408"/>
        <v>0</v>
      </c>
      <c r="K2566" s="52" t="str">
        <f t="shared" si="409"/>
        <v/>
      </c>
      <c r="L2566" s="1"/>
      <c r="M2566" s="115"/>
      <c r="N2566" s="4"/>
      <c r="O2566" s="4"/>
      <c r="P2566" s="57" t="str">
        <f t="shared" si="410"/>
        <v/>
      </c>
      <c r="Q2566" s="54"/>
      <c r="R2566" s="58"/>
      <c r="S2566" s="58"/>
      <c r="T2566" s="229" t="str">
        <f t="shared" si="411"/>
        <v/>
      </c>
      <c r="U2566" s="55"/>
      <c r="V2566" s="55"/>
      <c r="W2566" s="58"/>
      <c r="X2566" s="58"/>
      <c r="Y2566" s="58"/>
      <c r="Z2566" s="230" t="str">
        <f t="shared" si="412"/>
        <v/>
      </c>
      <c r="AA2566" s="230" t="str">
        <f t="shared" si="413"/>
        <v/>
      </c>
      <c r="AB2566" s="56"/>
      <c r="AC2566" s="56"/>
      <c r="AD2566" s="1"/>
      <c r="AE2566" s="1"/>
    </row>
    <row r="2567" spans="1:31" ht="18.75" customHeight="1" x14ac:dyDescent="0.35">
      <c r="A2567" s="1"/>
      <c r="B2567" s="52">
        <f>IF(O2567="",0,COUNTIF($O$7:O2567,O2567))</f>
        <v>0</v>
      </c>
      <c r="C2567" s="52" t="str">
        <f t="shared" si="404"/>
        <v>0</v>
      </c>
      <c r="D2567" s="52">
        <f>IF(U2567="",0,COUNTIF($U$7:U2567,U2567))</f>
        <v>0</v>
      </c>
      <c r="E2567" s="52" t="str">
        <f t="shared" si="405"/>
        <v>0</v>
      </c>
      <c r="F2567" s="52">
        <f>IF(V2567="",0,COUNTIF($V$7:V2567,V2567))</f>
        <v>0</v>
      </c>
      <c r="G2567" s="52" t="str">
        <f t="shared" si="406"/>
        <v>0</v>
      </c>
      <c r="H2567" s="53" t="str">
        <f t="shared" si="407"/>
        <v>-</v>
      </c>
      <c r="I2567" s="52">
        <f>IF(K2567="",0,COUNTIF($K$7:K2567,K2567))</f>
        <v>0</v>
      </c>
      <c r="J2567" s="53" t="str">
        <f t="shared" si="408"/>
        <v>0</v>
      </c>
      <c r="K2567" s="52" t="str">
        <f t="shared" si="409"/>
        <v/>
      </c>
      <c r="L2567" s="1"/>
      <c r="M2567" s="115"/>
      <c r="N2567" s="4"/>
      <c r="O2567" s="4"/>
      <c r="P2567" s="57" t="str">
        <f t="shared" si="410"/>
        <v/>
      </c>
      <c r="Q2567" s="54"/>
      <c r="R2567" s="58"/>
      <c r="S2567" s="58"/>
      <c r="T2567" s="229" t="str">
        <f t="shared" si="411"/>
        <v/>
      </c>
      <c r="U2567" s="55"/>
      <c r="V2567" s="55"/>
      <c r="W2567" s="58"/>
      <c r="X2567" s="58"/>
      <c r="Y2567" s="58"/>
      <c r="Z2567" s="230" t="str">
        <f t="shared" si="412"/>
        <v/>
      </c>
      <c r="AA2567" s="230" t="str">
        <f t="shared" si="413"/>
        <v/>
      </c>
      <c r="AB2567" s="56"/>
      <c r="AC2567" s="56"/>
      <c r="AD2567" s="1"/>
      <c r="AE2567" s="1"/>
    </row>
    <row r="2568" spans="1:31" ht="18.75" customHeight="1" x14ac:dyDescent="0.35">
      <c r="A2568" s="1"/>
      <c r="B2568" s="52">
        <f>IF(O2568="",0,COUNTIF($O$7:O2568,O2568))</f>
        <v>0</v>
      </c>
      <c r="C2568" s="52" t="str">
        <f t="shared" si="404"/>
        <v>0</v>
      </c>
      <c r="D2568" s="52">
        <f>IF(U2568="",0,COUNTIF($U$7:U2568,U2568))</f>
        <v>0</v>
      </c>
      <c r="E2568" s="52" t="str">
        <f t="shared" si="405"/>
        <v>0</v>
      </c>
      <c r="F2568" s="52">
        <f>IF(V2568="",0,COUNTIF($V$7:V2568,V2568))</f>
        <v>0</v>
      </c>
      <c r="G2568" s="52" t="str">
        <f t="shared" si="406"/>
        <v>0</v>
      </c>
      <c r="H2568" s="53" t="str">
        <f t="shared" si="407"/>
        <v>-</v>
      </c>
      <c r="I2568" s="52">
        <f>IF(K2568="",0,COUNTIF($K$7:K2568,K2568))</f>
        <v>0</v>
      </c>
      <c r="J2568" s="53" t="str">
        <f t="shared" si="408"/>
        <v>0</v>
      </c>
      <c r="K2568" s="52" t="str">
        <f t="shared" si="409"/>
        <v/>
      </c>
      <c r="L2568" s="1"/>
      <c r="M2568" s="115"/>
      <c r="N2568" s="4"/>
      <c r="O2568" s="4"/>
      <c r="P2568" s="57" t="str">
        <f t="shared" si="410"/>
        <v/>
      </c>
      <c r="Q2568" s="54"/>
      <c r="R2568" s="58"/>
      <c r="S2568" s="58"/>
      <c r="T2568" s="229" t="str">
        <f t="shared" si="411"/>
        <v/>
      </c>
      <c r="U2568" s="55"/>
      <c r="V2568" s="55"/>
      <c r="W2568" s="58"/>
      <c r="X2568" s="58"/>
      <c r="Y2568" s="58"/>
      <c r="Z2568" s="230" t="str">
        <f t="shared" si="412"/>
        <v/>
      </c>
      <c r="AA2568" s="230" t="str">
        <f t="shared" si="413"/>
        <v/>
      </c>
      <c r="AB2568" s="56"/>
      <c r="AC2568" s="56"/>
      <c r="AD2568" s="1"/>
      <c r="AE2568" s="1"/>
    </row>
    <row r="2569" spans="1:31" ht="18.75" customHeight="1" x14ac:dyDescent="0.35">
      <c r="A2569" s="1"/>
      <c r="B2569" s="52">
        <f>IF(O2569="",0,COUNTIF($O$7:O2569,O2569))</f>
        <v>0</v>
      </c>
      <c r="C2569" s="52" t="str">
        <f t="shared" si="404"/>
        <v>0</v>
      </c>
      <c r="D2569" s="52">
        <f>IF(U2569="",0,COUNTIF($U$7:U2569,U2569))</f>
        <v>0</v>
      </c>
      <c r="E2569" s="52" t="str">
        <f t="shared" si="405"/>
        <v>0</v>
      </c>
      <c r="F2569" s="52">
        <f>IF(V2569="",0,COUNTIF($V$7:V2569,V2569))</f>
        <v>0</v>
      </c>
      <c r="G2569" s="52" t="str">
        <f t="shared" si="406"/>
        <v>0</v>
      </c>
      <c r="H2569" s="53" t="str">
        <f t="shared" si="407"/>
        <v>-</v>
      </c>
      <c r="I2569" s="52">
        <f>IF(K2569="",0,COUNTIF($K$7:K2569,K2569))</f>
        <v>0</v>
      </c>
      <c r="J2569" s="53" t="str">
        <f t="shared" si="408"/>
        <v>0</v>
      </c>
      <c r="K2569" s="52" t="str">
        <f t="shared" si="409"/>
        <v/>
      </c>
      <c r="L2569" s="1"/>
      <c r="M2569" s="115"/>
      <c r="N2569" s="4"/>
      <c r="O2569" s="4"/>
      <c r="P2569" s="57" t="str">
        <f t="shared" si="410"/>
        <v/>
      </c>
      <c r="Q2569" s="54"/>
      <c r="R2569" s="58"/>
      <c r="S2569" s="58"/>
      <c r="T2569" s="229" t="str">
        <f t="shared" si="411"/>
        <v/>
      </c>
      <c r="U2569" s="55"/>
      <c r="V2569" s="55"/>
      <c r="W2569" s="58"/>
      <c r="X2569" s="58"/>
      <c r="Y2569" s="58"/>
      <c r="Z2569" s="230" t="str">
        <f t="shared" si="412"/>
        <v/>
      </c>
      <c r="AA2569" s="230" t="str">
        <f t="shared" si="413"/>
        <v/>
      </c>
      <c r="AB2569" s="56"/>
      <c r="AC2569" s="56"/>
      <c r="AD2569" s="1"/>
      <c r="AE2569" s="1"/>
    </row>
    <row r="2570" spans="1:31" ht="18.75" customHeight="1" x14ac:dyDescent="0.35">
      <c r="A2570" s="1"/>
      <c r="B2570" s="52">
        <f>IF(O2570="",0,COUNTIF($O$7:O2570,O2570))</f>
        <v>0</v>
      </c>
      <c r="C2570" s="52" t="str">
        <f t="shared" si="404"/>
        <v>0</v>
      </c>
      <c r="D2570" s="52">
        <f>IF(U2570="",0,COUNTIF($U$7:U2570,U2570))</f>
        <v>0</v>
      </c>
      <c r="E2570" s="52" t="str">
        <f t="shared" si="405"/>
        <v>0</v>
      </c>
      <c r="F2570" s="52">
        <f>IF(V2570="",0,COUNTIF($V$7:V2570,V2570))</f>
        <v>0</v>
      </c>
      <c r="G2570" s="52" t="str">
        <f t="shared" si="406"/>
        <v>0</v>
      </c>
      <c r="H2570" s="53" t="str">
        <f t="shared" si="407"/>
        <v>-</v>
      </c>
      <c r="I2570" s="52">
        <f>IF(K2570="",0,COUNTIF($K$7:K2570,K2570))</f>
        <v>0</v>
      </c>
      <c r="J2570" s="53" t="str">
        <f t="shared" si="408"/>
        <v>0</v>
      </c>
      <c r="K2570" s="52" t="str">
        <f t="shared" si="409"/>
        <v/>
      </c>
      <c r="L2570" s="1"/>
      <c r="M2570" s="115"/>
      <c r="N2570" s="4"/>
      <c r="O2570" s="4"/>
      <c r="P2570" s="57" t="str">
        <f t="shared" si="410"/>
        <v/>
      </c>
      <c r="Q2570" s="54"/>
      <c r="R2570" s="58"/>
      <c r="S2570" s="58"/>
      <c r="T2570" s="229" t="str">
        <f t="shared" si="411"/>
        <v/>
      </c>
      <c r="U2570" s="55"/>
      <c r="V2570" s="55"/>
      <c r="W2570" s="58"/>
      <c r="X2570" s="58"/>
      <c r="Y2570" s="58"/>
      <c r="Z2570" s="230" t="str">
        <f t="shared" si="412"/>
        <v/>
      </c>
      <c r="AA2570" s="230" t="str">
        <f t="shared" si="413"/>
        <v/>
      </c>
      <c r="AB2570" s="56"/>
      <c r="AC2570" s="56"/>
      <c r="AD2570" s="1"/>
      <c r="AE2570" s="1"/>
    </row>
    <row r="2571" spans="1:31" ht="18.75" customHeight="1" x14ac:dyDescent="0.35">
      <c r="A2571" s="1"/>
      <c r="B2571" s="52">
        <f>IF(O2571="",0,COUNTIF($O$7:O2571,O2571))</f>
        <v>0</v>
      </c>
      <c r="C2571" s="52" t="str">
        <f t="shared" si="404"/>
        <v>0</v>
      </c>
      <c r="D2571" s="52">
        <f>IF(U2571="",0,COUNTIF($U$7:U2571,U2571))</f>
        <v>0</v>
      </c>
      <c r="E2571" s="52" t="str">
        <f t="shared" si="405"/>
        <v>0</v>
      </c>
      <c r="F2571" s="52">
        <f>IF(V2571="",0,COUNTIF($V$7:V2571,V2571))</f>
        <v>0</v>
      </c>
      <c r="G2571" s="52" t="str">
        <f t="shared" si="406"/>
        <v>0</v>
      </c>
      <c r="H2571" s="53" t="str">
        <f t="shared" si="407"/>
        <v>-</v>
      </c>
      <c r="I2571" s="52">
        <f>IF(K2571="",0,COUNTIF($K$7:K2571,K2571))</f>
        <v>0</v>
      </c>
      <c r="J2571" s="53" t="str">
        <f t="shared" si="408"/>
        <v>0</v>
      </c>
      <c r="K2571" s="52" t="str">
        <f t="shared" si="409"/>
        <v/>
      </c>
      <c r="L2571" s="1"/>
      <c r="M2571" s="115"/>
      <c r="N2571" s="4"/>
      <c r="O2571" s="4"/>
      <c r="P2571" s="57" t="str">
        <f t="shared" si="410"/>
        <v/>
      </c>
      <c r="Q2571" s="54"/>
      <c r="R2571" s="58"/>
      <c r="S2571" s="58"/>
      <c r="T2571" s="229" t="str">
        <f t="shared" si="411"/>
        <v/>
      </c>
      <c r="U2571" s="55"/>
      <c r="V2571" s="55"/>
      <c r="W2571" s="58"/>
      <c r="X2571" s="58"/>
      <c r="Y2571" s="58"/>
      <c r="Z2571" s="230" t="str">
        <f t="shared" si="412"/>
        <v/>
      </c>
      <c r="AA2571" s="230" t="str">
        <f t="shared" si="413"/>
        <v/>
      </c>
      <c r="AB2571" s="56"/>
      <c r="AC2571" s="56"/>
      <c r="AD2571" s="1"/>
      <c r="AE2571" s="1"/>
    </row>
    <row r="2572" spans="1:31" ht="18.75" customHeight="1" x14ac:dyDescent="0.35">
      <c r="A2572" s="1"/>
      <c r="B2572" s="52">
        <f>IF(O2572="",0,COUNTIF($O$7:O2572,O2572))</f>
        <v>0</v>
      </c>
      <c r="C2572" s="52" t="str">
        <f t="shared" si="404"/>
        <v>0</v>
      </c>
      <c r="D2572" s="52">
        <f>IF(U2572="",0,COUNTIF($U$7:U2572,U2572))</f>
        <v>0</v>
      </c>
      <c r="E2572" s="52" t="str">
        <f t="shared" si="405"/>
        <v>0</v>
      </c>
      <c r="F2572" s="52">
        <f>IF(V2572="",0,COUNTIF($V$7:V2572,V2572))</f>
        <v>0</v>
      </c>
      <c r="G2572" s="52" t="str">
        <f t="shared" si="406"/>
        <v>0</v>
      </c>
      <c r="H2572" s="53" t="str">
        <f t="shared" si="407"/>
        <v>-</v>
      </c>
      <c r="I2572" s="52">
        <f>IF(K2572="",0,COUNTIF($K$7:K2572,K2572))</f>
        <v>0</v>
      </c>
      <c r="J2572" s="53" t="str">
        <f t="shared" si="408"/>
        <v>0</v>
      </c>
      <c r="K2572" s="52" t="str">
        <f t="shared" si="409"/>
        <v/>
      </c>
      <c r="L2572" s="1"/>
      <c r="M2572" s="115"/>
      <c r="N2572" s="4"/>
      <c r="O2572" s="4"/>
      <c r="P2572" s="57" t="str">
        <f t="shared" si="410"/>
        <v/>
      </c>
      <c r="Q2572" s="54"/>
      <c r="R2572" s="58"/>
      <c r="S2572" s="58"/>
      <c r="T2572" s="229" t="str">
        <f t="shared" si="411"/>
        <v/>
      </c>
      <c r="U2572" s="55"/>
      <c r="V2572" s="55"/>
      <c r="W2572" s="58"/>
      <c r="X2572" s="58"/>
      <c r="Y2572" s="58"/>
      <c r="Z2572" s="230" t="str">
        <f t="shared" si="412"/>
        <v/>
      </c>
      <c r="AA2572" s="230" t="str">
        <f t="shared" si="413"/>
        <v/>
      </c>
      <c r="AB2572" s="56"/>
      <c r="AC2572" s="56"/>
      <c r="AD2572" s="1"/>
      <c r="AE2572" s="1"/>
    </row>
    <row r="2573" spans="1:31" ht="18.75" customHeight="1" x14ac:dyDescent="0.35">
      <c r="A2573" s="1"/>
      <c r="B2573" s="52">
        <f>IF(O2573="",0,COUNTIF($O$7:O2573,O2573))</f>
        <v>0</v>
      </c>
      <c r="C2573" s="52" t="str">
        <f t="shared" si="404"/>
        <v>0</v>
      </c>
      <c r="D2573" s="52">
        <f>IF(U2573="",0,COUNTIF($U$7:U2573,U2573))</f>
        <v>0</v>
      </c>
      <c r="E2573" s="52" t="str">
        <f t="shared" si="405"/>
        <v>0</v>
      </c>
      <c r="F2573" s="52">
        <f>IF(V2573="",0,COUNTIF($V$7:V2573,V2573))</f>
        <v>0</v>
      </c>
      <c r="G2573" s="52" t="str">
        <f t="shared" si="406"/>
        <v>0</v>
      </c>
      <c r="H2573" s="53" t="str">
        <f t="shared" si="407"/>
        <v>-</v>
      </c>
      <c r="I2573" s="52">
        <f>IF(K2573="",0,COUNTIF($K$7:K2573,K2573))</f>
        <v>0</v>
      </c>
      <c r="J2573" s="53" t="str">
        <f t="shared" si="408"/>
        <v>0</v>
      </c>
      <c r="K2573" s="52" t="str">
        <f t="shared" si="409"/>
        <v/>
      </c>
      <c r="L2573" s="1"/>
      <c r="M2573" s="115"/>
      <c r="N2573" s="4"/>
      <c r="O2573" s="4"/>
      <c r="P2573" s="57" t="str">
        <f t="shared" si="410"/>
        <v/>
      </c>
      <c r="Q2573" s="54"/>
      <c r="R2573" s="58"/>
      <c r="S2573" s="58"/>
      <c r="T2573" s="229" t="str">
        <f t="shared" si="411"/>
        <v/>
      </c>
      <c r="U2573" s="55"/>
      <c r="V2573" s="55"/>
      <c r="W2573" s="58"/>
      <c r="X2573" s="58"/>
      <c r="Y2573" s="58"/>
      <c r="Z2573" s="230" t="str">
        <f t="shared" si="412"/>
        <v/>
      </c>
      <c r="AA2573" s="230" t="str">
        <f t="shared" si="413"/>
        <v/>
      </c>
      <c r="AB2573" s="56"/>
      <c r="AC2573" s="56"/>
      <c r="AD2573" s="1"/>
      <c r="AE2573" s="1"/>
    </row>
    <row r="2574" spans="1:31" ht="18.75" customHeight="1" x14ac:dyDescent="0.35">
      <c r="A2574" s="1"/>
      <c r="B2574" s="52">
        <f>IF(O2574="",0,COUNTIF($O$7:O2574,O2574))</f>
        <v>0</v>
      </c>
      <c r="C2574" s="52" t="str">
        <f t="shared" si="404"/>
        <v>0</v>
      </c>
      <c r="D2574" s="52">
        <f>IF(U2574="",0,COUNTIF($U$7:U2574,U2574))</f>
        <v>0</v>
      </c>
      <c r="E2574" s="52" t="str">
        <f t="shared" si="405"/>
        <v>0</v>
      </c>
      <c r="F2574" s="52">
        <f>IF(V2574="",0,COUNTIF($V$7:V2574,V2574))</f>
        <v>0</v>
      </c>
      <c r="G2574" s="52" t="str">
        <f t="shared" si="406"/>
        <v>0</v>
      </c>
      <c r="H2574" s="53" t="str">
        <f t="shared" si="407"/>
        <v>-</v>
      </c>
      <c r="I2574" s="52">
        <f>IF(K2574="",0,COUNTIF($K$7:K2574,K2574))</f>
        <v>0</v>
      </c>
      <c r="J2574" s="53" t="str">
        <f t="shared" si="408"/>
        <v>0</v>
      </c>
      <c r="K2574" s="52" t="str">
        <f t="shared" si="409"/>
        <v/>
      </c>
      <c r="L2574" s="1"/>
      <c r="M2574" s="115"/>
      <c r="N2574" s="4"/>
      <c r="O2574" s="4"/>
      <c r="P2574" s="57" t="str">
        <f t="shared" si="410"/>
        <v/>
      </c>
      <c r="Q2574" s="54"/>
      <c r="R2574" s="58"/>
      <c r="S2574" s="58"/>
      <c r="T2574" s="229" t="str">
        <f t="shared" si="411"/>
        <v/>
      </c>
      <c r="U2574" s="55"/>
      <c r="V2574" s="55"/>
      <c r="W2574" s="58"/>
      <c r="X2574" s="58"/>
      <c r="Y2574" s="58"/>
      <c r="Z2574" s="230" t="str">
        <f t="shared" si="412"/>
        <v/>
      </c>
      <c r="AA2574" s="230" t="str">
        <f t="shared" si="413"/>
        <v/>
      </c>
      <c r="AB2574" s="56"/>
      <c r="AC2574" s="56"/>
      <c r="AD2574" s="1"/>
      <c r="AE2574" s="1"/>
    </row>
    <row r="2575" spans="1:31" ht="18.75" customHeight="1" x14ac:dyDescent="0.35">
      <c r="A2575" s="1"/>
      <c r="B2575" s="52">
        <f>IF(O2575="",0,COUNTIF($O$7:O2575,O2575))</f>
        <v>0</v>
      </c>
      <c r="C2575" s="52" t="str">
        <f t="shared" si="404"/>
        <v>0</v>
      </c>
      <c r="D2575" s="52">
        <f>IF(U2575="",0,COUNTIF($U$7:U2575,U2575))</f>
        <v>0</v>
      </c>
      <c r="E2575" s="52" t="str">
        <f t="shared" si="405"/>
        <v>0</v>
      </c>
      <c r="F2575" s="52">
        <f>IF(V2575="",0,COUNTIF($V$7:V2575,V2575))</f>
        <v>0</v>
      </c>
      <c r="G2575" s="52" t="str">
        <f t="shared" si="406"/>
        <v>0</v>
      </c>
      <c r="H2575" s="53" t="str">
        <f t="shared" si="407"/>
        <v>-</v>
      </c>
      <c r="I2575" s="52">
        <f>IF(K2575="",0,COUNTIF($K$7:K2575,K2575))</f>
        <v>0</v>
      </c>
      <c r="J2575" s="53" t="str">
        <f t="shared" si="408"/>
        <v>0</v>
      </c>
      <c r="K2575" s="52" t="str">
        <f t="shared" si="409"/>
        <v/>
      </c>
      <c r="L2575" s="1"/>
      <c r="M2575" s="115"/>
      <c r="N2575" s="4"/>
      <c r="O2575" s="4"/>
      <c r="P2575" s="57" t="str">
        <f t="shared" si="410"/>
        <v/>
      </c>
      <c r="Q2575" s="54"/>
      <c r="R2575" s="58"/>
      <c r="S2575" s="58"/>
      <c r="T2575" s="229" t="str">
        <f t="shared" si="411"/>
        <v/>
      </c>
      <c r="U2575" s="55"/>
      <c r="V2575" s="55"/>
      <c r="W2575" s="58"/>
      <c r="X2575" s="58"/>
      <c r="Y2575" s="58"/>
      <c r="Z2575" s="230" t="str">
        <f t="shared" si="412"/>
        <v/>
      </c>
      <c r="AA2575" s="230" t="str">
        <f t="shared" si="413"/>
        <v/>
      </c>
      <c r="AB2575" s="56"/>
      <c r="AC2575" s="56"/>
      <c r="AD2575" s="1"/>
      <c r="AE2575" s="1"/>
    </row>
    <row r="2576" spans="1:31" ht="18.75" customHeight="1" x14ac:dyDescent="0.35">
      <c r="A2576" s="1"/>
      <c r="B2576" s="52">
        <f>IF(O2576="",0,COUNTIF($O$7:O2576,O2576))</f>
        <v>0</v>
      </c>
      <c r="C2576" s="52" t="str">
        <f t="shared" si="404"/>
        <v>0</v>
      </c>
      <c r="D2576" s="52">
        <f>IF(U2576="",0,COUNTIF($U$7:U2576,U2576))</f>
        <v>0</v>
      </c>
      <c r="E2576" s="52" t="str">
        <f t="shared" si="405"/>
        <v>0</v>
      </c>
      <c r="F2576" s="52">
        <f>IF(V2576="",0,COUNTIF($V$7:V2576,V2576))</f>
        <v>0</v>
      </c>
      <c r="G2576" s="52" t="str">
        <f t="shared" si="406"/>
        <v>0</v>
      </c>
      <c r="H2576" s="53" t="str">
        <f t="shared" si="407"/>
        <v>-</v>
      </c>
      <c r="I2576" s="52">
        <f>IF(K2576="",0,COUNTIF($K$7:K2576,K2576))</f>
        <v>0</v>
      </c>
      <c r="J2576" s="53" t="str">
        <f t="shared" si="408"/>
        <v>0</v>
      </c>
      <c r="K2576" s="52" t="str">
        <f t="shared" si="409"/>
        <v/>
      </c>
      <c r="L2576" s="1"/>
      <c r="M2576" s="115"/>
      <c r="N2576" s="4"/>
      <c r="O2576" s="4"/>
      <c r="P2576" s="57" t="str">
        <f t="shared" si="410"/>
        <v/>
      </c>
      <c r="Q2576" s="54"/>
      <c r="R2576" s="58"/>
      <c r="S2576" s="58"/>
      <c r="T2576" s="229" t="str">
        <f t="shared" si="411"/>
        <v/>
      </c>
      <c r="U2576" s="55"/>
      <c r="V2576" s="55"/>
      <c r="W2576" s="58"/>
      <c r="X2576" s="58"/>
      <c r="Y2576" s="58"/>
      <c r="Z2576" s="230" t="str">
        <f t="shared" si="412"/>
        <v/>
      </c>
      <c r="AA2576" s="230" t="str">
        <f t="shared" si="413"/>
        <v/>
      </c>
      <c r="AB2576" s="56"/>
      <c r="AC2576" s="56"/>
      <c r="AD2576" s="1"/>
      <c r="AE2576" s="1"/>
    </row>
    <row r="2577" spans="1:31" ht="18.75" customHeight="1" x14ac:dyDescent="0.35">
      <c r="A2577" s="1"/>
      <c r="B2577" s="52">
        <f>IF(O2577="",0,COUNTIF($O$7:O2577,O2577))</f>
        <v>0</v>
      </c>
      <c r="C2577" s="52" t="str">
        <f t="shared" si="404"/>
        <v>0</v>
      </c>
      <c r="D2577" s="52">
        <f>IF(U2577="",0,COUNTIF($U$7:U2577,U2577))</f>
        <v>0</v>
      </c>
      <c r="E2577" s="52" t="str">
        <f t="shared" si="405"/>
        <v>0</v>
      </c>
      <c r="F2577" s="52">
        <f>IF(V2577="",0,COUNTIF($V$7:V2577,V2577))</f>
        <v>0</v>
      </c>
      <c r="G2577" s="52" t="str">
        <f t="shared" si="406"/>
        <v>0</v>
      </c>
      <c r="H2577" s="53" t="str">
        <f t="shared" si="407"/>
        <v>-</v>
      </c>
      <c r="I2577" s="52">
        <f>IF(K2577="",0,COUNTIF($K$7:K2577,K2577))</f>
        <v>0</v>
      </c>
      <c r="J2577" s="53" t="str">
        <f t="shared" si="408"/>
        <v>0</v>
      </c>
      <c r="K2577" s="52" t="str">
        <f t="shared" si="409"/>
        <v/>
      </c>
      <c r="L2577" s="1"/>
      <c r="M2577" s="115"/>
      <c r="N2577" s="4"/>
      <c r="O2577" s="4"/>
      <c r="P2577" s="57" t="str">
        <f t="shared" si="410"/>
        <v/>
      </c>
      <c r="Q2577" s="54"/>
      <c r="R2577" s="58"/>
      <c r="S2577" s="58"/>
      <c r="T2577" s="229" t="str">
        <f t="shared" si="411"/>
        <v/>
      </c>
      <c r="U2577" s="55"/>
      <c r="V2577" s="55"/>
      <c r="W2577" s="58"/>
      <c r="X2577" s="58"/>
      <c r="Y2577" s="58"/>
      <c r="Z2577" s="230" t="str">
        <f t="shared" si="412"/>
        <v/>
      </c>
      <c r="AA2577" s="230" t="str">
        <f t="shared" si="413"/>
        <v/>
      </c>
      <c r="AB2577" s="56"/>
      <c r="AC2577" s="56"/>
      <c r="AD2577" s="1"/>
      <c r="AE2577" s="1"/>
    </row>
    <row r="2578" spans="1:31" ht="18.75" customHeight="1" x14ac:dyDescent="0.35">
      <c r="A2578" s="1"/>
      <c r="B2578" s="52">
        <f>IF(O2578="",0,COUNTIF($O$7:O2578,O2578))</f>
        <v>0</v>
      </c>
      <c r="C2578" s="52" t="str">
        <f t="shared" si="404"/>
        <v>0</v>
      </c>
      <c r="D2578" s="52">
        <f>IF(U2578="",0,COUNTIF($U$7:U2578,U2578))</f>
        <v>0</v>
      </c>
      <c r="E2578" s="52" t="str">
        <f t="shared" si="405"/>
        <v>0</v>
      </c>
      <c r="F2578" s="52">
        <f>IF(V2578="",0,COUNTIF($V$7:V2578,V2578))</f>
        <v>0</v>
      </c>
      <c r="G2578" s="52" t="str">
        <f t="shared" si="406"/>
        <v>0</v>
      </c>
      <c r="H2578" s="53" t="str">
        <f t="shared" si="407"/>
        <v>-</v>
      </c>
      <c r="I2578" s="52">
        <f>IF(K2578="",0,COUNTIF($K$7:K2578,K2578))</f>
        <v>0</v>
      </c>
      <c r="J2578" s="53" t="str">
        <f t="shared" si="408"/>
        <v>0</v>
      </c>
      <c r="K2578" s="52" t="str">
        <f t="shared" si="409"/>
        <v/>
      </c>
      <c r="L2578" s="1"/>
      <c r="M2578" s="115"/>
      <c r="N2578" s="4"/>
      <c r="O2578" s="4"/>
      <c r="P2578" s="57" t="str">
        <f t="shared" si="410"/>
        <v/>
      </c>
      <c r="Q2578" s="54"/>
      <c r="R2578" s="58"/>
      <c r="S2578" s="58"/>
      <c r="T2578" s="229" t="str">
        <f t="shared" si="411"/>
        <v/>
      </c>
      <c r="U2578" s="55"/>
      <c r="V2578" s="55"/>
      <c r="W2578" s="58"/>
      <c r="X2578" s="58"/>
      <c r="Y2578" s="58"/>
      <c r="Z2578" s="230" t="str">
        <f t="shared" si="412"/>
        <v/>
      </c>
      <c r="AA2578" s="230" t="str">
        <f t="shared" si="413"/>
        <v/>
      </c>
      <c r="AB2578" s="56"/>
      <c r="AC2578" s="56"/>
      <c r="AD2578" s="1"/>
      <c r="AE2578" s="1"/>
    </row>
    <row r="2579" spans="1:31" ht="18.75" customHeight="1" x14ac:dyDescent="0.35">
      <c r="A2579" s="1"/>
      <c r="B2579" s="52">
        <f>IF(O2579="",0,COUNTIF($O$7:O2579,O2579))</f>
        <v>0</v>
      </c>
      <c r="C2579" s="52" t="str">
        <f t="shared" si="404"/>
        <v>0</v>
      </c>
      <c r="D2579" s="52">
        <f>IF(U2579="",0,COUNTIF($U$7:U2579,U2579))</f>
        <v>0</v>
      </c>
      <c r="E2579" s="52" t="str">
        <f t="shared" si="405"/>
        <v>0</v>
      </c>
      <c r="F2579" s="52">
        <f>IF(V2579="",0,COUNTIF($V$7:V2579,V2579))</f>
        <v>0</v>
      </c>
      <c r="G2579" s="52" t="str">
        <f t="shared" si="406"/>
        <v>0</v>
      </c>
      <c r="H2579" s="53" t="str">
        <f t="shared" si="407"/>
        <v>-</v>
      </c>
      <c r="I2579" s="52">
        <f>IF(K2579="",0,COUNTIF($K$7:K2579,K2579))</f>
        <v>0</v>
      </c>
      <c r="J2579" s="53" t="str">
        <f t="shared" si="408"/>
        <v>0</v>
      </c>
      <c r="K2579" s="52" t="str">
        <f t="shared" si="409"/>
        <v/>
      </c>
      <c r="L2579" s="1"/>
      <c r="M2579" s="115"/>
      <c r="N2579" s="4"/>
      <c r="O2579" s="4"/>
      <c r="P2579" s="57" t="str">
        <f t="shared" si="410"/>
        <v/>
      </c>
      <c r="Q2579" s="54"/>
      <c r="R2579" s="58"/>
      <c r="S2579" s="58"/>
      <c r="T2579" s="229" t="str">
        <f t="shared" si="411"/>
        <v/>
      </c>
      <c r="U2579" s="55"/>
      <c r="V2579" s="55"/>
      <c r="W2579" s="58"/>
      <c r="X2579" s="58"/>
      <c r="Y2579" s="58"/>
      <c r="Z2579" s="230" t="str">
        <f t="shared" si="412"/>
        <v/>
      </c>
      <c r="AA2579" s="230" t="str">
        <f t="shared" si="413"/>
        <v/>
      </c>
      <c r="AB2579" s="56"/>
      <c r="AC2579" s="56"/>
      <c r="AD2579" s="1"/>
      <c r="AE2579" s="1"/>
    </row>
    <row r="2580" spans="1:31" ht="18.75" customHeight="1" x14ac:dyDescent="0.35">
      <c r="A2580" s="1"/>
      <c r="B2580" s="52">
        <f>IF(O2580="",0,COUNTIF($O$7:O2580,O2580))</f>
        <v>0</v>
      </c>
      <c r="C2580" s="52" t="str">
        <f t="shared" si="404"/>
        <v>0</v>
      </c>
      <c r="D2580" s="52">
        <f>IF(U2580="",0,COUNTIF($U$7:U2580,U2580))</f>
        <v>0</v>
      </c>
      <c r="E2580" s="52" t="str">
        <f t="shared" si="405"/>
        <v>0</v>
      </c>
      <c r="F2580" s="52">
        <f>IF(V2580="",0,COUNTIF($V$7:V2580,V2580))</f>
        <v>0</v>
      </c>
      <c r="G2580" s="52" t="str">
        <f t="shared" si="406"/>
        <v>0</v>
      </c>
      <c r="H2580" s="53" t="str">
        <f t="shared" si="407"/>
        <v>-</v>
      </c>
      <c r="I2580" s="52">
        <f>IF(K2580="",0,COUNTIF($K$7:K2580,K2580))</f>
        <v>0</v>
      </c>
      <c r="J2580" s="53" t="str">
        <f t="shared" si="408"/>
        <v>0</v>
      </c>
      <c r="K2580" s="52" t="str">
        <f t="shared" si="409"/>
        <v/>
      </c>
      <c r="L2580" s="1"/>
      <c r="M2580" s="115"/>
      <c r="N2580" s="4"/>
      <c r="O2580" s="4"/>
      <c r="P2580" s="57" t="str">
        <f t="shared" si="410"/>
        <v/>
      </c>
      <c r="Q2580" s="54"/>
      <c r="R2580" s="58"/>
      <c r="S2580" s="58"/>
      <c r="T2580" s="229" t="str">
        <f t="shared" si="411"/>
        <v/>
      </c>
      <c r="U2580" s="55"/>
      <c r="V2580" s="55"/>
      <c r="W2580" s="58"/>
      <c r="X2580" s="58"/>
      <c r="Y2580" s="58"/>
      <c r="Z2580" s="230" t="str">
        <f t="shared" si="412"/>
        <v/>
      </c>
      <c r="AA2580" s="230" t="str">
        <f t="shared" si="413"/>
        <v/>
      </c>
      <c r="AB2580" s="56"/>
      <c r="AC2580" s="56"/>
      <c r="AD2580" s="1"/>
      <c r="AE2580" s="1"/>
    </row>
    <row r="2581" spans="1:31" ht="18.75" customHeight="1" x14ac:dyDescent="0.35">
      <c r="A2581" s="1"/>
      <c r="B2581" s="52">
        <f>IF(O2581="",0,COUNTIF($O$7:O2581,O2581))</f>
        <v>0</v>
      </c>
      <c r="C2581" s="52" t="str">
        <f t="shared" si="404"/>
        <v>0</v>
      </c>
      <c r="D2581" s="52">
        <f>IF(U2581="",0,COUNTIF($U$7:U2581,U2581))</f>
        <v>0</v>
      </c>
      <c r="E2581" s="52" t="str">
        <f t="shared" si="405"/>
        <v>0</v>
      </c>
      <c r="F2581" s="52">
        <f>IF(V2581="",0,COUNTIF($V$7:V2581,V2581))</f>
        <v>0</v>
      </c>
      <c r="G2581" s="52" t="str">
        <f t="shared" si="406"/>
        <v>0</v>
      </c>
      <c r="H2581" s="53" t="str">
        <f t="shared" si="407"/>
        <v>-</v>
      </c>
      <c r="I2581" s="52">
        <f>IF(K2581="",0,COUNTIF($K$7:K2581,K2581))</f>
        <v>0</v>
      </c>
      <c r="J2581" s="53" t="str">
        <f t="shared" si="408"/>
        <v>0</v>
      </c>
      <c r="K2581" s="52" t="str">
        <f t="shared" si="409"/>
        <v/>
      </c>
      <c r="L2581" s="1"/>
      <c r="M2581" s="115"/>
      <c r="N2581" s="4"/>
      <c r="O2581" s="4"/>
      <c r="P2581" s="57" t="str">
        <f t="shared" si="410"/>
        <v/>
      </c>
      <c r="Q2581" s="54"/>
      <c r="R2581" s="58"/>
      <c r="S2581" s="58"/>
      <c r="T2581" s="229" t="str">
        <f t="shared" si="411"/>
        <v/>
      </c>
      <c r="U2581" s="55"/>
      <c r="V2581" s="55"/>
      <c r="W2581" s="58"/>
      <c r="X2581" s="58"/>
      <c r="Y2581" s="58"/>
      <c r="Z2581" s="230" t="str">
        <f t="shared" si="412"/>
        <v/>
      </c>
      <c r="AA2581" s="230" t="str">
        <f t="shared" si="413"/>
        <v/>
      </c>
      <c r="AB2581" s="56"/>
      <c r="AC2581" s="56"/>
      <c r="AD2581" s="1"/>
      <c r="AE2581" s="1"/>
    </row>
    <row r="2582" spans="1:31" ht="18.75" customHeight="1" x14ac:dyDescent="0.35">
      <c r="A2582" s="1"/>
      <c r="B2582" s="52">
        <f>IF(O2582="",0,COUNTIF($O$7:O2582,O2582))</f>
        <v>0</v>
      </c>
      <c r="C2582" s="52" t="str">
        <f t="shared" si="404"/>
        <v>0</v>
      </c>
      <c r="D2582" s="52">
        <f>IF(U2582="",0,COUNTIF($U$7:U2582,U2582))</f>
        <v>0</v>
      </c>
      <c r="E2582" s="52" t="str">
        <f t="shared" si="405"/>
        <v>0</v>
      </c>
      <c r="F2582" s="52">
        <f>IF(V2582="",0,COUNTIF($V$7:V2582,V2582))</f>
        <v>0</v>
      </c>
      <c r="G2582" s="52" t="str">
        <f t="shared" si="406"/>
        <v>0</v>
      </c>
      <c r="H2582" s="53" t="str">
        <f t="shared" si="407"/>
        <v>-</v>
      </c>
      <c r="I2582" s="52">
        <f>IF(K2582="",0,COUNTIF($K$7:K2582,K2582))</f>
        <v>0</v>
      </c>
      <c r="J2582" s="53" t="str">
        <f t="shared" si="408"/>
        <v>0</v>
      </c>
      <c r="K2582" s="52" t="str">
        <f t="shared" si="409"/>
        <v/>
      </c>
      <c r="L2582" s="1"/>
      <c r="M2582" s="115"/>
      <c r="N2582" s="4"/>
      <c r="O2582" s="4"/>
      <c r="P2582" s="57" t="str">
        <f t="shared" si="410"/>
        <v/>
      </c>
      <c r="Q2582" s="54"/>
      <c r="R2582" s="58"/>
      <c r="S2582" s="58"/>
      <c r="T2582" s="229" t="str">
        <f t="shared" si="411"/>
        <v/>
      </c>
      <c r="U2582" s="55"/>
      <c r="V2582" s="55"/>
      <c r="W2582" s="58"/>
      <c r="X2582" s="58"/>
      <c r="Y2582" s="58"/>
      <c r="Z2582" s="230" t="str">
        <f t="shared" si="412"/>
        <v/>
      </c>
      <c r="AA2582" s="230" t="str">
        <f t="shared" si="413"/>
        <v/>
      </c>
      <c r="AB2582" s="56"/>
      <c r="AC2582" s="56"/>
      <c r="AD2582" s="1"/>
      <c r="AE2582" s="1"/>
    </row>
    <row r="2583" spans="1:31" ht="18.75" customHeight="1" x14ac:dyDescent="0.35">
      <c r="A2583" s="1"/>
      <c r="B2583" s="52">
        <f>IF(O2583="",0,COUNTIF($O$7:O2583,O2583))</f>
        <v>0</v>
      </c>
      <c r="C2583" s="52" t="str">
        <f t="shared" si="404"/>
        <v>0</v>
      </c>
      <c r="D2583" s="52">
        <f>IF(U2583="",0,COUNTIF($U$7:U2583,U2583))</f>
        <v>0</v>
      </c>
      <c r="E2583" s="52" t="str">
        <f t="shared" si="405"/>
        <v>0</v>
      </c>
      <c r="F2583" s="52">
        <f>IF(V2583="",0,COUNTIF($V$7:V2583,V2583))</f>
        <v>0</v>
      </c>
      <c r="G2583" s="52" t="str">
        <f t="shared" si="406"/>
        <v>0</v>
      </c>
      <c r="H2583" s="53" t="str">
        <f t="shared" si="407"/>
        <v>-</v>
      </c>
      <c r="I2583" s="52">
        <f>IF(K2583="",0,COUNTIF($K$7:K2583,K2583))</f>
        <v>0</v>
      </c>
      <c r="J2583" s="53" t="str">
        <f t="shared" si="408"/>
        <v>0</v>
      </c>
      <c r="K2583" s="52" t="str">
        <f t="shared" si="409"/>
        <v/>
      </c>
      <c r="L2583" s="1"/>
      <c r="M2583" s="115"/>
      <c r="N2583" s="4"/>
      <c r="O2583" s="4"/>
      <c r="P2583" s="57" t="str">
        <f t="shared" si="410"/>
        <v/>
      </c>
      <c r="Q2583" s="54"/>
      <c r="R2583" s="58"/>
      <c r="S2583" s="58"/>
      <c r="T2583" s="229" t="str">
        <f t="shared" si="411"/>
        <v/>
      </c>
      <c r="U2583" s="55"/>
      <c r="V2583" s="55"/>
      <c r="W2583" s="58"/>
      <c r="X2583" s="58"/>
      <c r="Y2583" s="58"/>
      <c r="Z2583" s="230" t="str">
        <f t="shared" si="412"/>
        <v/>
      </c>
      <c r="AA2583" s="230" t="str">
        <f t="shared" si="413"/>
        <v/>
      </c>
      <c r="AB2583" s="56"/>
      <c r="AC2583" s="56"/>
      <c r="AD2583" s="1"/>
      <c r="AE2583" s="1"/>
    </row>
    <row r="2584" spans="1:31" ht="18.75" customHeight="1" x14ac:dyDescent="0.35">
      <c r="A2584" s="1"/>
      <c r="B2584" s="52">
        <f>IF(O2584="",0,COUNTIF($O$7:O2584,O2584))</f>
        <v>0</v>
      </c>
      <c r="C2584" s="52" t="str">
        <f t="shared" si="404"/>
        <v>0</v>
      </c>
      <c r="D2584" s="52">
        <f>IF(U2584="",0,COUNTIF($U$7:U2584,U2584))</f>
        <v>0</v>
      </c>
      <c r="E2584" s="52" t="str">
        <f t="shared" si="405"/>
        <v>0</v>
      </c>
      <c r="F2584" s="52">
        <f>IF(V2584="",0,COUNTIF($V$7:V2584,V2584))</f>
        <v>0</v>
      </c>
      <c r="G2584" s="52" t="str">
        <f t="shared" si="406"/>
        <v>0</v>
      </c>
      <c r="H2584" s="53" t="str">
        <f t="shared" si="407"/>
        <v>-</v>
      </c>
      <c r="I2584" s="52">
        <f>IF(K2584="",0,COUNTIF($K$7:K2584,K2584))</f>
        <v>0</v>
      </c>
      <c r="J2584" s="53" t="str">
        <f t="shared" si="408"/>
        <v>0</v>
      </c>
      <c r="K2584" s="52" t="str">
        <f t="shared" si="409"/>
        <v/>
      </c>
      <c r="L2584" s="1"/>
      <c r="M2584" s="115"/>
      <c r="N2584" s="4"/>
      <c r="O2584" s="4"/>
      <c r="P2584" s="57" t="str">
        <f t="shared" si="410"/>
        <v/>
      </c>
      <c r="Q2584" s="54"/>
      <c r="R2584" s="58"/>
      <c r="S2584" s="58"/>
      <c r="T2584" s="229" t="str">
        <f t="shared" si="411"/>
        <v/>
      </c>
      <c r="U2584" s="55"/>
      <c r="V2584" s="55"/>
      <c r="W2584" s="58"/>
      <c r="X2584" s="58"/>
      <c r="Y2584" s="58"/>
      <c r="Z2584" s="230" t="str">
        <f t="shared" si="412"/>
        <v/>
      </c>
      <c r="AA2584" s="230" t="str">
        <f t="shared" si="413"/>
        <v/>
      </c>
      <c r="AB2584" s="56"/>
      <c r="AC2584" s="56"/>
      <c r="AD2584" s="1"/>
      <c r="AE2584" s="1"/>
    </row>
    <row r="2585" spans="1:31" ht="18.75" customHeight="1" x14ac:dyDescent="0.35">
      <c r="A2585" s="1"/>
      <c r="B2585" s="52">
        <f>IF(O2585="",0,COUNTIF($O$7:O2585,O2585))</f>
        <v>0</v>
      </c>
      <c r="C2585" s="52" t="str">
        <f t="shared" si="404"/>
        <v>0</v>
      </c>
      <c r="D2585" s="52">
        <f>IF(U2585="",0,COUNTIF($U$7:U2585,U2585))</f>
        <v>0</v>
      </c>
      <c r="E2585" s="52" t="str">
        <f t="shared" si="405"/>
        <v>0</v>
      </c>
      <c r="F2585" s="52">
        <f>IF(V2585="",0,COUNTIF($V$7:V2585,V2585))</f>
        <v>0</v>
      </c>
      <c r="G2585" s="52" t="str">
        <f t="shared" si="406"/>
        <v>0</v>
      </c>
      <c r="H2585" s="53" t="str">
        <f t="shared" si="407"/>
        <v>-</v>
      </c>
      <c r="I2585" s="52">
        <f>IF(K2585="",0,COUNTIF($K$7:K2585,K2585))</f>
        <v>0</v>
      </c>
      <c r="J2585" s="53" t="str">
        <f t="shared" si="408"/>
        <v>0</v>
      </c>
      <c r="K2585" s="52" t="str">
        <f t="shared" si="409"/>
        <v/>
      </c>
      <c r="L2585" s="1"/>
      <c r="M2585" s="115"/>
      <c r="N2585" s="4"/>
      <c r="O2585" s="4"/>
      <c r="P2585" s="57" t="str">
        <f t="shared" si="410"/>
        <v/>
      </c>
      <c r="Q2585" s="54"/>
      <c r="R2585" s="58"/>
      <c r="S2585" s="58"/>
      <c r="T2585" s="229" t="str">
        <f t="shared" si="411"/>
        <v/>
      </c>
      <c r="U2585" s="55"/>
      <c r="V2585" s="55"/>
      <c r="W2585" s="58"/>
      <c r="X2585" s="58"/>
      <c r="Y2585" s="58"/>
      <c r="Z2585" s="230" t="str">
        <f t="shared" si="412"/>
        <v/>
      </c>
      <c r="AA2585" s="230" t="str">
        <f t="shared" si="413"/>
        <v/>
      </c>
      <c r="AB2585" s="56"/>
      <c r="AC2585" s="56"/>
      <c r="AD2585" s="1"/>
      <c r="AE2585" s="1"/>
    </row>
    <row r="2586" spans="1:31" ht="18.75" customHeight="1" x14ac:dyDescent="0.35">
      <c r="A2586" s="1"/>
      <c r="B2586" s="52">
        <f>IF(O2586="",0,COUNTIF($O$7:O2586,O2586))</f>
        <v>0</v>
      </c>
      <c r="C2586" s="52" t="str">
        <f t="shared" si="404"/>
        <v>0</v>
      </c>
      <c r="D2586" s="52">
        <f>IF(U2586="",0,COUNTIF($U$7:U2586,U2586))</f>
        <v>0</v>
      </c>
      <c r="E2586" s="52" t="str">
        <f t="shared" si="405"/>
        <v>0</v>
      </c>
      <c r="F2586" s="52">
        <f>IF(V2586="",0,COUNTIF($V$7:V2586,V2586))</f>
        <v>0</v>
      </c>
      <c r="G2586" s="52" t="str">
        <f t="shared" si="406"/>
        <v>0</v>
      </c>
      <c r="H2586" s="53" t="str">
        <f t="shared" si="407"/>
        <v>-</v>
      </c>
      <c r="I2586" s="52">
        <f>IF(K2586="",0,COUNTIF($K$7:K2586,K2586))</f>
        <v>0</v>
      </c>
      <c r="J2586" s="53" t="str">
        <f t="shared" si="408"/>
        <v>0</v>
      </c>
      <c r="K2586" s="52" t="str">
        <f t="shared" si="409"/>
        <v/>
      </c>
      <c r="L2586" s="1"/>
      <c r="M2586" s="115"/>
      <c r="N2586" s="4"/>
      <c r="O2586" s="4"/>
      <c r="P2586" s="57" t="str">
        <f t="shared" si="410"/>
        <v/>
      </c>
      <c r="Q2586" s="54"/>
      <c r="R2586" s="58"/>
      <c r="S2586" s="58"/>
      <c r="T2586" s="229" t="str">
        <f t="shared" si="411"/>
        <v/>
      </c>
      <c r="U2586" s="55"/>
      <c r="V2586" s="55"/>
      <c r="W2586" s="58"/>
      <c r="X2586" s="58"/>
      <c r="Y2586" s="58"/>
      <c r="Z2586" s="230" t="str">
        <f t="shared" si="412"/>
        <v/>
      </c>
      <c r="AA2586" s="230" t="str">
        <f t="shared" si="413"/>
        <v/>
      </c>
      <c r="AB2586" s="56"/>
      <c r="AC2586" s="56"/>
      <c r="AD2586" s="1"/>
      <c r="AE2586" s="1"/>
    </row>
    <row r="2587" spans="1:31" ht="18.75" customHeight="1" x14ac:dyDescent="0.35">
      <c r="A2587" s="1"/>
      <c r="B2587" s="52">
        <f>IF(O2587="",0,COUNTIF($O$7:O2587,O2587))</f>
        <v>0</v>
      </c>
      <c r="C2587" s="52" t="str">
        <f t="shared" si="404"/>
        <v>0</v>
      </c>
      <c r="D2587" s="52">
        <f>IF(U2587="",0,COUNTIF($U$7:U2587,U2587))</f>
        <v>0</v>
      </c>
      <c r="E2587" s="52" t="str">
        <f t="shared" si="405"/>
        <v>0</v>
      </c>
      <c r="F2587" s="52">
        <f>IF(V2587="",0,COUNTIF($V$7:V2587,V2587))</f>
        <v>0</v>
      </c>
      <c r="G2587" s="52" t="str">
        <f t="shared" si="406"/>
        <v>0</v>
      </c>
      <c r="H2587" s="53" t="str">
        <f t="shared" si="407"/>
        <v>-</v>
      </c>
      <c r="I2587" s="52">
        <f>IF(K2587="",0,COUNTIF($K$7:K2587,K2587))</f>
        <v>0</v>
      </c>
      <c r="J2587" s="53" t="str">
        <f t="shared" si="408"/>
        <v>0</v>
      </c>
      <c r="K2587" s="52" t="str">
        <f t="shared" si="409"/>
        <v/>
      </c>
      <c r="L2587" s="1"/>
      <c r="M2587" s="115"/>
      <c r="N2587" s="4"/>
      <c r="O2587" s="4"/>
      <c r="P2587" s="57" t="str">
        <f t="shared" si="410"/>
        <v/>
      </c>
      <c r="Q2587" s="54"/>
      <c r="R2587" s="58"/>
      <c r="S2587" s="58"/>
      <c r="T2587" s="229" t="str">
        <f t="shared" si="411"/>
        <v/>
      </c>
      <c r="U2587" s="55"/>
      <c r="V2587" s="55"/>
      <c r="W2587" s="58"/>
      <c r="X2587" s="58"/>
      <c r="Y2587" s="58"/>
      <c r="Z2587" s="230" t="str">
        <f t="shared" si="412"/>
        <v/>
      </c>
      <c r="AA2587" s="230" t="str">
        <f t="shared" si="413"/>
        <v/>
      </c>
      <c r="AB2587" s="56"/>
      <c r="AC2587" s="56"/>
      <c r="AD2587" s="1"/>
      <c r="AE2587" s="1"/>
    </row>
    <row r="2588" spans="1:31" ht="18.75" customHeight="1" x14ac:dyDescent="0.35">
      <c r="A2588" s="1"/>
      <c r="B2588" s="52">
        <f>IF(O2588="",0,COUNTIF($O$7:O2588,O2588))</f>
        <v>0</v>
      </c>
      <c r="C2588" s="52" t="str">
        <f t="shared" si="404"/>
        <v>0</v>
      </c>
      <c r="D2588" s="52">
        <f>IF(U2588="",0,COUNTIF($U$7:U2588,U2588))</f>
        <v>0</v>
      </c>
      <c r="E2588" s="52" t="str">
        <f t="shared" si="405"/>
        <v>0</v>
      </c>
      <c r="F2588" s="52">
        <f>IF(V2588="",0,COUNTIF($V$7:V2588,V2588))</f>
        <v>0</v>
      </c>
      <c r="G2588" s="52" t="str">
        <f t="shared" si="406"/>
        <v>0</v>
      </c>
      <c r="H2588" s="53" t="str">
        <f t="shared" si="407"/>
        <v>-</v>
      </c>
      <c r="I2588" s="52">
        <f>IF(K2588="",0,COUNTIF($K$7:K2588,K2588))</f>
        <v>0</v>
      </c>
      <c r="J2588" s="53" t="str">
        <f t="shared" si="408"/>
        <v>0</v>
      </c>
      <c r="K2588" s="52" t="str">
        <f t="shared" si="409"/>
        <v/>
      </c>
      <c r="L2588" s="1"/>
      <c r="M2588" s="115"/>
      <c r="N2588" s="4"/>
      <c r="O2588" s="4"/>
      <c r="P2588" s="57" t="str">
        <f t="shared" si="410"/>
        <v/>
      </c>
      <c r="Q2588" s="54"/>
      <c r="R2588" s="58"/>
      <c r="S2588" s="58"/>
      <c r="T2588" s="229" t="str">
        <f t="shared" si="411"/>
        <v/>
      </c>
      <c r="U2588" s="55"/>
      <c r="V2588" s="55"/>
      <c r="W2588" s="58"/>
      <c r="X2588" s="58"/>
      <c r="Y2588" s="58"/>
      <c r="Z2588" s="230" t="str">
        <f t="shared" si="412"/>
        <v/>
      </c>
      <c r="AA2588" s="230" t="str">
        <f t="shared" si="413"/>
        <v/>
      </c>
      <c r="AB2588" s="56"/>
      <c r="AC2588" s="56"/>
      <c r="AD2588" s="1"/>
      <c r="AE2588" s="1"/>
    </row>
    <row r="2589" spans="1:31" ht="18.75" customHeight="1" x14ac:dyDescent="0.35">
      <c r="A2589" s="1"/>
      <c r="B2589" s="52">
        <f>IF(O2589="",0,COUNTIF($O$7:O2589,O2589))</f>
        <v>0</v>
      </c>
      <c r="C2589" s="52" t="str">
        <f t="shared" si="404"/>
        <v>0</v>
      </c>
      <c r="D2589" s="52">
        <f>IF(U2589="",0,COUNTIF($U$7:U2589,U2589))</f>
        <v>0</v>
      </c>
      <c r="E2589" s="52" t="str">
        <f t="shared" si="405"/>
        <v>0</v>
      </c>
      <c r="F2589" s="52">
        <f>IF(V2589="",0,COUNTIF($V$7:V2589,V2589))</f>
        <v>0</v>
      </c>
      <c r="G2589" s="52" t="str">
        <f t="shared" si="406"/>
        <v>0</v>
      </c>
      <c r="H2589" s="53" t="str">
        <f t="shared" si="407"/>
        <v>-</v>
      </c>
      <c r="I2589" s="52">
        <f>IF(K2589="",0,COUNTIF($K$7:K2589,K2589))</f>
        <v>0</v>
      </c>
      <c r="J2589" s="53" t="str">
        <f t="shared" si="408"/>
        <v>0</v>
      </c>
      <c r="K2589" s="52" t="str">
        <f t="shared" si="409"/>
        <v/>
      </c>
      <c r="L2589" s="1"/>
      <c r="M2589" s="115"/>
      <c r="N2589" s="4"/>
      <c r="O2589" s="4"/>
      <c r="P2589" s="57" t="str">
        <f t="shared" si="410"/>
        <v/>
      </c>
      <c r="Q2589" s="54"/>
      <c r="R2589" s="58"/>
      <c r="S2589" s="58"/>
      <c r="T2589" s="229" t="str">
        <f t="shared" si="411"/>
        <v/>
      </c>
      <c r="U2589" s="55"/>
      <c r="V2589" s="55"/>
      <c r="W2589" s="58"/>
      <c r="X2589" s="58"/>
      <c r="Y2589" s="58"/>
      <c r="Z2589" s="230" t="str">
        <f t="shared" si="412"/>
        <v/>
      </c>
      <c r="AA2589" s="230" t="str">
        <f t="shared" si="413"/>
        <v/>
      </c>
      <c r="AB2589" s="56"/>
      <c r="AC2589" s="56"/>
      <c r="AD2589" s="1"/>
      <c r="AE2589" s="1"/>
    </row>
    <row r="2590" spans="1:31" ht="18.75" customHeight="1" x14ac:dyDescent="0.35">
      <c r="A2590" s="1"/>
      <c r="B2590" s="52">
        <f>IF(O2590="",0,COUNTIF($O$7:O2590,O2590))</f>
        <v>0</v>
      </c>
      <c r="C2590" s="52" t="str">
        <f t="shared" si="404"/>
        <v>0</v>
      </c>
      <c r="D2590" s="52">
        <f>IF(U2590="",0,COUNTIF($U$7:U2590,U2590))</f>
        <v>0</v>
      </c>
      <c r="E2590" s="52" t="str">
        <f t="shared" si="405"/>
        <v>0</v>
      </c>
      <c r="F2590" s="52">
        <f>IF(V2590="",0,COUNTIF($V$7:V2590,V2590))</f>
        <v>0</v>
      </c>
      <c r="G2590" s="52" t="str">
        <f t="shared" si="406"/>
        <v>0</v>
      </c>
      <c r="H2590" s="53" t="str">
        <f t="shared" si="407"/>
        <v>-</v>
      </c>
      <c r="I2590" s="52">
        <f>IF(K2590="",0,COUNTIF($K$7:K2590,K2590))</f>
        <v>0</v>
      </c>
      <c r="J2590" s="53" t="str">
        <f t="shared" si="408"/>
        <v>0</v>
      </c>
      <c r="K2590" s="52" t="str">
        <f t="shared" si="409"/>
        <v/>
      </c>
      <c r="L2590" s="1"/>
      <c r="M2590" s="115"/>
      <c r="N2590" s="4"/>
      <c r="O2590" s="4"/>
      <c r="P2590" s="57" t="str">
        <f t="shared" si="410"/>
        <v/>
      </c>
      <c r="Q2590" s="54"/>
      <c r="R2590" s="58"/>
      <c r="S2590" s="58"/>
      <c r="T2590" s="229" t="str">
        <f t="shared" si="411"/>
        <v/>
      </c>
      <c r="U2590" s="55"/>
      <c r="V2590" s="55"/>
      <c r="W2590" s="58"/>
      <c r="X2590" s="58"/>
      <c r="Y2590" s="58"/>
      <c r="Z2590" s="230" t="str">
        <f t="shared" si="412"/>
        <v/>
      </c>
      <c r="AA2590" s="230" t="str">
        <f t="shared" si="413"/>
        <v/>
      </c>
      <c r="AB2590" s="56"/>
      <c r="AC2590" s="56"/>
      <c r="AD2590" s="1"/>
      <c r="AE2590" s="1"/>
    </row>
    <row r="2591" spans="1:31" ht="18.75" customHeight="1" x14ac:dyDescent="0.35">
      <c r="A2591" s="1"/>
      <c r="B2591" s="52">
        <f>IF(O2591="",0,COUNTIF($O$7:O2591,O2591))</f>
        <v>0</v>
      </c>
      <c r="C2591" s="52" t="str">
        <f t="shared" si="404"/>
        <v>0</v>
      </c>
      <c r="D2591" s="52">
        <f>IF(U2591="",0,COUNTIF($U$7:U2591,U2591))</f>
        <v>0</v>
      </c>
      <c r="E2591" s="52" t="str">
        <f t="shared" si="405"/>
        <v>0</v>
      </c>
      <c r="F2591" s="52">
        <f>IF(V2591="",0,COUNTIF($V$7:V2591,V2591))</f>
        <v>0</v>
      </c>
      <c r="G2591" s="52" t="str">
        <f t="shared" si="406"/>
        <v>0</v>
      </c>
      <c r="H2591" s="53" t="str">
        <f t="shared" si="407"/>
        <v>-</v>
      </c>
      <c r="I2591" s="52">
        <f>IF(K2591="",0,COUNTIF($K$7:K2591,K2591))</f>
        <v>0</v>
      </c>
      <c r="J2591" s="53" t="str">
        <f t="shared" si="408"/>
        <v>0</v>
      </c>
      <c r="K2591" s="52" t="str">
        <f t="shared" si="409"/>
        <v/>
      </c>
      <c r="L2591" s="1"/>
      <c r="M2591" s="115"/>
      <c r="N2591" s="4"/>
      <c r="O2591" s="4"/>
      <c r="P2591" s="57" t="str">
        <f t="shared" si="410"/>
        <v/>
      </c>
      <c r="Q2591" s="54"/>
      <c r="R2591" s="58"/>
      <c r="S2591" s="58"/>
      <c r="T2591" s="229" t="str">
        <f t="shared" si="411"/>
        <v/>
      </c>
      <c r="U2591" s="55"/>
      <c r="V2591" s="55"/>
      <c r="W2591" s="58"/>
      <c r="X2591" s="58"/>
      <c r="Y2591" s="58"/>
      <c r="Z2591" s="230" t="str">
        <f t="shared" si="412"/>
        <v/>
      </c>
      <c r="AA2591" s="230" t="str">
        <f t="shared" si="413"/>
        <v/>
      </c>
      <c r="AB2591" s="56"/>
      <c r="AC2591" s="56"/>
      <c r="AD2591" s="1"/>
      <c r="AE2591" s="1"/>
    </row>
    <row r="2592" spans="1:31" ht="18.75" customHeight="1" x14ac:dyDescent="0.35">
      <c r="A2592" s="1"/>
      <c r="B2592" s="52">
        <f>IF(O2592="",0,COUNTIF($O$7:O2592,O2592))</f>
        <v>0</v>
      </c>
      <c r="C2592" s="52" t="str">
        <f t="shared" si="404"/>
        <v>0</v>
      </c>
      <c r="D2592" s="52">
        <f>IF(U2592="",0,COUNTIF($U$7:U2592,U2592))</f>
        <v>0</v>
      </c>
      <c r="E2592" s="52" t="str">
        <f t="shared" si="405"/>
        <v>0</v>
      </c>
      <c r="F2592" s="52">
        <f>IF(V2592="",0,COUNTIF($V$7:V2592,V2592))</f>
        <v>0</v>
      </c>
      <c r="G2592" s="52" t="str">
        <f t="shared" si="406"/>
        <v>0</v>
      </c>
      <c r="H2592" s="53" t="str">
        <f t="shared" si="407"/>
        <v>-</v>
      </c>
      <c r="I2592" s="52">
        <f>IF(K2592="",0,COUNTIF($K$7:K2592,K2592))</f>
        <v>0</v>
      </c>
      <c r="J2592" s="53" t="str">
        <f t="shared" si="408"/>
        <v>0</v>
      </c>
      <c r="K2592" s="52" t="str">
        <f t="shared" si="409"/>
        <v/>
      </c>
      <c r="L2592" s="1"/>
      <c r="M2592" s="115"/>
      <c r="N2592" s="4"/>
      <c r="O2592" s="4"/>
      <c r="P2592" s="57" t="str">
        <f t="shared" si="410"/>
        <v/>
      </c>
      <c r="Q2592" s="54"/>
      <c r="R2592" s="58"/>
      <c r="S2592" s="58"/>
      <c r="T2592" s="229" t="str">
        <f t="shared" si="411"/>
        <v/>
      </c>
      <c r="U2592" s="55"/>
      <c r="V2592" s="55"/>
      <c r="W2592" s="58"/>
      <c r="X2592" s="58"/>
      <c r="Y2592" s="58"/>
      <c r="Z2592" s="230" t="str">
        <f t="shared" si="412"/>
        <v/>
      </c>
      <c r="AA2592" s="230" t="str">
        <f t="shared" si="413"/>
        <v/>
      </c>
      <c r="AB2592" s="56"/>
      <c r="AC2592" s="56"/>
      <c r="AD2592" s="1"/>
      <c r="AE2592" s="1"/>
    </row>
    <row r="2593" spans="1:31" ht="18.75" customHeight="1" x14ac:dyDescent="0.35">
      <c r="A2593" s="1"/>
      <c r="B2593" s="52">
        <f>IF(O2593="",0,COUNTIF($O$7:O2593,O2593))</f>
        <v>0</v>
      </c>
      <c r="C2593" s="52" t="str">
        <f t="shared" si="404"/>
        <v>0</v>
      </c>
      <c r="D2593" s="52">
        <f>IF(U2593="",0,COUNTIF($U$7:U2593,U2593))</f>
        <v>0</v>
      </c>
      <c r="E2593" s="52" t="str">
        <f t="shared" si="405"/>
        <v>0</v>
      </c>
      <c r="F2593" s="52">
        <f>IF(V2593="",0,COUNTIF($V$7:V2593,V2593))</f>
        <v>0</v>
      </c>
      <c r="G2593" s="52" t="str">
        <f t="shared" si="406"/>
        <v>0</v>
      </c>
      <c r="H2593" s="53" t="str">
        <f t="shared" si="407"/>
        <v>-</v>
      </c>
      <c r="I2593" s="52">
        <f>IF(K2593="",0,COUNTIF($K$7:K2593,K2593))</f>
        <v>0</v>
      </c>
      <c r="J2593" s="53" t="str">
        <f t="shared" si="408"/>
        <v>0</v>
      </c>
      <c r="K2593" s="52" t="str">
        <f t="shared" si="409"/>
        <v/>
      </c>
      <c r="L2593" s="1"/>
      <c r="M2593" s="115"/>
      <c r="N2593" s="4"/>
      <c r="O2593" s="4"/>
      <c r="P2593" s="57" t="str">
        <f t="shared" si="410"/>
        <v/>
      </c>
      <c r="Q2593" s="54"/>
      <c r="R2593" s="58"/>
      <c r="S2593" s="58"/>
      <c r="T2593" s="229" t="str">
        <f t="shared" si="411"/>
        <v/>
      </c>
      <c r="U2593" s="55"/>
      <c r="V2593" s="55"/>
      <c r="W2593" s="58"/>
      <c r="X2593" s="58"/>
      <c r="Y2593" s="58"/>
      <c r="Z2593" s="230" t="str">
        <f t="shared" si="412"/>
        <v/>
      </c>
      <c r="AA2593" s="230" t="str">
        <f t="shared" si="413"/>
        <v/>
      </c>
      <c r="AB2593" s="56"/>
      <c r="AC2593" s="56"/>
      <c r="AD2593" s="1"/>
      <c r="AE2593" s="1"/>
    </row>
    <row r="2594" spans="1:31" ht="18.75" customHeight="1" x14ac:dyDescent="0.35">
      <c r="A2594" s="1"/>
      <c r="B2594" s="52">
        <f>IF(O2594="",0,COUNTIF($O$7:O2594,O2594))</f>
        <v>0</v>
      </c>
      <c r="C2594" s="52" t="str">
        <f t="shared" si="404"/>
        <v>0</v>
      </c>
      <c r="D2594" s="52">
        <f>IF(U2594="",0,COUNTIF($U$7:U2594,U2594))</f>
        <v>0</v>
      </c>
      <c r="E2594" s="52" t="str">
        <f t="shared" si="405"/>
        <v>0</v>
      </c>
      <c r="F2594" s="52">
        <f>IF(V2594="",0,COUNTIF($V$7:V2594,V2594))</f>
        <v>0</v>
      </c>
      <c r="G2594" s="52" t="str">
        <f t="shared" si="406"/>
        <v>0</v>
      </c>
      <c r="H2594" s="53" t="str">
        <f t="shared" si="407"/>
        <v>-</v>
      </c>
      <c r="I2594" s="52">
        <f>IF(K2594="",0,COUNTIF($K$7:K2594,K2594))</f>
        <v>0</v>
      </c>
      <c r="J2594" s="53" t="str">
        <f t="shared" si="408"/>
        <v>0</v>
      </c>
      <c r="K2594" s="52" t="str">
        <f t="shared" si="409"/>
        <v/>
      </c>
      <c r="L2594" s="1"/>
      <c r="M2594" s="115"/>
      <c r="N2594" s="4"/>
      <c r="O2594" s="4"/>
      <c r="P2594" s="57" t="str">
        <f t="shared" si="410"/>
        <v/>
      </c>
      <c r="Q2594" s="54"/>
      <c r="R2594" s="58"/>
      <c r="S2594" s="58"/>
      <c r="T2594" s="229" t="str">
        <f t="shared" si="411"/>
        <v/>
      </c>
      <c r="U2594" s="55"/>
      <c r="V2594" s="55"/>
      <c r="W2594" s="58"/>
      <c r="X2594" s="58"/>
      <c r="Y2594" s="58"/>
      <c r="Z2594" s="230" t="str">
        <f t="shared" si="412"/>
        <v/>
      </c>
      <c r="AA2594" s="230" t="str">
        <f t="shared" si="413"/>
        <v/>
      </c>
      <c r="AB2594" s="56"/>
      <c r="AC2594" s="56"/>
      <c r="AD2594" s="1"/>
      <c r="AE2594" s="1"/>
    </row>
    <row r="2595" spans="1:31" ht="18.75" customHeight="1" x14ac:dyDescent="0.35">
      <c r="A2595" s="1"/>
      <c r="B2595" s="52">
        <f>IF(O2595="",0,COUNTIF($O$7:O2595,O2595))</f>
        <v>0</v>
      </c>
      <c r="C2595" s="52" t="str">
        <f t="shared" si="404"/>
        <v>0</v>
      </c>
      <c r="D2595" s="52">
        <f>IF(U2595="",0,COUNTIF($U$7:U2595,U2595))</f>
        <v>0</v>
      </c>
      <c r="E2595" s="52" t="str">
        <f t="shared" si="405"/>
        <v>0</v>
      </c>
      <c r="F2595" s="52">
        <f>IF(V2595="",0,COUNTIF($V$7:V2595,V2595))</f>
        <v>0</v>
      </c>
      <c r="G2595" s="52" t="str">
        <f t="shared" si="406"/>
        <v>0</v>
      </c>
      <c r="H2595" s="53" t="str">
        <f t="shared" si="407"/>
        <v>-</v>
      </c>
      <c r="I2595" s="52">
        <f>IF(K2595="",0,COUNTIF($K$7:K2595,K2595))</f>
        <v>0</v>
      </c>
      <c r="J2595" s="53" t="str">
        <f t="shared" si="408"/>
        <v>0</v>
      </c>
      <c r="K2595" s="52" t="str">
        <f t="shared" si="409"/>
        <v/>
      </c>
      <c r="L2595" s="1"/>
      <c r="M2595" s="115"/>
      <c r="N2595" s="4"/>
      <c r="O2595" s="4"/>
      <c r="P2595" s="57" t="str">
        <f t="shared" si="410"/>
        <v/>
      </c>
      <c r="Q2595" s="54"/>
      <c r="R2595" s="58"/>
      <c r="S2595" s="58"/>
      <c r="T2595" s="229" t="str">
        <f t="shared" si="411"/>
        <v/>
      </c>
      <c r="U2595" s="55"/>
      <c r="V2595" s="55"/>
      <c r="W2595" s="58"/>
      <c r="X2595" s="58"/>
      <c r="Y2595" s="58"/>
      <c r="Z2595" s="230" t="str">
        <f t="shared" si="412"/>
        <v/>
      </c>
      <c r="AA2595" s="230" t="str">
        <f t="shared" si="413"/>
        <v/>
      </c>
      <c r="AB2595" s="56"/>
      <c r="AC2595" s="56"/>
      <c r="AD2595" s="1"/>
      <c r="AE2595" s="1"/>
    </row>
    <row r="2596" spans="1:31" ht="18.75" customHeight="1" x14ac:dyDescent="0.35">
      <c r="A2596" s="1"/>
      <c r="B2596" s="52">
        <f>IF(O2596="",0,COUNTIF($O$7:O2596,O2596))</f>
        <v>0</v>
      </c>
      <c r="C2596" s="52" t="str">
        <f t="shared" si="404"/>
        <v>0</v>
      </c>
      <c r="D2596" s="52">
        <f>IF(U2596="",0,COUNTIF($U$7:U2596,U2596))</f>
        <v>0</v>
      </c>
      <c r="E2596" s="52" t="str">
        <f t="shared" si="405"/>
        <v>0</v>
      </c>
      <c r="F2596" s="52">
        <f>IF(V2596="",0,COUNTIF($V$7:V2596,V2596))</f>
        <v>0</v>
      </c>
      <c r="G2596" s="52" t="str">
        <f t="shared" si="406"/>
        <v>0</v>
      </c>
      <c r="H2596" s="53" t="str">
        <f t="shared" si="407"/>
        <v>-</v>
      </c>
      <c r="I2596" s="52">
        <f>IF(K2596="",0,COUNTIF($K$7:K2596,K2596))</f>
        <v>0</v>
      </c>
      <c r="J2596" s="53" t="str">
        <f t="shared" si="408"/>
        <v>0</v>
      </c>
      <c r="K2596" s="52" t="str">
        <f t="shared" si="409"/>
        <v/>
      </c>
      <c r="L2596" s="1"/>
      <c r="M2596" s="115"/>
      <c r="N2596" s="4"/>
      <c r="O2596" s="4"/>
      <c r="P2596" s="57" t="str">
        <f t="shared" si="410"/>
        <v/>
      </c>
      <c r="Q2596" s="54"/>
      <c r="R2596" s="58"/>
      <c r="S2596" s="58"/>
      <c r="T2596" s="229" t="str">
        <f t="shared" si="411"/>
        <v/>
      </c>
      <c r="U2596" s="55"/>
      <c r="V2596" s="55"/>
      <c r="W2596" s="58"/>
      <c r="X2596" s="58"/>
      <c r="Y2596" s="58"/>
      <c r="Z2596" s="230" t="str">
        <f t="shared" si="412"/>
        <v/>
      </c>
      <c r="AA2596" s="230" t="str">
        <f t="shared" si="413"/>
        <v/>
      </c>
      <c r="AB2596" s="56"/>
      <c r="AC2596" s="56"/>
      <c r="AD2596" s="1"/>
      <c r="AE2596" s="1"/>
    </row>
    <row r="2597" spans="1:31" ht="18.75" customHeight="1" x14ac:dyDescent="0.35">
      <c r="A2597" s="1"/>
      <c r="B2597" s="52">
        <f>IF(O2597="",0,COUNTIF($O$7:O2597,O2597))</f>
        <v>0</v>
      </c>
      <c r="C2597" s="52" t="str">
        <f t="shared" si="404"/>
        <v>0</v>
      </c>
      <c r="D2597" s="52">
        <f>IF(U2597="",0,COUNTIF($U$7:U2597,U2597))</f>
        <v>0</v>
      </c>
      <c r="E2597" s="52" t="str">
        <f t="shared" si="405"/>
        <v>0</v>
      </c>
      <c r="F2597" s="52">
        <f>IF(V2597="",0,COUNTIF($V$7:V2597,V2597))</f>
        <v>0</v>
      </c>
      <c r="G2597" s="52" t="str">
        <f t="shared" si="406"/>
        <v>0</v>
      </c>
      <c r="H2597" s="53" t="str">
        <f t="shared" si="407"/>
        <v>-</v>
      </c>
      <c r="I2597" s="52">
        <f>IF(K2597="",0,COUNTIF($K$7:K2597,K2597))</f>
        <v>0</v>
      </c>
      <c r="J2597" s="53" t="str">
        <f t="shared" si="408"/>
        <v>0</v>
      </c>
      <c r="K2597" s="52" t="str">
        <f t="shared" si="409"/>
        <v/>
      </c>
      <c r="L2597" s="1"/>
      <c r="M2597" s="115"/>
      <c r="N2597" s="4"/>
      <c r="O2597" s="4"/>
      <c r="P2597" s="57" t="str">
        <f t="shared" si="410"/>
        <v/>
      </c>
      <c r="Q2597" s="54"/>
      <c r="R2597" s="58"/>
      <c r="S2597" s="58"/>
      <c r="T2597" s="229" t="str">
        <f t="shared" si="411"/>
        <v/>
      </c>
      <c r="U2597" s="55"/>
      <c r="V2597" s="55"/>
      <c r="W2597" s="58"/>
      <c r="X2597" s="58"/>
      <c r="Y2597" s="58"/>
      <c r="Z2597" s="230" t="str">
        <f t="shared" si="412"/>
        <v/>
      </c>
      <c r="AA2597" s="230" t="str">
        <f t="shared" si="413"/>
        <v/>
      </c>
      <c r="AB2597" s="56"/>
      <c r="AC2597" s="56"/>
      <c r="AD2597" s="1"/>
      <c r="AE2597" s="1"/>
    </row>
    <row r="2598" spans="1:31" ht="18.75" customHeight="1" x14ac:dyDescent="0.35">
      <c r="A2598" s="1"/>
      <c r="B2598" s="52">
        <f>IF(O2598="",0,COUNTIF($O$7:O2598,O2598))</f>
        <v>0</v>
      </c>
      <c r="C2598" s="52" t="str">
        <f t="shared" si="404"/>
        <v>0</v>
      </c>
      <c r="D2598" s="52">
        <f>IF(U2598="",0,COUNTIF($U$7:U2598,U2598))</f>
        <v>0</v>
      </c>
      <c r="E2598" s="52" t="str">
        <f t="shared" si="405"/>
        <v>0</v>
      </c>
      <c r="F2598" s="52">
        <f>IF(V2598="",0,COUNTIF($V$7:V2598,V2598))</f>
        <v>0</v>
      </c>
      <c r="G2598" s="52" t="str">
        <f t="shared" si="406"/>
        <v>0</v>
      </c>
      <c r="H2598" s="53" t="str">
        <f t="shared" si="407"/>
        <v>-</v>
      </c>
      <c r="I2598" s="52">
        <f>IF(K2598="",0,COUNTIF($K$7:K2598,K2598))</f>
        <v>0</v>
      </c>
      <c r="J2598" s="53" t="str">
        <f t="shared" si="408"/>
        <v>0</v>
      </c>
      <c r="K2598" s="52" t="str">
        <f t="shared" si="409"/>
        <v/>
      </c>
      <c r="L2598" s="1"/>
      <c r="M2598" s="115"/>
      <c r="N2598" s="4"/>
      <c r="O2598" s="4"/>
      <c r="P2598" s="57" t="str">
        <f t="shared" si="410"/>
        <v/>
      </c>
      <c r="Q2598" s="54"/>
      <c r="R2598" s="58"/>
      <c r="S2598" s="58"/>
      <c r="T2598" s="229" t="str">
        <f t="shared" si="411"/>
        <v/>
      </c>
      <c r="U2598" s="55"/>
      <c r="V2598" s="55"/>
      <c r="W2598" s="58"/>
      <c r="X2598" s="58"/>
      <c r="Y2598" s="58"/>
      <c r="Z2598" s="230" t="str">
        <f t="shared" si="412"/>
        <v/>
      </c>
      <c r="AA2598" s="230" t="str">
        <f t="shared" si="413"/>
        <v/>
      </c>
      <c r="AB2598" s="56"/>
      <c r="AC2598" s="56"/>
      <c r="AD2598" s="1"/>
      <c r="AE2598" s="1"/>
    </row>
    <row r="2599" spans="1:31" ht="18.75" customHeight="1" x14ac:dyDescent="0.35">
      <c r="A2599" s="1"/>
      <c r="B2599" s="52">
        <f>IF(O2599="",0,COUNTIF($O$7:O2599,O2599))</f>
        <v>0</v>
      </c>
      <c r="C2599" s="52" t="str">
        <f t="shared" si="404"/>
        <v>0</v>
      </c>
      <c r="D2599" s="52">
        <f>IF(U2599="",0,COUNTIF($U$7:U2599,U2599))</f>
        <v>0</v>
      </c>
      <c r="E2599" s="52" t="str">
        <f t="shared" si="405"/>
        <v>0</v>
      </c>
      <c r="F2599" s="52">
        <f>IF(V2599="",0,COUNTIF($V$7:V2599,V2599))</f>
        <v>0</v>
      </c>
      <c r="G2599" s="52" t="str">
        <f t="shared" si="406"/>
        <v>0</v>
      </c>
      <c r="H2599" s="53" t="str">
        <f t="shared" si="407"/>
        <v>-</v>
      </c>
      <c r="I2599" s="52">
        <f>IF(K2599="",0,COUNTIF($K$7:K2599,K2599))</f>
        <v>0</v>
      </c>
      <c r="J2599" s="53" t="str">
        <f t="shared" si="408"/>
        <v>0</v>
      </c>
      <c r="K2599" s="52" t="str">
        <f t="shared" si="409"/>
        <v/>
      </c>
      <c r="L2599" s="1"/>
      <c r="M2599" s="115"/>
      <c r="N2599" s="4"/>
      <c r="O2599" s="4"/>
      <c r="P2599" s="57" t="str">
        <f t="shared" si="410"/>
        <v/>
      </c>
      <c r="Q2599" s="54"/>
      <c r="R2599" s="58"/>
      <c r="S2599" s="58"/>
      <c r="T2599" s="229" t="str">
        <f t="shared" si="411"/>
        <v/>
      </c>
      <c r="U2599" s="55"/>
      <c r="V2599" s="55"/>
      <c r="W2599" s="58"/>
      <c r="X2599" s="58"/>
      <c r="Y2599" s="58"/>
      <c r="Z2599" s="230" t="str">
        <f t="shared" si="412"/>
        <v/>
      </c>
      <c r="AA2599" s="230" t="str">
        <f t="shared" si="413"/>
        <v/>
      </c>
      <c r="AB2599" s="56"/>
      <c r="AC2599" s="56"/>
      <c r="AD2599" s="1"/>
      <c r="AE2599" s="1"/>
    </row>
    <row r="2600" spans="1:31" ht="18.75" customHeight="1" x14ac:dyDescent="0.35">
      <c r="A2600" s="1"/>
      <c r="B2600" s="52">
        <f>IF(O2600="",0,COUNTIF($O$7:O2600,O2600))</f>
        <v>0</v>
      </c>
      <c r="C2600" s="52" t="str">
        <f t="shared" si="404"/>
        <v>0</v>
      </c>
      <c r="D2600" s="52">
        <f>IF(U2600="",0,COUNTIF($U$7:U2600,U2600))</f>
        <v>0</v>
      </c>
      <c r="E2600" s="52" t="str">
        <f t="shared" si="405"/>
        <v>0</v>
      </c>
      <c r="F2600" s="52">
        <f>IF(V2600="",0,COUNTIF($V$7:V2600,V2600))</f>
        <v>0</v>
      </c>
      <c r="G2600" s="52" t="str">
        <f t="shared" si="406"/>
        <v>0</v>
      </c>
      <c r="H2600" s="53" t="str">
        <f t="shared" si="407"/>
        <v>-</v>
      </c>
      <c r="I2600" s="52">
        <f>IF(K2600="",0,COUNTIF($K$7:K2600,K2600))</f>
        <v>0</v>
      </c>
      <c r="J2600" s="53" t="str">
        <f t="shared" si="408"/>
        <v>0</v>
      </c>
      <c r="K2600" s="52" t="str">
        <f t="shared" si="409"/>
        <v/>
      </c>
      <c r="L2600" s="1"/>
      <c r="M2600" s="115"/>
      <c r="N2600" s="4"/>
      <c r="O2600" s="4"/>
      <c r="P2600" s="57" t="str">
        <f t="shared" si="410"/>
        <v/>
      </c>
      <c r="Q2600" s="54"/>
      <c r="R2600" s="58"/>
      <c r="S2600" s="58"/>
      <c r="T2600" s="229" t="str">
        <f t="shared" si="411"/>
        <v/>
      </c>
      <c r="U2600" s="55"/>
      <c r="V2600" s="55"/>
      <c r="W2600" s="58"/>
      <c r="X2600" s="58"/>
      <c r="Y2600" s="58"/>
      <c r="Z2600" s="230" t="str">
        <f t="shared" si="412"/>
        <v/>
      </c>
      <c r="AA2600" s="230" t="str">
        <f t="shared" si="413"/>
        <v/>
      </c>
      <c r="AB2600" s="56"/>
      <c r="AC2600" s="56"/>
      <c r="AD2600" s="1"/>
      <c r="AE2600" s="1"/>
    </row>
    <row r="2601" spans="1:31" ht="18.75" customHeight="1" x14ac:dyDescent="0.35">
      <c r="A2601" s="1"/>
      <c r="B2601" s="52">
        <f>IF(O2601="",0,COUNTIF($O$7:O2601,O2601))</f>
        <v>0</v>
      </c>
      <c r="C2601" s="52" t="str">
        <f t="shared" si="404"/>
        <v>0</v>
      </c>
      <c r="D2601" s="52">
        <f>IF(U2601="",0,COUNTIF($U$7:U2601,U2601))</f>
        <v>0</v>
      </c>
      <c r="E2601" s="52" t="str">
        <f t="shared" si="405"/>
        <v>0</v>
      </c>
      <c r="F2601" s="52">
        <f>IF(V2601="",0,COUNTIF($V$7:V2601,V2601))</f>
        <v>0</v>
      </c>
      <c r="G2601" s="52" t="str">
        <f t="shared" si="406"/>
        <v>0</v>
      </c>
      <c r="H2601" s="53" t="str">
        <f t="shared" si="407"/>
        <v>-</v>
      </c>
      <c r="I2601" s="52">
        <f>IF(K2601="",0,COUNTIF($K$7:K2601,K2601))</f>
        <v>0</v>
      </c>
      <c r="J2601" s="53" t="str">
        <f t="shared" si="408"/>
        <v>0</v>
      </c>
      <c r="K2601" s="52" t="str">
        <f t="shared" si="409"/>
        <v/>
      </c>
      <c r="L2601" s="1"/>
      <c r="M2601" s="115"/>
      <c r="N2601" s="4"/>
      <c r="O2601" s="4"/>
      <c r="P2601" s="57" t="str">
        <f t="shared" si="410"/>
        <v/>
      </c>
      <c r="Q2601" s="54"/>
      <c r="R2601" s="58"/>
      <c r="S2601" s="58"/>
      <c r="T2601" s="229" t="str">
        <f t="shared" si="411"/>
        <v/>
      </c>
      <c r="U2601" s="55"/>
      <c r="V2601" s="55"/>
      <c r="W2601" s="58"/>
      <c r="X2601" s="58"/>
      <c r="Y2601" s="58"/>
      <c r="Z2601" s="230" t="str">
        <f t="shared" si="412"/>
        <v/>
      </c>
      <c r="AA2601" s="230" t="str">
        <f t="shared" si="413"/>
        <v/>
      </c>
      <c r="AB2601" s="56"/>
      <c r="AC2601" s="56"/>
      <c r="AD2601" s="1"/>
      <c r="AE2601" s="1"/>
    </row>
    <row r="2602" spans="1:31" ht="18.75" customHeight="1" x14ac:dyDescent="0.35">
      <c r="A2602" s="1"/>
      <c r="B2602" s="52">
        <f>IF(O2602="",0,COUNTIF($O$7:O2602,O2602))</f>
        <v>0</v>
      </c>
      <c r="C2602" s="52" t="str">
        <f t="shared" si="404"/>
        <v>0</v>
      </c>
      <c r="D2602" s="52">
        <f>IF(U2602="",0,COUNTIF($U$7:U2602,U2602))</f>
        <v>0</v>
      </c>
      <c r="E2602" s="52" t="str">
        <f t="shared" si="405"/>
        <v>0</v>
      </c>
      <c r="F2602" s="52">
        <f>IF(V2602="",0,COUNTIF($V$7:V2602,V2602))</f>
        <v>0</v>
      </c>
      <c r="G2602" s="52" t="str">
        <f t="shared" si="406"/>
        <v>0</v>
      </c>
      <c r="H2602" s="53" t="str">
        <f t="shared" si="407"/>
        <v>-</v>
      </c>
      <c r="I2602" s="52">
        <f>IF(K2602="",0,COUNTIF($K$7:K2602,K2602))</f>
        <v>0</v>
      </c>
      <c r="J2602" s="53" t="str">
        <f t="shared" si="408"/>
        <v>0</v>
      </c>
      <c r="K2602" s="52" t="str">
        <f t="shared" si="409"/>
        <v/>
      </c>
      <c r="L2602" s="1"/>
      <c r="M2602" s="115"/>
      <c r="N2602" s="4"/>
      <c r="O2602" s="4"/>
      <c r="P2602" s="57" t="str">
        <f t="shared" si="410"/>
        <v/>
      </c>
      <c r="Q2602" s="54"/>
      <c r="R2602" s="58"/>
      <c r="S2602" s="58"/>
      <c r="T2602" s="229" t="str">
        <f t="shared" si="411"/>
        <v/>
      </c>
      <c r="U2602" s="55"/>
      <c r="V2602" s="55"/>
      <c r="W2602" s="58"/>
      <c r="X2602" s="58"/>
      <c r="Y2602" s="58"/>
      <c r="Z2602" s="230" t="str">
        <f t="shared" si="412"/>
        <v/>
      </c>
      <c r="AA2602" s="230" t="str">
        <f t="shared" si="413"/>
        <v/>
      </c>
      <c r="AB2602" s="56"/>
      <c r="AC2602" s="56"/>
      <c r="AD2602" s="1"/>
      <c r="AE2602" s="1"/>
    </row>
    <row r="2603" spans="1:31" ht="18.75" customHeight="1" x14ac:dyDescent="0.35">
      <c r="A2603" s="1"/>
      <c r="B2603" s="52">
        <f>IF(O2603="",0,COUNTIF($O$7:O2603,O2603))</f>
        <v>0</v>
      </c>
      <c r="C2603" s="52" t="str">
        <f t="shared" si="404"/>
        <v>0</v>
      </c>
      <c r="D2603" s="52">
        <f>IF(U2603="",0,COUNTIF($U$7:U2603,U2603))</f>
        <v>0</v>
      </c>
      <c r="E2603" s="52" t="str">
        <f t="shared" si="405"/>
        <v>0</v>
      </c>
      <c r="F2603" s="52">
        <f>IF(V2603="",0,COUNTIF($V$7:V2603,V2603))</f>
        <v>0</v>
      </c>
      <c r="G2603" s="52" t="str">
        <f t="shared" si="406"/>
        <v>0</v>
      </c>
      <c r="H2603" s="53" t="str">
        <f t="shared" si="407"/>
        <v>-</v>
      </c>
      <c r="I2603" s="52">
        <f>IF(K2603="",0,COUNTIF($K$7:K2603,K2603))</f>
        <v>0</v>
      </c>
      <c r="J2603" s="53" t="str">
        <f t="shared" si="408"/>
        <v>0</v>
      </c>
      <c r="K2603" s="52" t="str">
        <f t="shared" si="409"/>
        <v/>
      </c>
      <c r="L2603" s="1"/>
      <c r="M2603" s="115"/>
      <c r="N2603" s="4"/>
      <c r="O2603" s="4"/>
      <c r="P2603" s="57" t="str">
        <f t="shared" si="410"/>
        <v/>
      </c>
      <c r="Q2603" s="54"/>
      <c r="R2603" s="58"/>
      <c r="S2603" s="58"/>
      <c r="T2603" s="229" t="str">
        <f t="shared" si="411"/>
        <v/>
      </c>
      <c r="U2603" s="55"/>
      <c r="V2603" s="55"/>
      <c r="W2603" s="58"/>
      <c r="X2603" s="58"/>
      <c r="Y2603" s="58"/>
      <c r="Z2603" s="230" t="str">
        <f t="shared" si="412"/>
        <v/>
      </c>
      <c r="AA2603" s="230" t="str">
        <f t="shared" si="413"/>
        <v/>
      </c>
      <c r="AB2603" s="56"/>
      <c r="AC2603" s="56"/>
      <c r="AD2603" s="1"/>
      <c r="AE2603" s="1"/>
    </row>
    <row r="2604" spans="1:31" ht="18.75" customHeight="1" x14ac:dyDescent="0.35">
      <c r="A2604" s="1"/>
      <c r="B2604" s="52">
        <f>IF(O2604="",0,COUNTIF($O$7:O2604,O2604))</f>
        <v>0</v>
      </c>
      <c r="C2604" s="52" t="str">
        <f t="shared" si="404"/>
        <v>0</v>
      </c>
      <c r="D2604" s="52">
        <f>IF(U2604="",0,COUNTIF($U$7:U2604,U2604))</f>
        <v>0</v>
      </c>
      <c r="E2604" s="52" t="str">
        <f t="shared" si="405"/>
        <v>0</v>
      </c>
      <c r="F2604" s="52">
        <f>IF(V2604="",0,COUNTIF($V$7:V2604,V2604))</f>
        <v>0</v>
      </c>
      <c r="G2604" s="52" t="str">
        <f t="shared" si="406"/>
        <v>0</v>
      </c>
      <c r="H2604" s="53" t="str">
        <f t="shared" si="407"/>
        <v>-</v>
      </c>
      <c r="I2604" s="52">
        <f>IF(K2604="",0,COUNTIF($K$7:K2604,K2604))</f>
        <v>0</v>
      </c>
      <c r="J2604" s="53" t="str">
        <f t="shared" si="408"/>
        <v>0</v>
      </c>
      <c r="K2604" s="52" t="str">
        <f t="shared" si="409"/>
        <v/>
      </c>
      <c r="L2604" s="1"/>
      <c r="M2604" s="115"/>
      <c r="N2604" s="4"/>
      <c r="O2604" s="4"/>
      <c r="P2604" s="57" t="str">
        <f t="shared" si="410"/>
        <v/>
      </c>
      <c r="Q2604" s="54"/>
      <c r="R2604" s="58"/>
      <c r="S2604" s="58"/>
      <c r="T2604" s="229" t="str">
        <f t="shared" si="411"/>
        <v/>
      </c>
      <c r="U2604" s="55"/>
      <c r="V2604" s="55"/>
      <c r="W2604" s="58"/>
      <c r="X2604" s="58"/>
      <c r="Y2604" s="58"/>
      <c r="Z2604" s="230" t="str">
        <f t="shared" si="412"/>
        <v/>
      </c>
      <c r="AA2604" s="230" t="str">
        <f t="shared" si="413"/>
        <v/>
      </c>
      <c r="AB2604" s="56"/>
      <c r="AC2604" s="56"/>
      <c r="AD2604" s="1"/>
      <c r="AE2604" s="1"/>
    </row>
    <row r="2605" spans="1:31" ht="18.75" customHeight="1" x14ac:dyDescent="0.35">
      <c r="A2605" s="1"/>
      <c r="B2605" s="52">
        <f>IF(O2605="",0,COUNTIF($O$7:O2605,O2605))</f>
        <v>0</v>
      </c>
      <c r="C2605" s="52" t="str">
        <f t="shared" si="404"/>
        <v>0</v>
      </c>
      <c r="D2605" s="52">
        <f>IF(U2605="",0,COUNTIF($U$7:U2605,U2605))</f>
        <v>0</v>
      </c>
      <c r="E2605" s="52" t="str">
        <f t="shared" si="405"/>
        <v>0</v>
      </c>
      <c r="F2605" s="52">
        <f>IF(V2605="",0,COUNTIF($V$7:V2605,V2605))</f>
        <v>0</v>
      </c>
      <c r="G2605" s="52" t="str">
        <f t="shared" si="406"/>
        <v>0</v>
      </c>
      <c r="H2605" s="53" t="str">
        <f t="shared" si="407"/>
        <v>-</v>
      </c>
      <c r="I2605" s="52">
        <f>IF(K2605="",0,COUNTIF($K$7:K2605,K2605))</f>
        <v>0</v>
      </c>
      <c r="J2605" s="53" t="str">
        <f t="shared" si="408"/>
        <v>0</v>
      </c>
      <c r="K2605" s="52" t="str">
        <f t="shared" si="409"/>
        <v/>
      </c>
      <c r="L2605" s="1"/>
      <c r="M2605" s="115"/>
      <c r="N2605" s="4"/>
      <c r="O2605" s="4"/>
      <c r="P2605" s="57" t="str">
        <f t="shared" si="410"/>
        <v/>
      </c>
      <c r="Q2605" s="54"/>
      <c r="R2605" s="58"/>
      <c r="S2605" s="58"/>
      <c r="T2605" s="229" t="str">
        <f t="shared" si="411"/>
        <v/>
      </c>
      <c r="U2605" s="55"/>
      <c r="V2605" s="55"/>
      <c r="W2605" s="58"/>
      <c r="X2605" s="58"/>
      <c r="Y2605" s="58"/>
      <c r="Z2605" s="230" t="str">
        <f t="shared" si="412"/>
        <v/>
      </c>
      <c r="AA2605" s="230" t="str">
        <f t="shared" si="413"/>
        <v/>
      </c>
      <c r="AB2605" s="56"/>
      <c r="AC2605" s="56"/>
      <c r="AD2605" s="1"/>
      <c r="AE2605" s="1"/>
    </row>
    <row r="2606" spans="1:31" ht="18.75" customHeight="1" x14ac:dyDescent="0.35">
      <c r="A2606" s="1"/>
      <c r="B2606" s="52">
        <f>IF(O2606="",0,COUNTIF($O$7:O2606,O2606))</f>
        <v>0</v>
      </c>
      <c r="C2606" s="52" t="str">
        <f t="shared" si="404"/>
        <v>0</v>
      </c>
      <c r="D2606" s="52">
        <f>IF(U2606="",0,COUNTIF($U$7:U2606,U2606))</f>
        <v>0</v>
      </c>
      <c r="E2606" s="52" t="str">
        <f t="shared" si="405"/>
        <v>0</v>
      </c>
      <c r="F2606" s="52">
        <f>IF(V2606="",0,COUNTIF($V$7:V2606,V2606))</f>
        <v>0</v>
      </c>
      <c r="G2606" s="52" t="str">
        <f t="shared" si="406"/>
        <v>0</v>
      </c>
      <c r="H2606" s="53" t="str">
        <f t="shared" si="407"/>
        <v>-</v>
      </c>
      <c r="I2606" s="52">
        <f>IF(K2606="",0,COUNTIF($K$7:K2606,K2606))</f>
        <v>0</v>
      </c>
      <c r="J2606" s="53" t="str">
        <f t="shared" si="408"/>
        <v>0</v>
      </c>
      <c r="K2606" s="52" t="str">
        <f t="shared" si="409"/>
        <v/>
      </c>
      <c r="L2606" s="1"/>
      <c r="M2606" s="115"/>
      <c r="N2606" s="4"/>
      <c r="O2606" s="4"/>
      <c r="P2606" s="57" t="str">
        <f t="shared" si="410"/>
        <v/>
      </c>
      <c r="Q2606" s="54"/>
      <c r="R2606" s="58"/>
      <c r="S2606" s="58"/>
      <c r="T2606" s="229" t="str">
        <f t="shared" si="411"/>
        <v/>
      </c>
      <c r="U2606" s="55"/>
      <c r="V2606" s="55"/>
      <c r="W2606" s="58"/>
      <c r="X2606" s="58"/>
      <c r="Y2606" s="58"/>
      <c r="Z2606" s="230" t="str">
        <f t="shared" si="412"/>
        <v/>
      </c>
      <c r="AA2606" s="230" t="str">
        <f t="shared" si="413"/>
        <v/>
      </c>
      <c r="AB2606" s="56"/>
      <c r="AC2606" s="56"/>
      <c r="AD2606" s="1"/>
      <c r="AE2606" s="1"/>
    </row>
    <row r="2607" spans="1:31" ht="18.75" customHeight="1" x14ac:dyDescent="0.35">
      <c r="A2607" s="1"/>
      <c r="B2607" s="52">
        <f>IF(O2607="",0,COUNTIF($O$7:O2607,O2607))</f>
        <v>0</v>
      </c>
      <c r="C2607" s="52" t="str">
        <f t="shared" si="404"/>
        <v>0</v>
      </c>
      <c r="D2607" s="52">
        <f>IF(U2607="",0,COUNTIF($U$7:U2607,U2607))</f>
        <v>0</v>
      </c>
      <c r="E2607" s="52" t="str">
        <f t="shared" si="405"/>
        <v>0</v>
      </c>
      <c r="F2607" s="52">
        <f>IF(V2607="",0,COUNTIF($V$7:V2607,V2607))</f>
        <v>0</v>
      </c>
      <c r="G2607" s="52" t="str">
        <f t="shared" si="406"/>
        <v>0</v>
      </c>
      <c r="H2607" s="53" t="str">
        <f t="shared" si="407"/>
        <v>-</v>
      </c>
      <c r="I2607" s="52">
        <f>IF(K2607="",0,COUNTIF($K$7:K2607,K2607))</f>
        <v>0</v>
      </c>
      <c r="J2607" s="53" t="str">
        <f t="shared" si="408"/>
        <v>0</v>
      </c>
      <c r="K2607" s="52" t="str">
        <f t="shared" si="409"/>
        <v/>
      </c>
      <c r="L2607" s="1"/>
      <c r="M2607" s="115"/>
      <c r="N2607" s="4"/>
      <c r="O2607" s="4"/>
      <c r="P2607" s="57" t="str">
        <f t="shared" si="410"/>
        <v/>
      </c>
      <c r="Q2607" s="54"/>
      <c r="R2607" s="58"/>
      <c r="S2607" s="58"/>
      <c r="T2607" s="229" t="str">
        <f t="shared" si="411"/>
        <v/>
      </c>
      <c r="U2607" s="55"/>
      <c r="V2607" s="55"/>
      <c r="W2607" s="58"/>
      <c r="X2607" s="58"/>
      <c r="Y2607" s="58"/>
      <c r="Z2607" s="230" t="str">
        <f t="shared" si="412"/>
        <v/>
      </c>
      <c r="AA2607" s="230" t="str">
        <f t="shared" si="413"/>
        <v/>
      </c>
      <c r="AB2607" s="56"/>
      <c r="AC2607" s="56"/>
      <c r="AD2607" s="1"/>
      <c r="AE2607" s="1"/>
    </row>
    <row r="2608" spans="1:31" ht="18.75" customHeight="1" x14ac:dyDescent="0.35">
      <c r="A2608" s="1"/>
      <c r="B2608" s="52">
        <f>IF(O2608="",0,COUNTIF($O$7:O2608,O2608))</f>
        <v>0</v>
      </c>
      <c r="C2608" s="52" t="str">
        <f t="shared" si="404"/>
        <v>0</v>
      </c>
      <c r="D2608" s="52">
        <f>IF(U2608="",0,COUNTIF($U$7:U2608,U2608))</f>
        <v>0</v>
      </c>
      <c r="E2608" s="52" t="str">
        <f t="shared" si="405"/>
        <v>0</v>
      </c>
      <c r="F2608" s="52">
        <f>IF(V2608="",0,COUNTIF($V$7:V2608,V2608))</f>
        <v>0</v>
      </c>
      <c r="G2608" s="52" t="str">
        <f t="shared" si="406"/>
        <v>0</v>
      </c>
      <c r="H2608" s="53" t="str">
        <f t="shared" si="407"/>
        <v>-</v>
      </c>
      <c r="I2608" s="52">
        <f>IF(K2608="",0,COUNTIF($K$7:K2608,K2608))</f>
        <v>0</v>
      </c>
      <c r="J2608" s="53" t="str">
        <f t="shared" si="408"/>
        <v>0</v>
      </c>
      <c r="K2608" s="52" t="str">
        <f t="shared" si="409"/>
        <v/>
      </c>
      <c r="L2608" s="1"/>
      <c r="M2608" s="115"/>
      <c r="N2608" s="4"/>
      <c r="O2608" s="4"/>
      <c r="P2608" s="57" t="str">
        <f t="shared" si="410"/>
        <v/>
      </c>
      <c r="Q2608" s="54"/>
      <c r="R2608" s="58"/>
      <c r="S2608" s="58"/>
      <c r="T2608" s="229" t="str">
        <f t="shared" si="411"/>
        <v/>
      </c>
      <c r="U2608" s="55"/>
      <c r="V2608" s="55"/>
      <c r="W2608" s="58"/>
      <c r="X2608" s="58"/>
      <c r="Y2608" s="58"/>
      <c r="Z2608" s="230" t="str">
        <f t="shared" si="412"/>
        <v/>
      </c>
      <c r="AA2608" s="230" t="str">
        <f t="shared" si="413"/>
        <v/>
      </c>
      <c r="AB2608" s="56"/>
      <c r="AC2608" s="56"/>
      <c r="AD2608" s="1"/>
      <c r="AE2608" s="1"/>
    </row>
    <row r="2609" spans="1:31" ht="18.75" customHeight="1" x14ac:dyDescent="0.35">
      <c r="A2609" s="1"/>
      <c r="B2609" s="52">
        <f>IF(O2609="",0,COUNTIF($O$7:O2609,O2609))</f>
        <v>0</v>
      </c>
      <c r="C2609" s="52" t="str">
        <f t="shared" si="404"/>
        <v>0</v>
      </c>
      <c r="D2609" s="52">
        <f>IF(U2609="",0,COUNTIF($U$7:U2609,U2609))</f>
        <v>0</v>
      </c>
      <c r="E2609" s="52" t="str">
        <f t="shared" si="405"/>
        <v>0</v>
      </c>
      <c r="F2609" s="52">
        <f>IF(V2609="",0,COUNTIF($V$7:V2609,V2609))</f>
        <v>0</v>
      </c>
      <c r="G2609" s="52" t="str">
        <f t="shared" si="406"/>
        <v>0</v>
      </c>
      <c r="H2609" s="53" t="str">
        <f t="shared" si="407"/>
        <v>-</v>
      </c>
      <c r="I2609" s="52">
        <f>IF(K2609="",0,COUNTIF($K$7:K2609,K2609))</f>
        <v>0</v>
      </c>
      <c r="J2609" s="53" t="str">
        <f t="shared" si="408"/>
        <v>0</v>
      </c>
      <c r="K2609" s="52" t="str">
        <f t="shared" si="409"/>
        <v/>
      </c>
      <c r="L2609" s="1"/>
      <c r="M2609" s="115"/>
      <c r="N2609" s="4"/>
      <c r="O2609" s="4"/>
      <c r="P2609" s="57" t="str">
        <f t="shared" si="410"/>
        <v/>
      </c>
      <c r="Q2609" s="54"/>
      <c r="R2609" s="58"/>
      <c r="S2609" s="58"/>
      <c r="T2609" s="229" t="str">
        <f t="shared" si="411"/>
        <v/>
      </c>
      <c r="U2609" s="55"/>
      <c r="V2609" s="55"/>
      <c r="W2609" s="58"/>
      <c r="X2609" s="58"/>
      <c r="Y2609" s="58"/>
      <c r="Z2609" s="230" t="str">
        <f t="shared" si="412"/>
        <v/>
      </c>
      <c r="AA2609" s="230" t="str">
        <f t="shared" si="413"/>
        <v/>
      </c>
      <c r="AB2609" s="56"/>
      <c r="AC2609" s="56"/>
      <c r="AD2609" s="1"/>
      <c r="AE2609" s="1"/>
    </row>
    <row r="2610" spans="1:31" ht="18.75" customHeight="1" x14ac:dyDescent="0.35">
      <c r="A2610" s="1"/>
      <c r="B2610" s="52">
        <f>IF(O2610="",0,COUNTIF($O$7:O2610,O2610))</f>
        <v>0</v>
      </c>
      <c r="C2610" s="52" t="str">
        <f t="shared" si="404"/>
        <v>0</v>
      </c>
      <c r="D2610" s="52">
        <f>IF(U2610="",0,COUNTIF($U$7:U2610,U2610))</f>
        <v>0</v>
      </c>
      <c r="E2610" s="52" t="str">
        <f t="shared" si="405"/>
        <v>0</v>
      </c>
      <c r="F2610" s="52">
        <f>IF(V2610="",0,COUNTIF($V$7:V2610,V2610))</f>
        <v>0</v>
      </c>
      <c r="G2610" s="52" t="str">
        <f t="shared" si="406"/>
        <v>0</v>
      </c>
      <c r="H2610" s="53" t="str">
        <f t="shared" si="407"/>
        <v>-</v>
      </c>
      <c r="I2610" s="52">
        <f>IF(K2610="",0,COUNTIF($K$7:K2610,K2610))</f>
        <v>0</v>
      </c>
      <c r="J2610" s="53" t="str">
        <f t="shared" si="408"/>
        <v>0</v>
      </c>
      <c r="K2610" s="52" t="str">
        <f t="shared" si="409"/>
        <v/>
      </c>
      <c r="L2610" s="1"/>
      <c r="M2610" s="115"/>
      <c r="N2610" s="4"/>
      <c r="O2610" s="4"/>
      <c r="P2610" s="57" t="str">
        <f t="shared" si="410"/>
        <v/>
      </c>
      <c r="Q2610" s="54"/>
      <c r="R2610" s="58"/>
      <c r="S2610" s="58"/>
      <c r="T2610" s="229" t="str">
        <f t="shared" si="411"/>
        <v/>
      </c>
      <c r="U2610" s="55"/>
      <c r="V2610" s="55"/>
      <c r="W2610" s="58"/>
      <c r="X2610" s="58"/>
      <c r="Y2610" s="58"/>
      <c r="Z2610" s="230" t="str">
        <f t="shared" si="412"/>
        <v/>
      </c>
      <c r="AA2610" s="230" t="str">
        <f t="shared" si="413"/>
        <v/>
      </c>
      <c r="AB2610" s="56"/>
      <c r="AC2610" s="56"/>
      <c r="AD2610" s="1"/>
      <c r="AE2610" s="1"/>
    </row>
    <row r="2611" spans="1:31" ht="18.75" customHeight="1" x14ac:dyDescent="0.35">
      <c r="A2611" s="1"/>
      <c r="B2611" s="52">
        <f>IF(O2611="",0,COUNTIF($O$7:O2611,O2611))</f>
        <v>0</v>
      </c>
      <c r="C2611" s="52" t="str">
        <f t="shared" si="404"/>
        <v>0</v>
      </c>
      <c r="D2611" s="52">
        <f>IF(U2611="",0,COUNTIF($U$7:U2611,U2611))</f>
        <v>0</v>
      </c>
      <c r="E2611" s="52" t="str">
        <f t="shared" si="405"/>
        <v>0</v>
      </c>
      <c r="F2611" s="52">
        <f>IF(V2611="",0,COUNTIF($V$7:V2611,V2611))</f>
        <v>0</v>
      </c>
      <c r="G2611" s="52" t="str">
        <f t="shared" si="406"/>
        <v>0</v>
      </c>
      <c r="H2611" s="53" t="str">
        <f t="shared" si="407"/>
        <v>-</v>
      </c>
      <c r="I2611" s="52">
        <f>IF(K2611="",0,COUNTIF($K$7:K2611,K2611))</f>
        <v>0</v>
      </c>
      <c r="J2611" s="53" t="str">
        <f t="shared" si="408"/>
        <v>0</v>
      </c>
      <c r="K2611" s="52" t="str">
        <f t="shared" si="409"/>
        <v/>
      </c>
      <c r="L2611" s="1"/>
      <c r="M2611" s="115"/>
      <c r="N2611" s="4"/>
      <c r="O2611" s="4"/>
      <c r="P2611" s="57" t="str">
        <f t="shared" si="410"/>
        <v/>
      </c>
      <c r="Q2611" s="54"/>
      <c r="R2611" s="58"/>
      <c r="S2611" s="58"/>
      <c r="T2611" s="229" t="str">
        <f t="shared" si="411"/>
        <v/>
      </c>
      <c r="U2611" s="55"/>
      <c r="V2611" s="55"/>
      <c r="W2611" s="58"/>
      <c r="X2611" s="58"/>
      <c r="Y2611" s="58"/>
      <c r="Z2611" s="230" t="str">
        <f t="shared" si="412"/>
        <v/>
      </c>
      <c r="AA2611" s="230" t="str">
        <f t="shared" si="413"/>
        <v/>
      </c>
      <c r="AB2611" s="56"/>
      <c r="AC2611" s="56"/>
      <c r="AD2611" s="1"/>
      <c r="AE2611" s="1"/>
    </row>
    <row r="2612" spans="1:31" ht="18.75" customHeight="1" x14ac:dyDescent="0.35">
      <c r="A2612" s="1"/>
      <c r="B2612" s="52">
        <f>IF(O2612="",0,COUNTIF($O$7:O2612,O2612))</f>
        <v>0</v>
      </c>
      <c r="C2612" s="52" t="str">
        <f t="shared" si="404"/>
        <v>0</v>
      </c>
      <c r="D2612" s="52">
        <f>IF(U2612="",0,COUNTIF($U$7:U2612,U2612))</f>
        <v>0</v>
      </c>
      <c r="E2612" s="52" t="str">
        <f t="shared" si="405"/>
        <v>0</v>
      </c>
      <c r="F2612" s="52">
        <f>IF(V2612="",0,COUNTIF($V$7:V2612,V2612))</f>
        <v>0</v>
      </c>
      <c r="G2612" s="52" t="str">
        <f t="shared" si="406"/>
        <v>0</v>
      </c>
      <c r="H2612" s="53" t="str">
        <f t="shared" si="407"/>
        <v>-</v>
      </c>
      <c r="I2612" s="52">
        <f>IF(K2612="",0,COUNTIF($K$7:K2612,K2612))</f>
        <v>0</v>
      </c>
      <c r="J2612" s="53" t="str">
        <f t="shared" si="408"/>
        <v>0</v>
      </c>
      <c r="K2612" s="52" t="str">
        <f t="shared" si="409"/>
        <v/>
      </c>
      <c r="L2612" s="1"/>
      <c r="M2612" s="115"/>
      <c r="N2612" s="4"/>
      <c r="O2612" s="4"/>
      <c r="P2612" s="57" t="str">
        <f t="shared" si="410"/>
        <v/>
      </c>
      <c r="Q2612" s="54"/>
      <c r="R2612" s="58"/>
      <c r="S2612" s="58"/>
      <c r="T2612" s="229" t="str">
        <f t="shared" si="411"/>
        <v/>
      </c>
      <c r="U2612" s="55"/>
      <c r="V2612" s="55"/>
      <c r="W2612" s="58"/>
      <c r="X2612" s="58"/>
      <c r="Y2612" s="58"/>
      <c r="Z2612" s="230" t="str">
        <f t="shared" si="412"/>
        <v/>
      </c>
      <c r="AA2612" s="230" t="str">
        <f t="shared" si="413"/>
        <v/>
      </c>
      <c r="AB2612" s="56"/>
      <c r="AC2612" s="56"/>
      <c r="AD2612" s="1"/>
      <c r="AE2612" s="1"/>
    </row>
    <row r="2613" spans="1:31" ht="18.75" customHeight="1" x14ac:dyDescent="0.35">
      <c r="A2613" s="1"/>
      <c r="B2613" s="52">
        <f>IF(O2613="",0,COUNTIF($O$7:O2613,O2613))</f>
        <v>0</v>
      </c>
      <c r="C2613" s="52" t="str">
        <f t="shared" si="404"/>
        <v>0</v>
      </c>
      <c r="D2613" s="52">
        <f>IF(U2613="",0,COUNTIF($U$7:U2613,U2613))</f>
        <v>0</v>
      </c>
      <c r="E2613" s="52" t="str">
        <f t="shared" si="405"/>
        <v>0</v>
      </c>
      <c r="F2613" s="52">
        <f>IF(V2613="",0,COUNTIF($V$7:V2613,V2613))</f>
        <v>0</v>
      </c>
      <c r="G2613" s="52" t="str">
        <f t="shared" si="406"/>
        <v>0</v>
      </c>
      <c r="H2613" s="53" t="str">
        <f t="shared" si="407"/>
        <v>-</v>
      </c>
      <c r="I2613" s="52">
        <f>IF(K2613="",0,COUNTIF($K$7:K2613,K2613))</f>
        <v>0</v>
      </c>
      <c r="J2613" s="53" t="str">
        <f t="shared" si="408"/>
        <v>0</v>
      </c>
      <c r="K2613" s="52" t="str">
        <f t="shared" si="409"/>
        <v/>
      </c>
      <c r="L2613" s="1"/>
      <c r="M2613" s="115"/>
      <c r="N2613" s="4"/>
      <c r="O2613" s="4"/>
      <c r="P2613" s="57" t="str">
        <f t="shared" si="410"/>
        <v/>
      </c>
      <c r="Q2613" s="54"/>
      <c r="R2613" s="58"/>
      <c r="S2613" s="58"/>
      <c r="T2613" s="229" t="str">
        <f t="shared" si="411"/>
        <v/>
      </c>
      <c r="U2613" s="55"/>
      <c r="V2613" s="55"/>
      <c r="W2613" s="58"/>
      <c r="X2613" s="58"/>
      <c r="Y2613" s="58"/>
      <c r="Z2613" s="230" t="str">
        <f t="shared" si="412"/>
        <v/>
      </c>
      <c r="AA2613" s="230" t="str">
        <f t="shared" si="413"/>
        <v/>
      </c>
      <c r="AB2613" s="56"/>
      <c r="AC2613" s="56"/>
      <c r="AD2613" s="1"/>
      <c r="AE2613" s="1"/>
    </row>
    <row r="2614" spans="1:31" ht="18.75" customHeight="1" x14ac:dyDescent="0.35">
      <c r="A2614" s="1"/>
      <c r="B2614" s="52">
        <f>IF(O2614="",0,COUNTIF($O$7:O2614,O2614))</f>
        <v>0</v>
      </c>
      <c r="C2614" s="52" t="str">
        <f t="shared" ref="C2614:C2677" si="414">B2614&amp;O2614</f>
        <v>0</v>
      </c>
      <c r="D2614" s="52">
        <f>IF(U2614="",0,COUNTIF($U$7:U2614,U2614))</f>
        <v>0</v>
      </c>
      <c r="E2614" s="52" t="str">
        <f t="shared" ref="E2614:E2677" si="415">D2614&amp;U2614</f>
        <v>0</v>
      </c>
      <c r="F2614" s="52">
        <f>IF(V2614="",0,COUNTIF($V$7:V2614,V2614))</f>
        <v>0</v>
      </c>
      <c r="G2614" s="52" t="str">
        <f t="shared" ref="G2614:G2677" si="416">F2614&amp;V2614</f>
        <v>0</v>
      </c>
      <c r="H2614" s="53" t="str">
        <f t="shared" ref="H2614:H2677" si="417">IF(O2614="","-",IF(M2614&lt;&gt;"",M2614,H2613))</f>
        <v>-</v>
      </c>
      <c r="I2614" s="52">
        <f>IF(K2614="",0,COUNTIF($K$7:K2614,K2614))</f>
        <v>0</v>
      </c>
      <c r="J2614" s="53" t="str">
        <f t="shared" ref="J2614:J2677" si="418">I2614&amp;K2614</f>
        <v>0</v>
      </c>
      <c r="K2614" s="52" t="str">
        <f t="shared" ref="K2614:K2677" si="419">IF(O2614="","",IF(N2614&lt;&gt;"",N2614,K2613))</f>
        <v/>
      </c>
      <c r="L2614" s="1"/>
      <c r="M2614" s="115"/>
      <c r="N2614" s="4"/>
      <c r="O2614" s="4"/>
      <c r="P2614" s="57" t="str">
        <f t="shared" ref="P2614:P2677" si="420">IF(O2614&lt;&gt;"",VLOOKUP(O2614,DP,2,FALSE),"")</f>
        <v/>
      </c>
      <c r="Q2614" s="54"/>
      <c r="R2614" s="58"/>
      <c r="S2614" s="58"/>
      <c r="T2614" s="229" t="str">
        <f t="shared" ref="T2614:T2677" si="421">IF(AND(O2614&lt;&gt;"",R2614&lt;&gt;""),$R2614*$S2614,"")</f>
        <v/>
      </c>
      <c r="U2614" s="55"/>
      <c r="V2614" s="55"/>
      <c r="W2614" s="58"/>
      <c r="X2614" s="58"/>
      <c r="Y2614" s="58"/>
      <c r="Z2614" s="230" t="str">
        <f t="shared" ref="Z2614:Z2677" si="422">IF(AND(O2614&lt;&gt;"",U2614&lt;&gt;""),$W2614*$X2614,"")</f>
        <v/>
      </c>
      <c r="AA2614" s="230" t="str">
        <f t="shared" ref="AA2614:AA2677" si="423">IF(AND(O2614&lt;&gt;"",U2614&lt;&gt;""),$W2614*$Y2614,"")</f>
        <v/>
      </c>
      <c r="AB2614" s="56"/>
      <c r="AC2614" s="56"/>
      <c r="AD2614" s="1"/>
      <c r="AE2614" s="1"/>
    </row>
    <row r="2615" spans="1:31" ht="18.75" customHeight="1" x14ac:dyDescent="0.35">
      <c r="A2615" s="1"/>
      <c r="B2615" s="52">
        <f>IF(O2615="",0,COUNTIF($O$7:O2615,O2615))</f>
        <v>0</v>
      </c>
      <c r="C2615" s="52" t="str">
        <f t="shared" si="414"/>
        <v>0</v>
      </c>
      <c r="D2615" s="52">
        <f>IF(U2615="",0,COUNTIF($U$7:U2615,U2615))</f>
        <v>0</v>
      </c>
      <c r="E2615" s="52" t="str">
        <f t="shared" si="415"/>
        <v>0</v>
      </c>
      <c r="F2615" s="52">
        <f>IF(V2615="",0,COUNTIF($V$7:V2615,V2615))</f>
        <v>0</v>
      </c>
      <c r="G2615" s="52" t="str">
        <f t="shared" si="416"/>
        <v>0</v>
      </c>
      <c r="H2615" s="53" t="str">
        <f t="shared" si="417"/>
        <v>-</v>
      </c>
      <c r="I2615" s="52">
        <f>IF(K2615="",0,COUNTIF($K$7:K2615,K2615))</f>
        <v>0</v>
      </c>
      <c r="J2615" s="53" t="str">
        <f t="shared" si="418"/>
        <v>0</v>
      </c>
      <c r="K2615" s="52" t="str">
        <f t="shared" si="419"/>
        <v/>
      </c>
      <c r="L2615" s="1"/>
      <c r="M2615" s="115"/>
      <c r="N2615" s="4"/>
      <c r="O2615" s="4"/>
      <c r="P2615" s="57" t="str">
        <f t="shared" si="420"/>
        <v/>
      </c>
      <c r="Q2615" s="54"/>
      <c r="R2615" s="58"/>
      <c r="S2615" s="58"/>
      <c r="T2615" s="229" t="str">
        <f t="shared" si="421"/>
        <v/>
      </c>
      <c r="U2615" s="55"/>
      <c r="V2615" s="55"/>
      <c r="W2615" s="58"/>
      <c r="X2615" s="58"/>
      <c r="Y2615" s="58"/>
      <c r="Z2615" s="230" t="str">
        <f t="shared" si="422"/>
        <v/>
      </c>
      <c r="AA2615" s="230" t="str">
        <f t="shared" si="423"/>
        <v/>
      </c>
      <c r="AB2615" s="56"/>
      <c r="AC2615" s="56"/>
      <c r="AD2615" s="1"/>
      <c r="AE2615" s="1"/>
    </row>
    <row r="2616" spans="1:31" ht="18.75" customHeight="1" x14ac:dyDescent="0.35">
      <c r="A2616" s="1"/>
      <c r="B2616" s="52">
        <f>IF(O2616="",0,COUNTIF($O$7:O2616,O2616))</f>
        <v>0</v>
      </c>
      <c r="C2616" s="52" t="str">
        <f t="shared" si="414"/>
        <v>0</v>
      </c>
      <c r="D2616" s="52">
        <f>IF(U2616="",0,COUNTIF($U$7:U2616,U2616))</f>
        <v>0</v>
      </c>
      <c r="E2616" s="52" t="str">
        <f t="shared" si="415"/>
        <v>0</v>
      </c>
      <c r="F2616" s="52">
        <f>IF(V2616="",0,COUNTIF($V$7:V2616,V2616))</f>
        <v>0</v>
      </c>
      <c r="G2616" s="52" t="str">
        <f t="shared" si="416"/>
        <v>0</v>
      </c>
      <c r="H2616" s="53" t="str">
        <f t="shared" si="417"/>
        <v>-</v>
      </c>
      <c r="I2616" s="52">
        <f>IF(K2616="",0,COUNTIF($K$7:K2616,K2616))</f>
        <v>0</v>
      </c>
      <c r="J2616" s="53" t="str">
        <f t="shared" si="418"/>
        <v>0</v>
      </c>
      <c r="K2616" s="52" t="str">
        <f t="shared" si="419"/>
        <v/>
      </c>
      <c r="L2616" s="1"/>
      <c r="M2616" s="115"/>
      <c r="N2616" s="4"/>
      <c r="O2616" s="4"/>
      <c r="P2616" s="57" t="str">
        <f t="shared" si="420"/>
        <v/>
      </c>
      <c r="Q2616" s="54"/>
      <c r="R2616" s="58"/>
      <c r="S2616" s="58"/>
      <c r="T2616" s="229" t="str">
        <f t="shared" si="421"/>
        <v/>
      </c>
      <c r="U2616" s="55"/>
      <c r="V2616" s="55"/>
      <c r="W2616" s="58"/>
      <c r="X2616" s="58"/>
      <c r="Y2616" s="58"/>
      <c r="Z2616" s="230" t="str">
        <f t="shared" si="422"/>
        <v/>
      </c>
      <c r="AA2616" s="230" t="str">
        <f t="shared" si="423"/>
        <v/>
      </c>
      <c r="AB2616" s="56"/>
      <c r="AC2616" s="56"/>
      <c r="AD2616" s="1"/>
      <c r="AE2616" s="1"/>
    </row>
    <row r="2617" spans="1:31" ht="18.75" customHeight="1" x14ac:dyDescent="0.35">
      <c r="A2617" s="1"/>
      <c r="B2617" s="52">
        <f>IF(O2617="",0,COUNTIF($O$7:O2617,O2617))</f>
        <v>0</v>
      </c>
      <c r="C2617" s="52" t="str">
        <f t="shared" si="414"/>
        <v>0</v>
      </c>
      <c r="D2617" s="52">
        <f>IF(U2617="",0,COUNTIF($U$7:U2617,U2617))</f>
        <v>0</v>
      </c>
      <c r="E2617" s="52" t="str">
        <f t="shared" si="415"/>
        <v>0</v>
      </c>
      <c r="F2617" s="52">
        <f>IF(V2617="",0,COUNTIF($V$7:V2617,V2617))</f>
        <v>0</v>
      </c>
      <c r="G2617" s="52" t="str">
        <f t="shared" si="416"/>
        <v>0</v>
      </c>
      <c r="H2617" s="53" t="str">
        <f t="shared" si="417"/>
        <v>-</v>
      </c>
      <c r="I2617" s="52">
        <f>IF(K2617="",0,COUNTIF($K$7:K2617,K2617))</f>
        <v>0</v>
      </c>
      <c r="J2617" s="53" t="str">
        <f t="shared" si="418"/>
        <v>0</v>
      </c>
      <c r="K2617" s="52" t="str">
        <f t="shared" si="419"/>
        <v/>
      </c>
      <c r="L2617" s="1"/>
      <c r="M2617" s="115"/>
      <c r="N2617" s="4"/>
      <c r="O2617" s="4"/>
      <c r="P2617" s="57" t="str">
        <f t="shared" si="420"/>
        <v/>
      </c>
      <c r="Q2617" s="54"/>
      <c r="R2617" s="58"/>
      <c r="S2617" s="58"/>
      <c r="T2617" s="229" t="str">
        <f t="shared" si="421"/>
        <v/>
      </c>
      <c r="U2617" s="55"/>
      <c r="V2617" s="55"/>
      <c r="W2617" s="58"/>
      <c r="X2617" s="58"/>
      <c r="Y2617" s="58"/>
      <c r="Z2617" s="230" t="str">
        <f t="shared" si="422"/>
        <v/>
      </c>
      <c r="AA2617" s="230" t="str">
        <f t="shared" si="423"/>
        <v/>
      </c>
      <c r="AB2617" s="56"/>
      <c r="AC2617" s="56"/>
      <c r="AD2617" s="1"/>
      <c r="AE2617" s="1"/>
    </row>
    <row r="2618" spans="1:31" ht="18.75" customHeight="1" x14ac:dyDescent="0.35">
      <c r="A2618" s="1"/>
      <c r="B2618" s="52">
        <f>IF(O2618="",0,COUNTIF($O$7:O2618,O2618))</f>
        <v>0</v>
      </c>
      <c r="C2618" s="52" t="str">
        <f t="shared" si="414"/>
        <v>0</v>
      </c>
      <c r="D2618" s="52">
        <f>IF(U2618="",0,COUNTIF($U$7:U2618,U2618))</f>
        <v>0</v>
      </c>
      <c r="E2618" s="52" t="str">
        <f t="shared" si="415"/>
        <v>0</v>
      </c>
      <c r="F2618" s="52">
        <f>IF(V2618="",0,COUNTIF($V$7:V2618,V2618))</f>
        <v>0</v>
      </c>
      <c r="G2618" s="52" t="str">
        <f t="shared" si="416"/>
        <v>0</v>
      </c>
      <c r="H2618" s="53" t="str">
        <f t="shared" si="417"/>
        <v>-</v>
      </c>
      <c r="I2618" s="52">
        <f>IF(K2618="",0,COUNTIF($K$7:K2618,K2618))</f>
        <v>0</v>
      </c>
      <c r="J2618" s="53" t="str">
        <f t="shared" si="418"/>
        <v>0</v>
      </c>
      <c r="K2618" s="52" t="str">
        <f t="shared" si="419"/>
        <v/>
      </c>
      <c r="L2618" s="1"/>
      <c r="M2618" s="115"/>
      <c r="N2618" s="4"/>
      <c r="O2618" s="4"/>
      <c r="P2618" s="57" t="str">
        <f t="shared" si="420"/>
        <v/>
      </c>
      <c r="Q2618" s="54"/>
      <c r="R2618" s="58"/>
      <c r="S2618" s="58"/>
      <c r="T2618" s="229" t="str">
        <f t="shared" si="421"/>
        <v/>
      </c>
      <c r="U2618" s="55"/>
      <c r="V2618" s="55"/>
      <c r="W2618" s="58"/>
      <c r="X2618" s="58"/>
      <c r="Y2618" s="58"/>
      <c r="Z2618" s="230" t="str">
        <f t="shared" si="422"/>
        <v/>
      </c>
      <c r="AA2618" s="230" t="str">
        <f t="shared" si="423"/>
        <v/>
      </c>
      <c r="AB2618" s="56"/>
      <c r="AC2618" s="56"/>
      <c r="AD2618" s="1"/>
      <c r="AE2618" s="1"/>
    </row>
    <row r="2619" spans="1:31" ht="18.75" customHeight="1" x14ac:dyDescent="0.35">
      <c r="A2619" s="1"/>
      <c r="B2619" s="52">
        <f>IF(O2619="",0,COUNTIF($O$7:O2619,O2619))</f>
        <v>0</v>
      </c>
      <c r="C2619" s="52" t="str">
        <f t="shared" si="414"/>
        <v>0</v>
      </c>
      <c r="D2619" s="52">
        <f>IF(U2619="",0,COUNTIF($U$7:U2619,U2619))</f>
        <v>0</v>
      </c>
      <c r="E2619" s="52" t="str">
        <f t="shared" si="415"/>
        <v>0</v>
      </c>
      <c r="F2619" s="52">
        <f>IF(V2619="",0,COUNTIF($V$7:V2619,V2619))</f>
        <v>0</v>
      </c>
      <c r="G2619" s="52" t="str">
        <f t="shared" si="416"/>
        <v>0</v>
      </c>
      <c r="H2619" s="53" t="str">
        <f t="shared" si="417"/>
        <v>-</v>
      </c>
      <c r="I2619" s="52">
        <f>IF(K2619="",0,COUNTIF($K$7:K2619,K2619))</f>
        <v>0</v>
      </c>
      <c r="J2619" s="53" t="str">
        <f t="shared" si="418"/>
        <v>0</v>
      </c>
      <c r="K2619" s="52" t="str">
        <f t="shared" si="419"/>
        <v/>
      </c>
      <c r="L2619" s="1"/>
      <c r="M2619" s="115"/>
      <c r="N2619" s="4"/>
      <c r="O2619" s="4"/>
      <c r="P2619" s="57" t="str">
        <f t="shared" si="420"/>
        <v/>
      </c>
      <c r="Q2619" s="54"/>
      <c r="R2619" s="58"/>
      <c r="S2619" s="58"/>
      <c r="T2619" s="229" t="str">
        <f t="shared" si="421"/>
        <v/>
      </c>
      <c r="U2619" s="55"/>
      <c r="V2619" s="55"/>
      <c r="W2619" s="58"/>
      <c r="X2619" s="58"/>
      <c r="Y2619" s="58"/>
      <c r="Z2619" s="230" t="str">
        <f t="shared" si="422"/>
        <v/>
      </c>
      <c r="AA2619" s="230" t="str">
        <f t="shared" si="423"/>
        <v/>
      </c>
      <c r="AB2619" s="56"/>
      <c r="AC2619" s="56"/>
      <c r="AD2619" s="1"/>
      <c r="AE2619" s="1"/>
    </row>
    <row r="2620" spans="1:31" ht="18.75" customHeight="1" x14ac:dyDescent="0.35">
      <c r="A2620" s="1"/>
      <c r="B2620" s="52">
        <f>IF(O2620="",0,COUNTIF($O$7:O2620,O2620))</f>
        <v>0</v>
      </c>
      <c r="C2620" s="52" t="str">
        <f t="shared" si="414"/>
        <v>0</v>
      </c>
      <c r="D2620" s="52">
        <f>IF(U2620="",0,COUNTIF($U$7:U2620,U2620))</f>
        <v>0</v>
      </c>
      <c r="E2620" s="52" t="str">
        <f t="shared" si="415"/>
        <v>0</v>
      </c>
      <c r="F2620" s="52">
        <f>IF(V2620="",0,COUNTIF($V$7:V2620,V2620))</f>
        <v>0</v>
      </c>
      <c r="G2620" s="52" t="str">
        <f t="shared" si="416"/>
        <v>0</v>
      </c>
      <c r="H2620" s="53" t="str">
        <f t="shared" si="417"/>
        <v>-</v>
      </c>
      <c r="I2620" s="52">
        <f>IF(K2620="",0,COUNTIF($K$7:K2620,K2620))</f>
        <v>0</v>
      </c>
      <c r="J2620" s="53" t="str">
        <f t="shared" si="418"/>
        <v>0</v>
      </c>
      <c r="K2620" s="52" t="str">
        <f t="shared" si="419"/>
        <v/>
      </c>
      <c r="L2620" s="1"/>
      <c r="M2620" s="115"/>
      <c r="N2620" s="4"/>
      <c r="O2620" s="4"/>
      <c r="P2620" s="57" t="str">
        <f t="shared" si="420"/>
        <v/>
      </c>
      <c r="Q2620" s="54"/>
      <c r="R2620" s="58"/>
      <c r="S2620" s="58"/>
      <c r="T2620" s="229" t="str">
        <f t="shared" si="421"/>
        <v/>
      </c>
      <c r="U2620" s="55"/>
      <c r="V2620" s="55"/>
      <c r="W2620" s="58"/>
      <c r="X2620" s="58"/>
      <c r="Y2620" s="58"/>
      <c r="Z2620" s="230" t="str">
        <f t="shared" si="422"/>
        <v/>
      </c>
      <c r="AA2620" s="230" t="str">
        <f t="shared" si="423"/>
        <v/>
      </c>
      <c r="AB2620" s="56"/>
      <c r="AC2620" s="56"/>
      <c r="AD2620" s="1"/>
      <c r="AE2620" s="1"/>
    </row>
    <row r="2621" spans="1:31" ht="18.75" customHeight="1" x14ac:dyDescent="0.35">
      <c r="A2621" s="1"/>
      <c r="B2621" s="52">
        <f>IF(O2621="",0,COUNTIF($O$7:O2621,O2621))</f>
        <v>0</v>
      </c>
      <c r="C2621" s="52" t="str">
        <f t="shared" si="414"/>
        <v>0</v>
      </c>
      <c r="D2621" s="52">
        <f>IF(U2621="",0,COUNTIF($U$7:U2621,U2621))</f>
        <v>0</v>
      </c>
      <c r="E2621" s="52" t="str">
        <f t="shared" si="415"/>
        <v>0</v>
      </c>
      <c r="F2621" s="52">
        <f>IF(V2621="",0,COUNTIF($V$7:V2621,V2621))</f>
        <v>0</v>
      </c>
      <c r="G2621" s="52" t="str">
        <f t="shared" si="416"/>
        <v>0</v>
      </c>
      <c r="H2621" s="53" t="str">
        <f t="shared" si="417"/>
        <v>-</v>
      </c>
      <c r="I2621" s="52">
        <f>IF(K2621="",0,COUNTIF($K$7:K2621,K2621))</f>
        <v>0</v>
      </c>
      <c r="J2621" s="53" t="str">
        <f t="shared" si="418"/>
        <v>0</v>
      </c>
      <c r="K2621" s="52" t="str">
        <f t="shared" si="419"/>
        <v/>
      </c>
      <c r="L2621" s="1"/>
      <c r="M2621" s="115"/>
      <c r="N2621" s="4"/>
      <c r="O2621" s="4"/>
      <c r="P2621" s="57" t="str">
        <f t="shared" si="420"/>
        <v/>
      </c>
      <c r="Q2621" s="54"/>
      <c r="R2621" s="58"/>
      <c r="S2621" s="58"/>
      <c r="T2621" s="229" t="str">
        <f t="shared" si="421"/>
        <v/>
      </c>
      <c r="U2621" s="55"/>
      <c r="V2621" s="55"/>
      <c r="W2621" s="58"/>
      <c r="X2621" s="58"/>
      <c r="Y2621" s="58"/>
      <c r="Z2621" s="230" t="str">
        <f t="shared" si="422"/>
        <v/>
      </c>
      <c r="AA2621" s="230" t="str">
        <f t="shared" si="423"/>
        <v/>
      </c>
      <c r="AB2621" s="56"/>
      <c r="AC2621" s="56"/>
      <c r="AD2621" s="1"/>
      <c r="AE2621" s="1"/>
    </row>
    <row r="2622" spans="1:31" ht="18.75" customHeight="1" x14ac:dyDescent="0.35">
      <c r="A2622" s="1"/>
      <c r="B2622" s="52">
        <f>IF(O2622="",0,COUNTIF($O$7:O2622,O2622))</f>
        <v>0</v>
      </c>
      <c r="C2622" s="52" t="str">
        <f t="shared" si="414"/>
        <v>0</v>
      </c>
      <c r="D2622" s="52">
        <f>IF(U2622="",0,COUNTIF($U$7:U2622,U2622))</f>
        <v>0</v>
      </c>
      <c r="E2622" s="52" t="str">
        <f t="shared" si="415"/>
        <v>0</v>
      </c>
      <c r="F2622" s="52">
        <f>IF(V2622="",0,COUNTIF($V$7:V2622,V2622))</f>
        <v>0</v>
      </c>
      <c r="G2622" s="52" t="str">
        <f t="shared" si="416"/>
        <v>0</v>
      </c>
      <c r="H2622" s="53" t="str">
        <f t="shared" si="417"/>
        <v>-</v>
      </c>
      <c r="I2622" s="52">
        <f>IF(K2622="",0,COUNTIF($K$7:K2622,K2622))</f>
        <v>0</v>
      </c>
      <c r="J2622" s="53" t="str">
        <f t="shared" si="418"/>
        <v>0</v>
      </c>
      <c r="K2622" s="52" t="str">
        <f t="shared" si="419"/>
        <v/>
      </c>
      <c r="L2622" s="1"/>
      <c r="M2622" s="115"/>
      <c r="N2622" s="4"/>
      <c r="O2622" s="4"/>
      <c r="P2622" s="57" t="str">
        <f t="shared" si="420"/>
        <v/>
      </c>
      <c r="Q2622" s="54"/>
      <c r="R2622" s="58"/>
      <c r="S2622" s="58"/>
      <c r="T2622" s="229" t="str">
        <f t="shared" si="421"/>
        <v/>
      </c>
      <c r="U2622" s="55"/>
      <c r="V2622" s="55"/>
      <c r="W2622" s="58"/>
      <c r="X2622" s="58"/>
      <c r="Y2622" s="58"/>
      <c r="Z2622" s="230" t="str">
        <f t="shared" si="422"/>
        <v/>
      </c>
      <c r="AA2622" s="230" t="str">
        <f t="shared" si="423"/>
        <v/>
      </c>
      <c r="AB2622" s="56"/>
      <c r="AC2622" s="56"/>
      <c r="AD2622" s="1"/>
      <c r="AE2622" s="1"/>
    </row>
    <row r="2623" spans="1:31" ht="18.75" customHeight="1" x14ac:dyDescent="0.35">
      <c r="A2623" s="1"/>
      <c r="B2623" s="52">
        <f>IF(O2623="",0,COUNTIF($O$7:O2623,O2623))</f>
        <v>0</v>
      </c>
      <c r="C2623" s="52" t="str">
        <f t="shared" si="414"/>
        <v>0</v>
      </c>
      <c r="D2623" s="52">
        <f>IF(U2623="",0,COUNTIF($U$7:U2623,U2623))</f>
        <v>0</v>
      </c>
      <c r="E2623" s="52" t="str">
        <f t="shared" si="415"/>
        <v>0</v>
      </c>
      <c r="F2623" s="52">
        <f>IF(V2623="",0,COUNTIF($V$7:V2623,V2623))</f>
        <v>0</v>
      </c>
      <c r="G2623" s="52" t="str">
        <f t="shared" si="416"/>
        <v>0</v>
      </c>
      <c r="H2623" s="53" t="str">
        <f t="shared" si="417"/>
        <v>-</v>
      </c>
      <c r="I2623" s="52">
        <f>IF(K2623="",0,COUNTIF($K$7:K2623,K2623))</f>
        <v>0</v>
      </c>
      <c r="J2623" s="53" t="str">
        <f t="shared" si="418"/>
        <v>0</v>
      </c>
      <c r="K2623" s="52" t="str">
        <f t="shared" si="419"/>
        <v/>
      </c>
      <c r="L2623" s="1"/>
      <c r="M2623" s="115"/>
      <c r="N2623" s="4"/>
      <c r="O2623" s="4"/>
      <c r="P2623" s="57" t="str">
        <f t="shared" si="420"/>
        <v/>
      </c>
      <c r="Q2623" s="54"/>
      <c r="R2623" s="58"/>
      <c r="S2623" s="58"/>
      <c r="T2623" s="229" t="str">
        <f t="shared" si="421"/>
        <v/>
      </c>
      <c r="U2623" s="55"/>
      <c r="V2623" s="55"/>
      <c r="W2623" s="58"/>
      <c r="X2623" s="58"/>
      <c r="Y2623" s="58"/>
      <c r="Z2623" s="230" t="str">
        <f t="shared" si="422"/>
        <v/>
      </c>
      <c r="AA2623" s="230" t="str">
        <f t="shared" si="423"/>
        <v/>
      </c>
      <c r="AB2623" s="56"/>
      <c r="AC2623" s="56"/>
      <c r="AD2623" s="1"/>
      <c r="AE2623" s="1"/>
    </row>
    <row r="2624" spans="1:31" ht="18.75" customHeight="1" x14ac:dyDescent="0.35">
      <c r="A2624" s="1"/>
      <c r="B2624" s="52">
        <f>IF(O2624="",0,COUNTIF($O$7:O2624,O2624))</f>
        <v>0</v>
      </c>
      <c r="C2624" s="52" t="str">
        <f t="shared" si="414"/>
        <v>0</v>
      </c>
      <c r="D2624" s="52">
        <f>IF(U2624="",0,COUNTIF($U$7:U2624,U2624))</f>
        <v>0</v>
      </c>
      <c r="E2624" s="52" t="str">
        <f t="shared" si="415"/>
        <v>0</v>
      </c>
      <c r="F2624" s="52">
        <f>IF(V2624="",0,COUNTIF($V$7:V2624,V2624))</f>
        <v>0</v>
      </c>
      <c r="G2624" s="52" t="str">
        <f t="shared" si="416"/>
        <v>0</v>
      </c>
      <c r="H2624" s="53" t="str">
        <f t="shared" si="417"/>
        <v>-</v>
      </c>
      <c r="I2624" s="52">
        <f>IF(K2624="",0,COUNTIF($K$7:K2624,K2624))</f>
        <v>0</v>
      </c>
      <c r="J2624" s="53" t="str">
        <f t="shared" si="418"/>
        <v>0</v>
      </c>
      <c r="K2624" s="52" t="str">
        <f t="shared" si="419"/>
        <v/>
      </c>
      <c r="L2624" s="1"/>
      <c r="M2624" s="115"/>
      <c r="N2624" s="4"/>
      <c r="O2624" s="4"/>
      <c r="P2624" s="57" t="str">
        <f t="shared" si="420"/>
        <v/>
      </c>
      <c r="Q2624" s="54"/>
      <c r="R2624" s="58"/>
      <c r="S2624" s="58"/>
      <c r="T2624" s="229" t="str">
        <f t="shared" si="421"/>
        <v/>
      </c>
      <c r="U2624" s="55"/>
      <c r="V2624" s="55"/>
      <c r="W2624" s="58"/>
      <c r="X2624" s="58"/>
      <c r="Y2624" s="58"/>
      <c r="Z2624" s="230" t="str">
        <f t="shared" si="422"/>
        <v/>
      </c>
      <c r="AA2624" s="230" t="str">
        <f t="shared" si="423"/>
        <v/>
      </c>
      <c r="AB2624" s="56"/>
      <c r="AC2624" s="56"/>
      <c r="AD2624" s="1"/>
      <c r="AE2624" s="1"/>
    </row>
    <row r="2625" spans="1:31" ht="18.75" customHeight="1" x14ac:dyDescent="0.35">
      <c r="A2625" s="1"/>
      <c r="B2625" s="52">
        <f>IF(O2625="",0,COUNTIF($O$7:O2625,O2625))</f>
        <v>0</v>
      </c>
      <c r="C2625" s="52" t="str">
        <f t="shared" si="414"/>
        <v>0</v>
      </c>
      <c r="D2625" s="52">
        <f>IF(U2625="",0,COUNTIF($U$7:U2625,U2625))</f>
        <v>0</v>
      </c>
      <c r="E2625" s="52" t="str">
        <f t="shared" si="415"/>
        <v>0</v>
      </c>
      <c r="F2625" s="52">
        <f>IF(V2625="",0,COUNTIF($V$7:V2625,V2625))</f>
        <v>0</v>
      </c>
      <c r="G2625" s="52" t="str">
        <f t="shared" si="416"/>
        <v>0</v>
      </c>
      <c r="H2625" s="53" t="str">
        <f t="shared" si="417"/>
        <v>-</v>
      </c>
      <c r="I2625" s="52">
        <f>IF(K2625="",0,COUNTIF($K$7:K2625,K2625))</f>
        <v>0</v>
      </c>
      <c r="J2625" s="53" t="str">
        <f t="shared" si="418"/>
        <v>0</v>
      </c>
      <c r="K2625" s="52" t="str">
        <f t="shared" si="419"/>
        <v/>
      </c>
      <c r="L2625" s="1"/>
      <c r="M2625" s="115"/>
      <c r="N2625" s="4"/>
      <c r="O2625" s="4"/>
      <c r="P2625" s="57" t="str">
        <f t="shared" si="420"/>
        <v/>
      </c>
      <c r="Q2625" s="54"/>
      <c r="R2625" s="58"/>
      <c r="S2625" s="58"/>
      <c r="T2625" s="229" t="str">
        <f t="shared" si="421"/>
        <v/>
      </c>
      <c r="U2625" s="55"/>
      <c r="V2625" s="55"/>
      <c r="W2625" s="58"/>
      <c r="X2625" s="58"/>
      <c r="Y2625" s="58"/>
      <c r="Z2625" s="230" t="str">
        <f t="shared" si="422"/>
        <v/>
      </c>
      <c r="AA2625" s="230" t="str">
        <f t="shared" si="423"/>
        <v/>
      </c>
      <c r="AB2625" s="56"/>
      <c r="AC2625" s="56"/>
      <c r="AD2625" s="1"/>
      <c r="AE2625" s="1"/>
    </row>
    <row r="2626" spans="1:31" ht="18.75" customHeight="1" x14ac:dyDescent="0.35">
      <c r="A2626" s="1"/>
      <c r="B2626" s="52">
        <f>IF(O2626="",0,COUNTIF($O$7:O2626,O2626))</f>
        <v>0</v>
      </c>
      <c r="C2626" s="52" t="str">
        <f t="shared" si="414"/>
        <v>0</v>
      </c>
      <c r="D2626" s="52">
        <f>IF(U2626="",0,COUNTIF($U$7:U2626,U2626))</f>
        <v>0</v>
      </c>
      <c r="E2626" s="52" t="str">
        <f t="shared" si="415"/>
        <v>0</v>
      </c>
      <c r="F2626" s="52">
        <f>IF(V2626="",0,COUNTIF($V$7:V2626,V2626))</f>
        <v>0</v>
      </c>
      <c r="G2626" s="52" t="str">
        <f t="shared" si="416"/>
        <v>0</v>
      </c>
      <c r="H2626" s="53" t="str">
        <f t="shared" si="417"/>
        <v>-</v>
      </c>
      <c r="I2626" s="52">
        <f>IF(K2626="",0,COUNTIF($K$7:K2626,K2626))</f>
        <v>0</v>
      </c>
      <c r="J2626" s="53" t="str">
        <f t="shared" si="418"/>
        <v>0</v>
      </c>
      <c r="K2626" s="52" t="str">
        <f t="shared" si="419"/>
        <v/>
      </c>
      <c r="L2626" s="1"/>
      <c r="M2626" s="115"/>
      <c r="N2626" s="4"/>
      <c r="O2626" s="4"/>
      <c r="P2626" s="57" t="str">
        <f t="shared" si="420"/>
        <v/>
      </c>
      <c r="Q2626" s="54"/>
      <c r="R2626" s="58"/>
      <c r="S2626" s="58"/>
      <c r="T2626" s="229" t="str">
        <f t="shared" si="421"/>
        <v/>
      </c>
      <c r="U2626" s="55"/>
      <c r="V2626" s="55"/>
      <c r="W2626" s="58"/>
      <c r="X2626" s="58"/>
      <c r="Y2626" s="58"/>
      <c r="Z2626" s="230" t="str">
        <f t="shared" si="422"/>
        <v/>
      </c>
      <c r="AA2626" s="230" t="str">
        <f t="shared" si="423"/>
        <v/>
      </c>
      <c r="AB2626" s="56"/>
      <c r="AC2626" s="56"/>
      <c r="AD2626" s="1"/>
      <c r="AE2626" s="1"/>
    </row>
    <row r="2627" spans="1:31" ht="18.75" customHeight="1" x14ac:dyDescent="0.35">
      <c r="A2627" s="1"/>
      <c r="B2627" s="52">
        <f>IF(O2627="",0,COUNTIF($O$7:O2627,O2627))</f>
        <v>0</v>
      </c>
      <c r="C2627" s="52" t="str">
        <f t="shared" si="414"/>
        <v>0</v>
      </c>
      <c r="D2627" s="52">
        <f>IF(U2627="",0,COUNTIF($U$7:U2627,U2627))</f>
        <v>0</v>
      </c>
      <c r="E2627" s="52" t="str">
        <f t="shared" si="415"/>
        <v>0</v>
      </c>
      <c r="F2627" s="52">
        <f>IF(V2627="",0,COUNTIF($V$7:V2627,V2627))</f>
        <v>0</v>
      </c>
      <c r="G2627" s="52" t="str">
        <f t="shared" si="416"/>
        <v>0</v>
      </c>
      <c r="H2627" s="53" t="str">
        <f t="shared" si="417"/>
        <v>-</v>
      </c>
      <c r="I2627" s="52">
        <f>IF(K2627="",0,COUNTIF($K$7:K2627,K2627))</f>
        <v>0</v>
      </c>
      <c r="J2627" s="53" t="str">
        <f t="shared" si="418"/>
        <v>0</v>
      </c>
      <c r="K2627" s="52" t="str">
        <f t="shared" si="419"/>
        <v/>
      </c>
      <c r="L2627" s="1"/>
      <c r="M2627" s="115"/>
      <c r="N2627" s="4"/>
      <c r="O2627" s="4"/>
      <c r="P2627" s="57" t="str">
        <f t="shared" si="420"/>
        <v/>
      </c>
      <c r="Q2627" s="54"/>
      <c r="R2627" s="58"/>
      <c r="S2627" s="58"/>
      <c r="T2627" s="229" t="str">
        <f t="shared" si="421"/>
        <v/>
      </c>
      <c r="U2627" s="55"/>
      <c r="V2627" s="55"/>
      <c r="W2627" s="58"/>
      <c r="X2627" s="58"/>
      <c r="Y2627" s="58"/>
      <c r="Z2627" s="230" t="str">
        <f t="shared" si="422"/>
        <v/>
      </c>
      <c r="AA2627" s="230" t="str">
        <f t="shared" si="423"/>
        <v/>
      </c>
      <c r="AB2627" s="56"/>
      <c r="AC2627" s="56"/>
      <c r="AD2627" s="1"/>
      <c r="AE2627" s="1"/>
    </row>
    <row r="2628" spans="1:31" ht="18.75" customHeight="1" x14ac:dyDescent="0.35">
      <c r="A2628" s="1"/>
      <c r="B2628" s="52">
        <f>IF(O2628="",0,COUNTIF($O$7:O2628,O2628))</f>
        <v>0</v>
      </c>
      <c r="C2628" s="52" t="str">
        <f t="shared" si="414"/>
        <v>0</v>
      </c>
      <c r="D2628" s="52">
        <f>IF(U2628="",0,COUNTIF($U$7:U2628,U2628))</f>
        <v>0</v>
      </c>
      <c r="E2628" s="52" t="str">
        <f t="shared" si="415"/>
        <v>0</v>
      </c>
      <c r="F2628" s="52">
        <f>IF(V2628="",0,COUNTIF($V$7:V2628,V2628))</f>
        <v>0</v>
      </c>
      <c r="G2628" s="52" t="str">
        <f t="shared" si="416"/>
        <v>0</v>
      </c>
      <c r="H2628" s="53" t="str">
        <f t="shared" si="417"/>
        <v>-</v>
      </c>
      <c r="I2628" s="52">
        <f>IF(K2628="",0,COUNTIF($K$7:K2628,K2628))</f>
        <v>0</v>
      </c>
      <c r="J2628" s="53" t="str">
        <f t="shared" si="418"/>
        <v>0</v>
      </c>
      <c r="K2628" s="52" t="str">
        <f t="shared" si="419"/>
        <v/>
      </c>
      <c r="L2628" s="1"/>
      <c r="M2628" s="115"/>
      <c r="N2628" s="4"/>
      <c r="O2628" s="4"/>
      <c r="P2628" s="57" t="str">
        <f t="shared" si="420"/>
        <v/>
      </c>
      <c r="Q2628" s="54"/>
      <c r="R2628" s="58"/>
      <c r="S2628" s="58"/>
      <c r="T2628" s="229" t="str">
        <f t="shared" si="421"/>
        <v/>
      </c>
      <c r="U2628" s="55"/>
      <c r="V2628" s="55"/>
      <c r="W2628" s="58"/>
      <c r="X2628" s="58"/>
      <c r="Y2628" s="58"/>
      <c r="Z2628" s="230" t="str">
        <f t="shared" si="422"/>
        <v/>
      </c>
      <c r="AA2628" s="230" t="str">
        <f t="shared" si="423"/>
        <v/>
      </c>
      <c r="AB2628" s="56"/>
      <c r="AC2628" s="56"/>
      <c r="AD2628" s="1"/>
      <c r="AE2628" s="1"/>
    </row>
    <row r="2629" spans="1:31" ht="18.75" customHeight="1" x14ac:dyDescent="0.35">
      <c r="A2629" s="1"/>
      <c r="B2629" s="52">
        <f>IF(O2629="",0,COUNTIF($O$7:O2629,O2629))</f>
        <v>0</v>
      </c>
      <c r="C2629" s="52" t="str">
        <f t="shared" si="414"/>
        <v>0</v>
      </c>
      <c r="D2629" s="52">
        <f>IF(U2629="",0,COUNTIF($U$7:U2629,U2629))</f>
        <v>0</v>
      </c>
      <c r="E2629" s="52" t="str">
        <f t="shared" si="415"/>
        <v>0</v>
      </c>
      <c r="F2629" s="52">
        <f>IF(V2629="",0,COUNTIF($V$7:V2629,V2629))</f>
        <v>0</v>
      </c>
      <c r="G2629" s="52" t="str">
        <f t="shared" si="416"/>
        <v>0</v>
      </c>
      <c r="H2629" s="53" t="str">
        <f t="shared" si="417"/>
        <v>-</v>
      </c>
      <c r="I2629" s="52">
        <f>IF(K2629="",0,COUNTIF($K$7:K2629,K2629))</f>
        <v>0</v>
      </c>
      <c r="J2629" s="53" t="str">
        <f t="shared" si="418"/>
        <v>0</v>
      </c>
      <c r="K2629" s="52" t="str">
        <f t="shared" si="419"/>
        <v/>
      </c>
      <c r="L2629" s="1"/>
      <c r="M2629" s="115"/>
      <c r="N2629" s="4"/>
      <c r="O2629" s="4"/>
      <c r="P2629" s="57" t="str">
        <f t="shared" si="420"/>
        <v/>
      </c>
      <c r="Q2629" s="54"/>
      <c r="R2629" s="58"/>
      <c r="S2629" s="58"/>
      <c r="T2629" s="229" t="str">
        <f t="shared" si="421"/>
        <v/>
      </c>
      <c r="U2629" s="55"/>
      <c r="V2629" s="55"/>
      <c r="W2629" s="58"/>
      <c r="X2629" s="58"/>
      <c r="Y2629" s="58"/>
      <c r="Z2629" s="230" t="str">
        <f t="shared" si="422"/>
        <v/>
      </c>
      <c r="AA2629" s="230" t="str">
        <f t="shared" si="423"/>
        <v/>
      </c>
      <c r="AB2629" s="56"/>
      <c r="AC2629" s="56"/>
      <c r="AD2629" s="1"/>
      <c r="AE2629" s="1"/>
    </row>
    <row r="2630" spans="1:31" ht="18.75" customHeight="1" x14ac:dyDescent="0.35">
      <c r="A2630" s="1"/>
      <c r="B2630" s="52">
        <f>IF(O2630="",0,COUNTIF($O$7:O2630,O2630))</f>
        <v>0</v>
      </c>
      <c r="C2630" s="52" t="str">
        <f t="shared" si="414"/>
        <v>0</v>
      </c>
      <c r="D2630" s="52">
        <f>IF(U2630="",0,COUNTIF($U$7:U2630,U2630))</f>
        <v>0</v>
      </c>
      <c r="E2630" s="52" t="str">
        <f t="shared" si="415"/>
        <v>0</v>
      </c>
      <c r="F2630" s="52">
        <f>IF(V2630="",0,COUNTIF($V$7:V2630,V2630))</f>
        <v>0</v>
      </c>
      <c r="G2630" s="52" t="str">
        <f t="shared" si="416"/>
        <v>0</v>
      </c>
      <c r="H2630" s="53" t="str">
        <f t="shared" si="417"/>
        <v>-</v>
      </c>
      <c r="I2630" s="52">
        <f>IF(K2630="",0,COUNTIF($K$7:K2630,K2630))</f>
        <v>0</v>
      </c>
      <c r="J2630" s="53" t="str">
        <f t="shared" si="418"/>
        <v>0</v>
      </c>
      <c r="K2630" s="52" t="str">
        <f t="shared" si="419"/>
        <v/>
      </c>
      <c r="L2630" s="1"/>
      <c r="M2630" s="115"/>
      <c r="N2630" s="4"/>
      <c r="O2630" s="4"/>
      <c r="P2630" s="57" t="str">
        <f t="shared" si="420"/>
        <v/>
      </c>
      <c r="Q2630" s="54"/>
      <c r="R2630" s="58"/>
      <c r="S2630" s="58"/>
      <c r="T2630" s="229" t="str">
        <f t="shared" si="421"/>
        <v/>
      </c>
      <c r="U2630" s="55"/>
      <c r="V2630" s="55"/>
      <c r="W2630" s="58"/>
      <c r="X2630" s="58"/>
      <c r="Y2630" s="58"/>
      <c r="Z2630" s="230" t="str">
        <f t="shared" si="422"/>
        <v/>
      </c>
      <c r="AA2630" s="230" t="str">
        <f t="shared" si="423"/>
        <v/>
      </c>
      <c r="AB2630" s="56"/>
      <c r="AC2630" s="56"/>
      <c r="AD2630" s="1"/>
      <c r="AE2630" s="1"/>
    </row>
    <row r="2631" spans="1:31" ht="18.75" customHeight="1" x14ac:dyDescent="0.35">
      <c r="A2631" s="1"/>
      <c r="B2631" s="52">
        <f>IF(O2631="",0,COUNTIF($O$7:O2631,O2631))</f>
        <v>0</v>
      </c>
      <c r="C2631" s="52" t="str">
        <f t="shared" si="414"/>
        <v>0</v>
      </c>
      <c r="D2631" s="52">
        <f>IF(U2631="",0,COUNTIF($U$7:U2631,U2631))</f>
        <v>0</v>
      </c>
      <c r="E2631" s="52" t="str">
        <f t="shared" si="415"/>
        <v>0</v>
      </c>
      <c r="F2631" s="52">
        <f>IF(V2631="",0,COUNTIF($V$7:V2631,V2631))</f>
        <v>0</v>
      </c>
      <c r="G2631" s="52" t="str">
        <f t="shared" si="416"/>
        <v>0</v>
      </c>
      <c r="H2631" s="53" t="str">
        <f t="shared" si="417"/>
        <v>-</v>
      </c>
      <c r="I2631" s="52">
        <f>IF(K2631="",0,COUNTIF($K$7:K2631,K2631))</f>
        <v>0</v>
      </c>
      <c r="J2631" s="53" t="str">
        <f t="shared" si="418"/>
        <v>0</v>
      </c>
      <c r="K2631" s="52" t="str">
        <f t="shared" si="419"/>
        <v/>
      </c>
      <c r="L2631" s="1"/>
      <c r="M2631" s="115"/>
      <c r="N2631" s="4"/>
      <c r="O2631" s="4"/>
      <c r="P2631" s="57" t="str">
        <f t="shared" si="420"/>
        <v/>
      </c>
      <c r="Q2631" s="54"/>
      <c r="R2631" s="58"/>
      <c r="S2631" s="58"/>
      <c r="T2631" s="229" t="str">
        <f t="shared" si="421"/>
        <v/>
      </c>
      <c r="U2631" s="55"/>
      <c r="V2631" s="55"/>
      <c r="W2631" s="58"/>
      <c r="X2631" s="58"/>
      <c r="Y2631" s="58"/>
      <c r="Z2631" s="230" t="str">
        <f t="shared" si="422"/>
        <v/>
      </c>
      <c r="AA2631" s="230" t="str">
        <f t="shared" si="423"/>
        <v/>
      </c>
      <c r="AB2631" s="56"/>
      <c r="AC2631" s="56"/>
      <c r="AD2631" s="1"/>
      <c r="AE2631" s="1"/>
    </row>
    <row r="2632" spans="1:31" ht="18.75" customHeight="1" x14ac:dyDescent="0.35">
      <c r="A2632" s="1"/>
      <c r="B2632" s="52">
        <f>IF(O2632="",0,COUNTIF($O$7:O2632,O2632))</f>
        <v>0</v>
      </c>
      <c r="C2632" s="52" t="str">
        <f t="shared" si="414"/>
        <v>0</v>
      </c>
      <c r="D2632" s="52">
        <f>IF(U2632="",0,COUNTIF($U$7:U2632,U2632))</f>
        <v>0</v>
      </c>
      <c r="E2632" s="52" t="str">
        <f t="shared" si="415"/>
        <v>0</v>
      </c>
      <c r="F2632" s="52">
        <f>IF(V2632="",0,COUNTIF($V$7:V2632,V2632))</f>
        <v>0</v>
      </c>
      <c r="G2632" s="52" t="str">
        <f t="shared" si="416"/>
        <v>0</v>
      </c>
      <c r="H2632" s="53" t="str">
        <f t="shared" si="417"/>
        <v>-</v>
      </c>
      <c r="I2632" s="52">
        <f>IF(K2632="",0,COUNTIF($K$7:K2632,K2632))</f>
        <v>0</v>
      </c>
      <c r="J2632" s="53" t="str">
        <f t="shared" si="418"/>
        <v>0</v>
      </c>
      <c r="K2632" s="52" t="str">
        <f t="shared" si="419"/>
        <v/>
      </c>
      <c r="L2632" s="1"/>
      <c r="M2632" s="115"/>
      <c r="N2632" s="4"/>
      <c r="O2632" s="4"/>
      <c r="P2632" s="57" t="str">
        <f t="shared" si="420"/>
        <v/>
      </c>
      <c r="Q2632" s="54"/>
      <c r="R2632" s="58"/>
      <c r="S2632" s="58"/>
      <c r="T2632" s="229" t="str">
        <f t="shared" si="421"/>
        <v/>
      </c>
      <c r="U2632" s="55"/>
      <c r="V2632" s="55"/>
      <c r="W2632" s="58"/>
      <c r="X2632" s="58"/>
      <c r="Y2632" s="58"/>
      <c r="Z2632" s="230" t="str">
        <f t="shared" si="422"/>
        <v/>
      </c>
      <c r="AA2632" s="230" t="str">
        <f t="shared" si="423"/>
        <v/>
      </c>
      <c r="AB2632" s="56"/>
      <c r="AC2632" s="56"/>
      <c r="AD2632" s="1"/>
      <c r="AE2632" s="1"/>
    </row>
    <row r="2633" spans="1:31" ht="18.75" customHeight="1" x14ac:dyDescent="0.35">
      <c r="A2633" s="1"/>
      <c r="B2633" s="52">
        <f>IF(O2633="",0,COUNTIF($O$7:O2633,O2633))</f>
        <v>0</v>
      </c>
      <c r="C2633" s="52" t="str">
        <f t="shared" si="414"/>
        <v>0</v>
      </c>
      <c r="D2633" s="52">
        <f>IF(U2633="",0,COUNTIF($U$7:U2633,U2633))</f>
        <v>0</v>
      </c>
      <c r="E2633" s="52" t="str">
        <f t="shared" si="415"/>
        <v>0</v>
      </c>
      <c r="F2633" s="52">
        <f>IF(V2633="",0,COUNTIF($V$7:V2633,V2633))</f>
        <v>0</v>
      </c>
      <c r="G2633" s="52" t="str">
        <f t="shared" si="416"/>
        <v>0</v>
      </c>
      <c r="H2633" s="53" t="str">
        <f t="shared" si="417"/>
        <v>-</v>
      </c>
      <c r="I2633" s="52">
        <f>IF(K2633="",0,COUNTIF($K$7:K2633,K2633))</f>
        <v>0</v>
      </c>
      <c r="J2633" s="53" t="str">
        <f t="shared" si="418"/>
        <v>0</v>
      </c>
      <c r="K2633" s="52" t="str">
        <f t="shared" si="419"/>
        <v/>
      </c>
      <c r="L2633" s="1"/>
      <c r="M2633" s="115"/>
      <c r="N2633" s="4"/>
      <c r="O2633" s="4"/>
      <c r="P2633" s="57" t="str">
        <f t="shared" si="420"/>
        <v/>
      </c>
      <c r="Q2633" s="54"/>
      <c r="R2633" s="58"/>
      <c r="S2633" s="58"/>
      <c r="T2633" s="229" t="str">
        <f t="shared" si="421"/>
        <v/>
      </c>
      <c r="U2633" s="55"/>
      <c r="V2633" s="55"/>
      <c r="W2633" s="58"/>
      <c r="X2633" s="58"/>
      <c r="Y2633" s="58"/>
      <c r="Z2633" s="230" t="str">
        <f t="shared" si="422"/>
        <v/>
      </c>
      <c r="AA2633" s="230" t="str">
        <f t="shared" si="423"/>
        <v/>
      </c>
      <c r="AB2633" s="56"/>
      <c r="AC2633" s="56"/>
      <c r="AD2633" s="1"/>
      <c r="AE2633" s="1"/>
    </row>
    <row r="2634" spans="1:31" ht="18.75" customHeight="1" x14ac:dyDescent="0.35">
      <c r="A2634" s="1"/>
      <c r="B2634" s="52">
        <f>IF(O2634="",0,COUNTIF($O$7:O2634,O2634))</f>
        <v>0</v>
      </c>
      <c r="C2634" s="52" t="str">
        <f t="shared" si="414"/>
        <v>0</v>
      </c>
      <c r="D2634" s="52">
        <f>IF(U2634="",0,COUNTIF($U$7:U2634,U2634))</f>
        <v>0</v>
      </c>
      <c r="E2634" s="52" t="str">
        <f t="shared" si="415"/>
        <v>0</v>
      </c>
      <c r="F2634" s="52">
        <f>IF(V2634="",0,COUNTIF($V$7:V2634,V2634))</f>
        <v>0</v>
      </c>
      <c r="G2634" s="52" t="str">
        <f t="shared" si="416"/>
        <v>0</v>
      </c>
      <c r="H2634" s="53" t="str">
        <f t="shared" si="417"/>
        <v>-</v>
      </c>
      <c r="I2634" s="52">
        <f>IF(K2634="",0,COUNTIF($K$7:K2634,K2634))</f>
        <v>0</v>
      </c>
      <c r="J2634" s="53" t="str">
        <f t="shared" si="418"/>
        <v>0</v>
      </c>
      <c r="K2634" s="52" t="str">
        <f t="shared" si="419"/>
        <v/>
      </c>
      <c r="L2634" s="1"/>
      <c r="M2634" s="115"/>
      <c r="N2634" s="4"/>
      <c r="O2634" s="4"/>
      <c r="P2634" s="57" t="str">
        <f t="shared" si="420"/>
        <v/>
      </c>
      <c r="Q2634" s="54"/>
      <c r="R2634" s="58"/>
      <c r="S2634" s="58"/>
      <c r="T2634" s="229" t="str">
        <f t="shared" si="421"/>
        <v/>
      </c>
      <c r="U2634" s="55"/>
      <c r="V2634" s="55"/>
      <c r="W2634" s="58"/>
      <c r="X2634" s="58"/>
      <c r="Y2634" s="58"/>
      <c r="Z2634" s="230" t="str">
        <f t="shared" si="422"/>
        <v/>
      </c>
      <c r="AA2634" s="230" t="str">
        <f t="shared" si="423"/>
        <v/>
      </c>
      <c r="AB2634" s="56"/>
      <c r="AC2634" s="56"/>
      <c r="AD2634" s="1"/>
      <c r="AE2634" s="1"/>
    </row>
    <row r="2635" spans="1:31" ht="18.75" customHeight="1" x14ac:dyDescent="0.35">
      <c r="A2635" s="1"/>
      <c r="B2635" s="52">
        <f>IF(O2635="",0,COUNTIF($O$7:O2635,O2635))</f>
        <v>0</v>
      </c>
      <c r="C2635" s="52" t="str">
        <f t="shared" si="414"/>
        <v>0</v>
      </c>
      <c r="D2635" s="52">
        <f>IF(U2635="",0,COUNTIF($U$7:U2635,U2635))</f>
        <v>0</v>
      </c>
      <c r="E2635" s="52" t="str">
        <f t="shared" si="415"/>
        <v>0</v>
      </c>
      <c r="F2635" s="52">
        <f>IF(V2635="",0,COUNTIF($V$7:V2635,V2635))</f>
        <v>0</v>
      </c>
      <c r="G2635" s="52" t="str">
        <f t="shared" si="416"/>
        <v>0</v>
      </c>
      <c r="H2635" s="53" t="str">
        <f t="shared" si="417"/>
        <v>-</v>
      </c>
      <c r="I2635" s="52">
        <f>IF(K2635="",0,COUNTIF($K$7:K2635,K2635))</f>
        <v>0</v>
      </c>
      <c r="J2635" s="53" t="str">
        <f t="shared" si="418"/>
        <v>0</v>
      </c>
      <c r="K2635" s="52" t="str">
        <f t="shared" si="419"/>
        <v/>
      </c>
      <c r="L2635" s="1"/>
      <c r="M2635" s="115"/>
      <c r="N2635" s="4"/>
      <c r="O2635" s="4"/>
      <c r="P2635" s="57" t="str">
        <f t="shared" si="420"/>
        <v/>
      </c>
      <c r="Q2635" s="54"/>
      <c r="R2635" s="58"/>
      <c r="S2635" s="58"/>
      <c r="T2635" s="229" t="str">
        <f t="shared" si="421"/>
        <v/>
      </c>
      <c r="U2635" s="55"/>
      <c r="V2635" s="55"/>
      <c r="W2635" s="58"/>
      <c r="X2635" s="58"/>
      <c r="Y2635" s="58"/>
      <c r="Z2635" s="230" t="str">
        <f t="shared" si="422"/>
        <v/>
      </c>
      <c r="AA2635" s="230" t="str">
        <f t="shared" si="423"/>
        <v/>
      </c>
      <c r="AB2635" s="56"/>
      <c r="AC2635" s="56"/>
      <c r="AD2635" s="1"/>
      <c r="AE2635" s="1"/>
    </row>
    <row r="2636" spans="1:31" ht="18.75" customHeight="1" x14ac:dyDescent="0.35">
      <c r="A2636" s="1"/>
      <c r="B2636" s="52">
        <f>IF(O2636="",0,COUNTIF($O$7:O2636,O2636))</f>
        <v>0</v>
      </c>
      <c r="C2636" s="52" t="str">
        <f t="shared" si="414"/>
        <v>0</v>
      </c>
      <c r="D2636" s="52">
        <f>IF(U2636="",0,COUNTIF($U$7:U2636,U2636))</f>
        <v>0</v>
      </c>
      <c r="E2636" s="52" t="str">
        <f t="shared" si="415"/>
        <v>0</v>
      </c>
      <c r="F2636" s="52">
        <f>IF(V2636="",0,COUNTIF($V$7:V2636,V2636))</f>
        <v>0</v>
      </c>
      <c r="G2636" s="52" t="str">
        <f t="shared" si="416"/>
        <v>0</v>
      </c>
      <c r="H2636" s="53" t="str">
        <f t="shared" si="417"/>
        <v>-</v>
      </c>
      <c r="I2636" s="52">
        <f>IF(K2636="",0,COUNTIF($K$7:K2636,K2636))</f>
        <v>0</v>
      </c>
      <c r="J2636" s="53" t="str">
        <f t="shared" si="418"/>
        <v>0</v>
      </c>
      <c r="K2636" s="52" t="str">
        <f t="shared" si="419"/>
        <v/>
      </c>
      <c r="L2636" s="1"/>
      <c r="M2636" s="115"/>
      <c r="N2636" s="4"/>
      <c r="O2636" s="4"/>
      <c r="P2636" s="57" t="str">
        <f t="shared" si="420"/>
        <v/>
      </c>
      <c r="Q2636" s="54"/>
      <c r="R2636" s="58"/>
      <c r="S2636" s="58"/>
      <c r="T2636" s="229" t="str">
        <f t="shared" si="421"/>
        <v/>
      </c>
      <c r="U2636" s="55"/>
      <c r="V2636" s="55"/>
      <c r="W2636" s="58"/>
      <c r="X2636" s="58"/>
      <c r="Y2636" s="58"/>
      <c r="Z2636" s="230" t="str">
        <f t="shared" si="422"/>
        <v/>
      </c>
      <c r="AA2636" s="230" t="str">
        <f t="shared" si="423"/>
        <v/>
      </c>
      <c r="AB2636" s="56"/>
      <c r="AC2636" s="56"/>
      <c r="AD2636" s="1"/>
      <c r="AE2636" s="1"/>
    </row>
    <row r="2637" spans="1:31" ht="18.75" customHeight="1" x14ac:dyDescent="0.35">
      <c r="A2637" s="1"/>
      <c r="B2637" s="52">
        <f>IF(O2637="",0,COUNTIF($O$7:O2637,O2637))</f>
        <v>0</v>
      </c>
      <c r="C2637" s="52" t="str">
        <f t="shared" si="414"/>
        <v>0</v>
      </c>
      <c r="D2637" s="52">
        <f>IF(U2637="",0,COUNTIF($U$7:U2637,U2637))</f>
        <v>0</v>
      </c>
      <c r="E2637" s="52" t="str">
        <f t="shared" si="415"/>
        <v>0</v>
      </c>
      <c r="F2637" s="52">
        <f>IF(V2637="",0,COUNTIF($V$7:V2637,V2637))</f>
        <v>0</v>
      </c>
      <c r="G2637" s="52" t="str">
        <f t="shared" si="416"/>
        <v>0</v>
      </c>
      <c r="H2637" s="53" t="str">
        <f t="shared" si="417"/>
        <v>-</v>
      </c>
      <c r="I2637" s="52">
        <f>IF(K2637="",0,COUNTIF($K$7:K2637,K2637))</f>
        <v>0</v>
      </c>
      <c r="J2637" s="53" t="str">
        <f t="shared" si="418"/>
        <v>0</v>
      </c>
      <c r="K2637" s="52" t="str">
        <f t="shared" si="419"/>
        <v/>
      </c>
      <c r="L2637" s="1"/>
      <c r="M2637" s="115"/>
      <c r="N2637" s="4"/>
      <c r="O2637" s="4"/>
      <c r="P2637" s="57" t="str">
        <f t="shared" si="420"/>
        <v/>
      </c>
      <c r="Q2637" s="54"/>
      <c r="R2637" s="58"/>
      <c r="S2637" s="58"/>
      <c r="T2637" s="229" t="str">
        <f t="shared" si="421"/>
        <v/>
      </c>
      <c r="U2637" s="55"/>
      <c r="V2637" s="55"/>
      <c r="W2637" s="58"/>
      <c r="X2637" s="58"/>
      <c r="Y2637" s="58"/>
      <c r="Z2637" s="230" t="str">
        <f t="shared" si="422"/>
        <v/>
      </c>
      <c r="AA2637" s="230" t="str">
        <f t="shared" si="423"/>
        <v/>
      </c>
      <c r="AB2637" s="56"/>
      <c r="AC2637" s="56"/>
      <c r="AD2637" s="1"/>
      <c r="AE2637" s="1"/>
    </row>
    <row r="2638" spans="1:31" ht="18.75" customHeight="1" x14ac:dyDescent="0.35">
      <c r="A2638" s="1"/>
      <c r="B2638" s="52">
        <f>IF(O2638="",0,COUNTIF($O$7:O2638,O2638))</f>
        <v>0</v>
      </c>
      <c r="C2638" s="52" t="str">
        <f t="shared" si="414"/>
        <v>0</v>
      </c>
      <c r="D2638" s="52">
        <f>IF(U2638="",0,COUNTIF($U$7:U2638,U2638))</f>
        <v>0</v>
      </c>
      <c r="E2638" s="52" t="str">
        <f t="shared" si="415"/>
        <v>0</v>
      </c>
      <c r="F2638" s="52">
        <f>IF(V2638="",0,COUNTIF($V$7:V2638,V2638))</f>
        <v>0</v>
      </c>
      <c r="G2638" s="52" t="str">
        <f t="shared" si="416"/>
        <v>0</v>
      </c>
      <c r="H2638" s="53" t="str">
        <f t="shared" si="417"/>
        <v>-</v>
      </c>
      <c r="I2638" s="52">
        <f>IF(K2638="",0,COUNTIF($K$7:K2638,K2638))</f>
        <v>0</v>
      </c>
      <c r="J2638" s="53" t="str">
        <f t="shared" si="418"/>
        <v>0</v>
      </c>
      <c r="K2638" s="52" t="str">
        <f t="shared" si="419"/>
        <v/>
      </c>
      <c r="L2638" s="1"/>
      <c r="M2638" s="115"/>
      <c r="N2638" s="4"/>
      <c r="O2638" s="4"/>
      <c r="P2638" s="57" t="str">
        <f t="shared" si="420"/>
        <v/>
      </c>
      <c r="Q2638" s="54"/>
      <c r="R2638" s="58"/>
      <c r="S2638" s="58"/>
      <c r="T2638" s="229" t="str">
        <f t="shared" si="421"/>
        <v/>
      </c>
      <c r="U2638" s="55"/>
      <c r="V2638" s="55"/>
      <c r="W2638" s="58"/>
      <c r="X2638" s="58"/>
      <c r="Y2638" s="58"/>
      <c r="Z2638" s="230" t="str">
        <f t="shared" si="422"/>
        <v/>
      </c>
      <c r="AA2638" s="230" t="str">
        <f t="shared" si="423"/>
        <v/>
      </c>
      <c r="AB2638" s="56"/>
      <c r="AC2638" s="56"/>
      <c r="AD2638" s="1"/>
      <c r="AE2638" s="1"/>
    </row>
    <row r="2639" spans="1:31" ht="18.75" customHeight="1" x14ac:dyDescent="0.35">
      <c r="A2639" s="1"/>
      <c r="B2639" s="52">
        <f>IF(O2639="",0,COUNTIF($O$7:O2639,O2639))</f>
        <v>0</v>
      </c>
      <c r="C2639" s="52" t="str">
        <f t="shared" si="414"/>
        <v>0</v>
      </c>
      <c r="D2639" s="52">
        <f>IF(U2639="",0,COUNTIF($U$7:U2639,U2639))</f>
        <v>0</v>
      </c>
      <c r="E2639" s="52" t="str">
        <f t="shared" si="415"/>
        <v>0</v>
      </c>
      <c r="F2639" s="52">
        <f>IF(V2639="",0,COUNTIF($V$7:V2639,V2639))</f>
        <v>0</v>
      </c>
      <c r="G2639" s="52" t="str">
        <f t="shared" si="416"/>
        <v>0</v>
      </c>
      <c r="H2639" s="53" t="str">
        <f t="shared" si="417"/>
        <v>-</v>
      </c>
      <c r="I2639" s="52">
        <f>IF(K2639="",0,COUNTIF($K$7:K2639,K2639))</f>
        <v>0</v>
      </c>
      <c r="J2639" s="53" t="str">
        <f t="shared" si="418"/>
        <v>0</v>
      </c>
      <c r="K2639" s="52" t="str">
        <f t="shared" si="419"/>
        <v/>
      </c>
      <c r="L2639" s="1"/>
      <c r="M2639" s="115"/>
      <c r="N2639" s="4"/>
      <c r="O2639" s="4"/>
      <c r="P2639" s="57" t="str">
        <f t="shared" si="420"/>
        <v/>
      </c>
      <c r="Q2639" s="54"/>
      <c r="R2639" s="58"/>
      <c r="S2639" s="58"/>
      <c r="T2639" s="229" t="str">
        <f t="shared" si="421"/>
        <v/>
      </c>
      <c r="U2639" s="55"/>
      <c r="V2639" s="55"/>
      <c r="W2639" s="58"/>
      <c r="X2639" s="58"/>
      <c r="Y2639" s="58"/>
      <c r="Z2639" s="230" t="str">
        <f t="shared" si="422"/>
        <v/>
      </c>
      <c r="AA2639" s="230" t="str">
        <f t="shared" si="423"/>
        <v/>
      </c>
      <c r="AB2639" s="56"/>
      <c r="AC2639" s="56"/>
      <c r="AD2639" s="1"/>
      <c r="AE2639" s="1"/>
    </row>
    <row r="2640" spans="1:31" ht="18.75" customHeight="1" x14ac:dyDescent="0.35">
      <c r="A2640" s="1"/>
      <c r="B2640" s="52">
        <f>IF(O2640="",0,COUNTIF($O$7:O2640,O2640))</f>
        <v>0</v>
      </c>
      <c r="C2640" s="52" t="str">
        <f t="shared" si="414"/>
        <v>0</v>
      </c>
      <c r="D2640" s="52">
        <f>IF(U2640="",0,COUNTIF($U$7:U2640,U2640))</f>
        <v>0</v>
      </c>
      <c r="E2640" s="52" t="str">
        <f t="shared" si="415"/>
        <v>0</v>
      </c>
      <c r="F2640" s="52">
        <f>IF(V2640="",0,COUNTIF($V$7:V2640,V2640))</f>
        <v>0</v>
      </c>
      <c r="G2640" s="52" t="str">
        <f t="shared" si="416"/>
        <v>0</v>
      </c>
      <c r="H2640" s="53" t="str">
        <f t="shared" si="417"/>
        <v>-</v>
      </c>
      <c r="I2640" s="52">
        <f>IF(K2640="",0,COUNTIF($K$7:K2640,K2640))</f>
        <v>0</v>
      </c>
      <c r="J2640" s="53" t="str">
        <f t="shared" si="418"/>
        <v>0</v>
      </c>
      <c r="K2640" s="52" t="str">
        <f t="shared" si="419"/>
        <v/>
      </c>
      <c r="L2640" s="1"/>
      <c r="M2640" s="115"/>
      <c r="N2640" s="4"/>
      <c r="O2640" s="4"/>
      <c r="P2640" s="57" t="str">
        <f t="shared" si="420"/>
        <v/>
      </c>
      <c r="Q2640" s="54"/>
      <c r="R2640" s="58"/>
      <c r="S2640" s="58"/>
      <c r="T2640" s="229" t="str">
        <f t="shared" si="421"/>
        <v/>
      </c>
      <c r="U2640" s="55"/>
      <c r="V2640" s="55"/>
      <c r="W2640" s="58"/>
      <c r="X2640" s="58"/>
      <c r="Y2640" s="58"/>
      <c r="Z2640" s="230" t="str">
        <f t="shared" si="422"/>
        <v/>
      </c>
      <c r="AA2640" s="230" t="str">
        <f t="shared" si="423"/>
        <v/>
      </c>
      <c r="AB2640" s="56"/>
      <c r="AC2640" s="56"/>
      <c r="AD2640" s="1"/>
      <c r="AE2640" s="1"/>
    </row>
    <row r="2641" spans="1:31" ht="18.75" customHeight="1" x14ac:dyDescent="0.35">
      <c r="A2641" s="1"/>
      <c r="B2641" s="52">
        <f>IF(O2641="",0,COUNTIF($O$7:O2641,O2641))</f>
        <v>0</v>
      </c>
      <c r="C2641" s="52" t="str">
        <f t="shared" si="414"/>
        <v>0</v>
      </c>
      <c r="D2641" s="52">
        <f>IF(U2641="",0,COUNTIF($U$7:U2641,U2641))</f>
        <v>0</v>
      </c>
      <c r="E2641" s="52" t="str">
        <f t="shared" si="415"/>
        <v>0</v>
      </c>
      <c r="F2641" s="52">
        <f>IF(V2641="",0,COUNTIF($V$7:V2641,V2641))</f>
        <v>0</v>
      </c>
      <c r="G2641" s="52" t="str">
        <f t="shared" si="416"/>
        <v>0</v>
      </c>
      <c r="H2641" s="53" t="str">
        <f t="shared" si="417"/>
        <v>-</v>
      </c>
      <c r="I2641" s="52">
        <f>IF(K2641="",0,COUNTIF($K$7:K2641,K2641))</f>
        <v>0</v>
      </c>
      <c r="J2641" s="53" t="str">
        <f t="shared" si="418"/>
        <v>0</v>
      </c>
      <c r="K2641" s="52" t="str">
        <f t="shared" si="419"/>
        <v/>
      </c>
      <c r="L2641" s="1"/>
      <c r="M2641" s="115"/>
      <c r="N2641" s="4"/>
      <c r="O2641" s="4"/>
      <c r="P2641" s="57" t="str">
        <f t="shared" si="420"/>
        <v/>
      </c>
      <c r="Q2641" s="54"/>
      <c r="R2641" s="58"/>
      <c r="S2641" s="58"/>
      <c r="T2641" s="229" t="str">
        <f t="shared" si="421"/>
        <v/>
      </c>
      <c r="U2641" s="55"/>
      <c r="V2641" s="55"/>
      <c r="W2641" s="58"/>
      <c r="X2641" s="58"/>
      <c r="Y2641" s="58"/>
      <c r="Z2641" s="230" t="str">
        <f t="shared" si="422"/>
        <v/>
      </c>
      <c r="AA2641" s="230" t="str">
        <f t="shared" si="423"/>
        <v/>
      </c>
      <c r="AB2641" s="56"/>
      <c r="AC2641" s="56"/>
      <c r="AD2641" s="1"/>
      <c r="AE2641" s="1"/>
    </row>
    <row r="2642" spans="1:31" ht="18.75" customHeight="1" x14ac:dyDescent="0.35">
      <c r="A2642" s="1"/>
      <c r="B2642" s="52">
        <f>IF(O2642="",0,COUNTIF($O$7:O2642,O2642))</f>
        <v>0</v>
      </c>
      <c r="C2642" s="52" t="str">
        <f t="shared" si="414"/>
        <v>0</v>
      </c>
      <c r="D2642" s="52">
        <f>IF(U2642="",0,COUNTIF($U$7:U2642,U2642))</f>
        <v>0</v>
      </c>
      <c r="E2642" s="52" t="str">
        <f t="shared" si="415"/>
        <v>0</v>
      </c>
      <c r="F2642" s="52">
        <f>IF(V2642="",0,COUNTIF($V$7:V2642,V2642))</f>
        <v>0</v>
      </c>
      <c r="G2642" s="52" t="str">
        <f t="shared" si="416"/>
        <v>0</v>
      </c>
      <c r="H2642" s="53" t="str">
        <f t="shared" si="417"/>
        <v>-</v>
      </c>
      <c r="I2642" s="52">
        <f>IF(K2642="",0,COUNTIF($K$7:K2642,K2642))</f>
        <v>0</v>
      </c>
      <c r="J2642" s="53" t="str">
        <f t="shared" si="418"/>
        <v>0</v>
      </c>
      <c r="K2642" s="52" t="str">
        <f t="shared" si="419"/>
        <v/>
      </c>
      <c r="L2642" s="1"/>
      <c r="M2642" s="115"/>
      <c r="N2642" s="4"/>
      <c r="O2642" s="4"/>
      <c r="P2642" s="57" t="str">
        <f t="shared" si="420"/>
        <v/>
      </c>
      <c r="Q2642" s="54"/>
      <c r="R2642" s="58"/>
      <c r="S2642" s="58"/>
      <c r="T2642" s="229" t="str">
        <f t="shared" si="421"/>
        <v/>
      </c>
      <c r="U2642" s="55"/>
      <c r="V2642" s="55"/>
      <c r="W2642" s="58"/>
      <c r="X2642" s="58"/>
      <c r="Y2642" s="58"/>
      <c r="Z2642" s="230" t="str">
        <f t="shared" si="422"/>
        <v/>
      </c>
      <c r="AA2642" s="230" t="str">
        <f t="shared" si="423"/>
        <v/>
      </c>
      <c r="AB2642" s="56"/>
      <c r="AC2642" s="56"/>
      <c r="AD2642" s="1"/>
      <c r="AE2642" s="1"/>
    </row>
    <row r="2643" spans="1:31" ht="18.75" customHeight="1" x14ac:dyDescent="0.35">
      <c r="A2643" s="1"/>
      <c r="B2643" s="52">
        <f>IF(O2643="",0,COUNTIF($O$7:O2643,O2643))</f>
        <v>0</v>
      </c>
      <c r="C2643" s="52" t="str">
        <f t="shared" si="414"/>
        <v>0</v>
      </c>
      <c r="D2643" s="52">
        <f>IF(U2643="",0,COUNTIF($U$7:U2643,U2643))</f>
        <v>0</v>
      </c>
      <c r="E2643" s="52" t="str">
        <f t="shared" si="415"/>
        <v>0</v>
      </c>
      <c r="F2643" s="52">
        <f>IF(V2643="",0,COUNTIF($V$7:V2643,V2643))</f>
        <v>0</v>
      </c>
      <c r="G2643" s="52" t="str">
        <f t="shared" si="416"/>
        <v>0</v>
      </c>
      <c r="H2643" s="53" t="str">
        <f t="shared" si="417"/>
        <v>-</v>
      </c>
      <c r="I2643" s="52">
        <f>IF(K2643="",0,COUNTIF($K$7:K2643,K2643))</f>
        <v>0</v>
      </c>
      <c r="J2643" s="53" t="str">
        <f t="shared" si="418"/>
        <v>0</v>
      </c>
      <c r="K2643" s="52" t="str">
        <f t="shared" si="419"/>
        <v/>
      </c>
      <c r="L2643" s="1"/>
      <c r="M2643" s="115"/>
      <c r="N2643" s="4"/>
      <c r="O2643" s="4"/>
      <c r="P2643" s="57" t="str">
        <f t="shared" si="420"/>
        <v/>
      </c>
      <c r="Q2643" s="54"/>
      <c r="R2643" s="58"/>
      <c r="S2643" s="58"/>
      <c r="T2643" s="229" t="str">
        <f t="shared" si="421"/>
        <v/>
      </c>
      <c r="U2643" s="55"/>
      <c r="V2643" s="55"/>
      <c r="W2643" s="58"/>
      <c r="X2643" s="58"/>
      <c r="Y2643" s="58"/>
      <c r="Z2643" s="230" t="str">
        <f t="shared" si="422"/>
        <v/>
      </c>
      <c r="AA2643" s="230" t="str">
        <f t="shared" si="423"/>
        <v/>
      </c>
      <c r="AB2643" s="56"/>
      <c r="AC2643" s="56"/>
      <c r="AD2643" s="1"/>
      <c r="AE2643" s="1"/>
    </row>
    <row r="2644" spans="1:31" ht="18.75" customHeight="1" x14ac:dyDescent="0.35">
      <c r="A2644" s="1"/>
      <c r="B2644" s="52">
        <f>IF(O2644="",0,COUNTIF($O$7:O2644,O2644))</f>
        <v>0</v>
      </c>
      <c r="C2644" s="52" t="str">
        <f t="shared" si="414"/>
        <v>0</v>
      </c>
      <c r="D2644" s="52">
        <f>IF(U2644="",0,COUNTIF($U$7:U2644,U2644))</f>
        <v>0</v>
      </c>
      <c r="E2644" s="52" t="str">
        <f t="shared" si="415"/>
        <v>0</v>
      </c>
      <c r="F2644" s="52">
        <f>IF(V2644="",0,COUNTIF($V$7:V2644,V2644))</f>
        <v>0</v>
      </c>
      <c r="G2644" s="52" t="str">
        <f t="shared" si="416"/>
        <v>0</v>
      </c>
      <c r="H2644" s="53" t="str">
        <f t="shared" si="417"/>
        <v>-</v>
      </c>
      <c r="I2644" s="52">
        <f>IF(K2644="",0,COUNTIF($K$7:K2644,K2644))</f>
        <v>0</v>
      </c>
      <c r="J2644" s="53" t="str">
        <f t="shared" si="418"/>
        <v>0</v>
      </c>
      <c r="K2644" s="52" t="str">
        <f t="shared" si="419"/>
        <v/>
      </c>
      <c r="L2644" s="1"/>
      <c r="M2644" s="115"/>
      <c r="N2644" s="4"/>
      <c r="O2644" s="4"/>
      <c r="P2644" s="57" t="str">
        <f t="shared" si="420"/>
        <v/>
      </c>
      <c r="Q2644" s="54"/>
      <c r="R2644" s="58"/>
      <c r="S2644" s="58"/>
      <c r="T2644" s="229" t="str">
        <f t="shared" si="421"/>
        <v/>
      </c>
      <c r="U2644" s="55"/>
      <c r="V2644" s="55"/>
      <c r="W2644" s="58"/>
      <c r="X2644" s="58"/>
      <c r="Y2644" s="58"/>
      <c r="Z2644" s="230" t="str">
        <f t="shared" si="422"/>
        <v/>
      </c>
      <c r="AA2644" s="230" t="str">
        <f t="shared" si="423"/>
        <v/>
      </c>
      <c r="AB2644" s="56"/>
      <c r="AC2644" s="56"/>
      <c r="AD2644" s="1"/>
      <c r="AE2644" s="1"/>
    </row>
    <row r="2645" spans="1:31" ht="18.75" customHeight="1" x14ac:dyDescent="0.35">
      <c r="A2645" s="1"/>
      <c r="B2645" s="52">
        <f>IF(O2645="",0,COUNTIF($O$7:O2645,O2645))</f>
        <v>0</v>
      </c>
      <c r="C2645" s="52" t="str">
        <f t="shared" si="414"/>
        <v>0</v>
      </c>
      <c r="D2645" s="52">
        <f>IF(U2645="",0,COUNTIF($U$7:U2645,U2645))</f>
        <v>0</v>
      </c>
      <c r="E2645" s="52" t="str">
        <f t="shared" si="415"/>
        <v>0</v>
      </c>
      <c r="F2645" s="52">
        <f>IF(V2645="",0,COUNTIF($V$7:V2645,V2645))</f>
        <v>0</v>
      </c>
      <c r="G2645" s="52" t="str">
        <f t="shared" si="416"/>
        <v>0</v>
      </c>
      <c r="H2645" s="53" t="str">
        <f t="shared" si="417"/>
        <v>-</v>
      </c>
      <c r="I2645" s="52">
        <f>IF(K2645="",0,COUNTIF($K$7:K2645,K2645))</f>
        <v>0</v>
      </c>
      <c r="J2645" s="53" t="str">
        <f t="shared" si="418"/>
        <v>0</v>
      </c>
      <c r="K2645" s="52" t="str">
        <f t="shared" si="419"/>
        <v/>
      </c>
      <c r="L2645" s="1"/>
      <c r="M2645" s="115"/>
      <c r="N2645" s="4"/>
      <c r="O2645" s="4"/>
      <c r="P2645" s="57" t="str">
        <f t="shared" si="420"/>
        <v/>
      </c>
      <c r="Q2645" s="54"/>
      <c r="R2645" s="58"/>
      <c r="S2645" s="58"/>
      <c r="T2645" s="229" t="str">
        <f t="shared" si="421"/>
        <v/>
      </c>
      <c r="U2645" s="55"/>
      <c r="V2645" s="55"/>
      <c r="W2645" s="58"/>
      <c r="X2645" s="58"/>
      <c r="Y2645" s="58"/>
      <c r="Z2645" s="230" t="str">
        <f t="shared" si="422"/>
        <v/>
      </c>
      <c r="AA2645" s="230" t="str">
        <f t="shared" si="423"/>
        <v/>
      </c>
      <c r="AB2645" s="56"/>
      <c r="AC2645" s="56"/>
      <c r="AD2645" s="1"/>
      <c r="AE2645" s="1"/>
    </row>
    <row r="2646" spans="1:31" ht="18.75" customHeight="1" x14ac:dyDescent="0.35">
      <c r="A2646" s="1"/>
      <c r="B2646" s="52">
        <f>IF(O2646="",0,COUNTIF($O$7:O2646,O2646))</f>
        <v>0</v>
      </c>
      <c r="C2646" s="52" t="str">
        <f t="shared" si="414"/>
        <v>0</v>
      </c>
      <c r="D2646" s="52">
        <f>IF(U2646="",0,COUNTIF($U$7:U2646,U2646))</f>
        <v>0</v>
      </c>
      <c r="E2646" s="52" t="str">
        <f t="shared" si="415"/>
        <v>0</v>
      </c>
      <c r="F2646" s="52">
        <f>IF(V2646="",0,COUNTIF($V$7:V2646,V2646))</f>
        <v>0</v>
      </c>
      <c r="G2646" s="52" t="str">
        <f t="shared" si="416"/>
        <v>0</v>
      </c>
      <c r="H2646" s="53" t="str">
        <f t="shared" si="417"/>
        <v>-</v>
      </c>
      <c r="I2646" s="52">
        <f>IF(K2646="",0,COUNTIF($K$7:K2646,K2646))</f>
        <v>0</v>
      </c>
      <c r="J2646" s="53" t="str">
        <f t="shared" si="418"/>
        <v>0</v>
      </c>
      <c r="K2646" s="52" t="str">
        <f t="shared" si="419"/>
        <v/>
      </c>
      <c r="L2646" s="1"/>
      <c r="M2646" s="115"/>
      <c r="N2646" s="4"/>
      <c r="O2646" s="4"/>
      <c r="P2646" s="57" t="str">
        <f t="shared" si="420"/>
        <v/>
      </c>
      <c r="Q2646" s="54"/>
      <c r="R2646" s="58"/>
      <c r="S2646" s="58"/>
      <c r="T2646" s="229" t="str">
        <f t="shared" si="421"/>
        <v/>
      </c>
      <c r="U2646" s="55"/>
      <c r="V2646" s="55"/>
      <c r="W2646" s="58"/>
      <c r="X2646" s="58"/>
      <c r="Y2646" s="58"/>
      <c r="Z2646" s="230" t="str">
        <f t="shared" si="422"/>
        <v/>
      </c>
      <c r="AA2646" s="230" t="str">
        <f t="shared" si="423"/>
        <v/>
      </c>
      <c r="AB2646" s="56"/>
      <c r="AC2646" s="56"/>
      <c r="AD2646" s="1"/>
      <c r="AE2646" s="1"/>
    </row>
    <row r="2647" spans="1:31" ht="18.75" customHeight="1" x14ac:dyDescent="0.35">
      <c r="A2647" s="1"/>
      <c r="B2647" s="52">
        <f>IF(O2647="",0,COUNTIF($O$7:O2647,O2647))</f>
        <v>0</v>
      </c>
      <c r="C2647" s="52" t="str">
        <f t="shared" si="414"/>
        <v>0</v>
      </c>
      <c r="D2647" s="52">
        <f>IF(U2647="",0,COUNTIF($U$7:U2647,U2647))</f>
        <v>0</v>
      </c>
      <c r="E2647" s="52" t="str">
        <f t="shared" si="415"/>
        <v>0</v>
      </c>
      <c r="F2647" s="52">
        <f>IF(V2647="",0,COUNTIF($V$7:V2647,V2647))</f>
        <v>0</v>
      </c>
      <c r="G2647" s="52" t="str">
        <f t="shared" si="416"/>
        <v>0</v>
      </c>
      <c r="H2647" s="53" t="str">
        <f t="shared" si="417"/>
        <v>-</v>
      </c>
      <c r="I2647" s="52">
        <f>IF(K2647="",0,COUNTIF($K$7:K2647,K2647))</f>
        <v>0</v>
      </c>
      <c r="J2647" s="53" t="str">
        <f t="shared" si="418"/>
        <v>0</v>
      </c>
      <c r="K2647" s="52" t="str">
        <f t="shared" si="419"/>
        <v/>
      </c>
      <c r="L2647" s="1"/>
      <c r="M2647" s="115"/>
      <c r="N2647" s="4"/>
      <c r="O2647" s="4"/>
      <c r="P2647" s="57" t="str">
        <f t="shared" si="420"/>
        <v/>
      </c>
      <c r="Q2647" s="54"/>
      <c r="R2647" s="58"/>
      <c r="S2647" s="58"/>
      <c r="T2647" s="229" t="str">
        <f t="shared" si="421"/>
        <v/>
      </c>
      <c r="U2647" s="55"/>
      <c r="V2647" s="55"/>
      <c r="W2647" s="58"/>
      <c r="X2647" s="58"/>
      <c r="Y2647" s="58"/>
      <c r="Z2647" s="230" t="str">
        <f t="shared" si="422"/>
        <v/>
      </c>
      <c r="AA2647" s="230" t="str">
        <f t="shared" si="423"/>
        <v/>
      </c>
      <c r="AB2647" s="56"/>
      <c r="AC2647" s="56"/>
      <c r="AD2647" s="1"/>
      <c r="AE2647" s="1"/>
    </row>
    <row r="2648" spans="1:31" ht="18.75" customHeight="1" x14ac:dyDescent="0.35">
      <c r="A2648" s="1"/>
      <c r="B2648" s="52">
        <f>IF(O2648="",0,COUNTIF($O$7:O2648,O2648))</f>
        <v>0</v>
      </c>
      <c r="C2648" s="52" t="str">
        <f t="shared" si="414"/>
        <v>0</v>
      </c>
      <c r="D2648" s="52">
        <f>IF(U2648="",0,COUNTIF($U$7:U2648,U2648))</f>
        <v>0</v>
      </c>
      <c r="E2648" s="52" t="str">
        <f t="shared" si="415"/>
        <v>0</v>
      </c>
      <c r="F2648" s="52">
        <f>IF(V2648="",0,COUNTIF($V$7:V2648,V2648))</f>
        <v>0</v>
      </c>
      <c r="G2648" s="52" t="str">
        <f t="shared" si="416"/>
        <v>0</v>
      </c>
      <c r="H2648" s="53" t="str">
        <f t="shared" si="417"/>
        <v>-</v>
      </c>
      <c r="I2648" s="52">
        <f>IF(K2648="",0,COUNTIF($K$7:K2648,K2648))</f>
        <v>0</v>
      </c>
      <c r="J2648" s="53" t="str">
        <f t="shared" si="418"/>
        <v>0</v>
      </c>
      <c r="K2648" s="52" t="str">
        <f t="shared" si="419"/>
        <v/>
      </c>
      <c r="L2648" s="1"/>
      <c r="M2648" s="115"/>
      <c r="N2648" s="4"/>
      <c r="O2648" s="4"/>
      <c r="P2648" s="57" t="str">
        <f t="shared" si="420"/>
        <v/>
      </c>
      <c r="Q2648" s="54"/>
      <c r="R2648" s="58"/>
      <c r="S2648" s="58"/>
      <c r="T2648" s="229" t="str">
        <f t="shared" si="421"/>
        <v/>
      </c>
      <c r="U2648" s="55"/>
      <c r="V2648" s="55"/>
      <c r="W2648" s="58"/>
      <c r="X2648" s="58"/>
      <c r="Y2648" s="58"/>
      <c r="Z2648" s="230" t="str">
        <f t="shared" si="422"/>
        <v/>
      </c>
      <c r="AA2648" s="230" t="str">
        <f t="shared" si="423"/>
        <v/>
      </c>
      <c r="AB2648" s="56"/>
      <c r="AC2648" s="56"/>
      <c r="AD2648" s="1"/>
      <c r="AE2648" s="1"/>
    </row>
    <row r="2649" spans="1:31" ht="18.75" customHeight="1" x14ac:dyDescent="0.35">
      <c r="A2649" s="1"/>
      <c r="B2649" s="52">
        <f>IF(O2649="",0,COUNTIF($O$7:O2649,O2649))</f>
        <v>0</v>
      </c>
      <c r="C2649" s="52" t="str">
        <f t="shared" si="414"/>
        <v>0</v>
      </c>
      <c r="D2649" s="52">
        <f>IF(U2649="",0,COUNTIF($U$7:U2649,U2649))</f>
        <v>0</v>
      </c>
      <c r="E2649" s="52" t="str">
        <f t="shared" si="415"/>
        <v>0</v>
      </c>
      <c r="F2649" s="52">
        <f>IF(V2649="",0,COUNTIF($V$7:V2649,V2649))</f>
        <v>0</v>
      </c>
      <c r="G2649" s="52" t="str">
        <f t="shared" si="416"/>
        <v>0</v>
      </c>
      <c r="H2649" s="53" t="str">
        <f t="shared" si="417"/>
        <v>-</v>
      </c>
      <c r="I2649" s="52">
        <f>IF(K2649="",0,COUNTIF($K$7:K2649,K2649))</f>
        <v>0</v>
      </c>
      <c r="J2649" s="53" t="str">
        <f t="shared" si="418"/>
        <v>0</v>
      </c>
      <c r="K2649" s="52" t="str">
        <f t="shared" si="419"/>
        <v/>
      </c>
      <c r="L2649" s="1"/>
      <c r="M2649" s="115"/>
      <c r="N2649" s="4"/>
      <c r="O2649" s="4"/>
      <c r="P2649" s="57" t="str">
        <f t="shared" si="420"/>
        <v/>
      </c>
      <c r="Q2649" s="54"/>
      <c r="R2649" s="58"/>
      <c r="S2649" s="58"/>
      <c r="T2649" s="229" t="str">
        <f t="shared" si="421"/>
        <v/>
      </c>
      <c r="U2649" s="55"/>
      <c r="V2649" s="55"/>
      <c r="W2649" s="58"/>
      <c r="X2649" s="58"/>
      <c r="Y2649" s="58"/>
      <c r="Z2649" s="230" t="str">
        <f t="shared" si="422"/>
        <v/>
      </c>
      <c r="AA2649" s="230" t="str">
        <f t="shared" si="423"/>
        <v/>
      </c>
      <c r="AB2649" s="56"/>
      <c r="AC2649" s="56"/>
      <c r="AD2649" s="1"/>
      <c r="AE2649" s="1"/>
    </row>
    <row r="2650" spans="1:31" ht="18.75" customHeight="1" x14ac:dyDescent="0.35">
      <c r="A2650" s="1"/>
      <c r="B2650" s="52">
        <f>IF(O2650="",0,COUNTIF($O$7:O2650,O2650))</f>
        <v>0</v>
      </c>
      <c r="C2650" s="52" t="str">
        <f t="shared" si="414"/>
        <v>0</v>
      </c>
      <c r="D2650" s="52">
        <f>IF(U2650="",0,COUNTIF($U$7:U2650,U2650))</f>
        <v>0</v>
      </c>
      <c r="E2650" s="52" t="str">
        <f t="shared" si="415"/>
        <v>0</v>
      </c>
      <c r="F2650" s="52">
        <f>IF(V2650="",0,COUNTIF($V$7:V2650,V2650))</f>
        <v>0</v>
      </c>
      <c r="G2650" s="52" t="str">
        <f t="shared" si="416"/>
        <v>0</v>
      </c>
      <c r="H2650" s="53" t="str">
        <f t="shared" si="417"/>
        <v>-</v>
      </c>
      <c r="I2650" s="52">
        <f>IF(K2650="",0,COUNTIF($K$7:K2650,K2650))</f>
        <v>0</v>
      </c>
      <c r="J2650" s="53" t="str">
        <f t="shared" si="418"/>
        <v>0</v>
      </c>
      <c r="K2650" s="52" t="str">
        <f t="shared" si="419"/>
        <v/>
      </c>
      <c r="L2650" s="1"/>
      <c r="M2650" s="115"/>
      <c r="N2650" s="4"/>
      <c r="O2650" s="4"/>
      <c r="P2650" s="57" t="str">
        <f t="shared" si="420"/>
        <v/>
      </c>
      <c r="Q2650" s="54"/>
      <c r="R2650" s="58"/>
      <c r="S2650" s="58"/>
      <c r="T2650" s="229" t="str">
        <f t="shared" si="421"/>
        <v/>
      </c>
      <c r="U2650" s="55"/>
      <c r="V2650" s="55"/>
      <c r="W2650" s="58"/>
      <c r="X2650" s="58"/>
      <c r="Y2650" s="58"/>
      <c r="Z2650" s="230" t="str">
        <f t="shared" si="422"/>
        <v/>
      </c>
      <c r="AA2650" s="230" t="str">
        <f t="shared" si="423"/>
        <v/>
      </c>
      <c r="AB2650" s="56"/>
      <c r="AC2650" s="56"/>
      <c r="AD2650" s="1"/>
      <c r="AE2650" s="1"/>
    </row>
    <row r="2651" spans="1:31" ht="18.75" customHeight="1" x14ac:dyDescent="0.35">
      <c r="A2651" s="1"/>
      <c r="B2651" s="52">
        <f>IF(O2651="",0,COUNTIF($O$7:O2651,O2651))</f>
        <v>0</v>
      </c>
      <c r="C2651" s="52" t="str">
        <f t="shared" si="414"/>
        <v>0</v>
      </c>
      <c r="D2651" s="52">
        <f>IF(U2651="",0,COUNTIF($U$7:U2651,U2651))</f>
        <v>0</v>
      </c>
      <c r="E2651" s="52" t="str">
        <f t="shared" si="415"/>
        <v>0</v>
      </c>
      <c r="F2651" s="52">
        <f>IF(V2651="",0,COUNTIF($V$7:V2651,V2651))</f>
        <v>0</v>
      </c>
      <c r="G2651" s="52" t="str">
        <f t="shared" si="416"/>
        <v>0</v>
      </c>
      <c r="H2651" s="53" t="str">
        <f t="shared" si="417"/>
        <v>-</v>
      </c>
      <c r="I2651" s="52">
        <f>IF(K2651="",0,COUNTIF($K$7:K2651,K2651))</f>
        <v>0</v>
      </c>
      <c r="J2651" s="53" t="str">
        <f t="shared" si="418"/>
        <v>0</v>
      </c>
      <c r="K2651" s="52" t="str">
        <f t="shared" si="419"/>
        <v/>
      </c>
      <c r="L2651" s="1"/>
      <c r="M2651" s="115"/>
      <c r="N2651" s="4"/>
      <c r="O2651" s="4"/>
      <c r="P2651" s="57" t="str">
        <f t="shared" si="420"/>
        <v/>
      </c>
      <c r="Q2651" s="54"/>
      <c r="R2651" s="58"/>
      <c r="S2651" s="58"/>
      <c r="T2651" s="229" t="str">
        <f t="shared" si="421"/>
        <v/>
      </c>
      <c r="U2651" s="55"/>
      <c r="V2651" s="55"/>
      <c r="W2651" s="58"/>
      <c r="X2651" s="58"/>
      <c r="Y2651" s="58"/>
      <c r="Z2651" s="230" t="str">
        <f t="shared" si="422"/>
        <v/>
      </c>
      <c r="AA2651" s="230" t="str">
        <f t="shared" si="423"/>
        <v/>
      </c>
      <c r="AB2651" s="56"/>
      <c r="AC2651" s="56"/>
      <c r="AD2651" s="1"/>
      <c r="AE2651" s="1"/>
    </row>
    <row r="2652" spans="1:31" ht="18.75" customHeight="1" x14ac:dyDescent="0.35">
      <c r="A2652" s="1"/>
      <c r="B2652" s="52">
        <f>IF(O2652="",0,COUNTIF($O$7:O2652,O2652))</f>
        <v>0</v>
      </c>
      <c r="C2652" s="52" t="str">
        <f t="shared" si="414"/>
        <v>0</v>
      </c>
      <c r="D2652" s="52">
        <f>IF(U2652="",0,COUNTIF($U$7:U2652,U2652))</f>
        <v>0</v>
      </c>
      <c r="E2652" s="52" t="str">
        <f t="shared" si="415"/>
        <v>0</v>
      </c>
      <c r="F2652" s="52">
        <f>IF(V2652="",0,COUNTIF($V$7:V2652,V2652))</f>
        <v>0</v>
      </c>
      <c r="G2652" s="52" t="str">
        <f t="shared" si="416"/>
        <v>0</v>
      </c>
      <c r="H2652" s="53" t="str">
        <f t="shared" si="417"/>
        <v>-</v>
      </c>
      <c r="I2652" s="52">
        <f>IF(K2652="",0,COUNTIF($K$7:K2652,K2652))</f>
        <v>0</v>
      </c>
      <c r="J2652" s="53" t="str">
        <f t="shared" si="418"/>
        <v>0</v>
      </c>
      <c r="K2652" s="52" t="str">
        <f t="shared" si="419"/>
        <v/>
      </c>
      <c r="L2652" s="1"/>
      <c r="M2652" s="115"/>
      <c r="N2652" s="4"/>
      <c r="O2652" s="4"/>
      <c r="P2652" s="57" t="str">
        <f t="shared" si="420"/>
        <v/>
      </c>
      <c r="Q2652" s="54"/>
      <c r="R2652" s="58"/>
      <c r="S2652" s="58"/>
      <c r="T2652" s="229" t="str">
        <f t="shared" si="421"/>
        <v/>
      </c>
      <c r="U2652" s="55"/>
      <c r="V2652" s="55"/>
      <c r="W2652" s="58"/>
      <c r="X2652" s="58"/>
      <c r="Y2652" s="58"/>
      <c r="Z2652" s="230" t="str">
        <f t="shared" si="422"/>
        <v/>
      </c>
      <c r="AA2652" s="230" t="str">
        <f t="shared" si="423"/>
        <v/>
      </c>
      <c r="AB2652" s="56"/>
      <c r="AC2652" s="56"/>
      <c r="AD2652" s="1"/>
      <c r="AE2652" s="1"/>
    </row>
    <row r="2653" spans="1:31" ht="18.75" customHeight="1" x14ac:dyDescent="0.35">
      <c r="A2653" s="1"/>
      <c r="B2653" s="52">
        <f>IF(O2653="",0,COUNTIF($O$7:O2653,O2653))</f>
        <v>0</v>
      </c>
      <c r="C2653" s="52" t="str">
        <f t="shared" si="414"/>
        <v>0</v>
      </c>
      <c r="D2653" s="52">
        <f>IF(U2653="",0,COUNTIF($U$7:U2653,U2653))</f>
        <v>0</v>
      </c>
      <c r="E2653" s="52" t="str">
        <f t="shared" si="415"/>
        <v>0</v>
      </c>
      <c r="F2653" s="52">
        <f>IF(V2653="",0,COUNTIF($V$7:V2653,V2653))</f>
        <v>0</v>
      </c>
      <c r="G2653" s="52" t="str">
        <f t="shared" si="416"/>
        <v>0</v>
      </c>
      <c r="H2653" s="53" t="str">
        <f t="shared" si="417"/>
        <v>-</v>
      </c>
      <c r="I2653" s="52">
        <f>IF(K2653="",0,COUNTIF($K$7:K2653,K2653))</f>
        <v>0</v>
      </c>
      <c r="J2653" s="53" t="str">
        <f t="shared" si="418"/>
        <v>0</v>
      </c>
      <c r="K2653" s="52" t="str">
        <f t="shared" si="419"/>
        <v/>
      </c>
      <c r="L2653" s="1"/>
      <c r="M2653" s="115"/>
      <c r="N2653" s="4"/>
      <c r="O2653" s="4"/>
      <c r="P2653" s="57" t="str">
        <f t="shared" si="420"/>
        <v/>
      </c>
      <c r="Q2653" s="54"/>
      <c r="R2653" s="58"/>
      <c r="S2653" s="58"/>
      <c r="T2653" s="229" t="str">
        <f t="shared" si="421"/>
        <v/>
      </c>
      <c r="U2653" s="55"/>
      <c r="V2653" s="55"/>
      <c r="W2653" s="58"/>
      <c r="X2653" s="58"/>
      <c r="Y2653" s="58"/>
      <c r="Z2653" s="230" t="str">
        <f t="shared" si="422"/>
        <v/>
      </c>
      <c r="AA2653" s="230" t="str">
        <f t="shared" si="423"/>
        <v/>
      </c>
      <c r="AB2653" s="56"/>
      <c r="AC2653" s="56"/>
      <c r="AD2653" s="1"/>
      <c r="AE2653" s="1"/>
    </row>
    <row r="2654" spans="1:31" ht="18.75" customHeight="1" x14ac:dyDescent="0.35">
      <c r="A2654" s="1"/>
      <c r="B2654" s="52">
        <f>IF(O2654="",0,COUNTIF($O$7:O2654,O2654))</f>
        <v>0</v>
      </c>
      <c r="C2654" s="52" t="str">
        <f t="shared" si="414"/>
        <v>0</v>
      </c>
      <c r="D2654" s="52">
        <f>IF(U2654="",0,COUNTIF($U$7:U2654,U2654))</f>
        <v>0</v>
      </c>
      <c r="E2654" s="52" t="str">
        <f t="shared" si="415"/>
        <v>0</v>
      </c>
      <c r="F2654" s="52">
        <f>IF(V2654="",0,COUNTIF($V$7:V2654,V2654))</f>
        <v>0</v>
      </c>
      <c r="G2654" s="52" t="str">
        <f t="shared" si="416"/>
        <v>0</v>
      </c>
      <c r="H2654" s="53" t="str">
        <f t="shared" si="417"/>
        <v>-</v>
      </c>
      <c r="I2654" s="52">
        <f>IF(K2654="",0,COUNTIF($K$7:K2654,K2654))</f>
        <v>0</v>
      </c>
      <c r="J2654" s="53" t="str">
        <f t="shared" si="418"/>
        <v>0</v>
      </c>
      <c r="K2654" s="52" t="str">
        <f t="shared" si="419"/>
        <v/>
      </c>
      <c r="L2654" s="1"/>
      <c r="M2654" s="115"/>
      <c r="N2654" s="4"/>
      <c r="O2654" s="4"/>
      <c r="P2654" s="57" t="str">
        <f t="shared" si="420"/>
        <v/>
      </c>
      <c r="Q2654" s="54"/>
      <c r="R2654" s="58"/>
      <c r="S2654" s="58"/>
      <c r="T2654" s="229" t="str">
        <f t="shared" si="421"/>
        <v/>
      </c>
      <c r="U2654" s="55"/>
      <c r="V2654" s="55"/>
      <c r="W2654" s="58"/>
      <c r="X2654" s="58"/>
      <c r="Y2654" s="58"/>
      <c r="Z2654" s="230" t="str">
        <f t="shared" si="422"/>
        <v/>
      </c>
      <c r="AA2654" s="230" t="str">
        <f t="shared" si="423"/>
        <v/>
      </c>
      <c r="AB2654" s="56"/>
      <c r="AC2654" s="56"/>
      <c r="AD2654" s="1"/>
      <c r="AE2654" s="1"/>
    </row>
    <row r="2655" spans="1:31" ht="18.75" customHeight="1" x14ac:dyDescent="0.35">
      <c r="A2655" s="1"/>
      <c r="B2655" s="52">
        <f>IF(O2655="",0,COUNTIF($O$7:O2655,O2655))</f>
        <v>0</v>
      </c>
      <c r="C2655" s="52" t="str">
        <f t="shared" si="414"/>
        <v>0</v>
      </c>
      <c r="D2655" s="52">
        <f>IF(U2655="",0,COUNTIF($U$7:U2655,U2655))</f>
        <v>0</v>
      </c>
      <c r="E2655" s="52" t="str">
        <f t="shared" si="415"/>
        <v>0</v>
      </c>
      <c r="F2655" s="52">
        <f>IF(V2655="",0,COUNTIF($V$7:V2655,V2655))</f>
        <v>0</v>
      </c>
      <c r="G2655" s="52" t="str">
        <f t="shared" si="416"/>
        <v>0</v>
      </c>
      <c r="H2655" s="53" t="str">
        <f t="shared" si="417"/>
        <v>-</v>
      </c>
      <c r="I2655" s="52">
        <f>IF(K2655="",0,COUNTIF($K$7:K2655,K2655))</f>
        <v>0</v>
      </c>
      <c r="J2655" s="53" t="str">
        <f t="shared" si="418"/>
        <v>0</v>
      </c>
      <c r="K2655" s="52" t="str">
        <f t="shared" si="419"/>
        <v/>
      </c>
      <c r="L2655" s="1"/>
      <c r="M2655" s="115"/>
      <c r="N2655" s="4"/>
      <c r="O2655" s="4"/>
      <c r="P2655" s="57" t="str">
        <f t="shared" si="420"/>
        <v/>
      </c>
      <c r="Q2655" s="54"/>
      <c r="R2655" s="58"/>
      <c r="S2655" s="58"/>
      <c r="T2655" s="229" t="str">
        <f t="shared" si="421"/>
        <v/>
      </c>
      <c r="U2655" s="55"/>
      <c r="V2655" s="55"/>
      <c r="W2655" s="58"/>
      <c r="X2655" s="58"/>
      <c r="Y2655" s="58"/>
      <c r="Z2655" s="230" t="str">
        <f t="shared" si="422"/>
        <v/>
      </c>
      <c r="AA2655" s="230" t="str">
        <f t="shared" si="423"/>
        <v/>
      </c>
      <c r="AB2655" s="56"/>
      <c r="AC2655" s="56"/>
      <c r="AD2655" s="1"/>
      <c r="AE2655" s="1"/>
    </row>
    <row r="2656" spans="1:31" ht="18.75" customHeight="1" x14ac:dyDescent="0.35">
      <c r="A2656" s="1"/>
      <c r="B2656" s="52">
        <f>IF(O2656="",0,COUNTIF($O$7:O2656,O2656))</f>
        <v>0</v>
      </c>
      <c r="C2656" s="52" t="str">
        <f t="shared" si="414"/>
        <v>0</v>
      </c>
      <c r="D2656" s="52">
        <f>IF(U2656="",0,COUNTIF($U$7:U2656,U2656))</f>
        <v>0</v>
      </c>
      <c r="E2656" s="52" t="str">
        <f t="shared" si="415"/>
        <v>0</v>
      </c>
      <c r="F2656" s="52">
        <f>IF(V2656="",0,COUNTIF($V$7:V2656,V2656))</f>
        <v>0</v>
      </c>
      <c r="G2656" s="52" t="str">
        <f t="shared" si="416"/>
        <v>0</v>
      </c>
      <c r="H2656" s="53" t="str">
        <f t="shared" si="417"/>
        <v>-</v>
      </c>
      <c r="I2656" s="52">
        <f>IF(K2656="",0,COUNTIF($K$7:K2656,K2656))</f>
        <v>0</v>
      </c>
      <c r="J2656" s="53" t="str">
        <f t="shared" si="418"/>
        <v>0</v>
      </c>
      <c r="K2656" s="52" t="str">
        <f t="shared" si="419"/>
        <v/>
      </c>
      <c r="L2656" s="1"/>
      <c r="M2656" s="115"/>
      <c r="N2656" s="4"/>
      <c r="O2656" s="4"/>
      <c r="P2656" s="57" t="str">
        <f t="shared" si="420"/>
        <v/>
      </c>
      <c r="Q2656" s="54"/>
      <c r="R2656" s="58"/>
      <c r="S2656" s="58"/>
      <c r="T2656" s="229" t="str">
        <f t="shared" si="421"/>
        <v/>
      </c>
      <c r="U2656" s="55"/>
      <c r="V2656" s="55"/>
      <c r="W2656" s="58"/>
      <c r="X2656" s="58"/>
      <c r="Y2656" s="58"/>
      <c r="Z2656" s="230" t="str">
        <f t="shared" si="422"/>
        <v/>
      </c>
      <c r="AA2656" s="230" t="str">
        <f t="shared" si="423"/>
        <v/>
      </c>
      <c r="AB2656" s="56"/>
      <c r="AC2656" s="56"/>
      <c r="AD2656" s="1"/>
      <c r="AE2656" s="1"/>
    </row>
    <row r="2657" spans="1:31" ht="18.75" customHeight="1" x14ac:dyDescent="0.35">
      <c r="A2657" s="1"/>
      <c r="B2657" s="52">
        <f>IF(O2657="",0,COUNTIF($O$7:O2657,O2657))</f>
        <v>0</v>
      </c>
      <c r="C2657" s="52" t="str">
        <f t="shared" si="414"/>
        <v>0</v>
      </c>
      <c r="D2657" s="52">
        <f>IF(U2657="",0,COUNTIF($U$7:U2657,U2657))</f>
        <v>0</v>
      </c>
      <c r="E2657" s="52" t="str">
        <f t="shared" si="415"/>
        <v>0</v>
      </c>
      <c r="F2657" s="52">
        <f>IF(V2657="",0,COUNTIF($V$7:V2657,V2657))</f>
        <v>0</v>
      </c>
      <c r="G2657" s="52" t="str">
        <f t="shared" si="416"/>
        <v>0</v>
      </c>
      <c r="H2657" s="53" t="str">
        <f t="shared" si="417"/>
        <v>-</v>
      </c>
      <c r="I2657" s="52">
        <f>IF(K2657="",0,COUNTIF($K$7:K2657,K2657))</f>
        <v>0</v>
      </c>
      <c r="J2657" s="53" t="str">
        <f t="shared" si="418"/>
        <v>0</v>
      </c>
      <c r="K2657" s="52" t="str">
        <f t="shared" si="419"/>
        <v/>
      </c>
      <c r="L2657" s="1"/>
      <c r="M2657" s="115"/>
      <c r="N2657" s="4"/>
      <c r="O2657" s="4"/>
      <c r="P2657" s="57" t="str">
        <f t="shared" si="420"/>
        <v/>
      </c>
      <c r="Q2657" s="54"/>
      <c r="R2657" s="58"/>
      <c r="S2657" s="58"/>
      <c r="T2657" s="229" t="str">
        <f t="shared" si="421"/>
        <v/>
      </c>
      <c r="U2657" s="55"/>
      <c r="V2657" s="55"/>
      <c r="W2657" s="58"/>
      <c r="X2657" s="58"/>
      <c r="Y2657" s="58"/>
      <c r="Z2657" s="230" t="str">
        <f t="shared" si="422"/>
        <v/>
      </c>
      <c r="AA2657" s="230" t="str">
        <f t="shared" si="423"/>
        <v/>
      </c>
      <c r="AB2657" s="56"/>
      <c r="AC2657" s="56"/>
      <c r="AD2657" s="1"/>
      <c r="AE2657" s="1"/>
    </row>
    <row r="2658" spans="1:31" ht="18.75" customHeight="1" x14ac:dyDescent="0.35">
      <c r="A2658" s="1"/>
      <c r="B2658" s="52">
        <f>IF(O2658="",0,COUNTIF($O$7:O2658,O2658))</f>
        <v>0</v>
      </c>
      <c r="C2658" s="52" t="str">
        <f t="shared" si="414"/>
        <v>0</v>
      </c>
      <c r="D2658" s="52">
        <f>IF(U2658="",0,COUNTIF($U$7:U2658,U2658))</f>
        <v>0</v>
      </c>
      <c r="E2658" s="52" t="str">
        <f t="shared" si="415"/>
        <v>0</v>
      </c>
      <c r="F2658" s="52">
        <f>IF(V2658="",0,COUNTIF($V$7:V2658,V2658))</f>
        <v>0</v>
      </c>
      <c r="G2658" s="52" t="str">
        <f t="shared" si="416"/>
        <v>0</v>
      </c>
      <c r="H2658" s="53" t="str">
        <f t="shared" si="417"/>
        <v>-</v>
      </c>
      <c r="I2658" s="52">
        <f>IF(K2658="",0,COUNTIF($K$7:K2658,K2658))</f>
        <v>0</v>
      </c>
      <c r="J2658" s="53" t="str">
        <f t="shared" si="418"/>
        <v>0</v>
      </c>
      <c r="K2658" s="52" t="str">
        <f t="shared" si="419"/>
        <v/>
      </c>
      <c r="L2658" s="1"/>
      <c r="M2658" s="115"/>
      <c r="N2658" s="4"/>
      <c r="O2658" s="4"/>
      <c r="P2658" s="57" t="str">
        <f t="shared" si="420"/>
        <v/>
      </c>
      <c r="Q2658" s="54"/>
      <c r="R2658" s="58"/>
      <c r="S2658" s="58"/>
      <c r="T2658" s="229" t="str">
        <f t="shared" si="421"/>
        <v/>
      </c>
      <c r="U2658" s="55"/>
      <c r="V2658" s="55"/>
      <c r="W2658" s="58"/>
      <c r="X2658" s="58"/>
      <c r="Y2658" s="58"/>
      <c r="Z2658" s="230" t="str">
        <f t="shared" si="422"/>
        <v/>
      </c>
      <c r="AA2658" s="230" t="str">
        <f t="shared" si="423"/>
        <v/>
      </c>
      <c r="AB2658" s="56"/>
      <c r="AC2658" s="56"/>
      <c r="AD2658" s="1"/>
      <c r="AE2658" s="1"/>
    </row>
    <row r="2659" spans="1:31" ht="18.75" customHeight="1" x14ac:dyDescent="0.35">
      <c r="A2659" s="1"/>
      <c r="B2659" s="52">
        <f>IF(O2659="",0,COUNTIF($O$7:O2659,O2659))</f>
        <v>0</v>
      </c>
      <c r="C2659" s="52" t="str">
        <f t="shared" si="414"/>
        <v>0</v>
      </c>
      <c r="D2659" s="52">
        <f>IF(U2659="",0,COUNTIF($U$7:U2659,U2659))</f>
        <v>0</v>
      </c>
      <c r="E2659" s="52" t="str">
        <f t="shared" si="415"/>
        <v>0</v>
      </c>
      <c r="F2659" s="52">
        <f>IF(V2659="",0,COUNTIF($V$7:V2659,V2659))</f>
        <v>0</v>
      </c>
      <c r="G2659" s="52" t="str">
        <f t="shared" si="416"/>
        <v>0</v>
      </c>
      <c r="H2659" s="53" t="str">
        <f t="shared" si="417"/>
        <v>-</v>
      </c>
      <c r="I2659" s="52">
        <f>IF(K2659="",0,COUNTIF($K$7:K2659,K2659))</f>
        <v>0</v>
      </c>
      <c r="J2659" s="53" t="str">
        <f t="shared" si="418"/>
        <v>0</v>
      </c>
      <c r="K2659" s="52" t="str">
        <f t="shared" si="419"/>
        <v/>
      </c>
      <c r="L2659" s="1"/>
      <c r="M2659" s="115"/>
      <c r="N2659" s="4"/>
      <c r="O2659" s="4"/>
      <c r="P2659" s="57" t="str">
        <f t="shared" si="420"/>
        <v/>
      </c>
      <c r="Q2659" s="54"/>
      <c r="R2659" s="58"/>
      <c r="S2659" s="58"/>
      <c r="T2659" s="229" t="str">
        <f t="shared" si="421"/>
        <v/>
      </c>
      <c r="U2659" s="55"/>
      <c r="V2659" s="55"/>
      <c r="W2659" s="58"/>
      <c r="X2659" s="58"/>
      <c r="Y2659" s="58"/>
      <c r="Z2659" s="230" t="str">
        <f t="shared" si="422"/>
        <v/>
      </c>
      <c r="AA2659" s="230" t="str">
        <f t="shared" si="423"/>
        <v/>
      </c>
      <c r="AB2659" s="56"/>
      <c r="AC2659" s="56"/>
      <c r="AD2659" s="1"/>
      <c r="AE2659" s="1"/>
    </row>
    <row r="2660" spans="1:31" ht="18.75" customHeight="1" x14ac:dyDescent="0.35">
      <c r="A2660" s="1"/>
      <c r="B2660" s="52">
        <f>IF(O2660="",0,COUNTIF($O$7:O2660,O2660))</f>
        <v>0</v>
      </c>
      <c r="C2660" s="52" t="str">
        <f t="shared" si="414"/>
        <v>0</v>
      </c>
      <c r="D2660" s="52">
        <f>IF(U2660="",0,COUNTIF($U$7:U2660,U2660))</f>
        <v>0</v>
      </c>
      <c r="E2660" s="52" t="str">
        <f t="shared" si="415"/>
        <v>0</v>
      </c>
      <c r="F2660" s="52">
        <f>IF(V2660="",0,COUNTIF($V$7:V2660,V2660))</f>
        <v>0</v>
      </c>
      <c r="G2660" s="52" t="str">
        <f t="shared" si="416"/>
        <v>0</v>
      </c>
      <c r="H2660" s="53" t="str">
        <f t="shared" si="417"/>
        <v>-</v>
      </c>
      <c r="I2660" s="52">
        <f>IF(K2660="",0,COUNTIF($K$7:K2660,K2660))</f>
        <v>0</v>
      </c>
      <c r="J2660" s="53" t="str">
        <f t="shared" si="418"/>
        <v>0</v>
      </c>
      <c r="K2660" s="52" t="str">
        <f t="shared" si="419"/>
        <v/>
      </c>
      <c r="L2660" s="1"/>
      <c r="M2660" s="115"/>
      <c r="N2660" s="4"/>
      <c r="O2660" s="4"/>
      <c r="P2660" s="57" t="str">
        <f t="shared" si="420"/>
        <v/>
      </c>
      <c r="Q2660" s="54"/>
      <c r="R2660" s="58"/>
      <c r="S2660" s="58"/>
      <c r="T2660" s="229" t="str">
        <f t="shared" si="421"/>
        <v/>
      </c>
      <c r="U2660" s="55"/>
      <c r="V2660" s="55"/>
      <c r="W2660" s="58"/>
      <c r="X2660" s="58"/>
      <c r="Y2660" s="58"/>
      <c r="Z2660" s="230" t="str">
        <f t="shared" si="422"/>
        <v/>
      </c>
      <c r="AA2660" s="230" t="str">
        <f t="shared" si="423"/>
        <v/>
      </c>
      <c r="AB2660" s="56"/>
      <c r="AC2660" s="56"/>
      <c r="AD2660" s="1"/>
      <c r="AE2660" s="1"/>
    </row>
    <row r="2661" spans="1:31" ht="18.75" customHeight="1" x14ac:dyDescent="0.35">
      <c r="A2661" s="1"/>
      <c r="B2661" s="52">
        <f>IF(O2661="",0,COUNTIF($O$7:O2661,O2661))</f>
        <v>0</v>
      </c>
      <c r="C2661" s="52" t="str">
        <f t="shared" si="414"/>
        <v>0</v>
      </c>
      <c r="D2661" s="52">
        <f>IF(U2661="",0,COUNTIF($U$7:U2661,U2661))</f>
        <v>0</v>
      </c>
      <c r="E2661" s="52" t="str">
        <f t="shared" si="415"/>
        <v>0</v>
      </c>
      <c r="F2661" s="52">
        <f>IF(V2661="",0,COUNTIF($V$7:V2661,V2661))</f>
        <v>0</v>
      </c>
      <c r="G2661" s="52" t="str">
        <f t="shared" si="416"/>
        <v>0</v>
      </c>
      <c r="H2661" s="53" t="str">
        <f t="shared" si="417"/>
        <v>-</v>
      </c>
      <c r="I2661" s="52">
        <f>IF(K2661="",0,COUNTIF($K$7:K2661,K2661))</f>
        <v>0</v>
      </c>
      <c r="J2661" s="53" t="str">
        <f t="shared" si="418"/>
        <v>0</v>
      </c>
      <c r="K2661" s="52" t="str">
        <f t="shared" si="419"/>
        <v/>
      </c>
      <c r="L2661" s="1"/>
      <c r="M2661" s="115"/>
      <c r="N2661" s="4"/>
      <c r="O2661" s="4"/>
      <c r="P2661" s="57" t="str">
        <f t="shared" si="420"/>
        <v/>
      </c>
      <c r="Q2661" s="54"/>
      <c r="R2661" s="58"/>
      <c r="S2661" s="58"/>
      <c r="T2661" s="229" t="str">
        <f t="shared" si="421"/>
        <v/>
      </c>
      <c r="U2661" s="55"/>
      <c r="V2661" s="55"/>
      <c r="W2661" s="58"/>
      <c r="X2661" s="58"/>
      <c r="Y2661" s="58"/>
      <c r="Z2661" s="230" t="str">
        <f t="shared" si="422"/>
        <v/>
      </c>
      <c r="AA2661" s="230" t="str">
        <f t="shared" si="423"/>
        <v/>
      </c>
      <c r="AB2661" s="56"/>
      <c r="AC2661" s="56"/>
      <c r="AD2661" s="1"/>
      <c r="AE2661" s="1"/>
    </row>
    <row r="2662" spans="1:31" ht="18.75" customHeight="1" x14ac:dyDescent="0.35">
      <c r="A2662" s="1"/>
      <c r="B2662" s="52">
        <f>IF(O2662="",0,COUNTIF($O$7:O2662,O2662))</f>
        <v>0</v>
      </c>
      <c r="C2662" s="52" t="str">
        <f t="shared" si="414"/>
        <v>0</v>
      </c>
      <c r="D2662" s="52">
        <f>IF(U2662="",0,COUNTIF($U$7:U2662,U2662))</f>
        <v>0</v>
      </c>
      <c r="E2662" s="52" t="str">
        <f t="shared" si="415"/>
        <v>0</v>
      </c>
      <c r="F2662" s="52">
        <f>IF(V2662="",0,COUNTIF($V$7:V2662,V2662))</f>
        <v>0</v>
      </c>
      <c r="G2662" s="52" t="str">
        <f t="shared" si="416"/>
        <v>0</v>
      </c>
      <c r="H2662" s="53" t="str">
        <f t="shared" si="417"/>
        <v>-</v>
      </c>
      <c r="I2662" s="52">
        <f>IF(K2662="",0,COUNTIF($K$7:K2662,K2662))</f>
        <v>0</v>
      </c>
      <c r="J2662" s="53" t="str">
        <f t="shared" si="418"/>
        <v>0</v>
      </c>
      <c r="K2662" s="52" t="str">
        <f t="shared" si="419"/>
        <v/>
      </c>
      <c r="L2662" s="1"/>
      <c r="M2662" s="115"/>
      <c r="N2662" s="4"/>
      <c r="O2662" s="4"/>
      <c r="P2662" s="57" t="str">
        <f t="shared" si="420"/>
        <v/>
      </c>
      <c r="Q2662" s="54"/>
      <c r="R2662" s="58"/>
      <c r="S2662" s="58"/>
      <c r="T2662" s="229" t="str">
        <f t="shared" si="421"/>
        <v/>
      </c>
      <c r="U2662" s="55"/>
      <c r="V2662" s="55"/>
      <c r="W2662" s="58"/>
      <c r="X2662" s="58"/>
      <c r="Y2662" s="58"/>
      <c r="Z2662" s="230" t="str">
        <f t="shared" si="422"/>
        <v/>
      </c>
      <c r="AA2662" s="230" t="str">
        <f t="shared" si="423"/>
        <v/>
      </c>
      <c r="AB2662" s="56"/>
      <c r="AC2662" s="56"/>
      <c r="AD2662" s="1"/>
      <c r="AE2662" s="1"/>
    </row>
    <row r="2663" spans="1:31" ht="18.75" customHeight="1" x14ac:dyDescent="0.35">
      <c r="A2663" s="1"/>
      <c r="B2663" s="52">
        <f>IF(O2663="",0,COUNTIF($O$7:O2663,O2663))</f>
        <v>0</v>
      </c>
      <c r="C2663" s="52" t="str">
        <f t="shared" si="414"/>
        <v>0</v>
      </c>
      <c r="D2663" s="52">
        <f>IF(U2663="",0,COUNTIF($U$7:U2663,U2663))</f>
        <v>0</v>
      </c>
      <c r="E2663" s="52" t="str">
        <f t="shared" si="415"/>
        <v>0</v>
      </c>
      <c r="F2663" s="52">
        <f>IF(V2663="",0,COUNTIF($V$7:V2663,V2663))</f>
        <v>0</v>
      </c>
      <c r="G2663" s="52" t="str">
        <f t="shared" si="416"/>
        <v>0</v>
      </c>
      <c r="H2663" s="53" t="str">
        <f t="shared" si="417"/>
        <v>-</v>
      </c>
      <c r="I2663" s="52">
        <f>IF(K2663="",0,COUNTIF($K$7:K2663,K2663))</f>
        <v>0</v>
      </c>
      <c r="J2663" s="53" t="str">
        <f t="shared" si="418"/>
        <v>0</v>
      </c>
      <c r="K2663" s="52" t="str">
        <f t="shared" si="419"/>
        <v/>
      </c>
      <c r="L2663" s="1"/>
      <c r="M2663" s="115"/>
      <c r="N2663" s="4"/>
      <c r="O2663" s="4"/>
      <c r="P2663" s="57" t="str">
        <f t="shared" si="420"/>
        <v/>
      </c>
      <c r="Q2663" s="54"/>
      <c r="R2663" s="58"/>
      <c r="S2663" s="58"/>
      <c r="T2663" s="229" t="str">
        <f t="shared" si="421"/>
        <v/>
      </c>
      <c r="U2663" s="55"/>
      <c r="V2663" s="55"/>
      <c r="W2663" s="58"/>
      <c r="X2663" s="58"/>
      <c r="Y2663" s="58"/>
      <c r="Z2663" s="230" t="str">
        <f t="shared" si="422"/>
        <v/>
      </c>
      <c r="AA2663" s="230" t="str">
        <f t="shared" si="423"/>
        <v/>
      </c>
      <c r="AB2663" s="56"/>
      <c r="AC2663" s="56"/>
      <c r="AD2663" s="1"/>
      <c r="AE2663" s="1"/>
    </row>
    <row r="2664" spans="1:31" ht="18.75" customHeight="1" x14ac:dyDescent="0.35">
      <c r="A2664" s="1"/>
      <c r="B2664" s="52">
        <f>IF(O2664="",0,COUNTIF($O$7:O2664,O2664))</f>
        <v>0</v>
      </c>
      <c r="C2664" s="52" t="str">
        <f t="shared" si="414"/>
        <v>0</v>
      </c>
      <c r="D2664" s="52">
        <f>IF(U2664="",0,COUNTIF($U$7:U2664,U2664))</f>
        <v>0</v>
      </c>
      <c r="E2664" s="52" t="str">
        <f t="shared" si="415"/>
        <v>0</v>
      </c>
      <c r="F2664" s="52">
        <f>IF(V2664="",0,COUNTIF($V$7:V2664,V2664))</f>
        <v>0</v>
      </c>
      <c r="G2664" s="52" t="str">
        <f t="shared" si="416"/>
        <v>0</v>
      </c>
      <c r="H2664" s="53" t="str">
        <f t="shared" si="417"/>
        <v>-</v>
      </c>
      <c r="I2664" s="52">
        <f>IF(K2664="",0,COUNTIF($K$7:K2664,K2664))</f>
        <v>0</v>
      </c>
      <c r="J2664" s="53" t="str">
        <f t="shared" si="418"/>
        <v>0</v>
      </c>
      <c r="K2664" s="52" t="str">
        <f t="shared" si="419"/>
        <v/>
      </c>
      <c r="L2664" s="1"/>
      <c r="M2664" s="115"/>
      <c r="N2664" s="4"/>
      <c r="O2664" s="4"/>
      <c r="P2664" s="57" t="str">
        <f t="shared" si="420"/>
        <v/>
      </c>
      <c r="Q2664" s="54"/>
      <c r="R2664" s="58"/>
      <c r="S2664" s="58"/>
      <c r="T2664" s="229" t="str">
        <f t="shared" si="421"/>
        <v/>
      </c>
      <c r="U2664" s="55"/>
      <c r="V2664" s="55"/>
      <c r="W2664" s="58"/>
      <c r="X2664" s="58"/>
      <c r="Y2664" s="58"/>
      <c r="Z2664" s="230" t="str">
        <f t="shared" si="422"/>
        <v/>
      </c>
      <c r="AA2664" s="230" t="str">
        <f t="shared" si="423"/>
        <v/>
      </c>
      <c r="AB2664" s="56"/>
      <c r="AC2664" s="56"/>
      <c r="AD2664" s="1"/>
      <c r="AE2664" s="1"/>
    </row>
    <row r="2665" spans="1:31" ht="18.75" customHeight="1" x14ac:dyDescent="0.35">
      <c r="A2665" s="1"/>
      <c r="B2665" s="52">
        <f>IF(O2665="",0,COUNTIF($O$7:O2665,O2665))</f>
        <v>0</v>
      </c>
      <c r="C2665" s="52" t="str">
        <f t="shared" si="414"/>
        <v>0</v>
      </c>
      <c r="D2665" s="52">
        <f>IF(U2665="",0,COUNTIF($U$7:U2665,U2665))</f>
        <v>0</v>
      </c>
      <c r="E2665" s="52" t="str">
        <f t="shared" si="415"/>
        <v>0</v>
      </c>
      <c r="F2665" s="52">
        <f>IF(V2665="",0,COUNTIF($V$7:V2665,V2665))</f>
        <v>0</v>
      </c>
      <c r="G2665" s="52" t="str">
        <f t="shared" si="416"/>
        <v>0</v>
      </c>
      <c r="H2665" s="53" t="str">
        <f t="shared" si="417"/>
        <v>-</v>
      </c>
      <c r="I2665" s="52">
        <f>IF(K2665="",0,COUNTIF($K$7:K2665,K2665))</f>
        <v>0</v>
      </c>
      <c r="J2665" s="53" t="str">
        <f t="shared" si="418"/>
        <v>0</v>
      </c>
      <c r="K2665" s="52" t="str">
        <f t="shared" si="419"/>
        <v/>
      </c>
      <c r="L2665" s="1"/>
      <c r="M2665" s="115"/>
      <c r="N2665" s="4"/>
      <c r="O2665" s="4"/>
      <c r="P2665" s="57" t="str">
        <f t="shared" si="420"/>
        <v/>
      </c>
      <c r="Q2665" s="54"/>
      <c r="R2665" s="58"/>
      <c r="S2665" s="58"/>
      <c r="T2665" s="229" t="str">
        <f t="shared" si="421"/>
        <v/>
      </c>
      <c r="U2665" s="55"/>
      <c r="V2665" s="55"/>
      <c r="W2665" s="58"/>
      <c r="X2665" s="58"/>
      <c r="Y2665" s="58"/>
      <c r="Z2665" s="230" t="str">
        <f t="shared" si="422"/>
        <v/>
      </c>
      <c r="AA2665" s="230" t="str">
        <f t="shared" si="423"/>
        <v/>
      </c>
      <c r="AB2665" s="56"/>
      <c r="AC2665" s="56"/>
      <c r="AD2665" s="1"/>
      <c r="AE2665" s="1"/>
    </row>
    <row r="2666" spans="1:31" ht="18.75" customHeight="1" x14ac:dyDescent="0.35">
      <c r="A2666" s="1"/>
      <c r="B2666" s="52">
        <f>IF(O2666="",0,COUNTIF($O$7:O2666,O2666))</f>
        <v>0</v>
      </c>
      <c r="C2666" s="52" t="str">
        <f t="shared" si="414"/>
        <v>0</v>
      </c>
      <c r="D2666" s="52">
        <f>IF(U2666="",0,COUNTIF($U$7:U2666,U2666))</f>
        <v>0</v>
      </c>
      <c r="E2666" s="52" t="str">
        <f t="shared" si="415"/>
        <v>0</v>
      </c>
      <c r="F2666" s="52">
        <f>IF(V2666="",0,COUNTIF($V$7:V2666,V2666))</f>
        <v>0</v>
      </c>
      <c r="G2666" s="52" t="str">
        <f t="shared" si="416"/>
        <v>0</v>
      </c>
      <c r="H2666" s="53" t="str">
        <f t="shared" si="417"/>
        <v>-</v>
      </c>
      <c r="I2666" s="52">
        <f>IF(K2666="",0,COUNTIF($K$7:K2666,K2666))</f>
        <v>0</v>
      </c>
      <c r="J2666" s="53" t="str">
        <f t="shared" si="418"/>
        <v>0</v>
      </c>
      <c r="K2666" s="52" t="str">
        <f t="shared" si="419"/>
        <v/>
      </c>
      <c r="L2666" s="1"/>
      <c r="M2666" s="115"/>
      <c r="N2666" s="4"/>
      <c r="O2666" s="4"/>
      <c r="P2666" s="57" t="str">
        <f t="shared" si="420"/>
        <v/>
      </c>
      <c r="Q2666" s="54"/>
      <c r="R2666" s="58"/>
      <c r="S2666" s="58"/>
      <c r="T2666" s="229" t="str">
        <f t="shared" si="421"/>
        <v/>
      </c>
      <c r="U2666" s="55"/>
      <c r="V2666" s="55"/>
      <c r="W2666" s="58"/>
      <c r="X2666" s="58"/>
      <c r="Y2666" s="58"/>
      <c r="Z2666" s="230" t="str">
        <f t="shared" si="422"/>
        <v/>
      </c>
      <c r="AA2666" s="230" t="str">
        <f t="shared" si="423"/>
        <v/>
      </c>
      <c r="AB2666" s="56"/>
      <c r="AC2666" s="56"/>
      <c r="AD2666" s="1"/>
      <c r="AE2666" s="1"/>
    </row>
    <row r="2667" spans="1:31" ht="18.75" customHeight="1" x14ac:dyDescent="0.35">
      <c r="A2667" s="1"/>
      <c r="B2667" s="52">
        <f>IF(O2667="",0,COUNTIF($O$7:O2667,O2667))</f>
        <v>0</v>
      </c>
      <c r="C2667" s="52" t="str">
        <f t="shared" si="414"/>
        <v>0</v>
      </c>
      <c r="D2667" s="52">
        <f>IF(U2667="",0,COUNTIF($U$7:U2667,U2667))</f>
        <v>0</v>
      </c>
      <c r="E2667" s="52" t="str">
        <f t="shared" si="415"/>
        <v>0</v>
      </c>
      <c r="F2667" s="52">
        <f>IF(V2667="",0,COUNTIF($V$7:V2667,V2667))</f>
        <v>0</v>
      </c>
      <c r="G2667" s="52" t="str">
        <f t="shared" si="416"/>
        <v>0</v>
      </c>
      <c r="H2667" s="53" t="str">
        <f t="shared" si="417"/>
        <v>-</v>
      </c>
      <c r="I2667" s="52">
        <f>IF(K2667="",0,COUNTIF($K$7:K2667,K2667))</f>
        <v>0</v>
      </c>
      <c r="J2667" s="53" t="str">
        <f t="shared" si="418"/>
        <v>0</v>
      </c>
      <c r="K2667" s="52" t="str">
        <f t="shared" si="419"/>
        <v/>
      </c>
      <c r="L2667" s="1"/>
      <c r="M2667" s="115"/>
      <c r="N2667" s="4"/>
      <c r="O2667" s="4"/>
      <c r="P2667" s="57" t="str">
        <f t="shared" si="420"/>
        <v/>
      </c>
      <c r="Q2667" s="54"/>
      <c r="R2667" s="58"/>
      <c r="S2667" s="58"/>
      <c r="T2667" s="229" t="str">
        <f t="shared" si="421"/>
        <v/>
      </c>
      <c r="U2667" s="55"/>
      <c r="V2667" s="55"/>
      <c r="W2667" s="58"/>
      <c r="X2667" s="58"/>
      <c r="Y2667" s="58"/>
      <c r="Z2667" s="230" t="str">
        <f t="shared" si="422"/>
        <v/>
      </c>
      <c r="AA2667" s="230" t="str">
        <f t="shared" si="423"/>
        <v/>
      </c>
      <c r="AB2667" s="56"/>
      <c r="AC2667" s="56"/>
      <c r="AD2667" s="1"/>
      <c r="AE2667" s="1"/>
    </row>
    <row r="2668" spans="1:31" ht="18.75" customHeight="1" x14ac:dyDescent="0.35">
      <c r="A2668" s="1"/>
      <c r="B2668" s="52">
        <f>IF(O2668="",0,COUNTIF($O$7:O2668,O2668))</f>
        <v>0</v>
      </c>
      <c r="C2668" s="52" t="str">
        <f t="shared" si="414"/>
        <v>0</v>
      </c>
      <c r="D2668" s="52">
        <f>IF(U2668="",0,COUNTIF($U$7:U2668,U2668))</f>
        <v>0</v>
      </c>
      <c r="E2668" s="52" t="str">
        <f t="shared" si="415"/>
        <v>0</v>
      </c>
      <c r="F2668" s="52">
        <f>IF(V2668="",0,COUNTIF($V$7:V2668,V2668))</f>
        <v>0</v>
      </c>
      <c r="G2668" s="52" t="str">
        <f t="shared" si="416"/>
        <v>0</v>
      </c>
      <c r="H2668" s="53" t="str">
        <f t="shared" si="417"/>
        <v>-</v>
      </c>
      <c r="I2668" s="52">
        <f>IF(K2668="",0,COUNTIF($K$7:K2668,K2668))</f>
        <v>0</v>
      </c>
      <c r="J2668" s="53" t="str">
        <f t="shared" si="418"/>
        <v>0</v>
      </c>
      <c r="K2668" s="52" t="str">
        <f t="shared" si="419"/>
        <v/>
      </c>
      <c r="L2668" s="1"/>
      <c r="M2668" s="115"/>
      <c r="N2668" s="4"/>
      <c r="O2668" s="4"/>
      <c r="P2668" s="57" t="str">
        <f t="shared" si="420"/>
        <v/>
      </c>
      <c r="Q2668" s="54"/>
      <c r="R2668" s="58"/>
      <c r="S2668" s="58"/>
      <c r="T2668" s="229" t="str">
        <f t="shared" si="421"/>
        <v/>
      </c>
      <c r="U2668" s="55"/>
      <c r="V2668" s="55"/>
      <c r="W2668" s="58"/>
      <c r="X2668" s="58"/>
      <c r="Y2668" s="58"/>
      <c r="Z2668" s="230" t="str">
        <f t="shared" si="422"/>
        <v/>
      </c>
      <c r="AA2668" s="230" t="str">
        <f t="shared" si="423"/>
        <v/>
      </c>
      <c r="AB2668" s="56"/>
      <c r="AC2668" s="56"/>
      <c r="AD2668" s="1"/>
      <c r="AE2668" s="1"/>
    </row>
    <row r="2669" spans="1:31" ht="18.75" customHeight="1" x14ac:dyDescent="0.35">
      <c r="A2669" s="1"/>
      <c r="B2669" s="52">
        <f>IF(O2669="",0,COUNTIF($O$7:O2669,O2669))</f>
        <v>0</v>
      </c>
      <c r="C2669" s="52" t="str">
        <f t="shared" si="414"/>
        <v>0</v>
      </c>
      <c r="D2669" s="52">
        <f>IF(U2669="",0,COUNTIF($U$7:U2669,U2669))</f>
        <v>0</v>
      </c>
      <c r="E2669" s="52" t="str">
        <f t="shared" si="415"/>
        <v>0</v>
      </c>
      <c r="F2669" s="52">
        <f>IF(V2669="",0,COUNTIF($V$7:V2669,V2669))</f>
        <v>0</v>
      </c>
      <c r="G2669" s="52" t="str">
        <f t="shared" si="416"/>
        <v>0</v>
      </c>
      <c r="H2669" s="53" t="str">
        <f t="shared" si="417"/>
        <v>-</v>
      </c>
      <c r="I2669" s="52">
        <f>IF(K2669="",0,COUNTIF($K$7:K2669,K2669))</f>
        <v>0</v>
      </c>
      <c r="J2669" s="53" t="str">
        <f t="shared" si="418"/>
        <v>0</v>
      </c>
      <c r="K2669" s="52" t="str">
        <f t="shared" si="419"/>
        <v/>
      </c>
      <c r="L2669" s="1"/>
      <c r="M2669" s="115"/>
      <c r="N2669" s="4"/>
      <c r="O2669" s="4"/>
      <c r="P2669" s="57" t="str">
        <f t="shared" si="420"/>
        <v/>
      </c>
      <c r="Q2669" s="54"/>
      <c r="R2669" s="58"/>
      <c r="S2669" s="58"/>
      <c r="T2669" s="229" t="str">
        <f t="shared" si="421"/>
        <v/>
      </c>
      <c r="U2669" s="55"/>
      <c r="V2669" s="55"/>
      <c r="W2669" s="58"/>
      <c r="X2669" s="58"/>
      <c r="Y2669" s="58"/>
      <c r="Z2669" s="230" t="str">
        <f t="shared" si="422"/>
        <v/>
      </c>
      <c r="AA2669" s="230" t="str">
        <f t="shared" si="423"/>
        <v/>
      </c>
      <c r="AB2669" s="56"/>
      <c r="AC2669" s="56"/>
      <c r="AD2669" s="1"/>
      <c r="AE2669" s="1"/>
    </row>
    <row r="2670" spans="1:31" ht="18.75" customHeight="1" x14ac:dyDescent="0.35">
      <c r="A2670" s="1"/>
      <c r="B2670" s="52">
        <f>IF(O2670="",0,COUNTIF($O$7:O2670,O2670))</f>
        <v>0</v>
      </c>
      <c r="C2670" s="52" t="str">
        <f t="shared" si="414"/>
        <v>0</v>
      </c>
      <c r="D2670" s="52">
        <f>IF(U2670="",0,COUNTIF($U$7:U2670,U2670))</f>
        <v>0</v>
      </c>
      <c r="E2670" s="52" t="str">
        <f t="shared" si="415"/>
        <v>0</v>
      </c>
      <c r="F2670" s="52">
        <f>IF(V2670="",0,COUNTIF($V$7:V2670,V2670))</f>
        <v>0</v>
      </c>
      <c r="G2670" s="52" t="str">
        <f t="shared" si="416"/>
        <v>0</v>
      </c>
      <c r="H2670" s="53" t="str">
        <f t="shared" si="417"/>
        <v>-</v>
      </c>
      <c r="I2670" s="52">
        <f>IF(K2670="",0,COUNTIF($K$7:K2670,K2670))</f>
        <v>0</v>
      </c>
      <c r="J2670" s="53" t="str">
        <f t="shared" si="418"/>
        <v>0</v>
      </c>
      <c r="K2670" s="52" t="str">
        <f t="shared" si="419"/>
        <v/>
      </c>
      <c r="L2670" s="1"/>
      <c r="M2670" s="115"/>
      <c r="N2670" s="4"/>
      <c r="O2670" s="4"/>
      <c r="P2670" s="57" t="str">
        <f t="shared" si="420"/>
        <v/>
      </c>
      <c r="Q2670" s="54"/>
      <c r="R2670" s="58"/>
      <c r="S2670" s="58"/>
      <c r="T2670" s="229" t="str">
        <f t="shared" si="421"/>
        <v/>
      </c>
      <c r="U2670" s="55"/>
      <c r="V2670" s="55"/>
      <c r="W2670" s="58"/>
      <c r="X2670" s="58"/>
      <c r="Y2670" s="58"/>
      <c r="Z2670" s="230" t="str">
        <f t="shared" si="422"/>
        <v/>
      </c>
      <c r="AA2670" s="230" t="str">
        <f t="shared" si="423"/>
        <v/>
      </c>
      <c r="AB2670" s="56"/>
      <c r="AC2670" s="56"/>
      <c r="AD2670" s="1"/>
      <c r="AE2670" s="1"/>
    </row>
    <row r="2671" spans="1:31" ht="18.75" customHeight="1" x14ac:dyDescent="0.35">
      <c r="A2671" s="1"/>
      <c r="B2671" s="52">
        <f>IF(O2671="",0,COUNTIF($O$7:O2671,O2671))</f>
        <v>0</v>
      </c>
      <c r="C2671" s="52" t="str">
        <f t="shared" si="414"/>
        <v>0</v>
      </c>
      <c r="D2671" s="52">
        <f>IF(U2671="",0,COUNTIF($U$7:U2671,U2671))</f>
        <v>0</v>
      </c>
      <c r="E2671" s="52" t="str">
        <f t="shared" si="415"/>
        <v>0</v>
      </c>
      <c r="F2671" s="52">
        <f>IF(V2671="",0,COUNTIF($V$7:V2671,V2671))</f>
        <v>0</v>
      </c>
      <c r="G2671" s="52" t="str">
        <f t="shared" si="416"/>
        <v>0</v>
      </c>
      <c r="H2671" s="53" t="str">
        <f t="shared" si="417"/>
        <v>-</v>
      </c>
      <c r="I2671" s="52">
        <f>IF(K2671="",0,COUNTIF($K$7:K2671,K2671))</f>
        <v>0</v>
      </c>
      <c r="J2671" s="53" t="str">
        <f t="shared" si="418"/>
        <v>0</v>
      </c>
      <c r="K2671" s="52" t="str">
        <f t="shared" si="419"/>
        <v/>
      </c>
      <c r="L2671" s="1"/>
      <c r="M2671" s="115"/>
      <c r="N2671" s="4"/>
      <c r="O2671" s="4"/>
      <c r="P2671" s="57" t="str">
        <f t="shared" si="420"/>
        <v/>
      </c>
      <c r="Q2671" s="54"/>
      <c r="R2671" s="58"/>
      <c r="S2671" s="58"/>
      <c r="T2671" s="229" t="str">
        <f t="shared" si="421"/>
        <v/>
      </c>
      <c r="U2671" s="55"/>
      <c r="V2671" s="55"/>
      <c r="W2671" s="58"/>
      <c r="X2671" s="58"/>
      <c r="Y2671" s="58"/>
      <c r="Z2671" s="230" t="str">
        <f t="shared" si="422"/>
        <v/>
      </c>
      <c r="AA2671" s="230" t="str">
        <f t="shared" si="423"/>
        <v/>
      </c>
      <c r="AB2671" s="56"/>
      <c r="AC2671" s="56"/>
      <c r="AD2671" s="1"/>
      <c r="AE2671" s="1"/>
    </row>
    <row r="2672" spans="1:31" ht="18.75" customHeight="1" x14ac:dyDescent="0.35">
      <c r="A2672" s="1"/>
      <c r="B2672" s="52">
        <f>IF(O2672="",0,COUNTIF($O$7:O2672,O2672))</f>
        <v>0</v>
      </c>
      <c r="C2672" s="52" t="str">
        <f t="shared" si="414"/>
        <v>0</v>
      </c>
      <c r="D2672" s="52">
        <f>IF(U2672="",0,COUNTIF($U$7:U2672,U2672))</f>
        <v>0</v>
      </c>
      <c r="E2672" s="52" t="str">
        <f t="shared" si="415"/>
        <v>0</v>
      </c>
      <c r="F2672" s="52">
        <f>IF(V2672="",0,COUNTIF($V$7:V2672,V2672))</f>
        <v>0</v>
      </c>
      <c r="G2672" s="52" t="str">
        <f t="shared" si="416"/>
        <v>0</v>
      </c>
      <c r="H2672" s="53" t="str">
        <f t="shared" si="417"/>
        <v>-</v>
      </c>
      <c r="I2672" s="52">
        <f>IF(K2672="",0,COUNTIF($K$7:K2672,K2672))</f>
        <v>0</v>
      </c>
      <c r="J2672" s="53" t="str">
        <f t="shared" si="418"/>
        <v>0</v>
      </c>
      <c r="K2672" s="52" t="str">
        <f t="shared" si="419"/>
        <v/>
      </c>
      <c r="L2672" s="1"/>
      <c r="M2672" s="115"/>
      <c r="N2672" s="4"/>
      <c r="O2672" s="4"/>
      <c r="P2672" s="57" t="str">
        <f t="shared" si="420"/>
        <v/>
      </c>
      <c r="Q2672" s="54"/>
      <c r="R2672" s="58"/>
      <c r="S2672" s="58"/>
      <c r="T2672" s="229" t="str">
        <f t="shared" si="421"/>
        <v/>
      </c>
      <c r="U2672" s="55"/>
      <c r="V2672" s="55"/>
      <c r="W2672" s="58"/>
      <c r="X2672" s="58"/>
      <c r="Y2672" s="58"/>
      <c r="Z2672" s="230" t="str">
        <f t="shared" si="422"/>
        <v/>
      </c>
      <c r="AA2672" s="230" t="str">
        <f t="shared" si="423"/>
        <v/>
      </c>
      <c r="AB2672" s="56"/>
      <c r="AC2672" s="56"/>
      <c r="AD2672" s="1"/>
      <c r="AE2672" s="1"/>
    </row>
    <row r="2673" spans="1:31" ht="18.75" customHeight="1" x14ac:dyDescent="0.35">
      <c r="A2673" s="1"/>
      <c r="B2673" s="52">
        <f>IF(O2673="",0,COUNTIF($O$7:O2673,O2673))</f>
        <v>0</v>
      </c>
      <c r="C2673" s="52" t="str">
        <f t="shared" si="414"/>
        <v>0</v>
      </c>
      <c r="D2673" s="52">
        <f>IF(U2673="",0,COUNTIF($U$7:U2673,U2673))</f>
        <v>0</v>
      </c>
      <c r="E2673" s="52" t="str">
        <f t="shared" si="415"/>
        <v>0</v>
      </c>
      <c r="F2673" s="52">
        <f>IF(V2673="",0,COUNTIF($V$7:V2673,V2673))</f>
        <v>0</v>
      </c>
      <c r="G2673" s="52" t="str">
        <f t="shared" si="416"/>
        <v>0</v>
      </c>
      <c r="H2673" s="53" t="str">
        <f t="shared" si="417"/>
        <v>-</v>
      </c>
      <c r="I2673" s="52">
        <f>IF(K2673="",0,COUNTIF($K$7:K2673,K2673))</f>
        <v>0</v>
      </c>
      <c r="J2673" s="53" t="str">
        <f t="shared" si="418"/>
        <v>0</v>
      </c>
      <c r="K2673" s="52" t="str">
        <f t="shared" si="419"/>
        <v/>
      </c>
      <c r="L2673" s="1"/>
      <c r="M2673" s="115"/>
      <c r="N2673" s="4"/>
      <c r="O2673" s="4"/>
      <c r="P2673" s="57" t="str">
        <f t="shared" si="420"/>
        <v/>
      </c>
      <c r="Q2673" s="54"/>
      <c r="R2673" s="58"/>
      <c r="S2673" s="58"/>
      <c r="T2673" s="229" t="str">
        <f t="shared" si="421"/>
        <v/>
      </c>
      <c r="U2673" s="55"/>
      <c r="V2673" s="55"/>
      <c r="W2673" s="58"/>
      <c r="X2673" s="58"/>
      <c r="Y2673" s="58"/>
      <c r="Z2673" s="230" t="str">
        <f t="shared" si="422"/>
        <v/>
      </c>
      <c r="AA2673" s="230" t="str">
        <f t="shared" si="423"/>
        <v/>
      </c>
      <c r="AB2673" s="56"/>
      <c r="AC2673" s="56"/>
      <c r="AD2673" s="1"/>
      <c r="AE2673" s="1"/>
    </row>
    <row r="2674" spans="1:31" ht="18.75" customHeight="1" x14ac:dyDescent="0.35">
      <c r="A2674" s="1"/>
      <c r="B2674" s="52">
        <f>IF(O2674="",0,COUNTIF($O$7:O2674,O2674))</f>
        <v>0</v>
      </c>
      <c r="C2674" s="52" t="str">
        <f t="shared" si="414"/>
        <v>0</v>
      </c>
      <c r="D2674" s="52">
        <f>IF(U2674="",0,COUNTIF($U$7:U2674,U2674))</f>
        <v>0</v>
      </c>
      <c r="E2674" s="52" t="str">
        <f t="shared" si="415"/>
        <v>0</v>
      </c>
      <c r="F2674" s="52">
        <f>IF(V2674="",0,COUNTIF($V$7:V2674,V2674))</f>
        <v>0</v>
      </c>
      <c r="G2674" s="52" t="str">
        <f t="shared" si="416"/>
        <v>0</v>
      </c>
      <c r="H2674" s="53" t="str">
        <f t="shared" si="417"/>
        <v>-</v>
      </c>
      <c r="I2674" s="52">
        <f>IF(K2674="",0,COUNTIF($K$7:K2674,K2674))</f>
        <v>0</v>
      </c>
      <c r="J2674" s="53" t="str">
        <f t="shared" si="418"/>
        <v>0</v>
      </c>
      <c r="K2674" s="52" t="str">
        <f t="shared" si="419"/>
        <v/>
      </c>
      <c r="L2674" s="1"/>
      <c r="M2674" s="115"/>
      <c r="N2674" s="4"/>
      <c r="O2674" s="4"/>
      <c r="P2674" s="57" t="str">
        <f t="shared" si="420"/>
        <v/>
      </c>
      <c r="Q2674" s="54"/>
      <c r="R2674" s="58"/>
      <c r="S2674" s="58"/>
      <c r="T2674" s="229" t="str">
        <f t="shared" si="421"/>
        <v/>
      </c>
      <c r="U2674" s="55"/>
      <c r="V2674" s="55"/>
      <c r="W2674" s="58"/>
      <c r="X2674" s="58"/>
      <c r="Y2674" s="58"/>
      <c r="Z2674" s="230" t="str">
        <f t="shared" si="422"/>
        <v/>
      </c>
      <c r="AA2674" s="230" t="str">
        <f t="shared" si="423"/>
        <v/>
      </c>
      <c r="AB2674" s="56"/>
      <c r="AC2674" s="56"/>
      <c r="AD2674" s="1"/>
      <c r="AE2674" s="1"/>
    </row>
    <row r="2675" spans="1:31" ht="18.75" customHeight="1" x14ac:dyDescent="0.35">
      <c r="A2675" s="1"/>
      <c r="B2675" s="52">
        <f>IF(O2675="",0,COUNTIF($O$7:O2675,O2675))</f>
        <v>0</v>
      </c>
      <c r="C2675" s="52" t="str">
        <f t="shared" si="414"/>
        <v>0</v>
      </c>
      <c r="D2675" s="52">
        <f>IF(U2675="",0,COUNTIF($U$7:U2675,U2675))</f>
        <v>0</v>
      </c>
      <c r="E2675" s="52" t="str">
        <f t="shared" si="415"/>
        <v>0</v>
      </c>
      <c r="F2675" s="52">
        <f>IF(V2675="",0,COUNTIF($V$7:V2675,V2675))</f>
        <v>0</v>
      </c>
      <c r="G2675" s="52" t="str">
        <f t="shared" si="416"/>
        <v>0</v>
      </c>
      <c r="H2675" s="53" t="str">
        <f t="shared" si="417"/>
        <v>-</v>
      </c>
      <c r="I2675" s="52">
        <f>IF(K2675="",0,COUNTIF($K$7:K2675,K2675))</f>
        <v>0</v>
      </c>
      <c r="J2675" s="53" t="str">
        <f t="shared" si="418"/>
        <v>0</v>
      </c>
      <c r="K2675" s="52" t="str">
        <f t="shared" si="419"/>
        <v/>
      </c>
      <c r="L2675" s="1"/>
      <c r="M2675" s="115"/>
      <c r="N2675" s="4"/>
      <c r="O2675" s="4"/>
      <c r="P2675" s="57" t="str">
        <f t="shared" si="420"/>
        <v/>
      </c>
      <c r="Q2675" s="54"/>
      <c r="R2675" s="58"/>
      <c r="S2675" s="58"/>
      <c r="T2675" s="229" t="str">
        <f t="shared" si="421"/>
        <v/>
      </c>
      <c r="U2675" s="55"/>
      <c r="V2675" s="55"/>
      <c r="W2675" s="58"/>
      <c r="X2675" s="58"/>
      <c r="Y2675" s="58"/>
      <c r="Z2675" s="230" t="str">
        <f t="shared" si="422"/>
        <v/>
      </c>
      <c r="AA2675" s="230" t="str">
        <f t="shared" si="423"/>
        <v/>
      </c>
      <c r="AB2675" s="56"/>
      <c r="AC2675" s="56"/>
      <c r="AD2675" s="1"/>
      <c r="AE2675" s="1"/>
    </row>
    <row r="2676" spans="1:31" ht="18.75" customHeight="1" x14ac:dyDescent="0.35">
      <c r="A2676" s="1"/>
      <c r="B2676" s="52">
        <f>IF(O2676="",0,COUNTIF($O$7:O2676,O2676))</f>
        <v>0</v>
      </c>
      <c r="C2676" s="52" t="str">
        <f t="shared" si="414"/>
        <v>0</v>
      </c>
      <c r="D2676" s="52">
        <f>IF(U2676="",0,COUNTIF($U$7:U2676,U2676))</f>
        <v>0</v>
      </c>
      <c r="E2676" s="52" t="str">
        <f t="shared" si="415"/>
        <v>0</v>
      </c>
      <c r="F2676" s="52">
        <f>IF(V2676="",0,COUNTIF($V$7:V2676,V2676))</f>
        <v>0</v>
      </c>
      <c r="G2676" s="52" t="str">
        <f t="shared" si="416"/>
        <v>0</v>
      </c>
      <c r="H2676" s="53" t="str">
        <f t="shared" si="417"/>
        <v>-</v>
      </c>
      <c r="I2676" s="52">
        <f>IF(K2676="",0,COUNTIF($K$7:K2676,K2676))</f>
        <v>0</v>
      </c>
      <c r="J2676" s="53" t="str">
        <f t="shared" si="418"/>
        <v>0</v>
      </c>
      <c r="K2676" s="52" t="str">
        <f t="shared" si="419"/>
        <v/>
      </c>
      <c r="L2676" s="1"/>
      <c r="M2676" s="115"/>
      <c r="N2676" s="4"/>
      <c r="O2676" s="4"/>
      <c r="P2676" s="57" t="str">
        <f t="shared" si="420"/>
        <v/>
      </c>
      <c r="Q2676" s="54"/>
      <c r="R2676" s="58"/>
      <c r="S2676" s="58"/>
      <c r="T2676" s="229" t="str">
        <f t="shared" si="421"/>
        <v/>
      </c>
      <c r="U2676" s="55"/>
      <c r="V2676" s="55"/>
      <c r="W2676" s="58"/>
      <c r="X2676" s="58"/>
      <c r="Y2676" s="58"/>
      <c r="Z2676" s="230" t="str">
        <f t="shared" si="422"/>
        <v/>
      </c>
      <c r="AA2676" s="230" t="str">
        <f t="shared" si="423"/>
        <v/>
      </c>
      <c r="AB2676" s="56"/>
      <c r="AC2676" s="56"/>
      <c r="AD2676" s="1"/>
      <c r="AE2676" s="1"/>
    </row>
    <row r="2677" spans="1:31" ht="18.75" customHeight="1" x14ac:dyDescent="0.35">
      <c r="A2677" s="1"/>
      <c r="B2677" s="52">
        <f>IF(O2677="",0,COUNTIF($O$7:O2677,O2677))</f>
        <v>0</v>
      </c>
      <c r="C2677" s="52" t="str">
        <f t="shared" si="414"/>
        <v>0</v>
      </c>
      <c r="D2677" s="52">
        <f>IF(U2677="",0,COUNTIF($U$7:U2677,U2677))</f>
        <v>0</v>
      </c>
      <c r="E2677" s="52" t="str">
        <f t="shared" si="415"/>
        <v>0</v>
      </c>
      <c r="F2677" s="52">
        <f>IF(V2677="",0,COUNTIF($V$7:V2677,V2677))</f>
        <v>0</v>
      </c>
      <c r="G2677" s="52" t="str">
        <f t="shared" si="416"/>
        <v>0</v>
      </c>
      <c r="H2677" s="53" t="str">
        <f t="shared" si="417"/>
        <v>-</v>
      </c>
      <c r="I2677" s="52">
        <f>IF(K2677="",0,COUNTIF($K$7:K2677,K2677))</f>
        <v>0</v>
      </c>
      <c r="J2677" s="53" t="str">
        <f t="shared" si="418"/>
        <v>0</v>
      </c>
      <c r="K2677" s="52" t="str">
        <f t="shared" si="419"/>
        <v/>
      </c>
      <c r="L2677" s="1"/>
      <c r="M2677" s="115"/>
      <c r="N2677" s="4"/>
      <c r="O2677" s="4"/>
      <c r="P2677" s="57" t="str">
        <f t="shared" si="420"/>
        <v/>
      </c>
      <c r="Q2677" s="54"/>
      <c r="R2677" s="58"/>
      <c r="S2677" s="58"/>
      <c r="T2677" s="229" t="str">
        <f t="shared" si="421"/>
        <v/>
      </c>
      <c r="U2677" s="55"/>
      <c r="V2677" s="55"/>
      <c r="W2677" s="58"/>
      <c r="X2677" s="58"/>
      <c r="Y2677" s="58"/>
      <c r="Z2677" s="230" t="str">
        <f t="shared" si="422"/>
        <v/>
      </c>
      <c r="AA2677" s="230" t="str">
        <f t="shared" si="423"/>
        <v/>
      </c>
      <c r="AB2677" s="56"/>
      <c r="AC2677" s="56"/>
      <c r="AD2677" s="1"/>
      <c r="AE2677" s="1"/>
    </row>
    <row r="2678" spans="1:31" ht="18.75" customHeight="1" x14ac:dyDescent="0.35">
      <c r="A2678" s="1"/>
      <c r="B2678" s="52">
        <f>IF(O2678="",0,COUNTIF($O$7:O2678,O2678))</f>
        <v>0</v>
      </c>
      <c r="C2678" s="52" t="str">
        <f t="shared" ref="C2678:C2741" si="424">B2678&amp;O2678</f>
        <v>0</v>
      </c>
      <c r="D2678" s="52">
        <f>IF(U2678="",0,COUNTIF($U$7:U2678,U2678))</f>
        <v>0</v>
      </c>
      <c r="E2678" s="52" t="str">
        <f t="shared" ref="E2678:E2741" si="425">D2678&amp;U2678</f>
        <v>0</v>
      </c>
      <c r="F2678" s="52">
        <f>IF(V2678="",0,COUNTIF($V$7:V2678,V2678))</f>
        <v>0</v>
      </c>
      <c r="G2678" s="52" t="str">
        <f t="shared" ref="G2678:G2741" si="426">F2678&amp;V2678</f>
        <v>0</v>
      </c>
      <c r="H2678" s="53" t="str">
        <f t="shared" ref="H2678:H2741" si="427">IF(O2678="","-",IF(M2678&lt;&gt;"",M2678,H2677))</f>
        <v>-</v>
      </c>
      <c r="I2678" s="52">
        <f>IF(K2678="",0,COUNTIF($K$7:K2678,K2678))</f>
        <v>0</v>
      </c>
      <c r="J2678" s="53" t="str">
        <f t="shared" ref="J2678:J2741" si="428">I2678&amp;K2678</f>
        <v>0</v>
      </c>
      <c r="K2678" s="52" t="str">
        <f t="shared" ref="K2678:K2741" si="429">IF(O2678="","",IF(N2678&lt;&gt;"",N2678,K2677))</f>
        <v/>
      </c>
      <c r="L2678" s="1"/>
      <c r="M2678" s="115"/>
      <c r="N2678" s="4"/>
      <c r="O2678" s="4"/>
      <c r="P2678" s="57" t="str">
        <f t="shared" ref="P2678:P2741" si="430">IF(O2678&lt;&gt;"",VLOOKUP(O2678,DP,2,FALSE),"")</f>
        <v/>
      </c>
      <c r="Q2678" s="54"/>
      <c r="R2678" s="58"/>
      <c r="S2678" s="58"/>
      <c r="T2678" s="229" t="str">
        <f t="shared" ref="T2678:T2741" si="431">IF(AND(O2678&lt;&gt;"",R2678&lt;&gt;""),$R2678*$S2678,"")</f>
        <v/>
      </c>
      <c r="U2678" s="55"/>
      <c r="V2678" s="55"/>
      <c r="W2678" s="58"/>
      <c r="X2678" s="58"/>
      <c r="Y2678" s="58"/>
      <c r="Z2678" s="230" t="str">
        <f t="shared" ref="Z2678:Z2741" si="432">IF(AND(O2678&lt;&gt;"",U2678&lt;&gt;""),$W2678*$X2678,"")</f>
        <v/>
      </c>
      <c r="AA2678" s="230" t="str">
        <f t="shared" ref="AA2678:AA2741" si="433">IF(AND(O2678&lt;&gt;"",U2678&lt;&gt;""),$W2678*$Y2678,"")</f>
        <v/>
      </c>
      <c r="AB2678" s="56"/>
      <c r="AC2678" s="56"/>
      <c r="AD2678" s="1"/>
      <c r="AE2678" s="1"/>
    </row>
    <row r="2679" spans="1:31" ht="18.75" customHeight="1" x14ac:dyDescent="0.35">
      <c r="A2679" s="1"/>
      <c r="B2679" s="52">
        <f>IF(O2679="",0,COUNTIF($O$7:O2679,O2679))</f>
        <v>0</v>
      </c>
      <c r="C2679" s="52" t="str">
        <f t="shared" si="424"/>
        <v>0</v>
      </c>
      <c r="D2679" s="52">
        <f>IF(U2679="",0,COUNTIF($U$7:U2679,U2679))</f>
        <v>0</v>
      </c>
      <c r="E2679" s="52" t="str">
        <f t="shared" si="425"/>
        <v>0</v>
      </c>
      <c r="F2679" s="52">
        <f>IF(V2679="",0,COUNTIF($V$7:V2679,V2679))</f>
        <v>0</v>
      </c>
      <c r="G2679" s="52" t="str">
        <f t="shared" si="426"/>
        <v>0</v>
      </c>
      <c r="H2679" s="53" t="str">
        <f t="shared" si="427"/>
        <v>-</v>
      </c>
      <c r="I2679" s="52">
        <f>IF(K2679="",0,COUNTIF($K$7:K2679,K2679))</f>
        <v>0</v>
      </c>
      <c r="J2679" s="53" t="str">
        <f t="shared" si="428"/>
        <v>0</v>
      </c>
      <c r="K2679" s="52" t="str">
        <f t="shared" si="429"/>
        <v/>
      </c>
      <c r="L2679" s="1"/>
      <c r="M2679" s="115"/>
      <c r="N2679" s="4"/>
      <c r="O2679" s="4"/>
      <c r="P2679" s="57" t="str">
        <f t="shared" si="430"/>
        <v/>
      </c>
      <c r="Q2679" s="54"/>
      <c r="R2679" s="58"/>
      <c r="S2679" s="58"/>
      <c r="T2679" s="229" t="str">
        <f t="shared" si="431"/>
        <v/>
      </c>
      <c r="U2679" s="55"/>
      <c r="V2679" s="55"/>
      <c r="W2679" s="58"/>
      <c r="X2679" s="58"/>
      <c r="Y2679" s="58"/>
      <c r="Z2679" s="230" t="str">
        <f t="shared" si="432"/>
        <v/>
      </c>
      <c r="AA2679" s="230" t="str">
        <f t="shared" si="433"/>
        <v/>
      </c>
      <c r="AB2679" s="56"/>
      <c r="AC2679" s="56"/>
      <c r="AD2679" s="1"/>
      <c r="AE2679" s="1"/>
    </row>
    <row r="2680" spans="1:31" ht="18.75" customHeight="1" x14ac:dyDescent="0.35">
      <c r="A2680" s="1"/>
      <c r="B2680" s="52">
        <f>IF(O2680="",0,COUNTIF($O$7:O2680,O2680))</f>
        <v>0</v>
      </c>
      <c r="C2680" s="52" t="str">
        <f t="shared" si="424"/>
        <v>0</v>
      </c>
      <c r="D2680" s="52">
        <f>IF(U2680="",0,COUNTIF($U$7:U2680,U2680))</f>
        <v>0</v>
      </c>
      <c r="E2680" s="52" t="str">
        <f t="shared" si="425"/>
        <v>0</v>
      </c>
      <c r="F2680" s="52">
        <f>IF(V2680="",0,COUNTIF($V$7:V2680,V2680))</f>
        <v>0</v>
      </c>
      <c r="G2680" s="52" t="str">
        <f t="shared" si="426"/>
        <v>0</v>
      </c>
      <c r="H2680" s="53" t="str">
        <f t="shared" si="427"/>
        <v>-</v>
      </c>
      <c r="I2680" s="52">
        <f>IF(K2680="",0,COUNTIF($K$7:K2680,K2680))</f>
        <v>0</v>
      </c>
      <c r="J2680" s="53" t="str">
        <f t="shared" si="428"/>
        <v>0</v>
      </c>
      <c r="K2680" s="52" t="str">
        <f t="shared" si="429"/>
        <v/>
      </c>
      <c r="L2680" s="1"/>
      <c r="M2680" s="115"/>
      <c r="N2680" s="4"/>
      <c r="O2680" s="4"/>
      <c r="P2680" s="57" t="str">
        <f t="shared" si="430"/>
        <v/>
      </c>
      <c r="Q2680" s="54"/>
      <c r="R2680" s="58"/>
      <c r="S2680" s="58"/>
      <c r="T2680" s="229" t="str">
        <f t="shared" si="431"/>
        <v/>
      </c>
      <c r="U2680" s="55"/>
      <c r="V2680" s="55"/>
      <c r="W2680" s="58"/>
      <c r="X2680" s="58"/>
      <c r="Y2680" s="58"/>
      <c r="Z2680" s="230" t="str">
        <f t="shared" si="432"/>
        <v/>
      </c>
      <c r="AA2680" s="230" t="str">
        <f t="shared" si="433"/>
        <v/>
      </c>
      <c r="AB2680" s="56"/>
      <c r="AC2680" s="56"/>
      <c r="AD2680" s="1"/>
      <c r="AE2680" s="1"/>
    </row>
    <row r="2681" spans="1:31" ht="18.75" customHeight="1" x14ac:dyDescent="0.35">
      <c r="A2681" s="1"/>
      <c r="B2681" s="52">
        <f>IF(O2681="",0,COUNTIF($O$7:O2681,O2681))</f>
        <v>0</v>
      </c>
      <c r="C2681" s="52" t="str">
        <f t="shared" si="424"/>
        <v>0</v>
      </c>
      <c r="D2681" s="52">
        <f>IF(U2681="",0,COUNTIF($U$7:U2681,U2681))</f>
        <v>0</v>
      </c>
      <c r="E2681" s="52" t="str">
        <f t="shared" si="425"/>
        <v>0</v>
      </c>
      <c r="F2681" s="52">
        <f>IF(V2681="",0,COUNTIF($V$7:V2681,V2681))</f>
        <v>0</v>
      </c>
      <c r="G2681" s="52" t="str">
        <f t="shared" si="426"/>
        <v>0</v>
      </c>
      <c r="H2681" s="53" t="str">
        <f t="shared" si="427"/>
        <v>-</v>
      </c>
      <c r="I2681" s="52">
        <f>IF(K2681="",0,COUNTIF($K$7:K2681,K2681))</f>
        <v>0</v>
      </c>
      <c r="J2681" s="53" t="str">
        <f t="shared" si="428"/>
        <v>0</v>
      </c>
      <c r="K2681" s="52" t="str">
        <f t="shared" si="429"/>
        <v/>
      </c>
      <c r="L2681" s="1"/>
      <c r="M2681" s="115"/>
      <c r="N2681" s="4"/>
      <c r="O2681" s="4"/>
      <c r="P2681" s="57" t="str">
        <f t="shared" si="430"/>
        <v/>
      </c>
      <c r="Q2681" s="54"/>
      <c r="R2681" s="58"/>
      <c r="S2681" s="58"/>
      <c r="T2681" s="229" t="str">
        <f t="shared" si="431"/>
        <v/>
      </c>
      <c r="U2681" s="55"/>
      <c r="V2681" s="55"/>
      <c r="W2681" s="58"/>
      <c r="X2681" s="58"/>
      <c r="Y2681" s="58"/>
      <c r="Z2681" s="230" t="str">
        <f t="shared" si="432"/>
        <v/>
      </c>
      <c r="AA2681" s="230" t="str">
        <f t="shared" si="433"/>
        <v/>
      </c>
      <c r="AB2681" s="56"/>
      <c r="AC2681" s="56"/>
      <c r="AD2681" s="1"/>
      <c r="AE2681" s="1"/>
    </row>
    <row r="2682" spans="1:31" ht="18.75" customHeight="1" x14ac:dyDescent="0.35">
      <c r="A2682" s="1"/>
      <c r="B2682" s="52">
        <f>IF(O2682="",0,COUNTIF($O$7:O2682,O2682))</f>
        <v>0</v>
      </c>
      <c r="C2682" s="52" t="str">
        <f t="shared" si="424"/>
        <v>0</v>
      </c>
      <c r="D2682" s="52">
        <f>IF(U2682="",0,COUNTIF($U$7:U2682,U2682))</f>
        <v>0</v>
      </c>
      <c r="E2682" s="52" t="str">
        <f t="shared" si="425"/>
        <v>0</v>
      </c>
      <c r="F2682" s="52">
        <f>IF(V2682="",0,COUNTIF($V$7:V2682,V2682))</f>
        <v>0</v>
      </c>
      <c r="G2682" s="52" t="str">
        <f t="shared" si="426"/>
        <v>0</v>
      </c>
      <c r="H2682" s="53" t="str">
        <f t="shared" si="427"/>
        <v>-</v>
      </c>
      <c r="I2682" s="52">
        <f>IF(K2682="",0,COUNTIF($K$7:K2682,K2682))</f>
        <v>0</v>
      </c>
      <c r="J2682" s="53" t="str">
        <f t="shared" si="428"/>
        <v>0</v>
      </c>
      <c r="K2682" s="52" t="str">
        <f t="shared" si="429"/>
        <v/>
      </c>
      <c r="L2682" s="1"/>
      <c r="M2682" s="115"/>
      <c r="N2682" s="4"/>
      <c r="O2682" s="4"/>
      <c r="P2682" s="57" t="str">
        <f t="shared" si="430"/>
        <v/>
      </c>
      <c r="Q2682" s="54"/>
      <c r="R2682" s="58"/>
      <c r="S2682" s="58"/>
      <c r="T2682" s="229" t="str">
        <f t="shared" si="431"/>
        <v/>
      </c>
      <c r="U2682" s="55"/>
      <c r="V2682" s="55"/>
      <c r="W2682" s="58"/>
      <c r="X2682" s="58"/>
      <c r="Y2682" s="58"/>
      <c r="Z2682" s="230" t="str">
        <f t="shared" si="432"/>
        <v/>
      </c>
      <c r="AA2682" s="230" t="str">
        <f t="shared" si="433"/>
        <v/>
      </c>
      <c r="AB2682" s="56"/>
      <c r="AC2682" s="56"/>
      <c r="AD2682" s="1"/>
      <c r="AE2682" s="1"/>
    </row>
    <row r="2683" spans="1:31" ht="18.75" customHeight="1" x14ac:dyDescent="0.35">
      <c r="A2683" s="1"/>
      <c r="B2683" s="52">
        <f>IF(O2683="",0,COUNTIF($O$7:O2683,O2683))</f>
        <v>0</v>
      </c>
      <c r="C2683" s="52" t="str">
        <f t="shared" si="424"/>
        <v>0</v>
      </c>
      <c r="D2683" s="52">
        <f>IF(U2683="",0,COUNTIF($U$7:U2683,U2683))</f>
        <v>0</v>
      </c>
      <c r="E2683" s="52" t="str">
        <f t="shared" si="425"/>
        <v>0</v>
      </c>
      <c r="F2683" s="52">
        <f>IF(V2683="",0,COUNTIF($V$7:V2683,V2683))</f>
        <v>0</v>
      </c>
      <c r="G2683" s="52" t="str">
        <f t="shared" si="426"/>
        <v>0</v>
      </c>
      <c r="H2683" s="53" t="str">
        <f t="shared" si="427"/>
        <v>-</v>
      </c>
      <c r="I2683" s="52">
        <f>IF(K2683="",0,COUNTIF($K$7:K2683,K2683))</f>
        <v>0</v>
      </c>
      <c r="J2683" s="53" t="str">
        <f t="shared" si="428"/>
        <v>0</v>
      </c>
      <c r="K2683" s="52" t="str">
        <f t="shared" si="429"/>
        <v/>
      </c>
      <c r="L2683" s="1"/>
      <c r="M2683" s="115"/>
      <c r="N2683" s="4"/>
      <c r="O2683" s="4"/>
      <c r="P2683" s="57" t="str">
        <f t="shared" si="430"/>
        <v/>
      </c>
      <c r="Q2683" s="54"/>
      <c r="R2683" s="58"/>
      <c r="S2683" s="58"/>
      <c r="T2683" s="229" t="str">
        <f t="shared" si="431"/>
        <v/>
      </c>
      <c r="U2683" s="55"/>
      <c r="V2683" s="55"/>
      <c r="W2683" s="58"/>
      <c r="X2683" s="58"/>
      <c r="Y2683" s="58"/>
      <c r="Z2683" s="230" t="str">
        <f t="shared" si="432"/>
        <v/>
      </c>
      <c r="AA2683" s="230" t="str">
        <f t="shared" si="433"/>
        <v/>
      </c>
      <c r="AB2683" s="56"/>
      <c r="AC2683" s="56"/>
      <c r="AD2683" s="1"/>
      <c r="AE2683" s="1"/>
    </row>
    <row r="2684" spans="1:31" ht="18.75" customHeight="1" x14ac:dyDescent="0.35">
      <c r="A2684" s="1"/>
      <c r="B2684" s="52">
        <f>IF(O2684="",0,COUNTIF($O$7:O2684,O2684))</f>
        <v>0</v>
      </c>
      <c r="C2684" s="52" t="str">
        <f t="shared" si="424"/>
        <v>0</v>
      </c>
      <c r="D2684" s="52">
        <f>IF(U2684="",0,COUNTIF($U$7:U2684,U2684))</f>
        <v>0</v>
      </c>
      <c r="E2684" s="52" t="str">
        <f t="shared" si="425"/>
        <v>0</v>
      </c>
      <c r="F2684" s="52">
        <f>IF(V2684="",0,COUNTIF($V$7:V2684,V2684))</f>
        <v>0</v>
      </c>
      <c r="G2684" s="52" t="str">
        <f t="shared" si="426"/>
        <v>0</v>
      </c>
      <c r="H2684" s="53" t="str">
        <f t="shared" si="427"/>
        <v>-</v>
      </c>
      <c r="I2684" s="52">
        <f>IF(K2684="",0,COUNTIF($K$7:K2684,K2684))</f>
        <v>0</v>
      </c>
      <c r="J2684" s="53" t="str">
        <f t="shared" si="428"/>
        <v>0</v>
      </c>
      <c r="K2684" s="52" t="str">
        <f t="shared" si="429"/>
        <v/>
      </c>
      <c r="L2684" s="1"/>
      <c r="M2684" s="115"/>
      <c r="N2684" s="4"/>
      <c r="O2684" s="4"/>
      <c r="P2684" s="57" t="str">
        <f t="shared" si="430"/>
        <v/>
      </c>
      <c r="Q2684" s="54"/>
      <c r="R2684" s="58"/>
      <c r="S2684" s="58"/>
      <c r="T2684" s="229" t="str">
        <f t="shared" si="431"/>
        <v/>
      </c>
      <c r="U2684" s="55"/>
      <c r="V2684" s="55"/>
      <c r="W2684" s="58"/>
      <c r="X2684" s="58"/>
      <c r="Y2684" s="58"/>
      <c r="Z2684" s="230" t="str">
        <f t="shared" si="432"/>
        <v/>
      </c>
      <c r="AA2684" s="230" t="str">
        <f t="shared" si="433"/>
        <v/>
      </c>
      <c r="AB2684" s="56"/>
      <c r="AC2684" s="56"/>
      <c r="AD2684" s="1"/>
      <c r="AE2684" s="1"/>
    </row>
    <row r="2685" spans="1:31" ht="18.75" customHeight="1" x14ac:dyDescent="0.35">
      <c r="A2685" s="1"/>
      <c r="B2685" s="52">
        <f>IF(O2685="",0,COUNTIF($O$7:O2685,O2685))</f>
        <v>0</v>
      </c>
      <c r="C2685" s="52" t="str">
        <f t="shared" si="424"/>
        <v>0</v>
      </c>
      <c r="D2685" s="52">
        <f>IF(U2685="",0,COUNTIF($U$7:U2685,U2685))</f>
        <v>0</v>
      </c>
      <c r="E2685" s="52" t="str">
        <f t="shared" si="425"/>
        <v>0</v>
      </c>
      <c r="F2685" s="52">
        <f>IF(V2685="",0,COUNTIF($V$7:V2685,V2685))</f>
        <v>0</v>
      </c>
      <c r="G2685" s="52" t="str">
        <f t="shared" si="426"/>
        <v>0</v>
      </c>
      <c r="H2685" s="53" t="str">
        <f t="shared" si="427"/>
        <v>-</v>
      </c>
      <c r="I2685" s="52">
        <f>IF(K2685="",0,COUNTIF($K$7:K2685,K2685))</f>
        <v>0</v>
      </c>
      <c r="J2685" s="53" t="str">
        <f t="shared" si="428"/>
        <v>0</v>
      </c>
      <c r="K2685" s="52" t="str">
        <f t="shared" si="429"/>
        <v/>
      </c>
      <c r="L2685" s="1"/>
      <c r="M2685" s="115"/>
      <c r="N2685" s="4"/>
      <c r="O2685" s="4"/>
      <c r="P2685" s="57" t="str">
        <f t="shared" si="430"/>
        <v/>
      </c>
      <c r="Q2685" s="54"/>
      <c r="R2685" s="58"/>
      <c r="S2685" s="58"/>
      <c r="T2685" s="229" t="str">
        <f t="shared" si="431"/>
        <v/>
      </c>
      <c r="U2685" s="55"/>
      <c r="V2685" s="55"/>
      <c r="W2685" s="58"/>
      <c r="X2685" s="58"/>
      <c r="Y2685" s="58"/>
      <c r="Z2685" s="230" t="str">
        <f t="shared" si="432"/>
        <v/>
      </c>
      <c r="AA2685" s="230" t="str">
        <f t="shared" si="433"/>
        <v/>
      </c>
      <c r="AB2685" s="56"/>
      <c r="AC2685" s="56"/>
      <c r="AD2685" s="1"/>
      <c r="AE2685" s="1"/>
    </row>
    <row r="2686" spans="1:31" ht="18.75" customHeight="1" x14ac:dyDescent="0.35">
      <c r="A2686" s="1"/>
      <c r="B2686" s="52">
        <f>IF(O2686="",0,COUNTIF($O$7:O2686,O2686))</f>
        <v>0</v>
      </c>
      <c r="C2686" s="52" t="str">
        <f t="shared" si="424"/>
        <v>0</v>
      </c>
      <c r="D2686" s="52">
        <f>IF(U2686="",0,COUNTIF($U$7:U2686,U2686))</f>
        <v>0</v>
      </c>
      <c r="E2686" s="52" t="str">
        <f t="shared" si="425"/>
        <v>0</v>
      </c>
      <c r="F2686" s="52">
        <f>IF(V2686="",0,COUNTIF($V$7:V2686,V2686))</f>
        <v>0</v>
      </c>
      <c r="G2686" s="52" t="str">
        <f t="shared" si="426"/>
        <v>0</v>
      </c>
      <c r="H2686" s="53" t="str">
        <f t="shared" si="427"/>
        <v>-</v>
      </c>
      <c r="I2686" s="52">
        <f>IF(K2686="",0,COUNTIF($K$7:K2686,K2686))</f>
        <v>0</v>
      </c>
      <c r="J2686" s="53" t="str">
        <f t="shared" si="428"/>
        <v>0</v>
      </c>
      <c r="K2686" s="52" t="str">
        <f t="shared" si="429"/>
        <v/>
      </c>
      <c r="L2686" s="1"/>
      <c r="M2686" s="115"/>
      <c r="N2686" s="4"/>
      <c r="O2686" s="4"/>
      <c r="P2686" s="57" t="str">
        <f t="shared" si="430"/>
        <v/>
      </c>
      <c r="Q2686" s="54"/>
      <c r="R2686" s="58"/>
      <c r="S2686" s="58"/>
      <c r="T2686" s="229" t="str">
        <f t="shared" si="431"/>
        <v/>
      </c>
      <c r="U2686" s="55"/>
      <c r="V2686" s="55"/>
      <c r="W2686" s="58"/>
      <c r="X2686" s="58"/>
      <c r="Y2686" s="58"/>
      <c r="Z2686" s="230" t="str">
        <f t="shared" si="432"/>
        <v/>
      </c>
      <c r="AA2686" s="230" t="str">
        <f t="shared" si="433"/>
        <v/>
      </c>
      <c r="AB2686" s="56"/>
      <c r="AC2686" s="56"/>
      <c r="AD2686" s="1"/>
      <c r="AE2686" s="1"/>
    </row>
    <row r="2687" spans="1:31" ht="18.75" customHeight="1" x14ac:dyDescent="0.35">
      <c r="A2687" s="1"/>
      <c r="B2687" s="52">
        <f>IF(O2687="",0,COUNTIF($O$7:O2687,O2687))</f>
        <v>0</v>
      </c>
      <c r="C2687" s="52" t="str">
        <f t="shared" si="424"/>
        <v>0</v>
      </c>
      <c r="D2687" s="52">
        <f>IF(U2687="",0,COUNTIF($U$7:U2687,U2687))</f>
        <v>0</v>
      </c>
      <c r="E2687" s="52" t="str">
        <f t="shared" si="425"/>
        <v>0</v>
      </c>
      <c r="F2687" s="52">
        <f>IF(V2687="",0,COUNTIF($V$7:V2687,V2687))</f>
        <v>0</v>
      </c>
      <c r="G2687" s="52" t="str">
        <f t="shared" si="426"/>
        <v>0</v>
      </c>
      <c r="H2687" s="53" t="str">
        <f t="shared" si="427"/>
        <v>-</v>
      </c>
      <c r="I2687" s="52">
        <f>IF(K2687="",0,COUNTIF($K$7:K2687,K2687))</f>
        <v>0</v>
      </c>
      <c r="J2687" s="53" t="str">
        <f t="shared" si="428"/>
        <v>0</v>
      </c>
      <c r="K2687" s="52" t="str">
        <f t="shared" si="429"/>
        <v/>
      </c>
      <c r="L2687" s="1"/>
      <c r="M2687" s="115"/>
      <c r="N2687" s="4"/>
      <c r="O2687" s="4"/>
      <c r="P2687" s="57" t="str">
        <f t="shared" si="430"/>
        <v/>
      </c>
      <c r="Q2687" s="54"/>
      <c r="R2687" s="58"/>
      <c r="S2687" s="58"/>
      <c r="T2687" s="229" t="str">
        <f t="shared" si="431"/>
        <v/>
      </c>
      <c r="U2687" s="55"/>
      <c r="V2687" s="55"/>
      <c r="W2687" s="58"/>
      <c r="X2687" s="58"/>
      <c r="Y2687" s="58"/>
      <c r="Z2687" s="230" t="str">
        <f t="shared" si="432"/>
        <v/>
      </c>
      <c r="AA2687" s="230" t="str">
        <f t="shared" si="433"/>
        <v/>
      </c>
      <c r="AB2687" s="56"/>
      <c r="AC2687" s="56"/>
      <c r="AD2687" s="1"/>
      <c r="AE2687" s="1"/>
    </row>
    <row r="2688" spans="1:31" ht="18.75" customHeight="1" x14ac:dyDescent="0.35">
      <c r="A2688" s="1"/>
      <c r="B2688" s="52">
        <f>IF(O2688="",0,COUNTIF($O$7:O2688,O2688))</f>
        <v>0</v>
      </c>
      <c r="C2688" s="52" t="str">
        <f t="shared" si="424"/>
        <v>0</v>
      </c>
      <c r="D2688" s="52">
        <f>IF(U2688="",0,COUNTIF($U$7:U2688,U2688))</f>
        <v>0</v>
      </c>
      <c r="E2688" s="52" t="str">
        <f t="shared" si="425"/>
        <v>0</v>
      </c>
      <c r="F2688" s="52">
        <f>IF(V2688="",0,COUNTIF($V$7:V2688,V2688))</f>
        <v>0</v>
      </c>
      <c r="G2688" s="52" t="str">
        <f t="shared" si="426"/>
        <v>0</v>
      </c>
      <c r="H2688" s="53" t="str">
        <f t="shared" si="427"/>
        <v>-</v>
      </c>
      <c r="I2688" s="52">
        <f>IF(K2688="",0,COUNTIF($K$7:K2688,K2688))</f>
        <v>0</v>
      </c>
      <c r="J2688" s="53" t="str">
        <f t="shared" si="428"/>
        <v>0</v>
      </c>
      <c r="K2688" s="52" t="str">
        <f t="shared" si="429"/>
        <v/>
      </c>
      <c r="L2688" s="1"/>
      <c r="M2688" s="115"/>
      <c r="N2688" s="4"/>
      <c r="O2688" s="4"/>
      <c r="P2688" s="57" t="str">
        <f t="shared" si="430"/>
        <v/>
      </c>
      <c r="Q2688" s="54"/>
      <c r="R2688" s="58"/>
      <c r="S2688" s="58"/>
      <c r="T2688" s="229" t="str">
        <f t="shared" si="431"/>
        <v/>
      </c>
      <c r="U2688" s="55"/>
      <c r="V2688" s="55"/>
      <c r="W2688" s="58"/>
      <c r="X2688" s="58"/>
      <c r="Y2688" s="58"/>
      <c r="Z2688" s="230" t="str">
        <f t="shared" si="432"/>
        <v/>
      </c>
      <c r="AA2688" s="230" t="str">
        <f t="shared" si="433"/>
        <v/>
      </c>
      <c r="AB2688" s="56"/>
      <c r="AC2688" s="56"/>
      <c r="AD2688" s="1"/>
      <c r="AE2688" s="1"/>
    </row>
    <row r="2689" spans="1:31" ht="18.75" customHeight="1" x14ac:dyDescent="0.35">
      <c r="A2689" s="1"/>
      <c r="B2689" s="52">
        <f>IF(O2689="",0,COUNTIF($O$7:O2689,O2689))</f>
        <v>0</v>
      </c>
      <c r="C2689" s="52" t="str">
        <f t="shared" si="424"/>
        <v>0</v>
      </c>
      <c r="D2689" s="52">
        <f>IF(U2689="",0,COUNTIF($U$7:U2689,U2689))</f>
        <v>0</v>
      </c>
      <c r="E2689" s="52" t="str">
        <f t="shared" si="425"/>
        <v>0</v>
      </c>
      <c r="F2689" s="52">
        <f>IF(V2689="",0,COUNTIF($V$7:V2689,V2689))</f>
        <v>0</v>
      </c>
      <c r="G2689" s="52" t="str">
        <f t="shared" si="426"/>
        <v>0</v>
      </c>
      <c r="H2689" s="53" t="str">
        <f t="shared" si="427"/>
        <v>-</v>
      </c>
      <c r="I2689" s="52">
        <f>IF(K2689="",0,COUNTIF($K$7:K2689,K2689))</f>
        <v>0</v>
      </c>
      <c r="J2689" s="53" t="str">
        <f t="shared" si="428"/>
        <v>0</v>
      </c>
      <c r="K2689" s="52" t="str">
        <f t="shared" si="429"/>
        <v/>
      </c>
      <c r="L2689" s="1"/>
      <c r="M2689" s="115"/>
      <c r="N2689" s="4"/>
      <c r="O2689" s="4"/>
      <c r="P2689" s="57" t="str">
        <f t="shared" si="430"/>
        <v/>
      </c>
      <c r="Q2689" s="54"/>
      <c r="R2689" s="58"/>
      <c r="S2689" s="58"/>
      <c r="T2689" s="229" t="str">
        <f t="shared" si="431"/>
        <v/>
      </c>
      <c r="U2689" s="55"/>
      <c r="V2689" s="55"/>
      <c r="W2689" s="58"/>
      <c r="X2689" s="58"/>
      <c r="Y2689" s="58"/>
      <c r="Z2689" s="230" t="str">
        <f t="shared" si="432"/>
        <v/>
      </c>
      <c r="AA2689" s="230" t="str">
        <f t="shared" si="433"/>
        <v/>
      </c>
      <c r="AB2689" s="56"/>
      <c r="AC2689" s="56"/>
      <c r="AD2689" s="1"/>
      <c r="AE2689" s="1"/>
    </row>
    <row r="2690" spans="1:31" ht="18.75" customHeight="1" x14ac:dyDescent="0.35">
      <c r="A2690" s="1"/>
      <c r="B2690" s="52">
        <f>IF(O2690="",0,COUNTIF($O$7:O2690,O2690))</f>
        <v>0</v>
      </c>
      <c r="C2690" s="52" t="str">
        <f t="shared" si="424"/>
        <v>0</v>
      </c>
      <c r="D2690" s="52">
        <f>IF(U2690="",0,COUNTIF($U$7:U2690,U2690))</f>
        <v>0</v>
      </c>
      <c r="E2690" s="52" t="str">
        <f t="shared" si="425"/>
        <v>0</v>
      </c>
      <c r="F2690" s="52">
        <f>IF(V2690="",0,COUNTIF($V$7:V2690,V2690))</f>
        <v>0</v>
      </c>
      <c r="G2690" s="52" t="str">
        <f t="shared" si="426"/>
        <v>0</v>
      </c>
      <c r="H2690" s="53" t="str">
        <f t="shared" si="427"/>
        <v>-</v>
      </c>
      <c r="I2690" s="52">
        <f>IF(K2690="",0,COUNTIF($K$7:K2690,K2690))</f>
        <v>0</v>
      </c>
      <c r="J2690" s="53" t="str">
        <f t="shared" si="428"/>
        <v>0</v>
      </c>
      <c r="K2690" s="52" t="str">
        <f t="shared" si="429"/>
        <v/>
      </c>
      <c r="L2690" s="1"/>
      <c r="M2690" s="115"/>
      <c r="N2690" s="4"/>
      <c r="O2690" s="4"/>
      <c r="P2690" s="57" t="str">
        <f t="shared" si="430"/>
        <v/>
      </c>
      <c r="Q2690" s="54"/>
      <c r="R2690" s="58"/>
      <c r="S2690" s="58"/>
      <c r="T2690" s="229" t="str">
        <f t="shared" si="431"/>
        <v/>
      </c>
      <c r="U2690" s="55"/>
      <c r="V2690" s="55"/>
      <c r="W2690" s="58"/>
      <c r="X2690" s="58"/>
      <c r="Y2690" s="58"/>
      <c r="Z2690" s="230" t="str">
        <f t="shared" si="432"/>
        <v/>
      </c>
      <c r="AA2690" s="230" t="str">
        <f t="shared" si="433"/>
        <v/>
      </c>
      <c r="AB2690" s="56"/>
      <c r="AC2690" s="56"/>
      <c r="AD2690" s="1"/>
      <c r="AE2690" s="1"/>
    </row>
    <row r="2691" spans="1:31" ht="18.75" customHeight="1" x14ac:dyDescent="0.35">
      <c r="A2691" s="1"/>
      <c r="B2691" s="52">
        <f>IF(O2691="",0,COUNTIF($O$7:O2691,O2691))</f>
        <v>0</v>
      </c>
      <c r="C2691" s="52" t="str">
        <f t="shared" si="424"/>
        <v>0</v>
      </c>
      <c r="D2691" s="52">
        <f>IF(U2691="",0,COUNTIF($U$7:U2691,U2691))</f>
        <v>0</v>
      </c>
      <c r="E2691" s="52" t="str">
        <f t="shared" si="425"/>
        <v>0</v>
      </c>
      <c r="F2691" s="52">
        <f>IF(V2691="",0,COUNTIF($V$7:V2691,V2691))</f>
        <v>0</v>
      </c>
      <c r="G2691" s="52" t="str">
        <f t="shared" si="426"/>
        <v>0</v>
      </c>
      <c r="H2691" s="53" t="str">
        <f t="shared" si="427"/>
        <v>-</v>
      </c>
      <c r="I2691" s="52">
        <f>IF(K2691="",0,COUNTIF($K$7:K2691,K2691))</f>
        <v>0</v>
      </c>
      <c r="J2691" s="53" t="str">
        <f t="shared" si="428"/>
        <v>0</v>
      </c>
      <c r="K2691" s="52" t="str">
        <f t="shared" si="429"/>
        <v/>
      </c>
      <c r="L2691" s="1"/>
      <c r="M2691" s="115"/>
      <c r="N2691" s="4"/>
      <c r="O2691" s="4"/>
      <c r="P2691" s="57" t="str">
        <f t="shared" si="430"/>
        <v/>
      </c>
      <c r="Q2691" s="54"/>
      <c r="R2691" s="58"/>
      <c r="S2691" s="58"/>
      <c r="T2691" s="229" t="str">
        <f t="shared" si="431"/>
        <v/>
      </c>
      <c r="U2691" s="55"/>
      <c r="V2691" s="55"/>
      <c r="W2691" s="58"/>
      <c r="X2691" s="58"/>
      <c r="Y2691" s="58"/>
      <c r="Z2691" s="230" t="str">
        <f t="shared" si="432"/>
        <v/>
      </c>
      <c r="AA2691" s="230" t="str">
        <f t="shared" si="433"/>
        <v/>
      </c>
      <c r="AB2691" s="56"/>
      <c r="AC2691" s="56"/>
      <c r="AD2691" s="1"/>
      <c r="AE2691" s="1"/>
    </row>
    <row r="2692" spans="1:31" ht="18.75" customHeight="1" x14ac:dyDescent="0.35">
      <c r="A2692" s="1"/>
      <c r="B2692" s="52">
        <f>IF(O2692="",0,COUNTIF($O$7:O2692,O2692))</f>
        <v>0</v>
      </c>
      <c r="C2692" s="52" t="str">
        <f t="shared" si="424"/>
        <v>0</v>
      </c>
      <c r="D2692" s="52">
        <f>IF(U2692="",0,COUNTIF($U$7:U2692,U2692))</f>
        <v>0</v>
      </c>
      <c r="E2692" s="52" t="str">
        <f t="shared" si="425"/>
        <v>0</v>
      </c>
      <c r="F2692" s="52">
        <f>IF(V2692="",0,COUNTIF($V$7:V2692,V2692))</f>
        <v>0</v>
      </c>
      <c r="G2692" s="52" t="str">
        <f t="shared" si="426"/>
        <v>0</v>
      </c>
      <c r="H2692" s="53" t="str">
        <f t="shared" si="427"/>
        <v>-</v>
      </c>
      <c r="I2692" s="52">
        <f>IF(K2692="",0,COUNTIF($K$7:K2692,K2692))</f>
        <v>0</v>
      </c>
      <c r="J2692" s="53" t="str">
        <f t="shared" si="428"/>
        <v>0</v>
      </c>
      <c r="K2692" s="52" t="str">
        <f t="shared" si="429"/>
        <v/>
      </c>
      <c r="L2692" s="1"/>
      <c r="M2692" s="115"/>
      <c r="N2692" s="4"/>
      <c r="O2692" s="4"/>
      <c r="P2692" s="57" t="str">
        <f t="shared" si="430"/>
        <v/>
      </c>
      <c r="Q2692" s="54"/>
      <c r="R2692" s="58"/>
      <c r="S2692" s="58"/>
      <c r="T2692" s="229" t="str">
        <f t="shared" si="431"/>
        <v/>
      </c>
      <c r="U2692" s="55"/>
      <c r="V2692" s="55"/>
      <c r="W2692" s="58"/>
      <c r="X2692" s="58"/>
      <c r="Y2692" s="58"/>
      <c r="Z2692" s="230" t="str">
        <f t="shared" si="432"/>
        <v/>
      </c>
      <c r="AA2692" s="230" t="str">
        <f t="shared" si="433"/>
        <v/>
      </c>
      <c r="AB2692" s="56"/>
      <c r="AC2692" s="56"/>
      <c r="AD2692" s="1"/>
      <c r="AE2692" s="1"/>
    </row>
    <row r="2693" spans="1:31" ht="18.75" customHeight="1" x14ac:dyDescent="0.35">
      <c r="A2693" s="1"/>
      <c r="B2693" s="52">
        <f>IF(O2693="",0,COUNTIF($O$7:O2693,O2693))</f>
        <v>0</v>
      </c>
      <c r="C2693" s="52" t="str">
        <f t="shared" si="424"/>
        <v>0</v>
      </c>
      <c r="D2693" s="52">
        <f>IF(U2693="",0,COUNTIF($U$7:U2693,U2693))</f>
        <v>0</v>
      </c>
      <c r="E2693" s="52" t="str">
        <f t="shared" si="425"/>
        <v>0</v>
      </c>
      <c r="F2693" s="52">
        <f>IF(V2693="",0,COUNTIF($V$7:V2693,V2693))</f>
        <v>0</v>
      </c>
      <c r="G2693" s="52" t="str">
        <f t="shared" si="426"/>
        <v>0</v>
      </c>
      <c r="H2693" s="53" t="str">
        <f t="shared" si="427"/>
        <v>-</v>
      </c>
      <c r="I2693" s="52">
        <f>IF(K2693="",0,COUNTIF($K$7:K2693,K2693))</f>
        <v>0</v>
      </c>
      <c r="J2693" s="53" t="str">
        <f t="shared" si="428"/>
        <v>0</v>
      </c>
      <c r="K2693" s="52" t="str">
        <f t="shared" si="429"/>
        <v/>
      </c>
      <c r="L2693" s="1"/>
      <c r="M2693" s="115"/>
      <c r="N2693" s="4"/>
      <c r="O2693" s="4"/>
      <c r="P2693" s="57" t="str">
        <f t="shared" si="430"/>
        <v/>
      </c>
      <c r="Q2693" s="54"/>
      <c r="R2693" s="58"/>
      <c r="S2693" s="58"/>
      <c r="T2693" s="229" t="str">
        <f t="shared" si="431"/>
        <v/>
      </c>
      <c r="U2693" s="55"/>
      <c r="V2693" s="55"/>
      <c r="W2693" s="58"/>
      <c r="X2693" s="58"/>
      <c r="Y2693" s="58"/>
      <c r="Z2693" s="230" t="str">
        <f t="shared" si="432"/>
        <v/>
      </c>
      <c r="AA2693" s="230" t="str">
        <f t="shared" si="433"/>
        <v/>
      </c>
      <c r="AB2693" s="56"/>
      <c r="AC2693" s="56"/>
      <c r="AD2693" s="1"/>
      <c r="AE2693" s="1"/>
    </row>
    <row r="2694" spans="1:31" ht="18.75" customHeight="1" x14ac:dyDescent="0.35">
      <c r="A2694" s="1"/>
      <c r="B2694" s="52">
        <f>IF(O2694="",0,COUNTIF($O$7:O2694,O2694))</f>
        <v>0</v>
      </c>
      <c r="C2694" s="52" t="str">
        <f t="shared" si="424"/>
        <v>0</v>
      </c>
      <c r="D2694" s="52">
        <f>IF(U2694="",0,COUNTIF($U$7:U2694,U2694))</f>
        <v>0</v>
      </c>
      <c r="E2694" s="52" t="str">
        <f t="shared" si="425"/>
        <v>0</v>
      </c>
      <c r="F2694" s="52">
        <f>IF(V2694="",0,COUNTIF($V$7:V2694,V2694))</f>
        <v>0</v>
      </c>
      <c r="G2694" s="52" t="str">
        <f t="shared" si="426"/>
        <v>0</v>
      </c>
      <c r="H2694" s="53" t="str">
        <f t="shared" si="427"/>
        <v>-</v>
      </c>
      <c r="I2694" s="52">
        <f>IF(K2694="",0,COUNTIF($K$7:K2694,K2694))</f>
        <v>0</v>
      </c>
      <c r="J2694" s="53" t="str">
        <f t="shared" si="428"/>
        <v>0</v>
      </c>
      <c r="K2694" s="52" t="str">
        <f t="shared" si="429"/>
        <v/>
      </c>
      <c r="L2694" s="1"/>
      <c r="M2694" s="115"/>
      <c r="N2694" s="4"/>
      <c r="O2694" s="4"/>
      <c r="P2694" s="57" t="str">
        <f t="shared" si="430"/>
        <v/>
      </c>
      <c r="Q2694" s="54"/>
      <c r="R2694" s="58"/>
      <c r="S2694" s="58"/>
      <c r="T2694" s="229" t="str">
        <f t="shared" si="431"/>
        <v/>
      </c>
      <c r="U2694" s="55"/>
      <c r="V2694" s="55"/>
      <c r="W2694" s="58"/>
      <c r="X2694" s="58"/>
      <c r="Y2694" s="58"/>
      <c r="Z2694" s="230" t="str">
        <f t="shared" si="432"/>
        <v/>
      </c>
      <c r="AA2694" s="230" t="str">
        <f t="shared" si="433"/>
        <v/>
      </c>
      <c r="AB2694" s="56"/>
      <c r="AC2694" s="56"/>
      <c r="AD2694" s="1"/>
      <c r="AE2694" s="1"/>
    </row>
    <row r="2695" spans="1:31" ht="18.75" customHeight="1" x14ac:dyDescent="0.35">
      <c r="A2695" s="1"/>
      <c r="B2695" s="52">
        <f>IF(O2695="",0,COUNTIF($O$7:O2695,O2695))</f>
        <v>0</v>
      </c>
      <c r="C2695" s="52" t="str">
        <f t="shared" si="424"/>
        <v>0</v>
      </c>
      <c r="D2695" s="52">
        <f>IF(U2695="",0,COUNTIF($U$7:U2695,U2695))</f>
        <v>0</v>
      </c>
      <c r="E2695" s="52" t="str">
        <f t="shared" si="425"/>
        <v>0</v>
      </c>
      <c r="F2695" s="52">
        <f>IF(V2695="",0,COUNTIF($V$7:V2695,V2695))</f>
        <v>0</v>
      </c>
      <c r="G2695" s="52" t="str">
        <f t="shared" si="426"/>
        <v>0</v>
      </c>
      <c r="H2695" s="53" t="str">
        <f t="shared" si="427"/>
        <v>-</v>
      </c>
      <c r="I2695" s="52">
        <f>IF(K2695="",0,COUNTIF($K$7:K2695,K2695))</f>
        <v>0</v>
      </c>
      <c r="J2695" s="53" t="str">
        <f t="shared" si="428"/>
        <v>0</v>
      </c>
      <c r="K2695" s="52" t="str">
        <f t="shared" si="429"/>
        <v/>
      </c>
      <c r="L2695" s="1"/>
      <c r="M2695" s="115"/>
      <c r="N2695" s="4"/>
      <c r="O2695" s="4"/>
      <c r="P2695" s="57" t="str">
        <f t="shared" si="430"/>
        <v/>
      </c>
      <c r="Q2695" s="54"/>
      <c r="R2695" s="58"/>
      <c r="S2695" s="58"/>
      <c r="T2695" s="229" t="str">
        <f t="shared" si="431"/>
        <v/>
      </c>
      <c r="U2695" s="55"/>
      <c r="V2695" s="55"/>
      <c r="W2695" s="58"/>
      <c r="X2695" s="58"/>
      <c r="Y2695" s="58"/>
      <c r="Z2695" s="230" t="str">
        <f t="shared" si="432"/>
        <v/>
      </c>
      <c r="AA2695" s="230" t="str">
        <f t="shared" si="433"/>
        <v/>
      </c>
      <c r="AB2695" s="56"/>
      <c r="AC2695" s="56"/>
      <c r="AD2695" s="1"/>
      <c r="AE2695" s="1"/>
    </row>
    <row r="2696" spans="1:31" ht="18.75" customHeight="1" x14ac:dyDescent="0.35">
      <c r="A2696" s="1"/>
      <c r="B2696" s="52">
        <f>IF(O2696="",0,COUNTIF($O$7:O2696,O2696))</f>
        <v>0</v>
      </c>
      <c r="C2696" s="52" t="str">
        <f t="shared" si="424"/>
        <v>0</v>
      </c>
      <c r="D2696" s="52">
        <f>IF(U2696="",0,COUNTIF($U$7:U2696,U2696))</f>
        <v>0</v>
      </c>
      <c r="E2696" s="52" t="str">
        <f t="shared" si="425"/>
        <v>0</v>
      </c>
      <c r="F2696" s="52">
        <f>IF(V2696="",0,COUNTIF($V$7:V2696,V2696))</f>
        <v>0</v>
      </c>
      <c r="G2696" s="52" t="str">
        <f t="shared" si="426"/>
        <v>0</v>
      </c>
      <c r="H2696" s="53" t="str">
        <f t="shared" si="427"/>
        <v>-</v>
      </c>
      <c r="I2696" s="52">
        <f>IF(K2696="",0,COUNTIF($K$7:K2696,K2696))</f>
        <v>0</v>
      </c>
      <c r="J2696" s="53" t="str">
        <f t="shared" si="428"/>
        <v>0</v>
      </c>
      <c r="K2696" s="52" t="str">
        <f t="shared" si="429"/>
        <v/>
      </c>
      <c r="L2696" s="1"/>
      <c r="M2696" s="115"/>
      <c r="N2696" s="4"/>
      <c r="O2696" s="4"/>
      <c r="P2696" s="57" t="str">
        <f t="shared" si="430"/>
        <v/>
      </c>
      <c r="Q2696" s="54"/>
      <c r="R2696" s="58"/>
      <c r="S2696" s="58"/>
      <c r="T2696" s="229" t="str">
        <f t="shared" si="431"/>
        <v/>
      </c>
      <c r="U2696" s="55"/>
      <c r="V2696" s="55"/>
      <c r="W2696" s="58"/>
      <c r="X2696" s="58"/>
      <c r="Y2696" s="58"/>
      <c r="Z2696" s="230" t="str">
        <f t="shared" si="432"/>
        <v/>
      </c>
      <c r="AA2696" s="230" t="str">
        <f t="shared" si="433"/>
        <v/>
      </c>
      <c r="AB2696" s="56"/>
      <c r="AC2696" s="56"/>
      <c r="AD2696" s="1"/>
      <c r="AE2696" s="1"/>
    </row>
    <row r="2697" spans="1:31" ht="18.75" customHeight="1" x14ac:dyDescent="0.35">
      <c r="A2697" s="1"/>
      <c r="B2697" s="52">
        <f>IF(O2697="",0,COUNTIF($O$7:O2697,O2697))</f>
        <v>0</v>
      </c>
      <c r="C2697" s="52" t="str">
        <f t="shared" si="424"/>
        <v>0</v>
      </c>
      <c r="D2697" s="52">
        <f>IF(U2697="",0,COUNTIF($U$7:U2697,U2697))</f>
        <v>0</v>
      </c>
      <c r="E2697" s="52" t="str">
        <f t="shared" si="425"/>
        <v>0</v>
      </c>
      <c r="F2697" s="52">
        <f>IF(V2697="",0,COUNTIF($V$7:V2697,V2697))</f>
        <v>0</v>
      </c>
      <c r="G2697" s="52" t="str">
        <f t="shared" si="426"/>
        <v>0</v>
      </c>
      <c r="H2697" s="53" t="str">
        <f t="shared" si="427"/>
        <v>-</v>
      </c>
      <c r="I2697" s="52">
        <f>IF(K2697="",0,COUNTIF($K$7:K2697,K2697))</f>
        <v>0</v>
      </c>
      <c r="J2697" s="53" t="str">
        <f t="shared" si="428"/>
        <v>0</v>
      </c>
      <c r="K2697" s="52" t="str">
        <f t="shared" si="429"/>
        <v/>
      </c>
      <c r="L2697" s="1"/>
      <c r="M2697" s="115"/>
      <c r="N2697" s="4"/>
      <c r="O2697" s="4"/>
      <c r="P2697" s="57" t="str">
        <f t="shared" si="430"/>
        <v/>
      </c>
      <c r="Q2697" s="54"/>
      <c r="R2697" s="58"/>
      <c r="S2697" s="58"/>
      <c r="T2697" s="229" t="str">
        <f t="shared" si="431"/>
        <v/>
      </c>
      <c r="U2697" s="55"/>
      <c r="V2697" s="55"/>
      <c r="W2697" s="58"/>
      <c r="X2697" s="58"/>
      <c r="Y2697" s="58"/>
      <c r="Z2697" s="230" t="str">
        <f t="shared" si="432"/>
        <v/>
      </c>
      <c r="AA2697" s="230" t="str">
        <f t="shared" si="433"/>
        <v/>
      </c>
      <c r="AB2697" s="56"/>
      <c r="AC2697" s="56"/>
      <c r="AD2697" s="1"/>
      <c r="AE2697" s="1"/>
    </row>
    <row r="2698" spans="1:31" ht="18.75" customHeight="1" x14ac:dyDescent="0.35">
      <c r="A2698" s="1"/>
      <c r="B2698" s="52">
        <f>IF(O2698="",0,COUNTIF($O$7:O2698,O2698))</f>
        <v>0</v>
      </c>
      <c r="C2698" s="52" t="str">
        <f t="shared" si="424"/>
        <v>0</v>
      </c>
      <c r="D2698" s="52">
        <f>IF(U2698="",0,COUNTIF($U$7:U2698,U2698))</f>
        <v>0</v>
      </c>
      <c r="E2698" s="52" t="str">
        <f t="shared" si="425"/>
        <v>0</v>
      </c>
      <c r="F2698" s="52">
        <f>IF(V2698="",0,COUNTIF($V$7:V2698,V2698))</f>
        <v>0</v>
      </c>
      <c r="G2698" s="52" t="str">
        <f t="shared" si="426"/>
        <v>0</v>
      </c>
      <c r="H2698" s="53" t="str">
        <f t="shared" si="427"/>
        <v>-</v>
      </c>
      <c r="I2698" s="52">
        <f>IF(K2698="",0,COUNTIF($K$7:K2698,K2698))</f>
        <v>0</v>
      </c>
      <c r="J2698" s="53" t="str">
        <f t="shared" si="428"/>
        <v>0</v>
      </c>
      <c r="K2698" s="52" t="str">
        <f t="shared" si="429"/>
        <v/>
      </c>
      <c r="L2698" s="1"/>
      <c r="M2698" s="115"/>
      <c r="N2698" s="4"/>
      <c r="O2698" s="4"/>
      <c r="P2698" s="57" t="str">
        <f t="shared" si="430"/>
        <v/>
      </c>
      <c r="Q2698" s="54"/>
      <c r="R2698" s="58"/>
      <c r="S2698" s="58"/>
      <c r="T2698" s="229" t="str">
        <f t="shared" si="431"/>
        <v/>
      </c>
      <c r="U2698" s="55"/>
      <c r="V2698" s="55"/>
      <c r="W2698" s="58"/>
      <c r="X2698" s="58"/>
      <c r="Y2698" s="58"/>
      <c r="Z2698" s="230" t="str">
        <f t="shared" si="432"/>
        <v/>
      </c>
      <c r="AA2698" s="230" t="str">
        <f t="shared" si="433"/>
        <v/>
      </c>
      <c r="AB2698" s="56"/>
      <c r="AC2698" s="56"/>
      <c r="AD2698" s="1"/>
      <c r="AE2698" s="1"/>
    </row>
    <row r="2699" spans="1:31" ht="18.75" customHeight="1" x14ac:dyDescent="0.35">
      <c r="A2699" s="1"/>
      <c r="B2699" s="52">
        <f>IF(O2699="",0,COUNTIF($O$7:O2699,O2699))</f>
        <v>0</v>
      </c>
      <c r="C2699" s="52" t="str">
        <f t="shared" si="424"/>
        <v>0</v>
      </c>
      <c r="D2699" s="52">
        <f>IF(U2699="",0,COUNTIF($U$7:U2699,U2699))</f>
        <v>0</v>
      </c>
      <c r="E2699" s="52" t="str">
        <f t="shared" si="425"/>
        <v>0</v>
      </c>
      <c r="F2699" s="52">
        <f>IF(V2699="",0,COUNTIF($V$7:V2699,V2699))</f>
        <v>0</v>
      </c>
      <c r="G2699" s="52" t="str">
        <f t="shared" si="426"/>
        <v>0</v>
      </c>
      <c r="H2699" s="53" t="str">
        <f t="shared" si="427"/>
        <v>-</v>
      </c>
      <c r="I2699" s="52">
        <f>IF(K2699="",0,COUNTIF($K$7:K2699,K2699))</f>
        <v>0</v>
      </c>
      <c r="J2699" s="53" t="str">
        <f t="shared" si="428"/>
        <v>0</v>
      </c>
      <c r="K2699" s="52" t="str">
        <f t="shared" si="429"/>
        <v/>
      </c>
      <c r="L2699" s="1"/>
      <c r="M2699" s="115"/>
      <c r="N2699" s="4"/>
      <c r="O2699" s="4"/>
      <c r="P2699" s="57" t="str">
        <f t="shared" si="430"/>
        <v/>
      </c>
      <c r="Q2699" s="54"/>
      <c r="R2699" s="58"/>
      <c r="S2699" s="58"/>
      <c r="T2699" s="229" t="str">
        <f t="shared" si="431"/>
        <v/>
      </c>
      <c r="U2699" s="55"/>
      <c r="V2699" s="55"/>
      <c r="W2699" s="58"/>
      <c r="X2699" s="58"/>
      <c r="Y2699" s="58"/>
      <c r="Z2699" s="230" t="str">
        <f t="shared" si="432"/>
        <v/>
      </c>
      <c r="AA2699" s="230" t="str">
        <f t="shared" si="433"/>
        <v/>
      </c>
      <c r="AB2699" s="56"/>
      <c r="AC2699" s="56"/>
      <c r="AD2699" s="1"/>
      <c r="AE2699" s="1"/>
    </row>
    <row r="2700" spans="1:31" ht="18.75" customHeight="1" x14ac:dyDescent="0.35">
      <c r="A2700" s="1"/>
      <c r="B2700" s="52">
        <f>IF(O2700="",0,COUNTIF($O$7:O2700,O2700))</f>
        <v>0</v>
      </c>
      <c r="C2700" s="52" t="str">
        <f t="shared" si="424"/>
        <v>0</v>
      </c>
      <c r="D2700" s="52">
        <f>IF(U2700="",0,COUNTIF($U$7:U2700,U2700))</f>
        <v>0</v>
      </c>
      <c r="E2700" s="52" t="str">
        <f t="shared" si="425"/>
        <v>0</v>
      </c>
      <c r="F2700" s="52">
        <f>IF(V2700="",0,COUNTIF($V$7:V2700,V2700))</f>
        <v>0</v>
      </c>
      <c r="G2700" s="52" t="str">
        <f t="shared" si="426"/>
        <v>0</v>
      </c>
      <c r="H2700" s="53" t="str">
        <f t="shared" si="427"/>
        <v>-</v>
      </c>
      <c r="I2700" s="52">
        <f>IF(K2700="",0,COUNTIF($K$7:K2700,K2700))</f>
        <v>0</v>
      </c>
      <c r="J2700" s="53" t="str">
        <f t="shared" si="428"/>
        <v>0</v>
      </c>
      <c r="K2700" s="52" t="str">
        <f t="shared" si="429"/>
        <v/>
      </c>
      <c r="L2700" s="1"/>
      <c r="M2700" s="115"/>
      <c r="N2700" s="4"/>
      <c r="O2700" s="4"/>
      <c r="P2700" s="57" t="str">
        <f t="shared" si="430"/>
        <v/>
      </c>
      <c r="Q2700" s="54"/>
      <c r="R2700" s="58"/>
      <c r="S2700" s="58"/>
      <c r="T2700" s="229" t="str">
        <f t="shared" si="431"/>
        <v/>
      </c>
      <c r="U2700" s="55"/>
      <c r="V2700" s="55"/>
      <c r="W2700" s="58"/>
      <c r="X2700" s="58"/>
      <c r="Y2700" s="58"/>
      <c r="Z2700" s="230" t="str">
        <f t="shared" si="432"/>
        <v/>
      </c>
      <c r="AA2700" s="230" t="str">
        <f t="shared" si="433"/>
        <v/>
      </c>
      <c r="AB2700" s="56"/>
      <c r="AC2700" s="56"/>
      <c r="AD2700" s="1"/>
      <c r="AE2700" s="1"/>
    </row>
    <row r="2701" spans="1:31" ht="18.75" customHeight="1" x14ac:dyDescent="0.35">
      <c r="A2701" s="1"/>
      <c r="B2701" s="52">
        <f>IF(O2701="",0,COUNTIF($O$7:O2701,O2701))</f>
        <v>0</v>
      </c>
      <c r="C2701" s="52" t="str">
        <f t="shared" si="424"/>
        <v>0</v>
      </c>
      <c r="D2701" s="52">
        <f>IF(U2701="",0,COUNTIF($U$7:U2701,U2701))</f>
        <v>0</v>
      </c>
      <c r="E2701" s="52" t="str">
        <f t="shared" si="425"/>
        <v>0</v>
      </c>
      <c r="F2701" s="52">
        <f>IF(V2701="",0,COUNTIF($V$7:V2701,V2701))</f>
        <v>0</v>
      </c>
      <c r="G2701" s="52" t="str">
        <f t="shared" si="426"/>
        <v>0</v>
      </c>
      <c r="H2701" s="53" t="str">
        <f t="shared" si="427"/>
        <v>-</v>
      </c>
      <c r="I2701" s="52">
        <f>IF(K2701="",0,COUNTIF($K$7:K2701,K2701))</f>
        <v>0</v>
      </c>
      <c r="J2701" s="53" t="str">
        <f t="shared" si="428"/>
        <v>0</v>
      </c>
      <c r="K2701" s="52" t="str">
        <f t="shared" si="429"/>
        <v/>
      </c>
      <c r="L2701" s="1"/>
      <c r="M2701" s="115"/>
      <c r="N2701" s="4"/>
      <c r="O2701" s="4"/>
      <c r="P2701" s="57" t="str">
        <f t="shared" si="430"/>
        <v/>
      </c>
      <c r="Q2701" s="54"/>
      <c r="R2701" s="58"/>
      <c r="S2701" s="58"/>
      <c r="T2701" s="229" t="str">
        <f t="shared" si="431"/>
        <v/>
      </c>
      <c r="U2701" s="55"/>
      <c r="V2701" s="55"/>
      <c r="W2701" s="58"/>
      <c r="X2701" s="58"/>
      <c r="Y2701" s="58"/>
      <c r="Z2701" s="230" t="str">
        <f t="shared" si="432"/>
        <v/>
      </c>
      <c r="AA2701" s="230" t="str">
        <f t="shared" si="433"/>
        <v/>
      </c>
      <c r="AB2701" s="56"/>
      <c r="AC2701" s="56"/>
      <c r="AD2701" s="1"/>
      <c r="AE2701" s="1"/>
    </row>
    <row r="2702" spans="1:31" ht="18.75" customHeight="1" x14ac:dyDescent="0.35">
      <c r="A2702" s="1"/>
      <c r="B2702" s="52">
        <f>IF(O2702="",0,COUNTIF($O$7:O2702,O2702))</f>
        <v>0</v>
      </c>
      <c r="C2702" s="52" t="str">
        <f t="shared" si="424"/>
        <v>0</v>
      </c>
      <c r="D2702" s="52">
        <f>IF(U2702="",0,COUNTIF($U$7:U2702,U2702))</f>
        <v>0</v>
      </c>
      <c r="E2702" s="52" t="str">
        <f t="shared" si="425"/>
        <v>0</v>
      </c>
      <c r="F2702" s="52">
        <f>IF(V2702="",0,COUNTIF($V$7:V2702,V2702))</f>
        <v>0</v>
      </c>
      <c r="G2702" s="52" t="str">
        <f t="shared" si="426"/>
        <v>0</v>
      </c>
      <c r="H2702" s="53" t="str">
        <f t="shared" si="427"/>
        <v>-</v>
      </c>
      <c r="I2702" s="52">
        <f>IF(K2702="",0,COUNTIF($K$7:K2702,K2702))</f>
        <v>0</v>
      </c>
      <c r="J2702" s="53" t="str">
        <f t="shared" si="428"/>
        <v>0</v>
      </c>
      <c r="K2702" s="52" t="str">
        <f t="shared" si="429"/>
        <v/>
      </c>
      <c r="L2702" s="1"/>
      <c r="M2702" s="115"/>
      <c r="N2702" s="4"/>
      <c r="O2702" s="4"/>
      <c r="P2702" s="57" t="str">
        <f t="shared" si="430"/>
        <v/>
      </c>
      <c r="Q2702" s="54"/>
      <c r="R2702" s="58"/>
      <c r="S2702" s="58"/>
      <c r="T2702" s="229" t="str">
        <f t="shared" si="431"/>
        <v/>
      </c>
      <c r="U2702" s="55"/>
      <c r="V2702" s="55"/>
      <c r="W2702" s="58"/>
      <c r="X2702" s="58"/>
      <c r="Y2702" s="58"/>
      <c r="Z2702" s="230" t="str">
        <f t="shared" si="432"/>
        <v/>
      </c>
      <c r="AA2702" s="230" t="str">
        <f t="shared" si="433"/>
        <v/>
      </c>
      <c r="AB2702" s="56"/>
      <c r="AC2702" s="56"/>
      <c r="AD2702" s="1"/>
      <c r="AE2702" s="1"/>
    </row>
    <row r="2703" spans="1:31" ht="18.75" customHeight="1" x14ac:dyDescent="0.35">
      <c r="A2703" s="1"/>
      <c r="B2703" s="52">
        <f>IF(O2703="",0,COUNTIF($O$7:O2703,O2703))</f>
        <v>0</v>
      </c>
      <c r="C2703" s="52" t="str">
        <f t="shared" si="424"/>
        <v>0</v>
      </c>
      <c r="D2703" s="52">
        <f>IF(U2703="",0,COUNTIF($U$7:U2703,U2703))</f>
        <v>0</v>
      </c>
      <c r="E2703" s="52" t="str">
        <f t="shared" si="425"/>
        <v>0</v>
      </c>
      <c r="F2703" s="52">
        <f>IF(V2703="",0,COUNTIF($V$7:V2703,V2703))</f>
        <v>0</v>
      </c>
      <c r="G2703" s="52" t="str">
        <f t="shared" si="426"/>
        <v>0</v>
      </c>
      <c r="H2703" s="53" t="str">
        <f t="shared" si="427"/>
        <v>-</v>
      </c>
      <c r="I2703" s="52">
        <f>IF(K2703="",0,COUNTIF($K$7:K2703,K2703))</f>
        <v>0</v>
      </c>
      <c r="J2703" s="53" t="str">
        <f t="shared" si="428"/>
        <v>0</v>
      </c>
      <c r="K2703" s="52" t="str">
        <f t="shared" si="429"/>
        <v/>
      </c>
      <c r="L2703" s="1"/>
      <c r="M2703" s="115"/>
      <c r="N2703" s="4"/>
      <c r="O2703" s="4"/>
      <c r="P2703" s="57" t="str">
        <f t="shared" si="430"/>
        <v/>
      </c>
      <c r="Q2703" s="54"/>
      <c r="R2703" s="58"/>
      <c r="S2703" s="58"/>
      <c r="T2703" s="229" t="str">
        <f t="shared" si="431"/>
        <v/>
      </c>
      <c r="U2703" s="55"/>
      <c r="V2703" s="55"/>
      <c r="W2703" s="58"/>
      <c r="X2703" s="58"/>
      <c r="Y2703" s="58"/>
      <c r="Z2703" s="230" t="str">
        <f t="shared" si="432"/>
        <v/>
      </c>
      <c r="AA2703" s="230" t="str">
        <f t="shared" si="433"/>
        <v/>
      </c>
      <c r="AB2703" s="56"/>
      <c r="AC2703" s="56"/>
      <c r="AD2703" s="1"/>
      <c r="AE2703" s="1"/>
    </row>
    <row r="2704" spans="1:31" ht="18.75" customHeight="1" x14ac:dyDescent="0.35">
      <c r="A2704" s="1"/>
      <c r="B2704" s="52">
        <f>IF(O2704="",0,COUNTIF($O$7:O2704,O2704))</f>
        <v>0</v>
      </c>
      <c r="C2704" s="52" t="str">
        <f t="shared" si="424"/>
        <v>0</v>
      </c>
      <c r="D2704" s="52">
        <f>IF(U2704="",0,COUNTIF($U$7:U2704,U2704))</f>
        <v>0</v>
      </c>
      <c r="E2704" s="52" t="str">
        <f t="shared" si="425"/>
        <v>0</v>
      </c>
      <c r="F2704" s="52">
        <f>IF(V2704="",0,COUNTIF($V$7:V2704,V2704))</f>
        <v>0</v>
      </c>
      <c r="G2704" s="52" t="str">
        <f t="shared" si="426"/>
        <v>0</v>
      </c>
      <c r="H2704" s="53" t="str">
        <f t="shared" si="427"/>
        <v>-</v>
      </c>
      <c r="I2704" s="52">
        <f>IF(K2704="",0,COUNTIF($K$7:K2704,K2704))</f>
        <v>0</v>
      </c>
      <c r="J2704" s="53" t="str">
        <f t="shared" si="428"/>
        <v>0</v>
      </c>
      <c r="K2704" s="52" t="str">
        <f t="shared" si="429"/>
        <v/>
      </c>
      <c r="L2704" s="1"/>
      <c r="M2704" s="115"/>
      <c r="N2704" s="4"/>
      <c r="O2704" s="4"/>
      <c r="P2704" s="57" t="str">
        <f t="shared" si="430"/>
        <v/>
      </c>
      <c r="Q2704" s="54"/>
      <c r="R2704" s="58"/>
      <c r="S2704" s="58"/>
      <c r="T2704" s="229" t="str">
        <f t="shared" si="431"/>
        <v/>
      </c>
      <c r="U2704" s="55"/>
      <c r="V2704" s="55"/>
      <c r="W2704" s="58"/>
      <c r="X2704" s="58"/>
      <c r="Y2704" s="58"/>
      <c r="Z2704" s="230" t="str">
        <f t="shared" si="432"/>
        <v/>
      </c>
      <c r="AA2704" s="230" t="str">
        <f t="shared" si="433"/>
        <v/>
      </c>
      <c r="AB2704" s="56"/>
      <c r="AC2704" s="56"/>
      <c r="AD2704" s="1"/>
      <c r="AE2704" s="1"/>
    </row>
    <row r="2705" spans="1:31" ht="18.75" customHeight="1" x14ac:dyDescent="0.35">
      <c r="A2705" s="1"/>
      <c r="B2705" s="52">
        <f>IF(O2705="",0,COUNTIF($O$7:O2705,O2705))</f>
        <v>0</v>
      </c>
      <c r="C2705" s="52" t="str">
        <f t="shared" si="424"/>
        <v>0</v>
      </c>
      <c r="D2705" s="52">
        <f>IF(U2705="",0,COUNTIF($U$7:U2705,U2705))</f>
        <v>0</v>
      </c>
      <c r="E2705" s="52" t="str">
        <f t="shared" si="425"/>
        <v>0</v>
      </c>
      <c r="F2705" s="52">
        <f>IF(V2705="",0,COUNTIF($V$7:V2705,V2705))</f>
        <v>0</v>
      </c>
      <c r="G2705" s="52" t="str">
        <f t="shared" si="426"/>
        <v>0</v>
      </c>
      <c r="H2705" s="53" t="str">
        <f t="shared" si="427"/>
        <v>-</v>
      </c>
      <c r="I2705" s="52">
        <f>IF(K2705="",0,COUNTIF($K$7:K2705,K2705))</f>
        <v>0</v>
      </c>
      <c r="J2705" s="53" t="str">
        <f t="shared" si="428"/>
        <v>0</v>
      </c>
      <c r="K2705" s="52" t="str">
        <f t="shared" si="429"/>
        <v/>
      </c>
      <c r="L2705" s="1"/>
      <c r="M2705" s="115"/>
      <c r="N2705" s="4"/>
      <c r="O2705" s="4"/>
      <c r="P2705" s="57" t="str">
        <f t="shared" si="430"/>
        <v/>
      </c>
      <c r="Q2705" s="54"/>
      <c r="R2705" s="58"/>
      <c r="S2705" s="58"/>
      <c r="T2705" s="229" t="str">
        <f t="shared" si="431"/>
        <v/>
      </c>
      <c r="U2705" s="55"/>
      <c r="V2705" s="55"/>
      <c r="W2705" s="58"/>
      <c r="X2705" s="58"/>
      <c r="Y2705" s="58"/>
      <c r="Z2705" s="230" t="str">
        <f t="shared" si="432"/>
        <v/>
      </c>
      <c r="AA2705" s="230" t="str">
        <f t="shared" si="433"/>
        <v/>
      </c>
      <c r="AB2705" s="56"/>
      <c r="AC2705" s="56"/>
      <c r="AD2705" s="1"/>
      <c r="AE2705" s="1"/>
    </row>
    <row r="2706" spans="1:31" ht="18.75" customHeight="1" x14ac:dyDescent="0.35">
      <c r="A2706" s="1"/>
      <c r="B2706" s="52">
        <f>IF(O2706="",0,COUNTIF($O$7:O2706,O2706))</f>
        <v>0</v>
      </c>
      <c r="C2706" s="52" t="str">
        <f t="shared" si="424"/>
        <v>0</v>
      </c>
      <c r="D2706" s="52">
        <f>IF(U2706="",0,COUNTIF($U$7:U2706,U2706))</f>
        <v>0</v>
      </c>
      <c r="E2706" s="52" t="str">
        <f t="shared" si="425"/>
        <v>0</v>
      </c>
      <c r="F2706" s="52">
        <f>IF(V2706="",0,COUNTIF($V$7:V2706,V2706))</f>
        <v>0</v>
      </c>
      <c r="G2706" s="52" t="str">
        <f t="shared" si="426"/>
        <v>0</v>
      </c>
      <c r="H2706" s="53" t="str">
        <f t="shared" si="427"/>
        <v>-</v>
      </c>
      <c r="I2706" s="52">
        <f>IF(K2706="",0,COUNTIF($K$7:K2706,K2706))</f>
        <v>0</v>
      </c>
      <c r="J2706" s="53" t="str">
        <f t="shared" si="428"/>
        <v>0</v>
      </c>
      <c r="K2706" s="52" t="str">
        <f t="shared" si="429"/>
        <v/>
      </c>
      <c r="L2706" s="1"/>
      <c r="M2706" s="115"/>
      <c r="N2706" s="4"/>
      <c r="O2706" s="4"/>
      <c r="P2706" s="57" t="str">
        <f t="shared" si="430"/>
        <v/>
      </c>
      <c r="Q2706" s="54"/>
      <c r="R2706" s="58"/>
      <c r="S2706" s="58"/>
      <c r="T2706" s="229" t="str">
        <f t="shared" si="431"/>
        <v/>
      </c>
      <c r="U2706" s="55"/>
      <c r="V2706" s="55"/>
      <c r="W2706" s="58"/>
      <c r="X2706" s="58"/>
      <c r="Y2706" s="58"/>
      <c r="Z2706" s="230" t="str">
        <f t="shared" si="432"/>
        <v/>
      </c>
      <c r="AA2706" s="230" t="str">
        <f t="shared" si="433"/>
        <v/>
      </c>
      <c r="AB2706" s="56"/>
      <c r="AC2706" s="56"/>
      <c r="AD2706" s="1"/>
      <c r="AE2706" s="1"/>
    </row>
    <row r="2707" spans="1:31" ht="18.75" customHeight="1" x14ac:dyDescent="0.35">
      <c r="A2707" s="1"/>
      <c r="B2707" s="52">
        <f>IF(O2707="",0,COUNTIF($O$7:O2707,O2707))</f>
        <v>0</v>
      </c>
      <c r="C2707" s="52" t="str">
        <f t="shared" si="424"/>
        <v>0</v>
      </c>
      <c r="D2707" s="52">
        <f>IF(U2707="",0,COUNTIF($U$7:U2707,U2707))</f>
        <v>0</v>
      </c>
      <c r="E2707" s="52" t="str">
        <f t="shared" si="425"/>
        <v>0</v>
      </c>
      <c r="F2707" s="52">
        <f>IF(V2707="",0,COUNTIF($V$7:V2707,V2707))</f>
        <v>0</v>
      </c>
      <c r="G2707" s="52" t="str">
        <f t="shared" si="426"/>
        <v>0</v>
      </c>
      <c r="H2707" s="53" t="str">
        <f t="shared" si="427"/>
        <v>-</v>
      </c>
      <c r="I2707" s="52">
        <f>IF(K2707="",0,COUNTIF($K$7:K2707,K2707))</f>
        <v>0</v>
      </c>
      <c r="J2707" s="53" t="str">
        <f t="shared" si="428"/>
        <v>0</v>
      </c>
      <c r="K2707" s="52" t="str">
        <f t="shared" si="429"/>
        <v/>
      </c>
      <c r="L2707" s="1"/>
      <c r="M2707" s="115"/>
      <c r="N2707" s="4"/>
      <c r="O2707" s="4"/>
      <c r="P2707" s="57" t="str">
        <f t="shared" si="430"/>
        <v/>
      </c>
      <c r="Q2707" s="54"/>
      <c r="R2707" s="58"/>
      <c r="S2707" s="58"/>
      <c r="T2707" s="229" t="str">
        <f t="shared" si="431"/>
        <v/>
      </c>
      <c r="U2707" s="55"/>
      <c r="V2707" s="55"/>
      <c r="W2707" s="58"/>
      <c r="X2707" s="58"/>
      <c r="Y2707" s="58"/>
      <c r="Z2707" s="230" t="str">
        <f t="shared" si="432"/>
        <v/>
      </c>
      <c r="AA2707" s="230" t="str">
        <f t="shared" si="433"/>
        <v/>
      </c>
      <c r="AB2707" s="56"/>
      <c r="AC2707" s="56"/>
      <c r="AD2707" s="1"/>
      <c r="AE2707" s="1"/>
    </row>
    <row r="2708" spans="1:31" ht="18.75" customHeight="1" x14ac:dyDescent="0.35">
      <c r="A2708" s="1"/>
      <c r="B2708" s="52">
        <f>IF(O2708="",0,COUNTIF($O$7:O2708,O2708))</f>
        <v>0</v>
      </c>
      <c r="C2708" s="52" t="str">
        <f t="shared" si="424"/>
        <v>0</v>
      </c>
      <c r="D2708" s="52">
        <f>IF(U2708="",0,COUNTIF($U$7:U2708,U2708))</f>
        <v>0</v>
      </c>
      <c r="E2708" s="52" t="str">
        <f t="shared" si="425"/>
        <v>0</v>
      </c>
      <c r="F2708" s="52">
        <f>IF(V2708="",0,COUNTIF($V$7:V2708,V2708))</f>
        <v>0</v>
      </c>
      <c r="G2708" s="52" t="str">
        <f t="shared" si="426"/>
        <v>0</v>
      </c>
      <c r="H2708" s="53" t="str">
        <f t="shared" si="427"/>
        <v>-</v>
      </c>
      <c r="I2708" s="52">
        <f>IF(K2708="",0,COUNTIF($K$7:K2708,K2708))</f>
        <v>0</v>
      </c>
      <c r="J2708" s="53" t="str">
        <f t="shared" si="428"/>
        <v>0</v>
      </c>
      <c r="K2708" s="52" t="str">
        <f t="shared" si="429"/>
        <v/>
      </c>
      <c r="L2708" s="1"/>
      <c r="M2708" s="115"/>
      <c r="N2708" s="4"/>
      <c r="O2708" s="4"/>
      <c r="P2708" s="57" t="str">
        <f t="shared" si="430"/>
        <v/>
      </c>
      <c r="Q2708" s="54"/>
      <c r="R2708" s="58"/>
      <c r="S2708" s="58"/>
      <c r="T2708" s="229" t="str">
        <f t="shared" si="431"/>
        <v/>
      </c>
      <c r="U2708" s="55"/>
      <c r="V2708" s="55"/>
      <c r="W2708" s="58"/>
      <c r="X2708" s="58"/>
      <c r="Y2708" s="58"/>
      <c r="Z2708" s="230" t="str">
        <f t="shared" si="432"/>
        <v/>
      </c>
      <c r="AA2708" s="230" t="str">
        <f t="shared" si="433"/>
        <v/>
      </c>
      <c r="AB2708" s="56"/>
      <c r="AC2708" s="56"/>
      <c r="AD2708" s="1"/>
      <c r="AE2708" s="1"/>
    </row>
    <row r="2709" spans="1:31" ht="18.75" customHeight="1" x14ac:dyDescent="0.35">
      <c r="A2709" s="1"/>
      <c r="B2709" s="52">
        <f>IF(O2709="",0,COUNTIF($O$7:O2709,O2709))</f>
        <v>0</v>
      </c>
      <c r="C2709" s="52" t="str">
        <f t="shared" si="424"/>
        <v>0</v>
      </c>
      <c r="D2709" s="52">
        <f>IF(U2709="",0,COUNTIF($U$7:U2709,U2709))</f>
        <v>0</v>
      </c>
      <c r="E2709" s="52" t="str">
        <f t="shared" si="425"/>
        <v>0</v>
      </c>
      <c r="F2709" s="52">
        <f>IF(V2709="",0,COUNTIF($V$7:V2709,V2709))</f>
        <v>0</v>
      </c>
      <c r="G2709" s="52" t="str">
        <f t="shared" si="426"/>
        <v>0</v>
      </c>
      <c r="H2709" s="53" t="str">
        <f t="shared" si="427"/>
        <v>-</v>
      </c>
      <c r="I2709" s="52">
        <f>IF(K2709="",0,COUNTIF($K$7:K2709,K2709))</f>
        <v>0</v>
      </c>
      <c r="J2709" s="53" t="str">
        <f t="shared" si="428"/>
        <v>0</v>
      </c>
      <c r="K2709" s="52" t="str">
        <f t="shared" si="429"/>
        <v/>
      </c>
      <c r="L2709" s="1"/>
      <c r="M2709" s="115"/>
      <c r="N2709" s="4"/>
      <c r="O2709" s="4"/>
      <c r="P2709" s="57" t="str">
        <f t="shared" si="430"/>
        <v/>
      </c>
      <c r="Q2709" s="54"/>
      <c r="R2709" s="58"/>
      <c r="S2709" s="58"/>
      <c r="T2709" s="229" t="str">
        <f t="shared" si="431"/>
        <v/>
      </c>
      <c r="U2709" s="55"/>
      <c r="V2709" s="55"/>
      <c r="W2709" s="58"/>
      <c r="X2709" s="58"/>
      <c r="Y2709" s="58"/>
      <c r="Z2709" s="230" t="str">
        <f t="shared" si="432"/>
        <v/>
      </c>
      <c r="AA2709" s="230" t="str">
        <f t="shared" si="433"/>
        <v/>
      </c>
      <c r="AB2709" s="56"/>
      <c r="AC2709" s="56"/>
      <c r="AD2709" s="1"/>
      <c r="AE2709" s="1"/>
    </row>
    <row r="2710" spans="1:31" ht="18.75" customHeight="1" x14ac:dyDescent="0.35">
      <c r="A2710" s="1"/>
      <c r="B2710" s="52">
        <f>IF(O2710="",0,COUNTIF($O$7:O2710,O2710))</f>
        <v>0</v>
      </c>
      <c r="C2710" s="52" t="str">
        <f t="shared" si="424"/>
        <v>0</v>
      </c>
      <c r="D2710" s="52">
        <f>IF(U2710="",0,COUNTIF($U$7:U2710,U2710))</f>
        <v>0</v>
      </c>
      <c r="E2710" s="52" t="str">
        <f t="shared" si="425"/>
        <v>0</v>
      </c>
      <c r="F2710" s="52">
        <f>IF(V2710="",0,COUNTIF($V$7:V2710,V2710))</f>
        <v>0</v>
      </c>
      <c r="G2710" s="52" t="str">
        <f t="shared" si="426"/>
        <v>0</v>
      </c>
      <c r="H2710" s="53" t="str">
        <f t="shared" si="427"/>
        <v>-</v>
      </c>
      <c r="I2710" s="52">
        <f>IF(K2710="",0,COUNTIF($K$7:K2710,K2710))</f>
        <v>0</v>
      </c>
      <c r="J2710" s="53" t="str">
        <f t="shared" si="428"/>
        <v>0</v>
      </c>
      <c r="K2710" s="52" t="str">
        <f t="shared" si="429"/>
        <v/>
      </c>
      <c r="L2710" s="1"/>
      <c r="M2710" s="115"/>
      <c r="N2710" s="4"/>
      <c r="O2710" s="4"/>
      <c r="P2710" s="57" t="str">
        <f t="shared" si="430"/>
        <v/>
      </c>
      <c r="Q2710" s="54"/>
      <c r="R2710" s="58"/>
      <c r="S2710" s="58"/>
      <c r="T2710" s="229" t="str">
        <f t="shared" si="431"/>
        <v/>
      </c>
      <c r="U2710" s="55"/>
      <c r="V2710" s="55"/>
      <c r="W2710" s="58"/>
      <c r="X2710" s="58"/>
      <c r="Y2710" s="58"/>
      <c r="Z2710" s="230" t="str">
        <f t="shared" si="432"/>
        <v/>
      </c>
      <c r="AA2710" s="230" t="str">
        <f t="shared" si="433"/>
        <v/>
      </c>
      <c r="AB2710" s="56"/>
      <c r="AC2710" s="56"/>
      <c r="AD2710" s="1"/>
      <c r="AE2710" s="1"/>
    </row>
    <row r="2711" spans="1:31" ht="18.75" customHeight="1" x14ac:dyDescent="0.35">
      <c r="A2711" s="1"/>
      <c r="B2711" s="52">
        <f>IF(O2711="",0,COUNTIF($O$7:O2711,O2711))</f>
        <v>0</v>
      </c>
      <c r="C2711" s="52" t="str">
        <f t="shared" si="424"/>
        <v>0</v>
      </c>
      <c r="D2711" s="52">
        <f>IF(U2711="",0,COUNTIF($U$7:U2711,U2711))</f>
        <v>0</v>
      </c>
      <c r="E2711" s="52" t="str">
        <f t="shared" si="425"/>
        <v>0</v>
      </c>
      <c r="F2711" s="52">
        <f>IF(V2711="",0,COUNTIF($V$7:V2711,V2711))</f>
        <v>0</v>
      </c>
      <c r="G2711" s="52" t="str">
        <f t="shared" si="426"/>
        <v>0</v>
      </c>
      <c r="H2711" s="53" t="str">
        <f t="shared" si="427"/>
        <v>-</v>
      </c>
      <c r="I2711" s="52">
        <f>IF(K2711="",0,COUNTIF($K$7:K2711,K2711))</f>
        <v>0</v>
      </c>
      <c r="J2711" s="53" t="str">
        <f t="shared" si="428"/>
        <v>0</v>
      </c>
      <c r="K2711" s="52" t="str">
        <f t="shared" si="429"/>
        <v/>
      </c>
      <c r="L2711" s="1"/>
      <c r="M2711" s="115"/>
      <c r="N2711" s="4"/>
      <c r="O2711" s="4"/>
      <c r="P2711" s="57" t="str">
        <f t="shared" si="430"/>
        <v/>
      </c>
      <c r="Q2711" s="54"/>
      <c r="R2711" s="58"/>
      <c r="S2711" s="58"/>
      <c r="T2711" s="229" t="str">
        <f t="shared" si="431"/>
        <v/>
      </c>
      <c r="U2711" s="55"/>
      <c r="V2711" s="55"/>
      <c r="W2711" s="58"/>
      <c r="X2711" s="58"/>
      <c r="Y2711" s="58"/>
      <c r="Z2711" s="230" t="str">
        <f t="shared" si="432"/>
        <v/>
      </c>
      <c r="AA2711" s="230" t="str">
        <f t="shared" si="433"/>
        <v/>
      </c>
      <c r="AB2711" s="56"/>
      <c r="AC2711" s="56"/>
      <c r="AD2711" s="1"/>
      <c r="AE2711" s="1"/>
    </row>
    <row r="2712" spans="1:31" ht="18.75" customHeight="1" x14ac:dyDescent="0.35">
      <c r="A2712" s="1"/>
      <c r="B2712" s="52">
        <f>IF(O2712="",0,COUNTIF($O$7:O2712,O2712))</f>
        <v>0</v>
      </c>
      <c r="C2712" s="52" t="str">
        <f t="shared" si="424"/>
        <v>0</v>
      </c>
      <c r="D2712" s="52">
        <f>IF(U2712="",0,COUNTIF($U$7:U2712,U2712))</f>
        <v>0</v>
      </c>
      <c r="E2712" s="52" t="str">
        <f t="shared" si="425"/>
        <v>0</v>
      </c>
      <c r="F2712" s="52">
        <f>IF(V2712="",0,COUNTIF($V$7:V2712,V2712))</f>
        <v>0</v>
      </c>
      <c r="G2712" s="52" t="str">
        <f t="shared" si="426"/>
        <v>0</v>
      </c>
      <c r="H2712" s="53" t="str">
        <f t="shared" si="427"/>
        <v>-</v>
      </c>
      <c r="I2712" s="52">
        <f>IF(K2712="",0,COUNTIF($K$7:K2712,K2712))</f>
        <v>0</v>
      </c>
      <c r="J2712" s="53" t="str">
        <f t="shared" si="428"/>
        <v>0</v>
      </c>
      <c r="K2712" s="52" t="str">
        <f t="shared" si="429"/>
        <v/>
      </c>
      <c r="L2712" s="1"/>
      <c r="M2712" s="115"/>
      <c r="N2712" s="4"/>
      <c r="O2712" s="4"/>
      <c r="P2712" s="57" t="str">
        <f t="shared" si="430"/>
        <v/>
      </c>
      <c r="Q2712" s="54"/>
      <c r="R2712" s="58"/>
      <c r="S2712" s="58"/>
      <c r="T2712" s="229" t="str">
        <f t="shared" si="431"/>
        <v/>
      </c>
      <c r="U2712" s="55"/>
      <c r="V2712" s="55"/>
      <c r="W2712" s="58"/>
      <c r="X2712" s="58"/>
      <c r="Y2712" s="58"/>
      <c r="Z2712" s="230" t="str">
        <f t="shared" si="432"/>
        <v/>
      </c>
      <c r="AA2712" s="230" t="str">
        <f t="shared" si="433"/>
        <v/>
      </c>
      <c r="AB2712" s="56"/>
      <c r="AC2712" s="56"/>
      <c r="AD2712" s="1"/>
      <c r="AE2712" s="1"/>
    </row>
    <row r="2713" spans="1:31" ht="18.75" customHeight="1" x14ac:dyDescent="0.35">
      <c r="A2713" s="1"/>
      <c r="B2713" s="52">
        <f>IF(O2713="",0,COUNTIF($O$7:O2713,O2713))</f>
        <v>0</v>
      </c>
      <c r="C2713" s="52" t="str">
        <f t="shared" si="424"/>
        <v>0</v>
      </c>
      <c r="D2713" s="52">
        <f>IF(U2713="",0,COUNTIF($U$7:U2713,U2713))</f>
        <v>0</v>
      </c>
      <c r="E2713" s="52" t="str">
        <f t="shared" si="425"/>
        <v>0</v>
      </c>
      <c r="F2713" s="52">
        <f>IF(V2713="",0,COUNTIF($V$7:V2713,V2713))</f>
        <v>0</v>
      </c>
      <c r="G2713" s="52" t="str">
        <f t="shared" si="426"/>
        <v>0</v>
      </c>
      <c r="H2713" s="53" t="str">
        <f t="shared" si="427"/>
        <v>-</v>
      </c>
      <c r="I2713" s="52">
        <f>IF(K2713="",0,COUNTIF($K$7:K2713,K2713))</f>
        <v>0</v>
      </c>
      <c r="J2713" s="53" t="str">
        <f t="shared" si="428"/>
        <v>0</v>
      </c>
      <c r="K2713" s="52" t="str">
        <f t="shared" si="429"/>
        <v/>
      </c>
      <c r="L2713" s="1"/>
      <c r="M2713" s="115"/>
      <c r="N2713" s="4"/>
      <c r="O2713" s="4"/>
      <c r="P2713" s="57" t="str">
        <f t="shared" si="430"/>
        <v/>
      </c>
      <c r="Q2713" s="54"/>
      <c r="R2713" s="58"/>
      <c r="S2713" s="58"/>
      <c r="T2713" s="229" t="str">
        <f t="shared" si="431"/>
        <v/>
      </c>
      <c r="U2713" s="55"/>
      <c r="V2713" s="55"/>
      <c r="W2713" s="58"/>
      <c r="X2713" s="58"/>
      <c r="Y2713" s="58"/>
      <c r="Z2713" s="230" t="str">
        <f t="shared" si="432"/>
        <v/>
      </c>
      <c r="AA2713" s="230" t="str">
        <f t="shared" si="433"/>
        <v/>
      </c>
      <c r="AB2713" s="56"/>
      <c r="AC2713" s="56"/>
      <c r="AD2713" s="1"/>
      <c r="AE2713" s="1"/>
    </row>
    <row r="2714" spans="1:31" ht="18.75" customHeight="1" x14ac:dyDescent="0.35">
      <c r="A2714" s="1"/>
      <c r="B2714" s="52">
        <f>IF(O2714="",0,COUNTIF($O$7:O2714,O2714))</f>
        <v>0</v>
      </c>
      <c r="C2714" s="52" t="str">
        <f t="shared" si="424"/>
        <v>0</v>
      </c>
      <c r="D2714" s="52">
        <f>IF(U2714="",0,COUNTIF($U$7:U2714,U2714))</f>
        <v>0</v>
      </c>
      <c r="E2714" s="52" t="str">
        <f t="shared" si="425"/>
        <v>0</v>
      </c>
      <c r="F2714" s="52">
        <f>IF(V2714="",0,COUNTIF($V$7:V2714,V2714))</f>
        <v>0</v>
      </c>
      <c r="G2714" s="52" t="str">
        <f t="shared" si="426"/>
        <v>0</v>
      </c>
      <c r="H2714" s="53" t="str">
        <f t="shared" si="427"/>
        <v>-</v>
      </c>
      <c r="I2714" s="52">
        <f>IF(K2714="",0,COUNTIF($K$7:K2714,K2714))</f>
        <v>0</v>
      </c>
      <c r="J2714" s="53" t="str">
        <f t="shared" si="428"/>
        <v>0</v>
      </c>
      <c r="K2714" s="52" t="str">
        <f t="shared" si="429"/>
        <v/>
      </c>
      <c r="L2714" s="1"/>
      <c r="M2714" s="115"/>
      <c r="N2714" s="4"/>
      <c r="O2714" s="4"/>
      <c r="P2714" s="57" t="str">
        <f t="shared" si="430"/>
        <v/>
      </c>
      <c r="Q2714" s="54"/>
      <c r="R2714" s="58"/>
      <c r="S2714" s="58"/>
      <c r="T2714" s="229" t="str">
        <f t="shared" si="431"/>
        <v/>
      </c>
      <c r="U2714" s="55"/>
      <c r="V2714" s="55"/>
      <c r="W2714" s="58"/>
      <c r="X2714" s="58"/>
      <c r="Y2714" s="58"/>
      <c r="Z2714" s="230" t="str">
        <f t="shared" si="432"/>
        <v/>
      </c>
      <c r="AA2714" s="230" t="str">
        <f t="shared" si="433"/>
        <v/>
      </c>
      <c r="AB2714" s="56"/>
      <c r="AC2714" s="56"/>
      <c r="AD2714" s="1"/>
      <c r="AE2714" s="1"/>
    </row>
    <row r="2715" spans="1:31" ht="18.75" customHeight="1" x14ac:dyDescent="0.35">
      <c r="A2715" s="1"/>
      <c r="B2715" s="52">
        <f>IF(O2715="",0,COUNTIF($O$7:O2715,O2715))</f>
        <v>0</v>
      </c>
      <c r="C2715" s="52" t="str">
        <f t="shared" si="424"/>
        <v>0</v>
      </c>
      <c r="D2715" s="52">
        <f>IF(U2715="",0,COUNTIF($U$7:U2715,U2715))</f>
        <v>0</v>
      </c>
      <c r="E2715" s="52" t="str">
        <f t="shared" si="425"/>
        <v>0</v>
      </c>
      <c r="F2715" s="52">
        <f>IF(V2715="",0,COUNTIF($V$7:V2715,V2715))</f>
        <v>0</v>
      </c>
      <c r="G2715" s="52" t="str">
        <f t="shared" si="426"/>
        <v>0</v>
      </c>
      <c r="H2715" s="53" t="str">
        <f t="shared" si="427"/>
        <v>-</v>
      </c>
      <c r="I2715" s="52">
        <f>IF(K2715="",0,COUNTIF($K$7:K2715,K2715))</f>
        <v>0</v>
      </c>
      <c r="J2715" s="53" t="str">
        <f t="shared" si="428"/>
        <v>0</v>
      </c>
      <c r="K2715" s="52" t="str">
        <f t="shared" si="429"/>
        <v/>
      </c>
      <c r="L2715" s="1"/>
      <c r="M2715" s="115"/>
      <c r="N2715" s="4"/>
      <c r="O2715" s="4"/>
      <c r="P2715" s="57" t="str">
        <f t="shared" si="430"/>
        <v/>
      </c>
      <c r="Q2715" s="54"/>
      <c r="R2715" s="58"/>
      <c r="S2715" s="58"/>
      <c r="T2715" s="229" t="str">
        <f t="shared" si="431"/>
        <v/>
      </c>
      <c r="U2715" s="55"/>
      <c r="V2715" s="55"/>
      <c r="W2715" s="58"/>
      <c r="X2715" s="58"/>
      <c r="Y2715" s="58"/>
      <c r="Z2715" s="230" t="str">
        <f t="shared" si="432"/>
        <v/>
      </c>
      <c r="AA2715" s="230" t="str">
        <f t="shared" si="433"/>
        <v/>
      </c>
      <c r="AB2715" s="56"/>
      <c r="AC2715" s="56"/>
      <c r="AD2715" s="1"/>
      <c r="AE2715" s="1"/>
    </row>
    <row r="2716" spans="1:31" ht="18.75" customHeight="1" x14ac:dyDescent="0.35">
      <c r="A2716" s="1"/>
      <c r="B2716" s="52">
        <f>IF(O2716="",0,COUNTIF($O$7:O2716,O2716))</f>
        <v>0</v>
      </c>
      <c r="C2716" s="52" t="str">
        <f t="shared" si="424"/>
        <v>0</v>
      </c>
      <c r="D2716" s="52">
        <f>IF(U2716="",0,COUNTIF($U$7:U2716,U2716))</f>
        <v>0</v>
      </c>
      <c r="E2716" s="52" t="str">
        <f t="shared" si="425"/>
        <v>0</v>
      </c>
      <c r="F2716" s="52">
        <f>IF(V2716="",0,COUNTIF($V$7:V2716,V2716))</f>
        <v>0</v>
      </c>
      <c r="G2716" s="52" t="str">
        <f t="shared" si="426"/>
        <v>0</v>
      </c>
      <c r="H2716" s="53" t="str">
        <f t="shared" si="427"/>
        <v>-</v>
      </c>
      <c r="I2716" s="52">
        <f>IF(K2716="",0,COUNTIF($K$7:K2716,K2716))</f>
        <v>0</v>
      </c>
      <c r="J2716" s="53" t="str">
        <f t="shared" si="428"/>
        <v>0</v>
      </c>
      <c r="K2716" s="52" t="str">
        <f t="shared" si="429"/>
        <v/>
      </c>
      <c r="L2716" s="1"/>
      <c r="M2716" s="115"/>
      <c r="N2716" s="4"/>
      <c r="O2716" s="4"/>
      <c r="P2716" s="57" t="str">
        <f t="shared" si="430"/>
        <v/>
      </c>
      <c r="Q2716" s="54"/>
      <c r="R2716" s="58"/>
      <c r="S2716" s="58"/>
      <c r="T2716" s="229" t="str">
        <f t="shared" si="431"/>
        <v/>
      </c>
      <c r="U2716" s="55"/>
      <c r="V2716" s="55"/>
      <c r="W2716" s="58"/>
      <c r="X2716" s="58"/>
      <c r="Y2716" s="58"/>
      <c r="Z2716" s="230" t="str">
        <f t="shared" si="432"/>
        <v/>
      </c>
      <c r="AA2716" s="230" t="str">
        <f t="shared" si="433"/>
        <v/>
      </c>
      <c r="AB2716" s="56"/>
      <c r="AC2716" s="56"/>
      <c r="AD2716" s="1"/>
      <c r="AE2716" s="1"/>
    </row>
    <row r="2717" spans="1:31" ht="18.75" customHeight="1" x14ac:dyDescent="0.35">
      <c r="A2717" s="1"/>
      <c r="B2717" s="52">
        <f>IF(O2717="",0,COUNTIF($O$7:O2717,O2717))</f>
        <v>0</v>
      </c>
      <c r="C2717" s="52" t="str">
        <f t="shared" si="424"/>
        <v>0</v>
      </c>
      <c r="D2717" s="52">
        <f>IF(U2717="",0,COUNTIF($U$7:U2717,U2717))</f>
        <v>0</v>
      </c>
      <c r="E2717" s="52" t="str">
        <f t="shared" si="425"/>
        <v>0</v>
      </c>
      <c r="F2717" s="52">
        <f>IF(V2717="",0,COUNTIF($V$7:V2717,V2717))</f>
        <v>0</v>
      </c>
      <c r="G2717" s="52" t="str">
        <f t="shared" si="426"/>
        <v>0</v>
      </c>
      <c r="H2717" s="53" t="str">
        <f t="shared" si="427"/>
        <v>-</v>
      </c>
      <c r="I2717" s="52">
        <f>IF(K2717="",0,COUNTIF($K$7:K2717,K2717))</f>
        <v>0</v>
      </c>
      <c r="J2717" s="53" t="str">
        <f t="shared" si="428"/>
        <v>0</v>
      </c>
      <c r="K2717" s="52" t="str">
        <f t="shared" si="429"/>
        <v/>
      </c>
      <c r="L2717" s="1"/>
      <c r="M2717" s="115"/>
      <c r="N2717" s="4"/>
      <c r="O2717" s="4"/>
      <c r="P2717" s="57" t="str">
        <f t="shared" si="430"/>
        <v/>
      </c>
      <c r="Q2717" s="54"/>
      <c r="R2717" s="58"/>
      <c r="S2717" s="58"/>
      <c r="T2717" s="229" t="str">
        <f t="shared" si="431"/>
        <v/>
      </c>
      <c r="U2717" s="55"/>
      <c r="V2717" s="55"/>
      <c r="W2717" s="58"/>
      <c r="X2717" s="58"/>
      <c r="Y2717" s="58"/>
      <c r="Z2717" s="230" t="str">
        <f t="shared" si="432"/>
        <v/>
      </c>
      <c r="AA2717" s="230" t="str">
        <f t="shared" si="433"/>
        <v/>
      </c>
      <c r="AB2717" s="56"/>
      <c r="AC2717" s="56"/>
      <c r="AD2717" s="1"/>
      <c r="AE2717" s="1"/>
    </row>
    <row r="2718" spans="1:31" ht="18.75" customHeight="1" x14ac:dyDescent="0.35">
      <c r="A2718" s="1"/>
      <c r="B2718" s="52">
        <f>IF(O2718="",0,COUNTIF($O$7:O2718,O2718))</f>
        <v>0</v>
      </c>
      <c r="C2718" s="52" t="str">
        <f t="shared" si="424"/>
        <v>0</v>
      </c>
      <c r="D2718" s="52">
        <f>IF(U2718="",0,COUNTIF($U$7:U2718,U2718))</f>
        <v>0</v>
      </c>
      <c r="E2718" s="52" t="str">
        <f t="shared" si="425"/>
        <v>0</v>
      </c>
      <c r="F2718" s="52">
        <f>IF(V2718="",0,COUNTIF($V$7:V2718,V2718))</f>
        <v>0</v>
      </c>
      <c r="G2718" s="52" t="str">
        <f t="shared" si="426"/>
        <v>0</v>
      </c>
      <c r="H2718" s="53" t="str">
        <f t="shared" si="427"/>
        <v>-</v>
      </c>
      <c r="I2718" s="52">
        <f>IF(K2718="",0,COUNTIF($K$7:K2718,K2718))</f>
        <v>0</v>
      </c>
      <c r="J2718" s="53" t="str">
        <f t="shared" si="428"/>
        <v>0</v>
      </c>
      <c r="K2718" s="52" t="str">
        <f t="shared" si="429"/>
        <v/>
      </c>
      <c r="L2718" s="1"/>
      <c r="M2718" s="115"/>
      <c r="N2718" s="4"/>
      <c r="O2718" s="4"/>
      <c r="P2718" s="57" t="str">
        <f t="shared" si="430"/>
        <v/>
      </c>
      <c r="Q2718" s="54"/>
      <c r="R2718" s="58"/>
      <c r="S2718" s="58"/>
      <c r="T2718" s="229" t="str">
        <f t="shared" si="431"/>
        <v/>
      </c>
      <c r="U2718" s="55"/>
      <c r="V2718" s="55"/>
      <c r="W2718" s="58"/>
      <c r="X2718" s="58"/>
      <c r="Y2718" s="58"/>
      <c r="Z2718" s="230" t="str">
        <f t="shared" si="432"/>
        <v/>
      </c>
      <c r="AA2718" s="230" t="str">
        <f t="shared" si="433"/>
        <v/>
      </c>
      <c r="AB2718" s="56"/>
      <c r="AC2718" s="56"/>
      <c r="AD2718" s="1"/>
      <c r="AE2718" s="1"/>
    </row>
    <row r="2719" spans="1:31" ht="18.75" customHeight="1" x14ac:dyDescent="0.35">
      <c r="A2719" s="1"/>
      <c r="B2719" s="52">
        <f>IF(O2719="",0,COUNTIF($O$7:O2719,O2719))</f>
        <v>0</v>
      </c>
      <c r="C2719" s="52" t="str">
        <f t="shared" si="424"/>
        <v>0</v>
      </c>
      <c r="D2719" s="52">
        <f>IF(U2719="",0,COUNTIF($U$7:U2719,U2719))</f>
        <v>0</v>
      </c>
      <c r="E2719" s="52" t="str">
        <f t="shared" si="425"/>
        <v>0</v>
      </c>
      <c r="F2719" s="52">
        <f>IF(V2719="",0,COUNTIF($V$7:V2719,V2719))</f>
        <v>0</v>
      </c>
      <c r="G2719" s="52" t="str">
        <f t="shared" si="426"/>
        <v>0</v>
      </c>
      <c r="H2719" s="53" t="str">
        <f t="shared" si="427"/>
        <v>-</v>
      </c>
      <c r="I2719" s="52">
        <f>IF(K2719="",0,COUNTIF($K$7:K2719,K2719))</f>
        <v>0</v>
      </c>
      <c r="J2719" s="53" t="str">
        <f t="shared" si="428"/>
        <v>0</v>
      </c>
      <c r="K2719" s="52" t="str">
        <f t="shared" si="429"/>
        <v/>
      </c>
      <c r="L2719" s="1"/>
      <c r="M2719" s="115"/>
      <c r="N2719" s="4"/>
      <c r="O2719" s="4"/>
      <c r="P2719" s="57" t="str">
        <f t="shared" si="430"/>
        <v/>
      </c>
      <c r="Q2719" s="54"/>
      <c r="R2719" s="58"/>
      <c r="S2719" s="58"/>
      <c r="T2719" s="229" t="str">
        <f t="shared" si="431"/>
        <v/>
      </c>
      <c r="U2719" s="55"/>
      <c r="V2719" s="55"/>
      <c r="W2719" s="58"/>
      <c r="X2719" s="58"/>
      <c r="Y2719" s="58"/>
      <c r="Z2719" s="230" t="str">
        <f t="shared" si="432"/>
        <v/>
      </c>
      <c r="AA2719" s="230" t="str">
        <f t="shared" si="433"/>
        <v/>
      </c>
      <c r="AB2719" s="56"/>
      <c r="AC2719" s="56"/>
      <c r="AD2719" s="1"/>
      <c r="AE2719" s="1"/>
    </row>
    <row r="2720" spans="1:31" ht="18.75" customHeight="1" x14ac:dyDescent="0.35">
      <c r="A2720" s="1"/>
      <c r="B2720" s="52">
        <f>IF(O2720="",0,COUNTIF($O$7:O2720,O2720))</f>
        <v>0</v>
      </c>
      <c r="C2720" s="52" t="str">
        <f t="shared" si="424"/>
        <v>0</v>
      </c>
      <c r="D2720" s="52">
        <f>IF(U2720="",0,COUNTIF($U$7:U2720,U2720))</f>
        <v>0</v>
      </c>
      <c r="E2720" s="52" t="str">
        <f t="shared" si="425"/>
        <v>0</v>
      </c>
      <c r="F2720" s="52">
        <f>IF(V2720="",0,COUNTIF($V$7:V2720,V2720))</f>
        <v>0</v>
      </c>
      <c r="G2720" s="52" t="str">
        <f t="shared" si="426"/>
        <v>0</v>
      </c>
      <c r="H2720" s="53" t="str">
        <f t="shared" si="427"/>
        <v>-</v>
      </c>
      <c r="I2720" s="52">
        <f>IF(K2720="",0,COUNTIF($K$7:K2720,K2720))</f>
        <v>0</v>
      </c>
      <c r="J2720" s="53" t="str">
        <f t="shared" si="428"/>
        <v>0</v>
      </c>
      <c r="K2720" s="52" t="str">
        <f t="shared" si="429"/>
        <v/>
      </c>
      <c r="L2720" s="1"/>
      <c r="M2720" s="115"/>
      <c r="N2720" s="4"/>
      <c r="O2720" s="4"/>
      <c r="P2720" s="57" t="str">
        <f t="shared" si="430"/>
        <v/>
      </c>
      <c r="Q2720" s="54"/>
      <c r="R2720" s="58"/>
      <c r="S2720" s="58"/>
      <c r="T2720" s="229" t="str">
        <f t="shared" si="431"/>
        <v/>
      </c>
      <c r="U2720" s="55"/>
      <c r="V2720" s="55"/>
      <c r="W2720" s="58"/>
      <c r="X2720" s="58"/>
      <c r="Y2720" s="58"/>
      <c r="Z2720" s="230" t="str">
        <f t="shared" si="432"/>
        <v/>
      </c>
      <c r="AA2720" s="230" t="str">
        <f t="shared" si="433"/>
        <v/>
      </c>
      <c r="AB2720" s="56"/>
      <c r="AC2720" s="56"/>
      <c r="AD2720" s="1"/>
      <c r="AE2720" s="1"/>
    </row>
    <row r="2721" spans="1:31" ht="18.75" customHeight="1" x14ac:dyDescent="0.35">
      <c r="A2721" s="1"/>
      <c r="B2721" s="52">
        <f>IF(O2721="",0,COUNTIF($O$7:O2721,O2721))</f>
        <v>0</v>
      </c>
      <c r="C2721" s="52" t="str">
        <f t="shared" si="424"/>
        <v>0</v>
      </c>
      <c r="D2721" s="52">
        <f>IF(U2721="",0,COUNTIF($U$7:U2721,U2721))</f>
        <v>0</v>
      </c>
      <c r="E2721" s="52" t="str">
        <f t="shared" si="425"/>
        <v>0</v>
      </c>
      <c r="F2721" s="52">
        <f>IF(V2721="",0,COUNTIF($V$7:V2721,V2721))</f>
        <v>0</v>
      </c>
      <c r="G2721" s="52" t="str">
        <f t="shared" si="426"/>
        <v>0</v>
      </c>
      <c r="H2721" s="53" t="str">
        <f t="shared" si="427"/>
        <v>-</v>
      </c>
      <c r="I2721" s="52">
        <f>IF(K2721="",0,COUNTIF($K$7:K2721,K2721))</f>
        <v>0</v>
      </c>
      <c r="J2721" s="53" t="str">
        <f t="shared" si="428"/>
        <v>0</v>
      </c>
      <c r="K2721" s="52" t="str">
        <f t="shared" si="429"/>
        <v/>
      </c>
      <c r="L2721" s="1"/>
      <c r="M2721" s="115"/>
      <c r="N2721" s="4"/>
      <c r="O2721" s="4"/>
      <c r="P2721" s="57" t="str">
        <f t="shared" si="430"/>
        <v/>
      </c>
      <c r="Q2721" s="54"/>
      <c r="R2721" s="58"/>
      <c r="S2721" s="58"/>
      <c r="T2721" s="229" t="str">
        <f t="shared" si="431"/>
        <v/>
      </c>
      <c r="U2721" s="55"/>
      <c r="V2721" s="55"/>
      <c r="W2721" s="58"/>
      <c r="X2721" s="58"/>
      <c r="Y2721" s="58"/>
      <c r="Z2721" s="230" t="str">
        <f t="shared" si="432"/>
        <v/>
      </c>
      <c r="AA2721" s="230" t="str">
        <f t="shared" si="433"/>
        <v/>
      </c>
      <c r="AB2721" s="56"/>
      <c r="AC2721" s="56"/>
      <c r="AD2721" s="1"/>
      <c r="AE2721" s="1"/>
    </row>
    <row r="2722" spans="1:31" ht="18.75" customHeight="1" x14ac:dyDescent="0.35">
      <c r="A2722" s="1"/>
      <c r="B2722" s="52">
        <f>IF(O2722="",0,COUNTIF($O$7:O2722,O2722))</f>
        <v>0</v>
      </c>
      <c r="C2722" s="52" t="str">
        <f t="shared" si="424"/>
        <v>0</v>
      </c>
      <c r="D2722" s="52">
        <f>IF(U2722="",0,COUNTIF($U$7:U2722,U2722))</f>
        <v>0</v>
      </c>
      <c r="E2722" s="52" t="str">
        <f t="shared" si="425"/>
        <v>0</v>
      </c>
      <c r="F2722" s="52">
        <f>IF(V2722="",0,COUNTIF($V$7:V2722,V2722))</f>
        <v>0</v>
      </c>
      <c r="G2722" s="52" t="str">
        <f t="shared" si="426"/>
        <v>0</v>
      </c>
      <c r="H2722" s="53" t="str">
        <f t="shared" si="427"/>
        <v>-</v>
      </c>
      <c r="I2722" s="52">
        <f>IF(K2722="",0,COUNTIF($K$7:K2722,K2722))</f>
        <v>0</v>
      </c>
      <c r="J2722" s="53" t="str">
        <f t="shared" si="428"/>
        <v>0</v>
      </c>
      <c r="K2722" s="52" t="str">
        <f t="shared" si="429"/>
        <v/>
      </c>
      <c r="L2722" s="1"/>
      <c r="M2722" s="115"/>
      <c r="N2722" s="4"/>
      <c r="O2722" s="4"/>
      <c r="P2722" s="57" t="str">
        <f t="shared" si="430"/>
        <v/>
      </c>
      <c r="Q2722" s="54"/>
      <c r="R2722" s="58"/>
      <c r="S2722" s="58"/>
      <c r="T2722" s="229" t="str">
        <f t="shared" si="431"/>
        <v/>
      </c>
      <c r="U2722" s="55"/>
      <c r="V2722" s="55"/>
      <c r="W2722" s="58"/>
      <c r="X2722" s="58"/>
      <c r="Y2722" s="58"/>
      <c r="Z2722" s="230" t="str">
        <f t="shared" si="432"/>
        <v/>
      </c>
      <c r="AA2722" s="230" t="str">
        <f t="shared" si="433"/>
        <v/>
      </c>
      <c r="AB2722" s="56"/>
      <c r="AC2722" s="56"/>
      <c r="AD2722" s="1"/>
      <c r="AE2722" s="1"/>
    </row>
    <row r="2723" spans="1:31" ht="18.75" customHeight="1" x14ac:dyDescent="0.35">
      <c r="A2723" s="1"/>
      <c r="B2723" s="52">
        <f>IF(O2723="",0,COUNTIF($O$7:O2723,O2723))</f>
        <v>0</v>
      </c>
      <c r="C2723" s="52" t="str">
        <f t="shared" si="424"/>
        <v>0</v>
      </c>
      <c r="D2723" s="52">
        <f>IF(U2723="",0,COUNTIF($U$7:U2723,U2723))</f>
        <v>0</v>
      </c>
      <c r="E2723" s="52" t="str">
        <f t="shared" si="425"/>
        <v>0</v>
      </c>
      <c r="F2723" s="52">
        <f>IF(V2723="",0,COUNTIF($V$7:V2723,V2723))</f>
        <v>0</v>
      </c>
      <c r="G2723" s="52" t="str">
        <f t="shared" si="426"/>
        <v>0</v>
      </c>
      <c r="H2723" s="53" t="str">
        <f t="shared" si="427"/>
        <v>-</v>
      </c>
      <c r="I2723" s="52">
        <f>IF(K2723="",0,COUNTIF($K$7:K2723,K2723))</f>
        <v>0</v>
      </c>
      <c r="J2723" s="53" t="str">
        <f t="shared" si="428"/>
        <v>0</v>
      </c>
      <c r="K2723" s="52" t="str">
        <f t="shared" si="429"/>
        <v/>
      </c>
      <c r="L2723" s="1"/>
      <c r="M2723" s="115"/>
      <c r="N2723" s="4"/>
      <c r="O2723" s="4"/>
      <c r="P2723" s="57" t="str">
        <f t="shared" si="430"/>
        <v/>
      </c>
      <c r="Q2723" s="54"/>
      <c r="R2723" s="58"/>
      <c r="S2723" s="58"/>
      <c r="T2723" s="229" t="str">
        <f t="shared" si="431"/>
        <v/>
      </c>
      <c r="U2723" s="55"/>
      <c r="V2723" s="55"/>
      <c r="W2723" s="58"/>
      <c r="X2723" s="58"/>
      <c r="Y2723" s="58"/>
      <c r="Z2723" s="230" t="str">
        <f t="shared" si="432"/>
        <v/>
      </c>
      <c r="AA2723" s="230" t="str">
        <f t="shared" si="433"/>
        <v/>
      </c>
      <c r="AB2723" s="56"/>
      <c r="AC2723" s="56"/>
      <c r="AD2723" s="1"/>
      <c r="AE2723" s="1"/>
    </row>
    <row r="2724" spans="1:31" ht="18.75" customHeight="1" x14ac:dyDescent="0.35">
      <c r="A2724" s="1"/>
      <c r="B2724" s="52">
        <f>IF(O2724="",0,COUNTIF($O$7:O2724,O2724))</f>
        <v>0</v>
      </c>
      <c r="C2724" s="52" t="str">
        <f t="shared" si="424"/>
        <v>0</v>
      </c>
      <c r="D2724" s="52">
        <f>IF(U2724="",0,COUNTIF($U$7:U2724,U2724))</f>
        <v>0</v>
      </c>
      <c r="E2724" s="52" t="str">
        <f t="shared" si="425"/>
        <v>0</v>
      </c>
      <c r="F2724" s="52">
        <f>IF(V2724="",0,COUNTIF($V$7:V2724,V2724))</f>
        <v>0</v>
      </c>
      <c r="G2724" s="52" t="str">
        <f t="shared" si="426"/>
        <v>0</v>
      </c>
      <c r="H2724" s="53" t="str">
        <f t="shared" si="427"/>
        <v>-</v>
      </c>
      <c r="I2724" s="52">
        <f>IF(K2724="",0,COUNTIF($K$7:K2724,K2724))</f>
        <v>0</v>
      </c>
      <c r="J2724" s="53" t="str">
        <f t="shared" si="428"/>
        <v>0</v>
      </c>
      <c r="K2724" s="52" t="str">
        <f t="shared" si="429"/>
        <v/>
      </c>
      <c r="L2724" s="1"/>
      <c r="M2724" s="115"/>
      <c r="N2724" s="4"/>
      <c r="O2724" s="4"/>
      <c r="P2724" s="57" t="str">
        <f t="shared" si="430"/>
        <v/>
      </c>
      <c r="Q2724" s="54"/>
      <c r="R2724" s="58"/>
      <c r="S2724" s="58"/>
      <c r="T2724" s="229" t="str">
        <f t="shared" si="431"/>
        <v/>
      </c>
      <c r="U2724" s="55"/>
      <c r="V2724" s="55"/>
      <c r="W2724" s="58"/>
      <c r="X2724" s="58"/>
      <c r="Y2724" s="58"/>
      <c r="Z2724" s="230" t="str">
        <f t="shared" si="432"/>
        <v/>
      </c>
      <c r="AA2724" s="230" t="str">
        <f t="shared" si="433"/>
        <v/>
      </c>
      <c r="AB2724" s="56"/>
      <c r="AC2724" s="56"/>
      <c r="AD2724" s="1"/>
      <c r="AE2724" s="1"/>
    </row>
    <row r="2725" spans="1:31" ht="18.75" customHeight="1" x14ac:dyDescent="0.35">
      <c r="A2725" s="1"/>
      <c r="B2725" s="52">
        <f>IF(O2725="",0,COUNTIF($O$7:O2725,O2725))</f>
        <v>0</v>
      </c>
      <c r="C2725" s="52" t="str">
        <f t="shared" si="424"/>
        <v>0</v>
      </c>
      <c r="D2725" s="52">
        <f>IF(U2725="",0,COUNTIF($U$7:U2725,U2725))</f>
        <v>0</v>
      </c>
      <c r="E2725" s="52" t="str">
        <f t="shared" si="425"/>
        <v>0</v>
      </c>
      <c r="F2725" s="52">
        <f>IF(V2725="",0,COUNTIF($V$7:V2725,V2725))</f>
        <v>0</v>
      </c>
      <c r="G2725" s="52" t="str">
        <f t="shared" si="426"/>
        <v>0</v>
      </c>
      <c r="H2725" s="53" t="str">
        <f t="shared" si="427"/>
        <v>-</v>
      </c>
      <c r="I2725" s="52">
        <f>IF(K2725="",0,COUNTIF($K$7:K2725,K2725))</f>
        <v>0</v>
      </c>
      <c r="J2725" s="53" t="str">
        <f t="shared" si="428"/>
        <v>0</v>
      </c>
      <c r="K2725" s="52" t="str">
        <f t="shared" si="429"/>
        <v/>
      </c>
      <c r="L2725" s="1"/>
      <c r="M2725" s="115"/>
      <c r="N2725" s="4"/>
      <c r="O2725" s="4"/>
      <c r="P2725" s="57" t="str">
        <f t="shared" si="430"/>
        <v/>
      </c>
      <c r="Q2725" s="54"/>
      <c r="R2725" s="58"/>
      <c r="S2725" s="58"/>
      <c r="T2725" s="229" t="str">
        <f t="shared" si="431"/>
        <v/>
      </c>
      <c r="U2725" s="55"/>
      <c r="V2725" s="55"/>
      <c r="W2725" s="58"/>
      <c r="X2725" s="58"/>
      <c r="Y2725" s="58"/>
      <c r="Z2725" s="230" t="str">
        <f t="shared" si="432"/>
        <v/>
      </c>
      <c r="AA2725" s="230" t="str">
        <f t="shared" si="433"/>
        <v/>
      </c>
      <c r="AB2725" s="56"/>
      <c r="AC2725" s="56"/>
      <c r="AD2725" s="1"/>
      <c r="AE2725" s="1"/>
    </row>
    <row r="2726" spans="1:31" ht="18.75" customHeight="1" x14ac:dyDescent="0.35">
      <c r="A2726" s="1"/>
      <c r="B2726" s="52">
        <f>IF(O2726="",0,COUNTIF($O$7:O2726,O2726))</f>
        <v>0</v>
      </c>
      <c r="C2726" s="52" t="str">
        <f t="shared" si="424"/>
        <v>0</v>
      </c>
      <c r="D2726" s="52">
        <f>IF(U2726="",0,COUNTIF($U$7:U2726,U2726))</f>
        <v>0</v>
      </c>
      <c r="E2726" s="52" t="str">
        <f t="shared" si="425"/>
        <v>0</v>
      </c>
      <c r="F2726" s="52">
        <f>IF(V2726="",0,COUNTIF($V$7:V2726,V2726))</f>
        <v>0</v>
      </c>
      <c r="G2726" s="52" t="str">
        <f t="shared" si="426"/>
        <v>0</v>
      </c>
      <c r="H2726" s="53" t="str">
        <f t="shared" si="427"/>
        <v>-</v>
      </c>
      <c r="I2726" s="52">
        <f>IF(K2726="",0,COUNTIF($K$7:K2726,K2726))</f>
        <v>0</v>
      </c>
      <c r="J2726" s="53" t="str">
        <f t="shared" si="428"/>
        <v>0</v>
      </c>
      <c r="K2726" s="52" t="str">
        <f t="shared" si="429"/>
        <v/>
      </c>
      <c r="L2726" s="1"/>
      <c r="M2726" s="115"/>
      <c r="N2726" s="4"/>
      <c r="O2726" s="4"/>
      <c r="P2726" s="57" t="str">
        <f t="shared" si="430"/>
        <v/>
      </c>
      <c r="Q2726" s="54"/>
      <c r="R2726" s="58"/>
      <c r="S2726" s="58"/>
      <c r="T2726" s="229" t="str">
        <f t="shared" si="431"/>
        <v/>
      </c>
      <c r="U2726" s="55"/>
      <c r="V2726" s="55"/>
      <c r="W2726" s="58"/>
      <c r="X2726" s="58"/>
      <c r="Y2726" s="58"/>
      <c r="Z2726" s="230" t="str">
        <f t="shared" si="432"/>
        <v/>
      </c>
      <c r="AA2726" s="230" t="str">
        <f t="shared" si="433"/>
        <v/>
      </c>
      <c r="AB2726" s="56"/>
      <c r="AC2726" s="56"/>
      <c r="AD2726" s="1"/>
      <c r="AE2726" s="1"/>
    </row>
    <row r="2727" spans="1:31" ht="18.75" customHeight="1" x14ac:dyDescent="0.35">
      <c r="A2727" s="1"/>
      <c r="B2727" s="52">
        <f>IF(O2727="",0,COUNTIF($O$7:O2727,O2727))</f>
        <v>0</v>
      </c>
      <c r="C2727" s="52" t="str">
        <f t="shared" si="424"/>
        <v>0</v>
      </c>
      <c r="D2727" s="52">
        <f>IF(U2727="",0,COUNTIF($U$7:U2727,U2727))</f>
        <v>0</v>
      </c>
      <c r="E2727" s="52" t="str">
        <f t="shared" si="425"/>
        <v>0</v>
      </c>
      <c r="F2727" s="52">
        <f>IF(V2727="",0,COUNTIF($V$7:V2727,V2727))</f>
        <v>0</v>
      </c>
      <c r="G2727" s="52" t="str">
        <f t="shared" si="426"/>
        <v>0</v>
      </c>
      <c r="H2727" s="53" t="str">
        <f t="shared" si="427"/>
        <v>-</v>
      </c>
      <c r="I2727" s="52">
        <f>IF(K2727="",0,COUNTIF($K$7:K2727,K2727))</f>
        <v>0</v>
      </c>
      <c r="J2727" s="53" t="str">
        <f t="shared" si="428"/>
        <v>0</v>
      </c>
      <c r="K2727" s="52" t="str">
        <f t="shared" si="429"/>
        <v/>
      </c>
      <c r="L2727" s="1"/>
      <c r="M2727" s="115"/>
      <c r="N2727" s="4"/>
      <c r="O2727" s="4"/>
      <c r="P2727" s="57" t="str">
        <f t="shared" si="430"/>
        <v/>
      </c>
      <c r="Q2727" s="54"/>
      <c r="R2727" s="58"/>
      <c r="S2727" s="58"/>
      <c r="T2727" s="229" t="str">
        <f t="shared" si="431"/>
        <v/>
      </c>
      <c r="U2727" s="55"/>
      <c r="V2727" s="55"/>
      <c r="W2727" s="58"/>
      <c r="X2727" s="58"/>
      <c r="Y2727" s="58"/>
      <c r="Z2727" s="230" t="str">
        <f t="shared" si="432"/>
        <v/>
      </c>
      <c r="AA2727" s="230" t="str">
        <f t="shared" si="433"/>
        <v/>
      </c>
      <c r="AB2727" s="56"/>
      <c r="AC2727" s="56"/>
      <c r="AD2727" s="1"/>
      <c r="AE2727" s="1"/>
    </row>
    <row r="2728" spans="1:31" ht="18.75" customHeight="1" x14ac:dyDescent="0.35">
      <c r="A2728" s="1"/>
      <c r="B2728" s="52">
        <f>IF(O2728="",0,COUNTIF($O$7:O2728,O2728))</f>
        <v>0</v>
      </c>
      <c r="C2728" s="52" t="str">
        <f t="shared" si="424"/>
        <v>0</v>
      </c>
      <c r="D2728" s="52">
        <f>IF(U2728="",0,COUNTIF($U$7:U2728,U2728))</f>
        <v>0</v>
      </c>
      <c r="E2728" s="52" t="str">
        <f t="shared" si="425"/>
        <v>0</v>
      </c>
      <c r="F2728" s="52">
        <f>IF(V2728="",0,COUNTIF($V$7:V2728,V2728))</f>
        <v>0</v>
      </c>
      <c r="G2728" s="52" t="str">
        <f t="shared" si="426"/>
        <v>0</v>
      </c>
      <c r="H2728" s="53" t="str">
        <f t="shared" si="427"/>
        <v>-</v>
      </c>
      <c r="I2728" s="52">
        <f>IF(K2728="",0,COUNTIF($K$7:K2728,K2728))</f>
        <v>0</v>
      </c>
      <c r="J2728" s="53" t="str">
        <f t="shared" si="428"/>
        <v>0</v>
      </c>
      <c r="K2728" s="52" t="str">
        <f t="shared" si="429"/>
        <v/>
      </c>
      <c r="L2728" s="1"/>
      <c r="M2728" s="115"/>
      <c r="N2728" s="4"/>
      <c r="O2728" s="4"/>
      <c r="P2728" s="57" t="str">
        <f t="shared" si="430"/>
        <v/>
      </c>
      <c r="Q2728" s="54"/>
      <c r="R2728" s="58"/>
      <c r="S2728" s="58"/>
      <c r="T2728" s="229" t="str">
        <f t="shared" si="431"/>
        <v/>
      </c>
      <c r="U2728" s="55"/>
      <c r="V2728" s="55"/>
      <c r="W2728" s="58"/>
      <c r="X2728" s="58"/>
      <c r="Y2728" s="58"/>
      <c r="Z2728" s="230" t="str">
        <f t="shared" si="432"/>
        <v/>
      </c>
      <c r="AA2728" s="230" t="str">
        <f t="shared" si="433"/>
        <v/>
      </c>
      <c r="AB2728" s="56"/>
      <c r="AC2728" s="56"/>
      <c r="AD2728" s="1"/>
      <c r="AE2728" s="1"/>
    </row>
    <row r="2729" spans="1:31" ht="18.75" customHeight="1" x14ac:dyDescent="0.35">
      <c r="A2729" s="1"/>
      <c r="B2729" s="52">
        <f>IF(O2729="",0,COUNTIF($O$7:O2729,O2729))</f>
        <v>0</v>
      </c>
      <c r="C2729" s="52" t="str">
        <f t="shared" si="424"/>
        <v>0</v>
      </c>
      <c r="D2729" s="52">
        <f>IF(U2729="",0,COUNTIF($U$7:U2729,U2729))</f>
        <v>0</v>
      </c>
      <c r="E2729" s="52" t="str">
        <f t="shared" si="425"/>
        <v>0</v>
      </c>
      <c r="F2729" s="52">
        <f>IF(V2729="",0,COUNTIF($V$7:V2729,V2729))</f>
        <v>0</v>
      </c>
      <c r="G2729" s="52" t="str">
        <f t="shared" si="426"/>
        <v>0</v>
      </c>
      <c r="H2729" s="53" t="str">
        <f t="shared" si="427"/>
        <v>-</v>
      </c>
      <c r="I2729" s="52">
        <f>IF(K2729="",0,COUNTIF($K$7:K2729,K2729))</f>
        <v>0</v>
      </c>
      <c r="J2729" s="53" t="str">
        <f t="shared" si="428"/>
        <v>0</v>
      </c>
      <c r="K2729" s="52" t="str">
        <f t="shared" si="429"/>
        <v/>
      </c>
      <c r="L2729" s="1"/>
      <c r="M2729" s="115"/>
      <c r="N2729" s="4"/>
      <c r="O2729" s="4"/>
      <c r="P2729" s="57" t="str">
        <f t="shared" si="430"/>
        <v/>
      </c>
      <c r="Q2729" s="54"/>
      <c r="R2729" s="58"/>
      <c r="S2729" s="58"/>
      <c r="T2729" s="229" t="str">
        <f t="shared" si="431"/>
        <v/>
      </c>
      <c r="U2729" s="55"/>
      <c r="V2729" s="55"/>
      <c r="W2729" s="58"/>
      <c r="X2729" s="58"/>
      <c r="Y2729" s="58"/>
      <c r="Z2729" s="230" t="str">
        <f t="shared" si="432"/>
        <v/>
      </c>
      <c r="AA2729" s="230" t="str">
        <f t="shared" si="433"/>
        <v/>
      </c>
      <c r="AB2729" s="56"/>
      <c r="AC2729" s="56"/>
      <c r="AD2729" s="1"/>
      <c r="AE2729" s="1"/>
    </row>
    <row r="2730" spans="1:31" ht="18.75" customHeight="1" x14ac:dyDescent="0.35">
      <c r="A2730" s="1"/>
      <c r="B2730" s="52">
        <f>IF(O2730="",0,COUNTIF($O$7:O2730,O2730))</f>
        <v>0</v>
      </c>
      <c r="C2730" s="52" t="str">
        <f t="shared" si="424"/>
        <v>0</v>
      </c>
      <c r="D2730" s="52">
        <f>IF(U2730="",0,COUNTIF($U$7:U2730,U2730))</f>
        <v>0</v>
      </c>
      <c r="E2730" s="52" t="str">
        <f t="shared" si="425"/>
        <v>0</v>
      </c>
      <c r="F2730" s="52">
        <f>IF(V2730="",0,COUNTIF($V$7:V2730,V2730))</f>
        <v>0</v>
      </c>
      <c r="G2730" s="52" t="str">
        <f t="shared" si="426"/>
        <v>0</v>
      </c>
      <c r="H2730" s="53" t="str">
        <f t="shared" si="427"/>
        <v>-</v>
      </c>
      <c r="I2730" s="52">
        <f>IF(K2730="",0,COUNTIF($K$7:K2730,K2730))</f>
        <v>0</v>
      </c>
      <c r="J2730" s="53" t="str">
        <f t="shared" si="428"/>
        <v>0</v>
      </c>
      <c r="K2730" s="52" t="str">
        <f t="shared" si="429"/>
        <v/>
      </c>
      <c r="L2730" s="1"/>
      <c r="M2730" s="115"/>
      <c r="N2730" s="4"/>
      <c r="O2730" s="4"/>
      <c r="P2730" s="57" t="str">
        <f t="shared" si="430"/>
        <v/>
      </c>
      <c r="Q2730" s="54"/>
      <c r="R2730" s="58"/>
      <c r="S2730" s="58"/>
      <c r="T2730" s="229" t="str">
        <f t="shared" si="431"/>
        <v/>
      </c>
      <c r="U2730" s="55"/>
      <c r="V2730" s="55"/>
      <c r="W2730" s="58"/>
      <c r="X2730" s="58"/>
      <c r="Y2730" s="58"/>
      <c r="Z2730" s="230" t="str">
        <f t="shared" si="432"/>
        <v/>
      </c>
      <c r="AA2730" s="230" t="str">
        <f t="shared" si="433"/>
        <v/>
      </c>
      <c r="AB2730" s="56"/>
      <c r="AC2730" s="56"/>
      <c r="AD2730" s="1"/>
      <c r="AE2730" s="1"/>
    </row>
    <row r="2731" spans="1:31" ht="18.75" customHeight="1" x14ac:dyDescent="0.35">
      <c r="A2731" s="1"/>
      <c r="B2731" s="52">
        <f>IF(O2731="",0,COUNTIF($O$7:O2731,O2731))</f>
        <v>0</v>
      </c>
      <c r="C2731" s="52" t="str">
        <f t="shared" si="424"/>
        <v>0</v>
      </c>
      <c r="D2731" s="52">
        <f>IF(U2731="",0,COUNTIF($U$7:U2731,U2731))</f>
        <v>0</v>
      </c>
      <c r="E2731" s="52" t="str">
        <f t="shared" si="425"/>
        <v>0</v>
      </c>
      <c r="F2731" s="52">
        <f>IF(V2731="",0,COUNTIF($V$7:V2731,V2731))</f>
        <v>0</v>
      </c>
      <c r="G2731" s="52" t="str">
        <f t="shared" si="426"/>
        <v>0</v>
      </c>
      <c r="H2731" s="53" t="str">
        <f t="shared" si="427"/>
        <v>-</v>
      </c>
      <c r="I2731" s="52">
        <f>IF(K2731="",0,COUNTIF($K$7:K2731,K2731))</f>
        <v>0</v>
      </c>
      <c r="J2731" s="53" t="str">
        <f t="shared" si="428"/>
        <v>0</v>
      </c>
      <c r="K2731" s="52" t="str">
        <f t="shared" si="429"/>
        <v/>
      </c>
      <c r="L2731" s="1"/>
      <c r="M2731" s="115"/>
      <c r="N2731" s="4"/>
      <c r="O2731" s="4"/>
      <c r="P2731" s="57" t="str">
        <f t="shared" si="430"/>
        <v/>
      </c>
      <c r="Q2731" s="54"/>
      <c r="R2731" s="58"/>
      <c r="S2731" s="58"/>
      <c r="T2731" s="229" t="str">
        <f t="shared" si="431"/>
        <v/>
      </c>
      <c r="U2731" s="55"/>
      <c r="V2731" s="55"/>
      <c r="W2731" s="58"/>
      <c r="X2731" s="58"/>
      <c r="Y2731" s="58"/>
      <c r="Z2731" s="230" t="str">
        <f t="shared" si="432"/>
        <v/>
      </c>
      <c r="AA2731" s="230" t="str">
        <f t="shared" si="433"/>
        <v/>
      </c>
      <c r="AB2731" s="56"/>
      <c r="AC2731" s="56"/>
      <c r="AD2731" s="1"/>
      <c r="AE2731" s="1"/>
    </row>
    <row r="2732" spans="1:31" ht="18.75" customHeight="1" x14ac:dyDescent="0.35">
      <c r="A2732" s="1"/>
      <c r="B2732" s="52">
        <f>IF(O2732="",0,COUNTIF($O$7:O2732,O2732))</f>
        <v>0</v>
      </c>
      <c r="C2732" s="52" t="str">
        <f t="shared" si="424"/>
        <v>0</v>
      </c>
      <c r="D2732" s="52">
        <f>IF(U2732="",0,COUNTIF($U$7:U2732,U2732))</f>
        <v>0</v>
      </c>
      <c r="E2732" s="52" t="str">
        <f t="shared" si="425"/>
        <v>0</v>
      </c>
      <c r="F2732" s="52">
        <f>IF(V2732="",0,COUNTIF($V$7:V2732,V2732))</f>
        <v>0</v>
      </c>
      <c r="G2732" s="52" t="str">
        <f t="shared" si="426"/>
        <v>0</v>
      </c>
      <c r="H2732" s="53" t="str">
        <f t="shared" si="427"/>
        <v>-</v>
      </c>
      <c r="I2732" s="52">
        <f>IF(K2732="",0,COUNTIF($K$7:K2732,K2732))</f>
        <v>0</v>
      </c>
      <c r="J2732" s="53" t="str">
        <f t="shared" si="428"/>
        <v>0</v>
      </c>
      <c r="K2732" s="52" t="str">
        <f t="shared" si="429"/>
        <v/>
      </c>
      <c r="L2732" s="1"/>
      <c r="M2732" s="115"/>
      <c r="N2732" s="4"/>
      <c r="O2732" s="4"/>
      <c r="P2732" s="57" t="str">
        <f t="shared" si="430"/>
        <v/>
      </c>
      <c r="Q2732" s="54"/>
      <c r="R2732" s="58"/>
      <c r="S2732" s="58"/>
      <c r="T2732" s="229" t="str">
        <f t="shared" si="431"/>
        <v/>
      </c>
      <c r="U2732" s="55"/>
      <c r="V2732" s="55"/>
      <c r="W2732" s="58"/>
      <c r="X2732" s="58"/>
      <c r="Y2732" s="58"/>
      <c r="Z2732" s="230" t="str">
        <f t="shared" si="432"/>
        <v/>
      </c>
      <c r="AA2732" s="230" t="str">
        <f t="shared" si="433"/>
        <v/>
      </c>
      <c r="AB2732" s="56"/>
      <c r="AC2732" s="56"/>
      <c r="AD2732" s="1"/>
      <c r="AE2732" s="1"/>
    </row>
    <row r="2733" spans="1:31" ht="18.75" customHeight="1" x14ac:dyDescent="0.35">
      <c r="A2733" s="1"/>
      <c r="B2733" s="52">
        <f>IF(O2733="",0,COUNTIF($O$7:O2733,O2733))</f>
        <v>0</v>
      </c>
      <c r="C2733" s="52" t="str">
        <f t="shared" si="424"/>
        <v>0</v>
      </c>
      <c r="D2733" s="52">
        <f>IF(U2733="",0,COUNTIF($U$7:U2733,U2733))</f>
        <v>0</v>
      </c>
      <c r="E2733" s="52" t="str">
        <f t="shared" si="425"/>
        <v>0</v>
      </c>
      <c r="F2733" s="52">
        <f>IF(V2733="",0,COUNTIF($V$7:V2733,V2733))</f>
        <v>0</v>
      </c>
      <c r="G2733" s="52" t="str">
        <f t="shared" si="426"/>
        <v>0</v>
      </c>
      <c r="H2733" s="53" t="str">
        <f t="shared" si="427"/>
        <v>-</v>
      </c>
      <c r="I2733" s="52">
        <f>IF(K2733="",0,COUNTIF($K$7:K2733,K2733))</f>
        <v>0</v>
      </c>
      <c r="J2733" s="53" t="str">
        <f t="shared" si="428"/>
        <v>0</v>
      </c>
      <c r="K2733" s="52" t="str">
        <f t="shared" si="429"/>
        <v/>
      </c>
      <c r="L2733" s="1"/>
      <c r="M2733" s="115"/>
      <c r="N2733" s="4"/>
      <c r="O2733" s="4"/>
      <c r="P2733" s="57" t="str">
        <f t="shared" si="430"/>
        <v/>
      </c>
      <c r="Q2733" s="54"/>
      <c r="R2733" s="58"/>
      <c r="S2733" s="58"/>
      <c r="T2733" s="229" t="str">
        <f t="shared" si="431"/>
        <v/>
      </c>
      <c r="U2733" s="55"/>
      <c r="V2733" s="55"/>
      <c r="W2733" s="58"/>
      <c r="X2733" s="58"/>
      <c r="Y2733" s="58"/>
      <c r="Z2733" s="230" t="str">
        <f t="shared" si="432"/>
        <v/>
      </c>
      <c r="AA2733" s="230" t="str">
        <f t="shared" si="433"/>
        <v/>
      </c>
      <c r="AB2733" s="56"/>
      <c r="AC2733" s="56"/>
      <c r="AD2733" s="1"/>
      <c r="AE2733" s="1"/>
    </row>
    <row r="2734" spans="1:31" ht="18.75" customHeight="1" x14ac:dyDescent="0.35">
      <c r="A2734" s="1"/>
      <c r="B2734" s="52">
        <f>IF(O2734="",0,COUNTIF($O$7:O2734,O2734))</f>
        <v>0</v>
      </c>
      <c r="C2734" s="52" t="str">
        <f t="shared" si="424"/>
        <v>0</v>
      </c>
      <c r="D2734" s="52">
        <f>IF(U2734="",0,COUNTIF($U$7:U2734,U2734))</f>
        <v>0</v>
      </c>
      <c r="E2734" s="52" t="str">
        <f t="shared" si="425"/>
        <v>0</v>
      </c>
      <c r="F2734" s="52">
        <f>IF(V2734="",0,COUNTIF($V$7:V2734,V2734))</f>
        <v>0</v>
      </c>
      <c r="G2734" s="52" t="str">
        <f t="shared" si="426"/>
        <v>0</v>
      </c>
      <c r="H2734" s="53" t="str">
        <f t="shared" si="427"/>
        <v>-</v>
      </c>
      <c r="I2734" s="52">
        <f>IF(K2734="",0,COUNTIF($K$7:K2734,K2734))</f>
        <v>0</v>
      </c>
      <c r="J2734" s="53" t="str">
        <f t="shared" si="428"/>
        <v>0</v>
      </c>
      <c r="K2734" s="52" t="str">
        <f t="shared" si="429"/>
        <v/>
      </c>
      <c r="L2734" s="1"/>
      <c r="M2734" s="115"/>
      <c r="N2734" s="4"/>
      <c r="O2734" s="4"/>
      <c r="P2734" s="57" t="str">
        <f t="shared" si="430"/>
        <v/>
      </c>
      <c r="Q2734" s="54"/>
      <c r="R2734" s="58"/>
      <c r="S2734" s="58"/>
      <c r="T2734" s="229" t="str">
        <f t="shared" si="431"/>
        <v/>
      </c>
      <c r="U2734" s="55"/>
      <c r="V2734" s="55"/>
      <c r="W2734" s="58"/>
      <c r="X2734" s="58"/>
      <c r="Y2734" s="58"/>
      <c r="Z2734" s="230" t="str">
        <f t="shared" si="432"/>
        <v/>
      </c>
      <c r="AA2734" s="230" t="str">
        <f t="shared" si="433"/>
        <v/>
      </c>
      <c r="AB2734" s="56"/>
      <c r="AC2734" s="56"/>
      <c r="AD2734" s="1"/>
      <c r="AE2734" s="1"/>
    </row>
    <row r="2735" spans="1:31" ht="18.75" customHeight="1" x14ac:dyDescent="0.35">
      <c r="A2735" s="1"/>
      <c r="B2735" s="52">
        <f>IF(O2735="",0,COUNTIF($O$7:O2735,O2735))</f>
        <v>0</v>
      </c>
      <c r="C2735" s="52" t="str">
        <f t="shared" si="424"/>
        <v>0</v>
      </c>
      <c r="D2735" s="52">
        <f>IF(U2735="",0,COUNTIF($U$7:U2735,U2735))</f>
        <v>0</v>
      </c>
      <c r="E2735" s="52" t="str">
        <f t="shared" si="425"/>
        <v>0</v>
      </c>
      <c r="F2735" s="52">
        <f>IF(V2735="",0,COUNTIF($V$7:V2735,V2735))</f>
        <v>0</v>
      </c>
      <c r="G2735" s="52" t="str">
        <f t="shared" si="426"/>
        <v>0</v>
      </c>
      <c r="H2735" s="53" t="str">
        <f t="shared" si="427"/>
        <v>-</v>
      </c>
      <c r="I2735" s="52">
        <f>IF(K2735="",0,COUNTIF($K$7:K2735,K2735))</f>
        <v>0</v>
      </c>
      <c r="J2735" s="53" t="str">
        <f t="shared" si="428"/>
        <v>0</v>
      </c>
      <c r="K2735" s="52" t="str">
        <f t="shared" si="429"/>
        <v/>
      </c>
      <c r="L2735" s="1"/>
      <c r="M2735" s="115"/>
      <c r="N2735" s="4"/>
      <c r="O2735" s="4"/>
      <c r="P2735" s="57" t="str">
        <f t="shared" si="430"/>
        <v/>
      </c>
      <c r="Q2735" s="54"/>
      <c r="R2735" s="58"/>
      <c r="S2735" s="58"/>
      <c r="T2735" s="229" t="str">
        <f t="shared" si="431"/>
        <v/>
      </c>
      <c r="U2735" s="55"/>
      <c r="V2735" s="55"/>
      <c r="W2735" s="58"/>
      <c r="X2735" s="58"/>
      <c r="Y2735" s="58"/>
      <c r="Z2735" s="230" t="str">
        <f t="shared" si="432"/>
        <v/>
      </c>
      <c r="AA2735" s="230" t="str">
        <f t="shared" si="433"/>
        <v/>
      </c>
      <c r="AB2735" s="56"/>
      <c r="AC2735" s="56"/>
      <c r="AD2735" s="1"/>
      <c r="AE2735" s="1"/>
    </row>
    <row r="2736" spans="1:31" ht="18.75" customHeight="1" x14ac:dyDescent="0.35">
      <c r="A2736" s="1"/>
      <c r="B2736" s="52">
        <f>IF(O2736="",0,COUNTIF($O$7:O2736,O2736))</f>
        <v>0</v>
      </c>
      <c r="C2736" s="52" t="str">
        <f t="shared" si="424"/>
        <v>0</v>
      </c>
      <c r="D2736" s="52">
        <f>IF(U2736="",0,COUNTIF($U$7:U2736,U2736))</f>
        <v>0</v>
      </c>
      <c r="E2736" s="52" t="str">
        <f t="shared" si="425"/>
        <v>0</v>
      </c>
      <c r="F2736" s="52">
        <f>IF(V2736="",0,COUNTIF($V$7:V2736,V2736))</f>
        <v>0</v>
      </c>
      <c r="G2736" s="52" t="str">
        <f t="shared" si="426"/>
        <v>0</v>
      </c>
      <c r="H2736" s="53" t="str">
        <f t="shared" si="427"/>
        <v>-</v>
      </c>
      <c r="I2736" s="52">
        <f>IF(K2736="",0,COUNTIF($K$7:K2736,K2736))</f>
        <v>0</v>
      </c>
      <c r="J2736" s="53" t="str">
        <f t="shared" si="428"/>
        <v>0</v>
      </c>
      <c r="K2736" s="52" t="str">
        <f t="shared" si="429"/>
        <v/>
      </c>
      <c r="L2736" s="1"/>
      <c r="M2736" s="115"/>
      <c r="N2736" s="4"/>
      <c r="O2736" s="4"/>
      <c r="P2736" s="57" t="str">
        <f t="shared" si="430"/>
        <v/>
      </c>
      <c r="Q2736" s="54"/>
      <c r="R2736" s="58"/>
      <c r="S2736" s="58"/>
      <c r="T2736" s="229" t="str">
        <f t="shared" si="431"/>
        <v/>
      </c>
      <c r="U2736" s="55"/>
      <c r="V2736" s="55"/>
      <c r="W2736" s="58"/>
      <c r="X2736" s="58"/>
      <c r="Y2736" s="58"/>
      <c r="Z2736" s="230" t="str">
        <f t="shared" si="432"/>
        <v/>
      </c>
      <c r="AA2736" s="230" t="str">
        <f t="shared" si="433"/>
        <v/>
      </c>
      <c r="AB2736" s="56"/>
      <c r="AC2736" s="56"/>
      <c r="AD2736" s="1"/>
      <c r="AE2736" s="1"/>
    </row>
    <row r="2737" spans="1:31" ht="18.75" customHeight="1" x14ac:dyDescent="0.35">
      <c r="A2737" s="1"/>
      <c r="B2737" s="52">
        <f>IF(O2737="",0,COUNTIF($O$7:O2737,O2737))</f>
        <v>0</v>
      </c>
      <c r="C2737" s="52" t="str">
        <f t="shared" si="424"/>
        <v>0</v>
      </c>
      <c r="D2737" s="52">
        <f>IF(U2737="",0,COUNTIF($U$7:U2737,U2737))</f>
        <v>0</v>
      </c>
      <c r="E2737" s="52" t="str">
        <f t="shared" si="425"/>
        <v>0</v>
      </c>
      <c r="F2737" s="52">
        <f>IF(V2737="",0,COUNTIF($V$7:V2737,V2737))</f>
        <v>0</v>
      </c>
      <c r="G2737" s="52" t="str">
        <f t="shared" si="426"/>
        <v>0</v>
      </c>
      <c r="H2737" s="53" t="str">
        <f t="shared" si="427"/>
        <v>-</v>
      </c>
      <c r="I2737" s="52">
        <f>IF(K2737="",0,COUNTIF($K$7:K2737,K2737))</f>
        <v>0</v>
      </c>
      <c r="J2737" s="53" t="str">
        <f t="shared" si="428"/>
        <v>0</v>
      </c>
      <c r="K2737" s="52" t="str">
        <f t="shared" si="429"/>
        <v/>
      </c>
      <c r="L2737" s="1"/>
      <c r="M2737" s="115"/>
      <c r="N2737" s="4"/>
      <c r="O2737" s="4"/>
      <c r="P2737" s="57" t="str">
        <f t="shared" si="430"/>
        <v/>
      </c>
      <c r="Q2737" s="54"/>
      <c r="R2737" s="58"/>
      <c r="S2737" s="58"/>
      <c r="T2737" s="229" t="str">
        <f t="shared" si="431"/>
        <v/>
      </c>
      <c r="U2737" s="55"/>
      <c r="V2737" s="55"/>
      <c r="W2737" s="58"/>
      <c r="X2737" s="58"/>
      <c r="Y2737" s="58"/>
      <c r="Z2737" s="230" t="str">
        <f t="shared" si="432"/>
        <v/>
      </c>
      <c r="AA2737" s="230" t="str">
        <f t="shared" si="433"/>
        <v/>
      </c>
      <c r="AB2737" s="56"/>
      <c r="AC2737" s="56"/>
      <c r="AD2737" s="1"/>
      <c r="AE2737" s="1"/>
    </row>
    <row r="2738" spans="1:31" ht="18.75" customHeight="1" x14ac:dyDescent="0.35">
      <c r="A2738" s="1"/>
      <c r="B2738" s="52">
        <f>IF(O2738="",0,COUNTIF($O$7:O2738,O2738))</f>
        <v>0</v>
      </c>
      <c r="C2738" s="52" t="str">
        <f t="shared" si="424"/>
        <v>0</v>
      </c>
      <c r="D2738" s="52">
        <f>IF(U2738="",0,COUNTIF($U$7:U2738,U2738))</f>
        <v>0</v>
      </c>
      <c r="E2738" s="52" t="str">
        <f t="shared" si="425"/>
        <v>0</v>
      </c>
      <c r="F2738" s="52">
        <f>IF(V2738="",0,COUNTIF($V$7:V2738,V2738))</f>
        <v>0</v>
      </c>
      <c r="G2738" s="52" t="str">
        <f t="shared" si="426"/>
        <v>0</v>
      </c>
      <c r="H2738" s="53" t="str">
        <f t="shared" si="427"/>
        <v>-</v>
      </c>
      <c r="I2738" s="52">
        <f>IF(K2738="",0,COUNTIF($K$7:K2738,K2738))</f>
        <v>0</v>
      </c>
      <c r="J2738" s="53" t="str">
        <f t="shared" si="428"/>
        <v>0</v>
      </c>
      <c r="K2738" s="52" t="str">
        <f t="shared" si="429"/>
        <v/>
      </c>
      <c r="L2738" s="1"/>
      <c r="M2738" s="115"/>
      <c r="N2738" s="4"/>
      <c r="O2738" s="4"/>
      <c r="P2738" s="57" t="str">
        <f t="shared" si="430"/>
        <v/>
      </c>
      <c r="Q2738" s="54"/>
      <c r="R2738" s="58"/>
      <c r="S2738" s="58"/>
      <c r="T2738" s="229" t="str">
        <f t="shared" si="431"/>
        <v/>
      </c>
      <c r="U2738" s="55"/>
      <c r="V2738" s="55"/>
      <c r="W2738" s="58"/>
      <c r="X2738" s="58"/>
      <c r="Y2738" s="58"/>
      <c r="Z2738" s="230" t="str">
        <f t="shared" si="432"/>
        <v/>
      </c>
      <c r="AA2738" s="230" t="str">
        <f t="shared" si="433"/>
        <v/>
      </c>
      <c r="AB2738" s="56"/>
      <c r="AC2738" s="56"/>
      <c r="AD2738" s="1"/>
      <c r="AE2738" s="1"/>
    </row>
    <row r="2739" spans="1:31" ht="18.75" customHeight="1" x14ac:dyDescent="0.35">
      <c r="A2739" s="1"/>
      <c r="B2739" s="52">
        <f>IF(O2739="",0,COUNTIF($O$7:O2739,O2739))</f>
        <v>0</v>
      </c>
      <c r="C2739" s="52" t="str">
        <f t="shared" si="424"/>
        <v>0</v>
      </c>
      <c r="D2739" s="52">
        <f>IF(U2739="",0,COUNTIF($U$7:U2739,U2739))</f>
        <v>0</v>
      </c>
      <c r="E2739" s="52" t="str">
        <f t="shared" si="425"/>
        <v>0</v>
      </c>
      <c r="F2739" s="52">
        <f>IF(V2739="",0,COUNTIF($V$7:V2739,V2739))</f>
        <v>0</v>
      </c>
      <c r="G2739" s="52" t="str">
        <f t="shared" si="426"/>
        <v>0</v>
      </c>
      <c r="H2739" s="53" t="str">
        <f t="shared" si="427"/>
        <v>-</v>
      </c>
      <c r="I2739" s="52">
        <f>IF(K2739="",0,COUNTIF($K$7:K2739,K2739))</f>
        <v>0</v>
      </c>
      <c r="J2739" s="53" t="str">
        <f t="shared" si="428"/>
        <v>0</v>
      </c>
      <c r="K2739" s="52" t="str">
        <f t="shared" si="429"/>
        <v/>
      </c>
      <c r="L2739" s="1"/>
      <c r="M2739" s="115"/>
      <c r="N2739" s="4"/>
      <c r="O2739" s="4"/>
      <c r="P2739" s="57" t="str">
        <f t="shared" si="430"/>
        <v/>
      </c>
      <c r="Q2739" s="54"/>
      <c r="R2739" s="58"/>
      <c r="S2739" s="58"/>
      <c r="T2739" s="229" t="str">
        <f t="shared" si="431"/>
        <v/>
      </c>
      <c r="U2739" s="55"/>
      <c r="V2739" s="55"/>
      <c r="W2739" s="58"/>
      <c r="X2739" s="58"/>
      <c r="Y2739" s="58"/>
      <c r="Z2739" s="230" t="str">
        <f t="shared" si="432"/>
        <v/>
      </c>
      <c r="AA2739" s="230" t="str">
        <f t="shared" si="433"/>
        <v/>
      </c>
      <c r="AB2739" s="56"/>
      <c r="AC2739" s="56"/>
      <c r="AD2739" s="1"/>
      <c r="AE2739" s="1"/>
    </row>
    <row r="2740" spans="1:31" ht="18.75" customHeight="1" x14ac:dyDescent="0.35">
      <c r="A2740" s="1"/>
      <c r="B2740" s="52">
        <f>IF(O2740="",0,COUNTIF($O$7:O2740,O2740))</f>
        <v>0</v>
      </c>
      <c r="C2740" s="52" t="str">
        <f t="shared" si="424"/>
        <v>0</v>
      </c>
      <c r="D2740" s="52">
        <f>IF(U2740="",0,COUNTIF($U$7:U2740,U2740))</f>
        <v>0</v>
      </c>
      <c r="E2740" s="52" t="str">
        <f t="shared" si="425"/>
        <v>0</v>
      </c>
      <c r="F2740" s="52">
        <f>IF(V2740="",0,COUNTIF($V$7:V2740,V2740))</f>
        <v>0</v>
      </c>
      <c r="G2740" s="52" t="str">
        <f t="shared" si="426"/>
        <v>0</v>
      </c>
      <c r="H2740" s="53" t="str">
        <f t="shared" si="427"/>
        <v>-</v>
      </c>
      <c r="I2740" s="52">
        <f>IF(K2740="",0,COUNTIF($K$7:K2740,K2740))</f>
        <v>0</v>
      </c>
      <c r="J2740" s="53" t="str">
        <f t="shared" si="428"/>
        <v>0</v>
      </c>
      <c r="K2740" s="52" t="str">
        <f t="shared" si="429"/>
        <v/>
      </c>
      <c r="L2740" s="1"/>
      <c r="M2740" s="115"/>
      <c r="N2740" s="4"/>
      <c r="O2740" s="4"/>
      <c r="P2740" s="57" t="str">
        <f t="shared" si="430"/>
        <v/>
      </c>
      <c r="Q2740" s="54"/>
      <c r="R2740" s="58"/>
      <c r="S2740" s="58"/>
      <c r="T2740" s="229" t="str">
        <f t="shared" si="431"/>
        <v/>
      </c>
      <c r="U2740" s="55"/>
      <c r="V2740" s="55"/>
      <c r="W2740" s="58"/>
      <c r="X2740" s="58"/>
      <c r="Y2740" s="58"/>
      <c r="Z2740" s="230" t="str">
        <f t="shared" si="432"/>
        <v/>
      </c>
      <c r="AA2740" s="230" t="str">
        <f t="shared" si="433"/>
        <v/>
      </c>
      <c r="AB2740" s="56"/>
      <c r="AC2740" s="56"/>
      <c r="AD2740" s="1"/>
      <c r="AE2740" s="1"/>
    </row>
    <row r="2741" spans="1:31" ht="18.75" customHeight="1" x14ac:dyDescent="0.35">
      <c r="A2741" s="1"/>
      <c r="B2741" s="52">
        <f>IF(O2741="",0,COUNTIF($O$7:O2741,O2741))</f>
        <v>0</v>
      </c>
      <c r="C2741" s="52" t="str">
        <f t="shared" si="424"/>
        <v>0</v>
      </c>
      <c r="D2741" s="52">
        <f>IF(U2741="",0,COUNTIF($U$7:U2741,U2741))</f>
        <v>0</v>
      </c>
      <c r="E2741" s="52" t="str">
        <f t="shared" si="425"/>
        <v>0</v>
      </c>
      <c r="F2741" s="52">
        <f>IF(V2741="",0,COUNTIF($V$7:V2741,V2741))</f>
        <v>0</v>
      </c>
      <c r="G2741" s="52" t="str">
        <f t="shared" si="426"/>
        <v>0</v>
      </c>
      <c r="H2741" s="53" t="str">
        <f t="shared" si="427"/>
        <v>-</v>
      </c>
      <c r="I2741" s="52">
        <f>IF(K2741="",0,COUNTIF($K$7:K2741,K2741))</f>
        <v>0</v>
      </c>
      <c r="J2741" s="53" t="str">
        <f t="shared" si="428"/>
        <v>0</v>
      </c>
      <c r="K2741" s="52" t="str">
        <f t="shared" si="429"/>
        <v/>
      </c>
      <c r="L2741" s="1"/>
      <c r="M2741" s="115"/>
      <c r="N2741" s="4"/>
      <c r="O2741" s="4"/>
      <c r="P2741" s="57" t="str">
        <f t="shared" si="430"/>
        <v/>
      </c>
      <c r="Q2741" s="54"/>
      <c r="R2741" s="58"/>
      <c r="S2741" s="58"/>
      <c r="T2741" s="229" t="str">
        <f t="shared" si="431"/>
        <v/>
      </c>
      <c r="U2741" s="55"/>
      <c r="V2741" s="55"/>
      <c r="W2741" s="58"/>
      <c r="X2741" s="58"/>
      <c r="Y2741" s="58"/>
      <c r="Z2741" s="230" t="str">
        <f t="shared" si="432"/>
        <v/>
      </c>
      <c r="AA2741" s="230" t="str">
        <f t="shared" si="433"/>
        <v/>
      </c>
      <c r="AB2741" s="56"/>
      <c r="AC2741" s="56"/>
      <c r="AD2741" s="1"/>
      <c r="AE2741" s="1"/>
    </row>
    <row r="2742" spans="1:31" ht="18.75" customHeight="1" x14ac:dyDescent="0.35">
      <c r="A2742" s="1"/>
      <c r="B2742" s="52">
        <f>IF(O2742="",0,COUNTIF($O$7:O2742,O2742))</f>
        <v>0</v>
      </c>
      <c r="C2742" s="52" t="str">
        <f t="shared" ref="C2742:C2805" si="434">B2742&amp;O2742</f>
        <v>0</v>
      </c>
      <c r="D2742" s="52">
        <f>IF(U2742="",0,COUNTIF($U$7:U2742,U2742))</f>
        <v>0</v>
      </c>
      <c r="E2742" s="52" t="str">
        <f t="shared" ref="E2742:E2805" si="435">D2742&amp;U2742</f>
        <v>0</v>
      </c>
      <c r="F2742" s="52">
        <f>IF(V2742="",0,COUNTIF($V$7:V2742,V2742))</f>
        <v>0</v>
      </c>
      <c r="G2742" s="52" t="str">
        <f t="shared" ref="G2742:G2805" si="436">F2742&amp;V2742</f>
        <v>0</v>
      </c>
      <c r="H2742" s="53" t="str">
        <f t="shared" ref="H2742:H2805" si="437">IF(O2742="","-",IF(M2742&lt;&gt;"",M2742,H2741))</f>
        <v>-</v>
      </c>
      <c r="I2742" s="52">
        <f>IF(K2742="",0,COUNTIF($K$7:K2742,K2742))</f>
        <v>0</v>
      </c>
      <c r="J2742" s="53" t="str">
        <f t="shared" ref="J2742:J2805" si="438">I2742&amp;K2742</f>
        <v>0</v>
      </c>
      <c r="K2742" s="52" t="str">
        <f t="shared" ref="K2742:K2805" si="439">IF(O2742="","",IF(N2742&lt;&gt;"",N2742,K2741))</f>
        <v/>
      </c>
      <c r="L2742" s="1"/>
      <c r="M2742" s="115"/>
      <c r="N2742" s="4"/>
      <c r="O2742" s="4"/>
      <c r="P2742" s="57" t="str">
        <f t="shared" ref="P2742:P2805" si="440">IF(O2742&lt;&gt;"",VLOOKUP(O2742,DP,2,FALSE),"")</f>
        <v/>
      </c>
      <c r="Q2742" s="54"/>
      <c r="R2742" s="58"/>
      <c r="S2742" s="58"/>
      <c r="T2742" s="229" t="str">
        <f t="shared" ref="T2742:T2805" si="441">IF(AND(O2742&lt;&gt;"",R2742&lt;&gt;""),$R2742*$S2742,"")</f>
        <v/>
      </c>
      <c r="U2742" s="55"/>
      <c r="V2742" s="55"/>
      <c r="W2742" s="58"/>
      <c r="X2742" s="58"/>
      <c r="Y2742" s="58"/>
      <c r="Z2742" s="230" t="str">
        <f t="shared" ref="Z2742:Z2805" si="442">IF(AND(O2742&lt;&gt;"",U2742&lt;&gt;""),$W2742*$X2742,"")</f>
        <v/>
      </c>
      <c r="AA2742" s="230" t="str">
        <f t="shared" ref="AA2742:AA2805" si="443">IF(AND(O2742&lt;&gt;"",U2742&lt;&gt;""),$W2742*$Y2742,"")</f>
        <v/>
      </c>
      <c r="AB2742" s="56"/>
      <c r="AC2742" s="56"/>
      <c r="AD2742" s="1"/>
      <c r="AE2742" s="1"/>
    </row>
    <row r="2743" spans="1:31" ht="18.75" customHeight="1" x14ac:dyDescent="0.35">
      <c r="A2743" s="1"/>
      <c r="B2743" s="52">
        <f>IF(O2743="",0,COUNTIF($O$7:O2743,O2743))</f>
        <v>0</v>
      </c>
      <c r="C2743" s="52" t="str">
        <f t="shared" si="434"/>
        <v>0</v>
      </c>
      <c r="D2743" s="52">
        <f>IF(U2743="",0,COUNTIF($U$7:U2743,U2743))</f>
        <v>0</v>
      </c>
      <c r="E2743" s="52" t="str">
        <f t="shared" si="435"/>
        <v>0</v>
      </c>
      <c r="F2743" s="52">
        <f>IF(V2743="",0,COUNTIF($V$7:V2743,V2743))</f>
        <v>0</v>
      </c>
      <c r="G2743" s="52" t="str">
        <f t="shared" si="436"/>
        <v>0</v>
      </c>
      <c r="H2743" s="53" t="str">
        <f t="shared" si="437"/>
        <v>-</v>
      </c>
      <c r="I2743" s="52">
        <f>IF(K2743="",0,COUNTIF($K$7:K2743,K2743))</f>
        <v>0</v>
      </c>
      <c r="J2743" s="53" t="str">
        <f t="shared" si="438"/>
        <v>0</v>
      </c>
      <c r="K2743" s="52" t="str">
        <f t="shared" si="439"/>
        <v/>
      </c>
      <c r="L2743" s="1"/>
      <c r="M2743" s="115"/>
      <c r="N2743" s="4"/>
      <c r="O2743" s="4"/>
      <c r="P2743" s="57" t="str">
        <f t="shared" si="440"/>
        <v/>
      </c>
      <c r="Q2743" s="54"/>
      <c r="R2743" s="58"/>
      <c r="S2743" s="58"/>
      <c r="T2743" s="229" t="str">
        <f t="shared" si="441"/>
        <v/>
      </c>
      <c r="U2743" s="55"/>
      <c r="V2743" s="55"/>
      <c r="W2743" s="58"/>
      <c r="X2743" s="58"/>
      <c r="Y2743" s="58"/>
      <c r="Z2743" s="230" t="str">
        <f t="shared" si="442"/>
        <v/>
      </c>
      <c r="AA2743" s="230" t="str">
        <f t="shared" si="443"/>
        <v/>
      </c>
      <c r="AB2743" s="56"/>
      <c r="AC2743" s="56"/>
      <c r="AD2743" s="1"/>
      <c r="AE2743" s="1"/>
    </row>
    <row r="2744" spans="1:31" ht="18.75" customHeight="1" x14ac:dyDescent="0.35">
      <c r="A2744" s="1"/>
      <c r="B2744" s="52">
        <f>IF(O2744="",0,COUNTIF($O$7:O2744,O2744))</f>
        <v>0</v>
      </c>
      <c r="C2744" s="52" t="str">
        <f t="shared" si="434"/>
        <v>0</v>
      </c>
      <c r="D2744" s="52">
        <f>IF(U2744="",0,COUNTIF($U$7:U2744,U2744))</f>
        <v>0</v>
      </c>
      <c r="E2744" s="52" t="str">
        <f t="shared" si="435"/>
        <v>0</v>
      </c>
      <c r="F2744" s="52">
        <f>IF(V2744="",0,COUNTIF($V$7:V2744,V2744))</f>
        <v>0</v>
      </c>
      <c r="G2744" s="52" t="str">
        <f t="shared" si="436"/>
        <v>0</v>
      </c>
      <c r="H2744" s="53" t="str">
        <f t="shared" si="437"/>
        <v>-</v>
      </c>
      <c r="I2744" s="52">
        <f>IF(K2744="",0,COUNTIF($K$7:K2744,K2744))</f>
        <v>0</v>
      </c>
      <c r="J2744" s="53" t="str">
        <f t="shared" si="438"/>
        <v>0</v>
      </c>
      <c r="K2744" s="52" t="str">
        <f t="shared" si="439"/>
        <v/>
      </c>
      <c r="L2744" s="1"/>
      <c r="M2744" s="115"/>
      <c r="N2744" s="4"/>
      <c r="O2744" s="4"/>
      <c r="P2744" s="57" t="str">
        <f t="shared" si="440"/>
        <v/>
      </c>
      <c r="Q2744" s="54"/>
      <c r="R2744" s="58"/>
      <c r="S2744" s="58"/>
      <c r="T2744" s="229" t="str">
        <f t="shared" si="441"/>
        <v/>
      </c>
      <c r="U2744" s="55"/>
      <c r="V2744" s="55"/>
      <c r="W2744" s="58"/>
      <c r="X2744" s="58"/>
      <c r="Y2744" s="58"/>
      <c r="Z2744" s="230" t="str">
        <f t="shared" si="442"/>
        <v/>
      </c>
      <c r="AA2744" s="230" t="str">
        <f t="shared" si="443"/>
        <v/>
      </c>
      <c r="AB2744" s="56"/>
      <c r="AC2744" s="56"/>
      <c r="AD2744" s="1"/>
      <c r="AE2744" s="1"/>
    </row>
    <row r="2745" spans="1:31" ht="18.75" customHeight="1" x14ac:dyDescent="0.35">
      <c r="A2745" s="1"/>
      <c r="B2745" s="52">
        <f>IF(O2745="",0,COUNTIF($O$7:O2745,O2745))</f>
        <v>0</v>
      </c>
      <c r="C2745" s="52" t="str">
        <f t="shared" si="434"/>
        <v>0</v>
      </c>
      <c r="D2745" s="52">
        <f>IF(U2745="",0,COUNTIF($U$7:U2745,U2745))</f>
        <v>0</v>
      </c>
      <c r="E2745" s="52" t="str">
        <f t="shared" si="435"/>
        <v>0</v>
      </c>
      <c r="F2745" s="52">
        <f>IF(V2745="",0,COUNTIF($V$7:V2745,V2745))</f>
        <v>0</v>
      </c>
      <c r="G2745" s="52" t="str">
        <f t="shared" si="436"/>
        <v>0</v>
      </c>
      <c r="H2745" s="53" t="str">
        <f t="shared" si="437"/>
        <v>-</v>
      </c>
      <c r="I2745" s="52">
        <f>IF(K2745="",0,COUNTIF($K$7:K2745,K2745))</f>
        <v>0</v>
      </c>
      <c r="J2745" s="53" t="str">
        <f t="shared" si="438"/>
        <v>0</v>
      </c>
      <c r="K2745" s="52" t="str">
        <f t="shared" si="439"/>
        <v/>
      </c>
      <c r="L2745" s="1"/>
      <c r="M2745" s="115"/>
      <c r="N2745" s="4"/>
      <c r="O2745" s="4"/>
      <c r="P2745" s="57" t="str">
        <f t="shared" si="440"/>
        <v/>
      </c>
      <c r="Q2745" s="54"/>
      <c r="R2745" s="58"/>
      <c r="S2745" s="58"/>
      <c r="T2745" s="229" t="str">
        <f t="shared" si="441"/>
        <v/>
      </c>
      <c r="U2745" s="55"/>
      <c r="V2745" s="55"/>
      <c r="W2745" s="58"/>
      <c r="X2745" s="58"/>
      <c r="Y2745" s="58"/>
      <c r="Z2745" s="230" t="str">
        <f t="shared" si="442"/>
        <v/>
      </c>
      <c r="AA2745" s="230" t="str">
        <f t="shared" si="443"/>
        <v/>
      </c>
      <c r="AB2745" s="56"/>
      <c r="AC2745" s="56"/>
      <c r="AD2745" s="1"/>
      <c r="AE2745" s="1"/>
    </row>
    <row r="2746" spans="1:31" ht="18.75" customHeight="1" x14ac:dyDescent="0.35">
      <c r="A2746" s="1"/>
      <c r="B2746" s="52">
        <f>IF(O2746="",0,COUNTIF($O$7:O2746,O2746))</f>
        <v>0</v>
      </c>
      <c r="C2746" s="52" t="str">
        <f t="shared" si="434"/>
        <v>0</v>
      </c>
      <c r="D2746" s="52">
        <f>IF(U2746="",0,COUNTIF($U$7:U2746,U2746))</f>
        <v>0</v>
      </c>
      <c r="E2746" s="52" t="str">
        <f t="shared" si="435"/>
        <v>0</v>
      </c>
      <c r="F2746" s="52">
        <f>IF(V2746="",0,COUNTIF($V$7:V2746,V2746))</f>
        <v>0</v>
      </c>
      <c r="G2746" s="52" t="str">
        <f t="shared" si="436"/>
        <v>0</v>
      </c>
      <c r="H2746" s="53" t="str">
        <f t="shared" si="437"/>
        <v>-</v>
      </c>
      <c r="I2746" s="52">
        <f>IF(K2746="",0,COUNTIF($K$7:K2746,K2746))</f>
        <v>0</v>
      </c>
      <c r="J2746" s="53" t="str">
        <f t="shared" si="438"/>
        <v>0</v>
      </c>
      <c r="K2746" s="52" t="str">
        <f t="shared" si="439"/>
        <v/>
      </c>
      <c r="L2746" s="1"/>
      <c r="M2746" s="115"/>
      <c r="N2746" s="4"/>
      <c r="O2746" s="4"/>
      <c r="P2746" s="57" t="str">
        <f t="shared" si="440"/>
        <v/>
      </c>
      <c r="Q2746" s="54"/>
      <c r="R2746" s="58"/>
      <c r="S2746" s="58"/>
      <c r="T2746" s="229" t="str">
        <f t="shared" si="441"/>
        <v/>
      </c>
      <c r="U2746" s="55"/>
      <c r="V2746" s="55"/>
      <c r="W2746" s="58"/>
      <c r="X2746" s="58"/>
      <c r="Y2746" s="58"/>
      <c r="Z2746" s="230" t="str">
        <f t="shared" si="442"/>
        <v/>
      </c>
      <c r="AA2746" s="230" t="str">
        <f t="shared" si="443"/>
        <v/>
      </c>
      <c r="AB2746" s="56"/>
      <c r="AC2746" s="56"/>
      <c r="AD2746" s="1"/>
      <c r="AE2746" s="1"/>
    </row>
    <row r="2747" spans="1:31" ht="18.75" customHeight="1" x14ac:dyDescent="0.35">
      <c r="A2747" s="1"/>
      <c r="B2747" s="52">
        <f>IF(O2747="",0,COUNTIF($O$7:O2747,O2747))</f>
        <v>0</v>
      </c>
      <c r="C2747" s="52" t="str">
        <f t="shared" si="434"/>
        <v>0</v>
      </c>
      <c r="D2747" s="52">
        <f>IF(U2747="",0,COUNTIF($U$7:U2747,U2747))</f>
        <v>0</v>
      </c>
      <c r="E2747" s="52" t="str">
        <f t="shared" si="435"/>
        <v>0</v>
      </c>
      <c r="F2747" s="52">
        <f>IF(V2747="",0,COUNTIF($V$7:V2747,V2747))</f>
        <v>0</v>
      </c>
      <c r="G2747" s="52" t="str">
        <f t="shared" si="436"/>
        <v>0</v>
      </c>
      <c r="H2747" s="53" t="str">
        <f t="shared" si="437"/>
        <v>-</v>
      </c>
      <c r="I2747" s="52">
        <f>IF(K2747="",0,COUNTIF($K$7:K2747,K2747))</f>
        <v>0</v>
      </c>
      <c r="J2747" s="53" t="str">
        <f t="shared" si="438"/>
        <v>0</v>
      </c>
      <c r="K2747" s="52" t="str">
        <f t="shared" si="439"/>
        <v/>
      </c>
      <c r="L2747" s="1"/>
      <c r="M2747" s="115"/>
      <c r="N2747" s="4"/>
      <c r="O2747" s="4"/>
      <c r="P2747" s="57" t="str">
        <f t="shared" si="440"/>
        <v/>
      </c>
      <c r="Q2747" s="54"/>
      <c r="R2747" s="58"/>
      <c r="S2747" s="58"/>
      <c r="T2747" s="229" t="str">
        <f t="shared" si="441"/>
        <v/>
      </c>
      <c r="U2747" s="55"/>
      <c r="V2747" s="55"/>
      <c r="W2747" s="58"/>
      <c r="X2747" s="58"/>
      <c r="Y2747" s="58"/>
      <c r="Z2747" s="230" t="str">
        <f t="shared" si="442"/>
        <v/>
      </c>
      <c r="AA2747" s="230" t="str">
        <f t="shared" si="443"/>
        <v/>
      </c>
      <c r="AB2747" s="56"/>
      <c r="AC2747" s="56"/>
      <c r="AD2747" s="1"/>
      <c r="AE2747" s="1"/>
    </row>
    <row r="2748" spans="1:31" ht="18.75" customHeight="1" x14ac:dyDescent="0.35">
      <c r="A2748" s="1"/>
      <c r="B2748" s="52">
        <f>IF(O2748="",0,COUNTIF($O$7:O2748,O2748))</f>
        <v>0</v>
      </c>
      <c r="C2748" s="52" t="str">
        <f t="shared" si="434"/>
        <v>0</v>
      </c>
      <c r="D2748" s="52">
        <f>IF(U2748="",0,COUNTIF($U$7:U2748,U2748))</f>
        <v>0</v>
      </c>
      <c r="E2748" s="52" t="str">
        <f t="shared" si="435"/>
        <v>0</v>
      </c>
      <c r="F2748" s="52">
        <f>IF(V2748="",0,COUNTIF($V$7:V2748,V2748))</f>
        <v>0</v>
      </c>
      <c r="G2748" s="52" t="str">
        <f t="shared" si="436"/>
        <v>0</v>
      </c>
      <c r="H2748" s="53" t="str">
        <f t="shared" si="437"/>
        <v>-</v>
      </c>
      <c r="I2748" s="52">
        <f>IF(K2748="",0,COUNTIF($K$7:K2748,K2748))</f>
        <v>0</v>
      </c>
      <c r="J2748" s="53" t="str">
        <f t="shared" si="438"/>
        <v>0</v>
      </c>
      <c r="K2748" s="52" t="str">
        <f t="shared" si="439"/>
        <v/>
      </c>
      <c r="L2748" s="1"/>
      <c r="M2748" s="115"/>
      <c r="N2748" s="4"/>
      <c r="O2748" s="4"/>
      <c r="P2748" s="57" t="str">
        <f t="shared" si="440"/>
        <v/>
      </c>
      <c r="Q2748" s="54"/>
      <c r="R2748" s="58"/>
      <c r="S2748" s="58"/>
      <c r="T2748" s="229" t="str">
        <f t="shared" si="441"/>
        <v/>
      </c>
      <c r="U2748" s="55"/>
      <c r="V2748" s="55"/>
      <c r="W2748" s="58"/>
      <c r="X2748" s="58"/>
      <c r="Y2748" s="58"/>
      <c r="Z2748" s="230" t="str">
        <f t="shared" si="442"/>
        <v/>
      </c>
      <c r="AA2748" s="230" t="str">
        <f t="shared" si="443"/>
        <v/>
      </c>
      <c r="AB2748" s="56"/>
      <c r="AC2748" s="56"/>
      <c r="AD2748" s="1"/>
      <c r="AE2748" s="1"/>
    </row>
    <row r="2749" spans="1:31" ht="18.75" customHeight="1" x14ac:dyDescent="0.35">
      <c r="A2749" s="1"/>
      <c r="B2749" s="52">
        <f>IF(O2749="",0,COUNTIF($O$7:O2749,O2749))</f>
        <v>0</v>
      </c>
      <c r="C2749" s="52" t="str">
        <f t="shared" si="434"/>
        <v>0</v>
      </c>
      <c r="D2749" s="52">
        <f>IF(U2749="",0,COUNTIF($U$7:U2749,U2749))</f>
        <v>0</v>
      </c>
      <c r="E2749" s="52" t="str">
        <f t="shared" si="435"/>
        <v>0</v>
      </c>
      <c r="F2749" s="52">
        <f>IF(V2749="",0,COUNTIF($V$7:V2749,V2749))</f>
        <v>0</v>
      </c>
      <c r="G2749" s="52" t="str">
        <f t="shared" si="436"/>
        <v>0</v>
      </c>
      <c r="H2749" s="53" t="str">
        <f t="shared" si="437"/>
        <v>-</v>
      </c>
      <c r="I2749" s="52">
        <f>IF(K2749="",0,COUNTIF($K$7:K2749,K2749))</f>
        <v>0</v>
      </c>
      <c r="J2749" s="53" t="str">
        <f t="shared" si="438"/>
        <v>0</v>
      </c>
      <c r="K2749" s="52" t="str">
        <f t="shared" si="439"/>
        <v/>
      </c>
      <c r="L2749" s="1"/>
      <c r="M2749" s="115"/>
      <c r="N2749" s="4"/>
      <c r="O2749" s="4"/>
      <c r="P2749" s="57" t="str">
        <f t="shared" si="440"/>
        <v/>
      </c>
      <c r="Q2749" s="54"/>
      <c r="R2749" s="58"/>
      <c r="S2749" s="58"/>
      <c r="T2749" s="229" t="str">
        <f t="shared" si="441"/>
        <v/>
      </c>
      <c r="U2749" s="55"/>
      <c r="V2749" s="55"/>
      <c r="W2749" s="58"/>
      <c r="X2749" s="58"/>
      <c r="Y2749" s="58"/>
      <c r="Z2749" s="230" t="str">
        <f t="shared" si="442"/>
        <v/>
      </c>
      <c r="AA2749" s="230" t="str">
        <f t="shared" si="443"/>
        <v/>
      </c>
      <c r="AB2749" s="56"/>
      <c r="AC2749" s="56"/>
      <c r="AD2749" s="1"/>
      <c r="AE2749" s="1"/>
    </row>
    <row r="2750" spans="1:31" ht="18.75" customHeight="1" x14ac:dyDescent="0.35">
      <c r="A2750" s="1"/>
      <c r="B2750" s="52">
        <f>IF(O2750="",0,COUNTIF($O$7:O2750,O2750))</f>
        <v>0</v>
      </c>
      <c r="C2750" s="52" t="str">
        <f t="shared" si="434"/>
        <v>0</v>
      </c>
      <c r="D2750" s="52">
        <f>IF(U2750="",0,COUNTIF($U$7:U2750,U2750))</f>
        <v>0</v>
      </c>
      <c r="E2750" s="52" t="str">
        <f t="shared" si="435"/>
        <v>0</v>
      </c>
      <c r="F2750" s="52">
        <f>IF(V2750="",0,COUNTIF($V$7:V2750,V2750))</f>
        <v>0</v>
      </c>
      <c r="G2750" s="52" t="str">
        <f t="shared" si="436"/>
        <v>0</v>
      </c>
      <c r="H2750" s="53" t="str">
        <f t="shared" si="437"/>
        <v>-</v>
      </c>
      <c r="I2750" s="52">
        <f>IF(K2750="",0,COUNTIF($K$7:K2750,K2750))</f>
        <v>0</v>
      </c>
      <c r="J2750" s="53" t="str">
        <f t="shared" si="438"/>
        <v>0</v>
      </c>
      <c r="K2750" s="52" t="str">
        <f t="shared" si="439"/>
        <v/>
      </c>
      <c r="L2750" s="1"/>
      <c r="M2750" s="115"/>
      <c r="N2750" s="4"/>
      <c r="O2750" s="4"/>
      <c r="P2750" s="57" t="str">
        <f t="shared" si="440"/>
        <v/>
      </c>
      <c r="Q2750" s="54"/>
      <c r="R2750" s="58"/>
      <c r="S2750" s="58"/>
      <c r="T2750" s="229" t="str">
        <f t="shared" si="441"/>
        <v/>
      </c>
      <c r="U2750" s="55"/>
      <c r="V2750" s="55"/>
      <c r="W2750" s="58"/>
      <c r="X2750" s="58"/>
      <c r="Y2750" s="58"/>
      <c r="Z2750" s="230" t="str">
        <f t="shared" si="442"/>
        <v/>
      </c>
      <c r="AA2750" s="230" t="str">
        <f t="shared" si="443"/>
        <v/>
      </c>
      <c r="AB2750" s="56"/>
      <c r="AC2750" s="56"/>
      <c r="AD2750" s="1"/>
      <c r="AE2750" s="1"/>
    </row>
    <row r="2751" spans="1:31" ht="18.75" customHeight="1" x14ac:dyDescent="0.35">
      <c r="A2751" s="1"/>
      <c r="B2751" s="52">
        <f>IF(O2751="",0,COUNTIF($O$7:O2751,O2751))</f>
        <v>0</v>
      </c>
      <c r="C2751" s="52" t="str">
        <f t="shared" si="434"/>
        <v>0</v>
      </c>
      <c r="D2751" s="52">
        <f>IF(U2751="",0,COUNTIF($U$7:U2751,U2751))</f>
        <v>0</v>
      </c>
      <c r="E2751" s="52" t="str">
        <f t="shared" si="435"/>
        <v>0</v>
      </c>
      <c r="F2751" s="52">
        <f>IF(V2751="",0,COUNTIF($V$7:V2751,V2751))</f>
        <v>0</v>
      </c>
      <c r="G2751" s="52" t="str">
        <f t="shared" si="436"/>
        <v>0</v>
      </c>
      <c r="H2751" s="53" t="str">
        <f t="shared" si="437"/>
        <v>-</v>
      </c>
      <c r="I2751" s="52">
        <f>IF(K2751="",0,COUNTIF($K$7:K2751,K2751))</f>
        <v>0</v>
      </c>
      <c r="J2751" s="53" t="str">
        <f t="shared" si="438"/>
        <v>0</v>
      </c>
      <c r="K2751" s="52" t="str">
        <f t="shared" si="439"/>
        <v/>
      </c>
      <c r="L2751" s="1"/>
      <c r="M2751" s="115"/>
      <c r="N2751" s="4"/>
      <c r="O2751" s="4"/>
      <c r="P2751" s="57" t="str">
        <f t="shared" si="440"/>
        <v/>
      </c>
      <c r="Q2751" s="54"/>
      <c r="R2751" s="58"/>
      <c r="S2751" s="58"/>
      <c r="T2751" s="229" t="str">
        <f t="shared" si="441"/>
        <v/>
      </c>
      <c r="U2751" s="55"/>
      <c r="V2751" s="55"/>
      <c r="W2751" s="58"/>
      <c r="X2751" s="58"/>
      <c r="Y2751" s="58"/>
      <c r="Z2751" s="230" t="str">
        <f t="shared" si="442"/>
        <v/>
      </c>
      <c r="AA2751" s="230" t="str">
        <f t="shared" si="443"/>
        <v/>
      </c>
      <c r="AB2751" s="56"/>
      <c r="AC2751" s="56"/>
      <c r="AD2751" s="1"/>
      <c r="AE2751" s="1"/>
    </row>
    <row r="2752" spans="1:31" ht="18.75" customHeight="1" x14ac:dyDescent="0.35">
      <c r="A2752" s="1"/>
      <c r="B2752" s="52">
        <f>IF(O2752="",0,COUNTIF($O$7:O2752,O2752))</f>
        <v>0</v>
      </c>
      <c r="C2752" s="52" t="str">
        <f t="shared" si="434"/>
        <v>0</v>
      </c>
      <c r="D2752" s="52">
        <f>IF(U2752="",0,COUNTIF($U$7:U2752,U2752))</f>
        <v>0</v>
      </c>
      <c r="E2752" s="52" t="str">
        <f t="shared" si="435"/>
        <v>0</v>
      </c>
      <c r="F2752" s="52">
        <f>IF(V2752="",0,COUNTIF($V$7:V2752,V2752))</f>
        <v>0</v>
      </c>
      <c r="G2752" s="52" t="str">
        <f t="shared" si="436"/>
        <v>0</v>
      </c>
      <c r="H2752" s="53" t="str">
        <f t="shared" si="437"/>
        <v>-</v>
      </c>
      <c r="I2752" s="52">
        <f>IF(K2752="",0,COUNTIF($K$7:K2752,K2752))</f>
        <v>0</v>
      </c>
      <c r="J2752" s="53" t="str">
        <f t="shared" si="438"/>
        <v>0</v>
      </c>
      <c r="K2752" s="52" t="str">
        <f t="shared" si="439"/>
        <v/>
      </c>
      <c r="L2752" s="1"/>
      <c r="M2752" s="115"/>
      <c r="N2752" s="4"/>
      <c r="O2752" s="4"/>
      <c r="P2752" s="57" t="str">
        <f t="shared" si="440"/>
        <v/>
      </c>
      <c r="Q2752" s="54"/>
      <c r="R2752" s="58"/>
      <c r="S2752" s="58"/>
      <c r="T2752" s="229" t="str">
        <f t="shared" si="441"/>
        <v/>
      </c>
      <c r="U2752" s="55"/>
      <c r="V2752" s="55"/>
      <c r="W2752" s="58"/>
      <c r="X2752" s="58"/>
      <c r="Y2752" s="58"/>
      <c r="Z2752" s="230" t="str">
        <f t="shared" si="442"/>
        <v/>
      </c>
      <c r="AA2752" s="230" t="str">
        <f t="shared" si="443"/>
        <v/>
      </c>
      <c r="AB2752" s="56"/>
      <c r="AC2752" s="56"/>
      <c r="AD2752" s="1"/>
      <c r="AE2752" s="1"/>
    </row>
    <row r="2753" spans="1:31" ht="18.75" customHeight="1" x14ac:dyDescent="0.35">
      <c r="A2753" s="1"/>
      <c r="B2753" s="52">
        <f>IF(O2753="",0,COUNTIF($O$7:O2753,O2753))</f>
        <v>0</v>
      </c>
      <c r="C2753" s="52" t="str">
        <f t="shared" si="434"/>
        <v>0</v>
      </c>
      <c r="D2753" s="52">
        <f>IF(U2753="",0,COUNTIF($U$7:U2753,U2753))</f>
        <v>0</v>
      </c>
      <c r="E2753" s="52" t="str">
        <f t="shared" si="435"/>
        <v>0</v>
      </c>
      <c r="F2753" s="52">
        <f>IF(V2753="",0,COUNTIF($V$7:V2753,V2753))</f>
        <v>0</v>
      </c>
      <c r="G2753" s="52" t="str">
        <f t="shared" si="436"/>
        <v>0</v>
      </c>
      <c r="H2753" s="53" t="str">
        <f t="shared" si="437"/>
        <v>-</v>
      </c>
      <c r="I2753" s="52">
        <f>IF(K2753="",0,COUNTIF($K$7:K2753,K2753))</f>
        <v>0</v>
      </c>
      <c r="J2753" s="53" t="str">
        <f t="shared" si="438"/>
        <v>0</v>
      </c>
      <c r="K2753" s="52" t="str">
        <f t="shared" si="439"/>
        <v/>
      </c>
      <c r="L2753" s="1"/>
      <c r="M2753" s="115"/>
      <c r="N2753" s="4"/>
      <c r="O2753" s="4"/>
      <c r="P2753" s="57" t="str">
        <f t="shared" si="440"/>
        <v/>
      </c>
      <c r="Q2753" s="54"/>
      <c r="R2753" s="58"/>
      <c r="S2753" s="58"/>
      <c r="T2753" s="229" t="str">
        <f t="shared" si="441"/>
        <v/>
      </c>
      <c r="U2753" s="55"/>
      <c r="V2753" s="55"/>
      <c r="W2753" s="58"/>
      <c r="X2753" s="58"/>
      <c r="Y2753" s="58"/>
      <c r="Z2753" s="230" t="str">
        <f t="shared" si="442"/>
        <v/>
      </c>
      <c r="AA2753" s="230" t="str">
        <f t="shared" si="443"/>
        <v/>
      </c>
      <c r="AB2753" s="56"/>
      <c r="AC2753" s="56"/>
      <c r="AD2753" s="1"/>
      <c r="AE2753" s="1"/>
    </row>
    <row r="2754" spans="1:31" ht="18.75" customHeight="1" x14ac:dyDescent="0.35">
      <c r="A2754" s="1"/>
      <c r="B2754" s="52">
        <f>IF(O2754="",0,COUNTIF($O$7:O2754,O2754))</f>
        <v>0</v>
      </c>
      <c r="C2754" s="52" t="str">
        <f t="shared" si="434"/>
        <v>0</v>
      </c>
      <c r="D2754" s="52">
        <f>IF(U2754="",0,COUNTIF($U$7:U2754,U2754))</f>
        <v>0</v>
      </c>
      <c r="E2754" s="52" t="str">
        <f t="shared" si="435"/>
        <v>0</v>
      </c>
      <c r="F2754" s="52">
        <f>IF(V2754="",0,COUNTIF($V$7:V2754,V2754))</f>
        <v>0</v>
      </c>
      <c r="G2754" s="52" t="str">
        <f t="shared" si="436"/>
        <v>0</v>
      </c>
      <c r="H2754" s="53" t="str">
        <f t="shared" si="437"/>
        <v>-</v>
      </c>
      <c r="I2754" s="52">
        <f>IF(K2754="",0,COUNTIF($K$7:K2754,K2754))</f>
        <v>0</v>
      </c>
      <c r="J2754" s="53" t="str">
        <f t="shared" si="438"/>
        <v>0</v>
      </c>
      <c r="K2754" s="52" t="str">
        <f t="shared" si="439"/>
        <v/>
      </c>
      <c r="L2754" s="1"/>
      <c r="M2754" s="115"/>
      <c r="N2754" s="4"/>
      <c r="O2754" s="4"/>
      <c r="P2754" s="57" t="str">
        <f t="shared" si="440"/>
        <v/>
      </c>
      <c r="Q2754" s="54"/>
      <c r="R2754" s="58"/>
      <c r="S2754" s="58"/>
      <c r="T2754" s="229" t="str">
        <f t="shared" si="441"/>
        <v/>
      </c>
      <c r="U2754" s="55"/>
      <c r="V2754" s="55"/>
      <c r="W2754" s="58"/>
      <c r="X2754" s="58"/>
      <c r="Y2754" s="58"/>
      <c r="Z2754" s="230" t="str">
        <f t="shared" si="442"/>
        <v/>
      </c>
      <c r="AA2754" s="230" t="str">
        <f t="shared" si="443"/>
        <v/>
      </c>
      <c r="AB2754" s="56"/>
      <c r="AC2754" s="56"/>
      <c r="AD2754" s="1"/>
      <c r="AE2754" s="1"/>
    </row>
    <row r="2755" spans="1:31" ht="18.75" customHeight="1" x14ac:dyDescent="0.35">
      <c r="A2755" s="1"/>
      <c r="B2755" s="52">
        <f>IF(O2755="",0,COUNTIF($O$7:O2755,O2755))</f>
        <v>0</v>
      </c>
      <c r="C2755" s="52" t="str">
        <f t="shared" si="434"/>
        <v>0</v>
      </c>
      <c r="D2755" s="52">
        <f>IF(U2755="",0,COUNTIF($U$7:U2755,U2755))</f>
        <v>0</v>
      </c>
      <c r="E2755" s="52" t="str">
        <f t="shared" si="435"/>
        <v>0</v>
      </c>
      <c r="F2755" s="52">
        <f>IF(V2755="",0,COUNTIF($V$7:V2755,V2755))</f>
        <v>0</v>
      </c>
      <c r="G2755" s="52" t="str">
        <f t="shared" si="436"/>
        <v>0</v>
      </c>
      <c r="H2755" s="53" t="str">
        <f t="shared" si="437"/>
        <v>-</v>
      </c>
      <c r="I2755" s="52">
        <f>IF(K2755="",0,COUNTIF($K$7:K2755,K2755))</f>
        <v>0</v>
      </c>
      <c r="J2755" s="53" t="str">
        <f t="shared" si="438"/>
        <v>0</v>
      </c>
      <c r="K2755" s="52" t="str">
        <f t="shared" si="439"/>
        <v/>
      </c>
      <c r="L2755" s="1"/>
      <c r="M2755" s="115"/>
      <c r="N2755" s="4"/>
      <c r="O2755" s="4"/>
      <c r="P2755" s="57" t="str">
        <f t="shared" si="440"/>
        <v/>
      </c>
      <c r="Q2755" s="54"/>
      <c r="R2755" s="58"/>
      <c r="S2755" s="58"/>
      <c r="T2755" s="229" t="str">
        <f t="shared" si="441"/>
        <v/>
      </c>
      <c r="U2755" s="55"/>
      <c r="V2755" s="55"/>
      <c r="W2755" s="58"/>
      <c r="X2755" s="58"/>
      <c r="Y2755" s="58"/>
      <c r="Z2755" s="230" t="str">
        <f t="shared" si="442"/>
        <v/>
      </c>
      <c r="AA2755" s="230" t="str">
        <f t="shared" si="443"/>
        <v/>
      </c>
      <c r="AB2755" s="56"/>
      <c r="AC2755" s="56"/>
      <c r="AD2755" s="1"/>
      <c r="AE2755" s="1"/>
    </row>
    <row r="2756" spans="1:31" ht="18.75" customHeight="1" x14ac:dyDescent="0.35">
      <c r="A2756" s="1"/>
      <c r="B2756" s="52">
        <f>IF(O2756="",0,COUNTIF($O$7:O2756,O2756))</f>
        <v>0</v>
      </c>
      <c r="C2756" s="52" t="str">
        <f t="shared" si="434"/>
        <v>0</v>
      </c>
      <c r="D2756" s="52">
        <f>IF(U2756="",0,COUNTIF($U$7:U2756,U2756))</f>
        <v>0</v>
      </c>
      <c r="E2756" s="52" t="str">
        <f t="shared" si="435"/>
        <v>0</v>
      </c>
      <c r="F2756" s="52">
        <f>IF(V2756="",0,COUNTIF($V$7:V2756,V2756))</f>
        <v>0</v>
      </c>
      <c r="G2756" s="52" t="str">
        <f t="shared" si="436"/>
        <v>0</v>
      </c>
      <c r="H2756" s="53" t="str">
        <f t="shared" si="437"/>
        <v>-</v>
      </c>
      <c r="I2756" s="52">
        <f>IF(K2756="",0,COUNTIF($K$7:K2756,K2756))</f>
        <v>0</v>
      </c>
      <c r="J2756" s="53" t="str">
        <f t="shared" si="438"/>
        <v>0</v>
      </c>
      <c r="K2756" s="52" t="str">
        <f t="shared" si="439"/>
        <v/>
      </c>
      <c r="L2756" s="1"/>
      <c r="M2756" s="115"/>
      <c r="N2756" s="4"/>
      <c r="O2756" s="4"/>
      <c r="P2756" s="57" t="str">
        <f t="shared" si="440"/>
        <v/>
      </c>
      <c r="Q2756" s="54"/>
      <c r="R2756" s="58"/>
      <c r="S2756" s="58"/>
      <c r="T2756" s="229" t="str">
        <f t="shared" si="441"/>
        <v/>
      </c>
      <c r="U2756" s="55"/>
      <c r="V2756" s="55"/>
      <c r="W2756" s="58"/>
      <c r="X2756" s="58"/>
      <c r="Y2756" s="58"/>
      <c r="Z2756" s="230" t="str">
        <f t="shared" si="442"/>
        <v/>
      </c>
      <c r="AA2756" s="230" t="str">
        <f t="shared" si="443"/>
        <v/>
      </c>
      <c r="AB2756" s="56"/>
      <c r="AC2756" s="56"/>
      <c r="AD2756" s="1"/>
      <c r="AE2756" s="1"/>
    </row>
    <row r="2757" spans="1:31" ht="18.75" customHeight="1" x14ac:dyDescent="0.35">
      <c r="A2757" s="1"/>
      <c r="B2757" s="52">
        <f>IF(O2757="",0,COUNTIF($O$7:O2757,O2757))</f>
        <v>0</v>
      </c>
      <c r="C2757" s="52" t="str">
        <f t="shared" si="434"/>
        <v>0</v>
      </c>
      <c r="D2757" s="52">
        <f>IF(U2757="",0,COUNTIF($U$7:U2757,U2757))</f>
        <v>0</v>
      </c>
      <c r="E2757" s="52" t="str">
        <f t="shared" si="435"/>
        <v>0</v>
      </c>
      <c r="F2757" s="52">
        <f>IF(V2757="",0,COUNTIF($V$7:V2757,V2757))</f>
        <v>0</v>
      </c>
      <c r="G2757" s="52" t="str">
        <f t="shared" si="436"/>
        <v>0</v>
      </c>
      <c r="H2757" s="53" t="str">
        <f t="shared" si="437"/>
        <v>-</v>
      </c>
      <c r="I2757" s="52">
        <f>IF(K2757="",0,COUNTIF($K$7:K2757,K2757))</f>
        <v>0</v>
      </c>
      <c r="J2757" s="53" t="str">
        <f t="shared" si="438"/>
        <v>0</v>
      </c>
      <c r="K2757" s="52" t="str">
        <f t="shared" si="439"/>
        <v/>
      </c>
      <c r="L2757" s="1"/>
      <c r="M2757" s="115"/>
      <c r="N2757" s="4"/>
      <c r="O2757" s="4"/>
      <c r="P2757" s="57" t="str">
        <f t="shared" si="440"/>
        <v/>
      </c>
      <c r="Q2757" s="54"/>
      <c r="R2757" s="58"/>
      <c r="S2757" s="58"/>
      <c r="T2757" s="229" t="str">
        <f t="shared" si="441"/>
        <v/>
      </c>
      <c r="U2757" s="55"/>
      <c r="V2757" s="55"/>
      <c r="W2757" s="58"/>
      <c r="X2757" s="58"/>
      <c r="Y2757" s="58"/>
      <c r="Z2757" s="230" t="str">
        <f t="shared" si="442"/>
        <v/>
      </c>
      <c r="AA2757" s="230" t="str">
        <f t="shared" si="443"/>
        <v/>
      </c>
      <c r="AB2757" s="56"/>
      <c r="AC2757" s="56"/>
      <c r="AD2757" s="1"/>
      <c r="AE2757" s="1"/>
    </row>
    <row r="2758" spans="1:31" ht="18.75" customHeight="1" x14ac:dyDescent="0.35">
      <c r="A2758" s="1"/>
      <c r="B2758" s="52">
        <f>IF(O2758="",0,COUNTIF($O$7:O2758,O2758))</f>
        <v>0</v>
      </c>
      <c r="C2758" s="52" t="str">
        <f t="shared" si="434"/>
        <v>0</v>
      </c>
      <c r="D2758" s="52">
        <f>IF(U2758="",0,COUNTIF($U$7:U2758,U2758))</f>
        <v>0</v>
      </c>
      <c r="E2758" s="52" t="str">
        <f t="shared" si="435"/>
        <v>0</v>
      </c>
      <c r="F2758" s="52">
        <f>IF(V2758="",0,COUNTIF($V$7:V2758,V2758))</f>
        <v>0</v>
      </c>
      <c r="G2758" s="52" t="str">
        <f t="shared" si="436"/>
        <v>0</v>
      </c>
      <c r="H2758" s="53" t="str">
        <f t="shared" si="437"/>
        <v>-</v>
      </c>
      <c r="I2758" s="52">
        <f>IF(K2758="",0,COUNTIF($K$7:K2758,K2758))</f>
        <v>0</v>
      </c>
      <c r="J2758" s="53" t="str">
        <f t="shared" si="438"/>
        <v>0</v>
      </c>
      <c r="K2758" s="52" t="str">
        <f t="shared" si="439"/>
        <v/>
      </c>
      <c r="L2758" s="1"/>
      <c r="M2758" s="115"/>
      <c r="N2758" s="4"/>
      <c r="O2758" s="4"/>
      <c r="P2758" s="57" t="str">
        <f t="shared" si="440"/>
        <v/>
      </c>
      <c r="Q2758" s="54"/>
      <c r="R2758" s="58"/>
      <c r="S2758" s="58"/>
      <c r="T2758" s="229" t="str">
        <f t="shared" si="441"/>
        <v/>
      </c>
      <c r="U2758" s="55"/>
      <c r="V2758" s="55"/>
      <c r="W2758" s="58"/>
      <c r="X2758" s="58"/>
      <c r="Y2758" s="58"/>
      <c r="Z2758" s="230" t="str">
        <f t="shared" si="442"/>
        <v/>
      </c>
      <c r="AA2758" s="230" t="str">
        <f t="shared" si="443"/>
        <v/>
      </c>
      <c r="AB2758" s="56"/>
      <c r="AC2758" s="56"/>
      <c r="AD2758" s="1"/>
      <c r="AE2758" s="1"/>
    </row>
    <row r="2759" spans="1:31" ht="18.75" customHeight="1" x14ac:dyDescent="0.35">
      <c r="A2759" s="1"/>
      <c r="B2759" s="52">
        <f>IF(O2759="",0,COUNTIF($O$7:O2759,O2759))</f>
        <v>0</v>
      </c>
      <c r="C2759" s="52" t="str">
        <f t="shared" si="434"/>
        <v>0</v>
      </c>
      <c r="D2759" s="52">
        <f>IF(U2759="",0,COUNTIF($U$7:U2759,U2759))</f>
        <v>0</v>
      </c>
      <c r="E2759" s="52" t="str">
        <f t="shared" si="435"/>
        <v>0</v>
      </c>
      <c r="F2759" s="52">
        <f>IF(V2759="",0,COUNTIF($V$7:V2759,V2759))</f>
        <v>0</v>
      </c>
      <c r="G2759" s="52" t="str">
        <f t="shared" si="436"/>
        <v>0</v>
      </c>
      <c r="H2759" s="53" t="str">
        <f t="shared" si="437"/>
        <v>-</v>
      </c>
      <c r="I2759" s="52">
        <f>IF(K2759="",0,COUNTIF($K$7:K2759,K2759))</f>
        <v>0</v>
      </c>
      <c r="J2759" s="53" t="str">
        <f t="shared" si="438"/>
        <v>0</v>
      </c>
      <c r="K2759" s="52" t="str">
        <f t="shared" si="439"/>
        <v/>
      </c>
      <c r="L2759" s="1"/>
      <c r="M2759" s="115"/>
      <c r="N2759" s="4"/>
      <c r="O2759" s="4"/>
      <c r="P2759" s="57" t="str">
        <f t="shared" si="440"/>
        <v/>
      </c>
      <c r="Q2759" s="54"/>
      <c r="R2759" s="58"/>
      <c r="S2759" s="58"/>
      <c r="T2759" s="229" t="str">
        <f t="shared" si="441"/>
        <v/>
      </c>
      <c r="U2759" s="55"/>
      <c r="V2759" s="55"/>
      <c r="W2759" s="58"/>
      <c r="X2759" s="58"/>
      <c r="Y2759" s="58"/>
      <c r="Z2759" s="230" t="str">
        <f t="shared" si="442"/>
        <v/>
      </c>
      <c r="AA2759" s="230" t="str">
        <f t="shared" si="443"/>
        <v/>
      </c>
      <c r="AB2759" s="56"/>
      <c r="AC2759" s="56"/>
      <c r="AD2759" s="1"/>
      <c r="AE2759" s="1"/>
    </row>
    <row r="2760" spans="1:31" ht="18.75" customHeight="1" x14ac:dyDescent="0.35">
      <c r="A2760" s="1"/>
      <c r="B2760" s="52">
        <f>IF(O2760="",0,COUNTIF($O$7:O2760,O2760))</f>
        <v>0</v>
      </c>
      <c r="C2760" s="52" t="str">
        <f t="shared" si="434"/>
        <v>0</v>
      </c>
      <c r="D2760" s="52">
        <f>IF(U2760="",0,COUNTIF($U$7:U2760,U2760))</f>
        <v>0</v>
      </c>
      <c r="E2760" s="52" t="str">
        <f t="shared" si="435"/>
        <v>0</v>
      </c>
      <c r="F2760" s="52">
        <f>IF(V2760="",0,COUNTIF($V$7:V2760,V2760))</f>
        <v>0</v>
      </c>
      <c r="G2760" s="52" t="str">
        <f t="shared" si="436"/>
        <v>0</v>
      </c>
      <c r="H2760" s="53" t="str">
        <f t="shared" si="437"/>
        <v>-</v>
      </c>
      <c r="I2760" s="52">
        <f>IF(K2760="",0,COUNTIF($K$7:K2760,K2760))</f>
        <v>0</v>
      </c>
      <c r="J2760" s="53" t="str">
        <f t="shared" si="438"/>
        <v>0</v>
      </c>
      <c r="K2760" s="52" t="str">
        <f t="shared" si="439"/>
        <v/>
      </c>
      <c r="L2760" s="1"/>
      <c r="M2760" s="115"/>
      <c r="N2760" s="4"/>
      <c r="O2760" s="4"/>
      <c r="P2760" s="57" t="str">
        <f t="shared" si="440"/>
        <v/>
      </c>
      <c r="Q2760" s="54"/>
      <c r="R2760" s="58"/>
      <c r="S2760" s="58"/>
      <c r="T2760" s="229" t="str">
        <f t="shared" si="441"/>
        <v/>
      </c>
      <c r="U2760" s="55"/>
      <c r="V2760" s="55"/>
      <c r="W2760" s="58"/>
      <c r="X2760" s="58"/>
      <c r="Y2760" s="58"/>
      <c r="Z2760" s="230" t="str">
        <f t="shared" si="442"/>
        <v/>
      </c>
      <c r="AA2760" s="230" t="str">
        <f t="shared" si="443"/>
        <v/>
      </c>
      <c r="AB2760" s="56"/>
      <c r="AC2760" s="56"/>
      <c r="AD2760" s="1"/>
      <c r="AE2760" s="1"/>
    </row>
    <row r="2761" spans="1:31" ht="18.75" customHeight="1" x14ac:dyDescent="0.35">
      <c r="A2761" s="1"/>
      <c r="B2761" s="52">
        <f>IF(O2761="",0,COUNTIF($O$7:O2761,O2761))</f>
        <v>0</v>
      </c>
      <c r="C2761" s="52" t="str">
        <f t="shared" si="434"/>
        <v>0</v>
      </c>
      <c r="D2761" s="52">
        <f>IF(U2761="",0,COUNTIF($U$7:U2761,U2761))</f>
        <v>0</v>
      </c>
      <c r="E2761" s="52" t="str">
        <f t="shared" si="435"/>
        <v>0</v>
      </c>
      <c r="F2761" s="52">
        <f>IF(V2761="",0,COUNTIF($V$7:V2761,V2761))</f>
        <v>0</v>
      </c>
      <c r="G2761" s="52" t="str">
        <f t="shared" si="436"/>
        <v>0</v>
      </c>
      <c r="H2761" s="53" t="str">
        <f t="shared" si="437"/>
        <v>-</v>
      </c>
      <c r="I2761" s="52">
        <f>IF(K2761="",0,COUNTIF($K$7:K2761,K2761))</f>
        <v>0</v>
      </c>
      <c r="J2761" s="53" t="str">
        <f t="shared" si="438"/>
        <v>0</v>
      </c>
      <c r="K2761" s="52" t="str">
        <f t="shared" si="439"/>
        <v/>
      </c>
      <c r="L2761" s="1"/>
      <c r="M2761" s="115"/>
      <c r="N2761" s="4"/>
      <c r="O2761" s="4"/>
      <c r="P2761" s="57" t="str">
        <f t="shared" si="440"/>
        <v/>
      </c>
      <c r="Q2761" s="54"/>
      <c r="R2761" s="58"/>
      <c r="S2761" s="58"/>
      <c r="T2761" s="229" t="str">
        <f t="shared" si="441"/>
        <v/>
      </c>
      <c r="U2761" s="55"/>
      <c r="V2761" s="55"/>
      <c r="W2761" s="58"/>
      <c r="X2761" s="58"/>
      <c r="Y2761" s="58"/>
      <c r="Z2761" s="230" t="str">
        <f t="shared" si="442"/>
        <v/>
      </c>
      <c r="AA2761" s="230" t="str">
        <f t="shared" si="443"/>
        <v/>
      </c>
      <c r="AB2761" s="56"/>
      <c r="AC2761" s="56"/>
      <c r="AD2761" s="1"/>
      <c r="AE2761" s="1"/>
    </row>
    <row r="2762" spans="1:31" ht="18.75" customHeight="1" x14ac:dyDescent="0.35">
      <c r="A2762" s="1"/>
      <c r="B2762" s="52">
        <f>IF(O2762="",0,COUNTIF($O$7:O2762,O2762))</f>
        <v>0</v>
      </c>
      <c r="C2762" s="52" t="str">
        <f t="shared" si="434"/>
        <v>0</v>
      </c>
      <c r="D2762" s="52">
        <f>IF(U2762="",0,COUNTIF($U$7:U2762,U2762))</f>
        <v>0</v>
      </c>
      <c r="E2762" s="52" t="str">
        <f t="shared" si="435"/>
        <v>0</v>
      </c>
      <c r="F2762" s="52">
        <f>IF(V2762="",0,COUNTIF($V$7:V2762,V2762))</f>
        <v>0</v>
      </c>
      <c r="G2762" s="52" t="str">
        <f t="shared" si="436"/>
        <v>0</v>
      </c>
      <c r="H2762" s="53" t="str">
        <f t="shared" si="437"/>
        <v>-</v>
      </c>
      <c r="I2762" s="52">
        <f>IF(K2762="",0,COUNTIF($K$7:K2762,K2762))</f>
        <v>0</v>
      </c>
      <c r="J2762" s="53" t="str">
        <f t="shared" si="438"/>
        <v>0</v>
      </c>
      <c r="K2762" s="52" t="str">
        <f t="shared" si="439"/>
        <v/>
      </c>
      <c r="L2762" s="1"/>
      <c r="M2762" s="115"/>
      <c r="N2762" s="4"/>
      <c r="O2762" s="4"/>
      <c r="P2762" s="57" t="str">
        <f t="shared" si="440"/>
        <v/>
      </c>
      <c r="Q2762" s="54"/>
      <c r="R2762" s="58"/>
      <c r="S2762" s="58"/>
      <c r="T2762" s="229" t="str">
        <f t="shared" si="441"/>
        <v/>
      </c>
      <c r="U2762" s="55"/>
      <c r="V2762" s="55"/>
      <c r="W2762" s="58"/>
      <c r="X2762" s="58"/>
      <c r="Y2762" s="58"/>
      <c r="Z2762" s="230" t="str">
        <f t="shared" si="442"/>
        <v/>
      </c>
      <c r="AA2762" s="230" t="str">
        <f t="shared" si="443"/>
        <v/>
      </c>
      <c r="AB2762" s="56"/>
      <c r="AC2762" s="56"/>
      <c r="AD2762" s="1"/>
      <c r="AE2762" s="1"/>
    </row>
    <row r="2763" spans="1:31" ht="18.75" customHeight="1" x14ac:dyDescent="0.35">
      <c r="A2763" s="1"/>
      <c r="B2763" s="52">
        <f>IF(O2763="",0,COUNTIF($O$7:O2763,O2763))</f>
        <v>0</v>
      </c>
      <c r="C2763" s="52" t="str">
        <f t="shared" si="434"/>
        <v>0</v>
      </c>
      <c r="D2763" s="52">
        <f>IF(U2763="",0,COUNTIF($U$7:U2763,U2763))</f>
        <v>0</v>
      </c>
      <c r="E2763" s="52" t="str">
        <f t="shared" si="435"/>
        <v>0</v>
      </c>
      <c r="F2763" s="52">
        <f>IF(V2763="",0,COUNTIF($V$7:V2763,V2763))</f>
        <v>0</v>
      </c>
      <c r="G2763" s="52" t="str">
        <f t="shared" si="436"/>
        <v>0</v>
      </c>
      <c r="H2763" s="53" t="str">
        <f t="shared" si="437"/>
        <v>-</v>
      </c>
      <c r="I2763" s="52">
        <f>IF(K2763="",0,COUNTIF($K$7:K2763,K2763))</f>
        <v>0</v>
      </c>
      <c r="J2763" s="53" t="str">
        <f t="shared" si="438"/>
        <v>0</v>
      </c>
      <c r="K2763" s="52" t="str">
        <f t="shared" si="439"/>
        <v/>
      </c>
      <c r="L2763" s="1"/>
      <c r="M2763" s="115"/>
      <c r="N2763" s="4"/>
      <c r="O2763" s="4"/>
      <c r="P2763" s="57" t="str">
        <f t="shared" si="440"/>
        <v/>
      </c>
      <c r="Q2763" s="54"/>
      <c r="R2763" s="58"/>
      <c r="S2763" s="58"/>
      <c r="T2763" s="229" t="str">
        <f t="shared" si="441"/>
        <v/>
      </c>
      <c r="U2763" s="55"/>
      <c r="V2763" s="55"/>
      <c r="W2763" s="58"/>
      <c r="X2763" s="58"/>
      <c r="Y2763" s="58"/>
      <c r="Z2763" s="230" t="str">
        <f t="shared" si="442"/>
        <v/>
      </c>
      <c r="AA2763" s="230" t="str">
        <f t="shared" si="443"/>
        <v/>
      </c>
      <c r="AB2763" s="56"/>
      <c r="AC2763" s="56"/>
      <c r="AD2763" s="1"/>
      <c r="AE2763" s="1"/>
    </row>
    <row r="2764" spans="1:31" ht="18.75" customHeight="1" x14ac:dyDescent="0.35">
      <c r="A2764" s="1"/>
      <c r="B2764" s="52">
        <f>IF(O2764="",0,COUNTIF($O$7:O2764,O2764))</f>
        <v>0</v>
      </c>
      <c r="C2764" s="52" t="str">
        <f t="shared" si="434"/>
        <v>0</v>
      </c>
      <c r="D2764" s="52">
        <f>IF(U2764="",0,COUNTIF($U$7:U2764,U2764))</f>
        <v>0</v>
      </c>
      <c r="E2764" s="52" t="str">
        <f t="shared" si="435"/>
        <v>0</v>
      </c>
      <c r="F2764" s="52">
        <f>IF(V2764="",0,COUNTIF($V$7:V2764,V2764))</f>
        <v>0</v>
      </c>
      <c r="G2764" s="52" t="str">
        <f t="shared" si="436"/>
        <v>0</v>
      </c>
      <c r="H2764" s="53" t="str">
        <f t="shared" si="437"/>
        <v>-</v>
      </c>
      <c r="I2764" s="52">
        <f>IF(K2764="",0,COUNTIF($K$7:K2764,K2764))</f>
        <v>0</v>
      </c>
      <c r="J2764" s="53" t="str">
        <f t="shared" si="438"/>
        <v>0</v>
      </c>
      <c r="K2764" s="52" t="str">
        <f t="shared" si="439"/>
        <v/>
      </c>
      <c r="L2764" s="1"/>
      <c r="M2764" s="115"/>
      <c r="N2764" s="4"/>
      <c r="O2764" s="4"/>
      <c r="P2764" s="57" t="str">
        <f t="shared" si="440"/>
        <v/>
      </c>
      <c r="Q2764" s="54"/>
      <c r="R2764" s="58"/>
      <c r="S2764" s="58"/>
      <c r="T2764" s="229" t="str">
        <f t="shared" si="441"/>
        <v/>
      </c>
      <c r="U2764" s="55"/>
      <c r="V2764" s="55"/>
      <c r="W2764" s="58"/>
      <c r="X2764" s="58"/>
      <c r="Y2764" s="58"/>
      <c r="Z2764" s="230" t="str">
        <f t="shared" si="442"/>
        <v/>
      </c>
      <c r="AA2764" s="230" t="str">
        <f t="shared" si="443"/>
        <v/>
      </c>
      <c r="AB2764" s="56"/>
      <c r="AC2764" s="56"/>
      <c r="AD2764" s="1"/>
      <c r="AE2764" s="1"/>
    </row>
    <row r="2765" spans="1:31" ht="18.75" customHeight="1" x14ac:dyDescent="0.35">
      <c r="A2765" s="1"/>
      <c r="B2765" s="52">
        <f>IF(O2765="",0,COUNTIF($O$7:O2765,O2765))</f>
        <v>0</v>
      </c>
      <c r="C2765" s="52" t="str">
        <f t="shared" si="434"/>
        <v>0</v>
      </c>
      <c r="D2765" s="52">
        <f>IF(U2765="",0,COUNTIF($U$7:U2765,U2765))</f>
        <v>0</v>
      </c>
      <c r="E2765" s="52" t="str">
        <f t="shared" si="435"/>
        <v>0</v>
      </c>
      <c r="F2765" s="52">
        <f>IF(V2765="",0,COUNTIF($V$7:V2765,V2765))</f>
        <v>0</v>
      </c>
      <c r="G2765" s="52" t="str">
        <f t="shared" si="436"/>
        <v>0</v>
      </c>
      <c r="H2765" s="53" t="str">
        <f t="shared" si="437"/>
        <v>-</v>
      </c>
      <c r="I2765" s="52">
        <f>IF(K2765="",0,COUNTIF($K$7:K2765,K2765))</f>
        <v>0</v>
      </c>
      <c r="J2765" s="53" t="str">
        <f t="shared" si="438"/>
        <v>0</v>
      </c>
      <c r="K2765" s="52" t="str">
        <f t="shared" si="439"/>
        <v/>
      </c>
      <c r="L2765" s="1"/>
      <c r="M2765" s="115"/>
      <c r="N2765" s="4"/>
      <c r="O2765" s="4"/>
      <c r="P2765" s="57" t="str">
        <f t="shared" si="440"/>
        <v/>
      </c>
      <c r="Q2765" s="54"/>
      <c r="R2765" s="58"/>
      <c r="S2765" s="58"/>
      <c r="T2765" s="229" t="str">
        <f t="shared" si="441"/>
        <v/>
      </c>
      <c r="U2765" s="55"/>
      <c r="V2765" s="55"/>
      <c r="W2765" s="58"/>
      <c r="X2765" s="58"/>
      <c r="Y2765" s="58"/>
      <c r="Z2765" s="230" t="str">
        <f t="shared" si="442"/>
        <v/>
      </c>
      <c r="AA2765" s="230" t="str">
        <f t="shared" si="443"/>
        <v/>
      </c>
      <c r="AB2765" s="56"/>
      <c r="AC2765" s="56"/>
      <c r="AD2765" s="1"/>
      <c r="AE2765" s="1"/>
    </row>
    <row r="2766" spans="1:31" ht="18.75" customHeight="1" x14ac:dyDescent="0.35">
      <c r="A2766" s="1"/>
      <c r="B2766" s="52">
        <f>IF(O2766="",0,COUNTIF($O$7:O2766,O2766))</f>
        <v>0</v>
      </c>
      <c r="C2766" s="52" t="str">
        <f t="shared" si="434"/>
        <v>0</v>
      </c>
      <c r="D2766" s="52">
        <f>IF(U2766="",0,COUNTIF($U$7:U2766,U2766))</f>
        <v>0</v>
      </c>
      <c r="E2766" s="52" t="str">
        <f t="shared" si="435"/>
        <v>0</v>
      </c>
      <c r="F2766" s="52">
        <f>IF(V2766="",0,COUNTIF($V$7:V2766,V2766))</f>
        <v>0</v>
      </c>
      <c r="G2766" s="52" t="str">
        <f t="shared" si="436"/>
        <v>0</v>
      </c>
      <c r="H2766" s="53" t="str">
        <f t="shared" si="437"/>
        <v>-</v>
      </c>
      <c r="I2766" s="52">
        <f>IF(K2766="",0,COUNTIF($K$7:K2766,K2766))</f>
        <v>0</v>
      </c>
      <c r="J2766" s="53" t="str">
        <f t="shared" si="438"/>
        <v>0</v>
      </c>
      <c r="K2766" s="52" t="str">
        <f t="shared" si="439"/>
        <v/>
      </c>
      <c r="L2766" s="1"/>
      <c r="M2766" s="115"/>
      <c r="N2766" s="4"/>
      <c r="O2766" s="4"/>
      <c r="P2766" s="57" t="str">
        <f t="shared" si="440"/>
        <v/>
      </c>
      <c r="Q2766" s="54"/>
      <c r="R2766" s="58"/>
      <c r="S2766" s="58"/>
      <c r="T2766" s="229" t="str">
        <f t="shared" si="441"/>
        <v/>
      </c>
      <c r="U2766" s="55"/>
      <c r="V2766" s="55"/>
      <c r="W2766" s="58"/>
      <c r="X2766" s="58"/>
      <c r="Y2766" s="58"/>
      <c r="Z2766" s="230" t="str">
        <f t="shared" si="442"/>
        <v/>
      </c>
      <c r="AA2766" s="230" t="str">
        <f t="shared" si="443"/>
        <v/>
      </c>
      <c r="AB2766" s="56"/>
      <c r="AC2766" s="56"/>
      <c r="AD2766" s="1"/>
      <c r="AE2766" s="1"/>
    </row>
    <row r="2767" spans="1:31" ht="18.75" customHeight="1" x14ac:dyDescent="0.35">
      <c r="A2767" s="1"/>
      <c r="B2767" s="52">
        <f>IF(O2767="",0,COUNTIF($O$7:O2767,O2767))</f>
        <v>0</v>
      </c>
      <c r="C2767" s="52" t="str">
        <f t="shared" si="434"/>
        <v>0</v>
      </c>
      <c r="D2767" s="52">
        <f>IF(U2767="",0,COUNTIF($U$7:U2767,U2767))</f>
        <v>0</v>
      </c>
      <c r="E2767" s="52" t="str">
        <f t="shared" si="435"/>
        <v>0</v>
      </c>
      <c r="F2767" s="52">
        <f>IF(V2767="",0,COUNTIF($V$7:V2767,V2767))</f>
        <v>0</v>
      </c>
      <c r="G2767" s="52" t="str">
        <f t="shared" si="436"/>
        <v>0</v>
      </c>
      <c r="H2767" s="53" t="str">
        <f t="shared" si="437"/>
        <v>-</v>
      </c>
      <c r="I2767" s="52">
        <f>IF(K2767="",0,COUNTIF($K$7:K2767,K2767))</f>
        <v>0</v>
      </c>
      <c r="J2767" s="53" t="str">
        <f t="shared" si="438"/>
        <v>0</v>
      </c>
      <c r="K2767" s="52" t="str">
        <f t="shared" si="439"/>
        <v/>
      </c>
      <c r="L2767" s="1"/>
      <c r="M2767" s="115"/>
      <c r="N2767" s="4"/>
      <c r="O2767" s="4"/>
      <c r="P2767" s="57" t="str">
        <f t="shared" si="440"/>
        <v/>
      </c>
      <c r="Q2767" s="54"/>
      <c r="R2767" s="58"/>
      <c r="S2767" s="58"/>
      <c r="T2767" s="229" t="str">
        <f t="shared" si="441"/>
        <v/>
      </c>
      <c r="U2767" s="55"/>
      <c r="V2767" s="55"/>
      <c r="W2767" s="58"/>
      <c r="X2767" s="58"/>
      <c r="Y2767" s="58"/>
      <c r="Z2767" s="230" t="str">
        <f t="shared" si="442"/>
        <v/>
      </c>
      <c r="AA2767" s="230" t="str">
        <f t="shared" si="443"/>
        <v/>
      </c>
      <c r="AB2767" s="56"/>
      <c r="AC2767" s="56"/>
      <c r="AD2767" s="1"/>
      <c r="AE2767" s="1"/>
    </row>
    <row r="2768" spans="1:31" ht="18.75" customHeight="1" x14ac:dyDescent="0.35">
      <c r="A2768" s="1"/>
      <c r="B2768" s="52">
        <f>IF(O2768="",0,COUNTIF($O$7:O2768,O2768))</f>
        <v>0</v>
      </c>
      <c r="C2768" s="52" t="str">
        <f t="shared" si="434"/>
        <v>0</v>
      </c>
      <c r="D2768" s="52">
        <f>IF(U2768="",0,COUNTIF($U$7:U2768,U2768))</f>
        <v>0</v>
      </c>
      <c r="E2768" s="52" t="str">
        <f t="shared" si="435"/>
        <v>0</v>
      </c>
      <c r="F2768" s="52">
        <f>IF(V2768="",0,COUNTIF($V$7:V2768,V2768))</f>
        <v>0</v>
      </c>
      <c r="G2768" s="52" t="str">
        <f t="shared" si="436"/>
        <v>0</v>
      </c>
      <c r="H2768" s="53" t="str">
        <f t="shared" si="437"/>
        <v>-</v>
      </c>
      <c r="I2768" s="52">
        <f>IF(K2768="",0,COUNTIF($K$7:K2768,K2768))</f>
        <v>0</v>
      </c>
      <c r="J2768" s="53" t="str">
        <f t="shared" si="438"/>
        <v>0</v>
      </c>
      <c r="K2768" s="52" t="str">
        <f t="shared" si="439"/>
        <v/>
      </c>
      <c r="L2768" s="1"/>
      <c r="M2768" s="115"/>
      <c r="N2768" s="4"/>
      <c r="O2768" s="4"/>
      <c r="P2768" s="57" t="str">
        <f t="shared" si="440"/>
        <v/>
      </c>
      <c r="Q2768" s="54"/>
      <c r="R2768" s="58"/>
      <c r="S2768" s="58"/>
      <c r="T2768" s="229" t="str">
        <f t="shared" si="441"/>
        <v/>
      </c>
      <c r="U2768" s="55"/>
      <c r="V2768" s="55"/>
      <c r="W2768" s="58"/>
      <c r="X2768" s="58"/>
      <c r="Y2768" s="58"/>
      <c r="Z2768" s="230" t="str">
        <f t="shared" si="442"/>
        <v/>
      </c>
      <c r="AA2768" s="230" t="str">
        <f t="shared" si="443"/>
        <v/>
      </c>
      <c r="AB2768" s="56"/>
      <c r="AC2768" s="56"/>
      <c r="AD2768" s="1"/>
      <c r="AE2768" s="1"/>
    </row>
    <row r="2769" spans="1:31" ht="18.75" customHeight="1" x14ac:dyDescent="0.35">
      <c r="A2769" s="1"/>
      <c r="B2769" s="52">
        <f>IF(O2769="",0,COUNTIF($O$7:O2769,O2769))</f>
        <v>0</v>
      </c>
      <c r="C2769" s="52" t="str">
        <f t="shared" si="434"/>
        <v>0</v>
      </c>
      <c r="D2769" s="52">
        <f>IF(U2769="",0,COUNTIF($U$7:U2769,U2769))</f>
        <v>0</v>
      </c>
      <c r="E2769" s="52" t="str">
        <f t="shared" si="435"/>
        <v>0</v>
      </c>
      <c r="F2769" s="52">
        <f>IF(V2769="",0,COUNTIF($V$7:V2769,V2769))</f>
        <v>0</v>
      </c>
      <c r="G2769" s="52" t="str">
        <f t="shared" si="436"/>
        <v>0</v>
      </c>
      <c r="H2769" s="53" t="str">
        <f t="shared" si="437"/>
        <v>-</v>
      </c>
      <c r="I2769" s="52">
        <f>IF(K2769="",0,COUNTIF($K$7:K2769,K2769))</f>
        <v>0</v>
      </c>
      <c r="J2769" s="53" t="str">
        <f t="shared" si="438"/>
        <v>0</v>
      </c>
      <c r="K2769" s="52" t="str">
        <f t="shared" si="439"/>
        <v/>
      </c>
      <c r="L2769" s="1"/>
      <c r="M2769" s="115"/>
      <c r="N2769" s="4"/>
      <c r="O2769" s="4"/>
      <c r="P2769" s="57" t="str">
        <f t="shared" si="440"/>
        <v/>
      </c>
      <c r="Q2769" s="54"/>
      <c r="R2769" s="58"/>
      <c r="S2769" s="58"/>
      <c r="T2769" s="229" t="str">
        <f t="shared" si="441"/>
        <v/>
      </c>
      <c r="U2769" s="55"/>
      <c r="V2769" s="55"/>
      <c r="W2769" s="58"/>
      <c r="X2769" s="58"/>
      <c r="Y2769" s="58"/>
      <c r="Z2769" s="230" t="str">
        <f t="shared" si="442"/>
        <v/>
      </c>
      <c r="AA2769" s="230" t="str">
        <f t="shared" si="443"/>
        <v/>
      </c>
      <c r="AB2769" s="56"/>
      <c r="AC2769" s="56"/>
      <c r="AD2769" s="1"/>
      <c r="AE2769" s="1"/>
    </row>
    <row r="2770" spans="1:31" ht="18.75" customHeight="1" x14ac:dyDescent="0.35">
      <c r="A2770" s="1"/>
      <c r="B2770" s="52">
        <f>IF(O2770="",0,COUNTIF($O$7:O2770,O2770))</f>
        <v>0</v>
      </c>
      <c r="C2770" s="52" t="str">
        <f t="shared" si="434"/>
        <v>0</v>
      </c>
      <c r="D2770" s="52">
        <f>IF(U2770="",0,COUNTIF($U$7:U2770,U2770))</f>
        <v>0</v>
      </c>
      <c r="E2770" s="52" t="str">
        <f t="shared" si="435"/>
        <v>0</v>
      </c>
      <c r="F2770" s="52">
        <f>IF(V2770="",0,COUNTIF($V$7:V2770,V2770))</f>
        <v>0</v>
      </c>
      <c r="G2770" s="52" t="str">
        <f t="shared" si="436"/>
        <v>0</v>
      </c>
      <c r="H2770" s="53" t="str">
        <f t="shared" si="437"/>
        <v>-</v>
      </c>
      <c r="I2770" s="52">
        <f>IF(K2770="",0,COUNTIF($K$7:K2770,K2770))</f>
        <v>0</v>
      </c>
      <c r="J2770" s="53" t="str">
        <f t="shared" si="438"/>
        <v>0</v>
      </c>
      <c r="K2770" s="52" t="str">
        <f t="shared" si="439"/>
        <v/>
      </c>
      <c r="L2770" s="1"/>
      <c r="M2770" s="115"/>
      <c r="N2770" s="4"/>
      <c r="O2770" s="4"/>
      <c r="P2770" s="57" t="str">
        <f t="shared" si="440"/>
        <v/>
      </c>
      <c r="Q2770" s="54"/>
      <c r="R2770" s="58"/>
      <c r="S2770" s="58"/>
      <c r="T2770" s="229" t="str">
        <f t="shared" si="441"/>
        <v/>
      </c>
      <c r="U2770" s="55"/>
      <c r="V2770" s="55"/>
      <c r="W2770" s="58"/>
      <c r="X2770" s="58"/>
      <c r="Y2770" s="58"/>
      <c r="Z2770" s="230" t="str">
        <f t="shared" si="442"/>
        <v/>
      </c>
      <c r="AA2770" s="230" t="str">
        <f t="shared" si="443"/>
        <v/>
      </c>
      <c r="AB2770" s="56"/>
      <c r="AC2770" s="56"/>
      <c r="AD2770" s="1"/>
      <c r="AE2770" s="1"/>
    </row>
    <row r="2771" spans="1:31" ht="18.75" customHeight="1" x14ac:dyDescent="0.35">
      <c r="A2771" s="1"/>
      <c r="B2771" s="52">
        <f>IF(O2771="",0,COUNTIF($O$7:O2771,O2771))</f>
        <v>0</v>
      </c>
      <c r="C2771" s="52" t="str">
        <f t="shared" si="434"/>
        <v>0</v>
      </c>
      <c r="D2771" s="52">
        <f>IF(U2771="",0,COUNTIF($U$7:U2771,U2771))</f>
        <v>0</v>
      </c>
      <c r="E2771" s="52" t="str">
        <f t="shared" si="435"/>
        <v>0</v>
      </c>
      <c r="F2771" s="52">
        <f>IF(V2771="",0,COUNTIF($V$7:V2771,V2771))</f>
        <v>0</v>
      </c>
      <c r="G2771" s="52" t="str">
        <f t="shared" si="436"/>
        <v>0</v>
      </c>
      <c r="H2771" s="53" t="str">
        <f t="shared" si="437"/>
        <v>-</v>
      </c>
      <c r="I2771" s="52">
        <f>IF(K2771="",0,COUNTIF($K$7:K2771,K2771))</f>
        <v>0</v>
      </c>
      <c r="J2771" s="53" t="str">
        <f t="shared" si="438"/>
        <v>0</v>
      </c>
      <c r="K2771" s="52" t="str">
        <f t="shared" si="439"/>
        <v/>
      </c>
      <c r="L2771" s="1"/>
      <c r="M2771" s="115"/>
      <c r="N2771" s="4"/>
      <c r="O2771" s="4"/>
      <c r="P2771" s="57" t="str">
        <f t="shared" si="440"/>
        <v/>
      </c>
      <c r="Q2771" s="54"/>
      <c r="R2771" s="58"/>
      <c r="S2771" s="58"/>
      <c r="T2771" s="229" t="str">
        <f t="shared" si="441"/>
        <v/>
      </c>
      <c r="U2771" s="55"/>
      <c r="V2771" s="55"/>
      <c r="W2771" s="58"/>
      <c r="X2771" s="58"/>
      <c r="Y2771" s="58"/>
      <c r="Z2771" s="230" t="str">
        <f t="shared" si="442"/>
        <v/>
      </c>
      <c r="AA2771" s="230" t="str">
        <f t="shared" si="443"/>
        <v/>
      </c>
      <c r="AB2771" s="56"/>
      <c r="AC2771" s="56"/>
      <c r="AD2771" s="1"/>
      <c r="AE2771" s="1"/>
    </row>
    <row r="2772" spans="1:31" ht="18.75" customHeight="1" x14ac:dyDescent="0.35">
      <c r="A2772" s="1"/>
      <c r="B2772" s="52">
        <f>IF(O2772="",0,COUNTIF($O$7:O2772,O2772))</f>
        <v>0</v>
      </c>
      <c r="C2772" s="52" t="str">
        <f t="shared" si="434"/>
        <v>0</v>
      </c>
      <c r="D2772" s="52">
        <f>IF(U2772="",0,COUNTIF($U$7:U2772,U2772))</f>
        <v>0</v>
      </c>
      <c r="E2772" s="52" t="str">
        <f t="shared" si="435"/>
        <v>0</v>
      </c>
      <c r="F2772" s="52">
        <f>IF(V2772="",0,COUNTIF($V$7:V2772,V2772))</f>
        <v>0</v>
      </c>
      <c r="G2772" s="52" t="str">
        <f t="shared" si="436"/>
        <v>0</v>
      </c>
      <c r="H2772" s="53" t="str">
        <f t="shared" si="437"/>
        <v>-</v>
      </c>
      <c r="I2772" s="52">
        <f>IF(K2772="",0,COUNTIF($K$7:K2772,K2772))</f>
        <v>0</v>
      </c>
      <c r="J2772" s="53" t="str">
        <f t="shared" si="438"/>
        <v>0</v>
      </c>
      <c r="K2772" s="52" t="str">
        <f t="shared" si="439"/>
        <v/>
      </c>
      <c r="L2772" s="1"/>
      <c r="M2772" s="115"/>
      <c r="N2772" s="4"/>
      <c r="O2772" s="4"/>
      <c r="P2772" s="57" t="str">
        <f t="shared" si="440"/>
        <v/>
      </c>
      <c r="Q2772" s="54"/>
      <c r="R2772" s="58"/>
      <c r="S2772" s="58"/>
      <c r="T2772" s="229" t="str">
        <f t="shared" si="441"/>
        <v/>
      </c>
      <c r="U2772" s="55"/>
      <c r="V2772" s="55"/>
      <c r="W2772" s="58"/>
      <c r="X2772" s="58"/>
      <c r="Y2772" s="58"/>
      <c r="Z2772" s="230" t="str">
        <f t="shared" si="442"/>
        <v/>
      </c>
      <c r="AA2772" s="230" t="str">
        <f t="shared" si="443"/>
        <v/>
      </c>
      <c r="AB2772" s="56"/>
      <c r="AC2772" s="56"/>
      <c r="AD2772" s="1"/>
      <c r="AE2772" s="1"/>
    </row>
    <row r="2773" spans="1:31" ht="18.75" customHeight="1" x14ac:dyDescent="0.35">
      <c r="A2773" s="1"/>
      <c r="B2773" s="52">
        <f>IF(O2773="",0,COUNTIF($O$7:O2773,O2773))</f>
        <v>0</v>
      </c>
      <c r="C2773" s="52" t="str">
        <f t="shared" si="434"/>
        <v>0</v>
      </c>
      <c r="D2773" s="52">
        <f>IF(U2773="",0,COUNTIF($U$7:U2773,U2773))</f>
        <v>0</v>
      </c>
      <c r="E2773" s="52" t="str">
        <f t="shared" si="435"/>
        <v>0</v>
      </c>
      <c r="F2773" s="52">
        <f>IF(V2773="",0,COUNTIF($V$7:V2773,V2773))</f>
        <v>0</v>
      </c>
      <c r="G2773" s="52" t="str">
        <f t="shared" si="436"/>
        <v>0</v>
      </c>
      <c r="H2773" s="53" t="str">
        <f t="shared" si="437"/>
        <v>-</v>
      </c>
      <c r="I2773" s="52">
        <f>IF(K2773="",0,COUNTIF($K$7:K2773,K2773))</f>
        <v>0</v>
      </c>
      <c r="J2773" s="53" t="str">
        <f t="shared" si="438"/>
        <v>0</v>
      </c>
      <c r="K2773" s="52" t="str">
        <f t="shared" si="439"/>
        <v/>
      </c>
      <c r="L2773" s="1"/>
      <c r="M2773" s="115"/>
      <c r="N2773" s="4"/>
      <c r="O2773" s="4"/>
      <c r="P2773" s="57" t="str">
        <f t="shared" si="440"/>
        <v/>
      </c>
      <c r="Q2773" s="54"/>
      <c r="R2773" s="58"/>
      <c r="S2773" s="58"/>
      <c r="T2773" s="229" t="str">
        <f t="shared" si="441"/>
        <v/>
      </c>
      <c r="U2773" s="55"/>
      <c r="V2773" s="55"/>
      <c r="W2773" s="58"/>
      <c r="X2773" s="58"/>
      <c r="Y2773" s="58"/>
      <c r="Z2773" s="230" t="str">
        <f t="shared" si="442"/>
        <v/>
      </c>
      <c r="AA2773" s="230" t="str">
        <f t="shared" si="443"/>
        <v/>
      </c>
      <c r="AB2773" s="56"/>
      <c r="AC2773" s="56"/>
      <c r="AD2773" s="1"/>
      <c r="AE2773" s="1"/>
    </row>
    <row r="2774" spans="1:31" ht="18.75" customHeight="1" x14ac:dyDescent="0.35">
      <c r="A2774" s="1"/>
      <c r="B2774" s="52">
        <f>IF(O2774="",0,COUNTIF($O$7:O2774,O2774))</f>
        <v>0</v>
      </c>
      <c r="C2774" s="52" t="str">
        <f t="shared" si="434"/>
        <v>0</v>
      </c>
      <c r="D2774" s="52">
        <f>IF(U2774="",0,COUNTIF($U$7:U2774,U2774))</f>
        <v>0</v>
      </c>
      <c r="E2774" s="52" t="str">
        <f t="shared" si="435"/>
        <v>0</v>
      </c>
      <c r="F2774" s="52">
        <f>IF(V2774="",0,COUNTIF($V$7:V2774,V2774))</f>
        <v>0</v>
      </c>
      <c r="G2774" s="52" t="str">
        <f t="shared" si="436"/>
        <v>0</v>
      </c>
      <c r="H2774" s="53" t="str">
        <f t="shared" si="437"/>
        <v>-</v>
      </c>
      <c r="I2774" s="52">
        <f>IF(K2774="",0,COUNTIF($K$7:K2774,K2774))</f>
        <v>0</v>
      </c>
      <c r="J2774" s="53" t="str">
        <f t="shared" si="438"/>
        <v>0</v>
      </c>
      <c r="K2774" s="52" t="str">
        <f t="shared" si="439"/>
        <v/>
      </c>
      <c r="L2774" s="1"/>
      <c r="M2774" s="115"/>
      <c r="N2774" s="4"/>
      <c r="O2774" s="4"/>
      <c r="P2774" s="57" t="str">
        <f t="shared" si="440"/>
        <v/>
      </c>
      <c r="Q2774" s="54"/>
      <c r="R2774" s="58"/>
      <c r="S2774" s="58"/>
      <c r="T2774" s="229" t="str">
        <f t="shared" si="441"/>
        <v/>
      </c>
      <c r="U2774" s="55"/>
      <c r="V2774" s="55"/>
      <c r="W2774" s="58"/>
      <c r="X2774" s="58"/>
      <c r="Y2774" s="58"/>
      <c r="Z2774" s="230" t="str">
        <f t="shared" si="442"/>
        <v/>
      </c>
      <c r="AA2774" s="230" t="str">
        <f t="shared" si="443"/>
        <v/>
      </c>
      <c r="AB2774" s="56"/>
      <c r="AC2774" s="56"/>
      <c r="AD2774" s="1"/>
      <c r="AE2774" s="1"/>
    </row>
    <row r="2775" spans="1:31" ht="18.75" customHeight="1" x14ac:dyDescent="0.35">
      <c r="A2775" s="1"/>
      <c r="B2775" s="52">
        <f>IF(O2775="",0,COUNTIF($O$7:O2775,O2775))</f>
        <v>0</v>
      </c>
      <c r="C2775" s="52" t="str">
        <f t="shared" si="434"/>
        <v>0</v>
      </c>
      <c r="D2775" s="52">
        <f>IF(U2775="",0,COUNTIF($U$7:U2775,U2775))</f>
        <v>0</v>
      </c>
      <c r="E2775" s="52" t="str">
        <f t="shared" si="435"/>
        <v>0</v>
      </c>
      <c r="F2775" s="52">
        <f>IF(V2775="",0,COUNTIF($V$7:V2775,V2775))</f>
        <v>0</v>
      </c>
      <c r="G2775" s="52" t="str">
        <f t="shared" si="436"/>
        <v>0</v>
      </c>
      <c r="H2775" s="53" t="str">
        <f t="shared" si="437"/>
        <v>-</v>
      </c>
      <c r="I2775" s="52">
        <f>IF(K2775="",0,COUNTIF($K$7:K2775,K2775))</f>
        <v>0</v>
      </c>
      <c r="J2775" s="53" t="str">
        <f t="shared" si="438"/>
        <v>0</v>
      </c>
      <c r="K2775" s="52" t="str">
        <f t="shared" si="439"/>
        <v/>
      </c>
      <c r="L2775" s="1"/>
      <c r="M2775" s="115"/>
      <c r="N2775" s="4"/>
      <c r="O2775" s="4"/>
      <c r="P2775" s="57" t="str">
        <f t="shared" si="440"/>
        <v/>
      </c>
      <c r="Q2775" s="54"/>
      <c r="R2775" s="58"/>
      <c r="S2775" s="58"/>
      <c r="T2775" s="229" t="str">
        <f t="shared" si="441"/>
        <v/>
      </c>
      <c r="U2775" s="55"/>
      <c r="V2775" s="55"/>
      <c r="W2775" s="58"/>
      <c r="X2775" s="58"/>
      <c r="Y2775" s="58"/>
      <c r="Z2775" s="230" t="str">
        <f t="shared" si="442"/>
        <v/>
      </c>
      <c r="AA2775" s="230" t="str">
        <f t="shared" si="443"/>
        <v/>
      </c>
      <c r="AB2775" s="56"/>
      <c r="AC2775" s="56"/>
      <c r="AD2775" s="1"/>
      <c r="AE2775" s="1"/>
    </row>
    <row r="2776" spans="1:31" ht="18.75" customHeight="1" x14ac:dyDescent="0.35">
      <c r="A2776" s="1"/>
      <c r="B2776" s="52">
        <f>IF(O2776="",0,COUNTIF($O$7:O2776,O2776))</f>
        <v>0</v>
      </c>
      <c r="C2776" s="52" t="str">
        <f t="shared" si="434"/>
        <v>0</v>
      </c>
      <c r="D2776" s="52">
        <f>IF(U2776="",0,COUNTIF($U$7:U2776,U2776))</f>
        <v>0</v>
      </c>
      <c r="E2776" s="52" t="str">
        <f t="shared" si="435"/>
        <v>0</v>
      </c>
      <c r="F2776" s="52">
        <f>IF(V2776="",0,COUNTIF($V$7:V2776,V2776))</f>
        <v>0</v>
      </c>
      <c r="G2776" s="52" t="str">
        <f t="shared" si="436"/>
        <v>0</v>
      </c>
      <c r="H2776" s="53" t="str">
        <f t="shared" si="437"/>
        <v>-</v>
      </c>
      <c r="I2776" s="52">
        <f>IF(K2776="",0,COUNTIF($K$7:K2776,K2776))</f>
        <v>0</v>
      </c>
      <c r="J2776" s="53" t="str">
        <f t="shared" si="438"/>
        <v>0</v>
      </c>
      <c r="K2776" s="52" t="str">
        <f t="shared" si="439"/>
        <v/>
      </c>
      <c r="L2776" s="1"/>
      <c r="M2776" s="115"/>
      <c r="N2776" s="4"/>
      <c r="O2776" s="4"/>
      <c r="P2776" s="57" t="str">
        <f t="shared" si="440"/>
        <v/>
      </c>
      <c r="Q2776" s="54"/>
      <c r="R2776" s="58"/>
      <c r="S2776" s="58"/>
      <c r="T2776" s="229" t="str">
        <f t="shared" si="441"/>
        <v/>
      </c>
      <c r="U2776" s="55"/>
      <c r="V2776" s="55"/>
      <c r="W2776" s="58"/>
      <c r="X2776" s="58"/>
      <c r="Y2776" s="58"/>
      <c r="Z2776" s="230" t="str">
        <f t="shared" si="442"/>
        <v/>
      </c>
      <c r="AA2776" s="230" t="str">
        <f t="shared" si="443"/>
        <v/>
      </c>
      <c r="AB2776" s="56"/>
      <c r="AC2776" s="56"/>
      <c r="AD2776" s="1"/>
      <c r="AE2776" s="1"/>
    </row>
    <row r="2777" spans="1:31" ht="18.75" customHeight="1" x14ac:dyDescent="0.35">
      <c r="A2777" s="1"/>
      <c r="B2777" s="52">
        <f>IF(O2777="",0,COUNTIF($O$7:O2777,O2777))</f>
        <v>0</v>
      </c>
      <c r="C2777" s="52" t="str">
        <f t="shared" si="434"/>
        <v>0</v>
      </c>
      <c r="D2777" s="52">
        <f>IF(U2777="",0,COUNTIF($U$7:U2777,U2777))</f>
        <v>0</v>
      </c>
      <c r="E2777" s="52" t="str">
        <f t="shared" si="435"/>
        <v>0</v>
      </c>
      <c r="F2777" s="52">
        <f>IF(V2777="",0,COUNTIF($V$7:V2777,V2777))</f>
        <v>0</v>
      </c>
      <c r="G2777" s="52" t="str">
        <f t="shared" si="436"/>
        <v>0</v>
      </c>
      <c r="H2777" s="53" t="str">
        <f t="shared" si="437"/>
        <v>-</v>
      </c>
      <c r="I2777" s="52">
        <f>IF(K2777="",0,COUNTIF($K$7:K2777,K2777))</f>
        <v>0</v>
      </c>
      <c r="J2777" s="53" t="str">
        <f t="shared" si="438"/>
        <v>0</v>
      </c>
      <c r="K2777" s="52" t="str">
        <f t="shared" si="439"/>
        <v/>
      </c>
      <c r="L2777" s="1"/>
      <c r="M2777" s="115"/>
      <c r="N2777" s="4"/>
      <c r="O2777" s="4"/>
      <c r="P2777" s="57" t="str">
        <f t="shared" si="440"/>
        <v/>
      </c>
      <c r="Q2777" s="54"/>
      <c r="R2777" s="58"/>
      <c r="S2777" s="58"/>
      <c r="T2777" s="229" t="str">
        <f t="shared" si="441"/>
        <v/>
      </c>
      <c r="U2777" s="55"/>
      <c r="V2777" s="55"/>
      <c r="W2777" s="58"/>
      <c r="X2777" s="58"/>
      <c r="Y2777" s="58"/>
      <c r="Z2777" s="230" t="str">
        <f t="shared" si="442"/>
        <v/>
      </c>
      <c r="AA2777" s="230" t="str">
        <f t="shared" si="443"/>
        <v/>
      </c>
      <c r="AB2777" s="56"/>
      <c r="AC2777" s="56"/>
      <c r="AD2777" s="1"/>
      <c r="AE2777" s="1"/>
    </row>
    <row r="2778" spans="1:31" ht="18.75" customHeight="1" x14ac:dyDescent="0.35">
      <c r="A2778" s="1"/>
      <c r="B2778" s="52">
        <f>IF(O2778="",0,COUNTIF($O$7:O2778,O2778))</f>
        <v>0</v>
      </c>
      <c r="C2778" s="52" t="str">
        <f t="shared" si="434"/>
        <v>0</v>
      </c>
      <c r="D2778" s="52">
        <f>IF(U2778="",0,COUNTIF($U$7:U2778,U2778))</f>
        <v>0</v>
      </c>
      <c r="E2778" s="52" t="str">
        <f t="shared" si="435"/>
        <v>0</v>
      </c>
      <c r="F2778" s="52">
        <f>IF(V2778="",0,COUNTIF($V$7:V2778,V2778))</f>
        <v>0</v>
      </c>
      <c r="G2778" s="52" t="str">
        <f t="shared" si="436"/>
        <v>0</v>
      </c>
      <c r="H2778" s="53" t="str">
        <f t="shared" si="437"/>
        <v>-</v>
      </c>
      <c r="I2778" s="52">
        <f>IF(K2778="",0,COUNTIF($K$7:K2778,K2778))</f>
        <v>0</v>
      </c>
      <c r="J2778" s="53" t="str">
        <f t="shared" si="438"/>
        <v>0</v>
      </c>
      <c r="K2778" s="52" t="str">
        <f t="shared" si="439"/>
        <v/>
      </c>
      <c r="L2778" s="1"/>
      <c r="M2778" s="115"/>
      <c r="N2778" s="4"/>
      <c r="O2778" s="4"/>
      <c r="P2778" s="57" t="str">
        <f t="shared" si="440"/>
        <v/>
      </c>
      <c r="Q2778" s="54"/>
      <c r="R2778" s="58"/>
      <c r="S2778" s="58"/>
      <c r="T2778" s="229" t="str">
        <f t="shared" si="441"/>
        <v/>
      </c>
      <c r="U2778" s="55"/>
      <c r="V2778" s="55"/>
      <c r="W2778" s="58"/>
      <c r="X2778" s="58"/>
      <c r="Y2778" s="58"/>
      <c r="Z2778" s="230" t="str">
        <f t="shared" si="442"/>
        <v/>
      </c>
      <c r="AA2778" s="230" t="str">
        <f t="shared" si="443"/>
        <v/>
      </c>
      <c r="AB2778" s="56"/>
      <c r="AC2778" s="56"/>
      <c r="AD2778" s="1"/>
      <c r="AE2778" s="1"/>
    </row>
    <row r="2779" spans="1:31" ht="18.75" customHeight="1" x14ac:dyDescent="0.35">
      <c r="A2779" s="1"/>
      <c r="B2779" s="52">
        <f>IF(O2779="",0,COUNTIF($O$7:O2779,O2779))</f>
        <v>0</v>
      </c>
      <c r="C2779" s="52" t="str">
        <f t="shared" si="434"/>
        <v>0</v>
      </c>
      <c r="D2779" s="52">
        <f>IF(U2779="",0,COUNTIF($U$7:U2779,U2779))</f>
        <v>0</v>
      </c>
      <c r="E2779" s="52" t="str">
        <f t="shared" si="435"/>
        <v>0</v>
      </c>
      <c r="F2779" s="52">
        <f>IF(V2779="",0,COUNTIF($V$7:V2779,V2779))</f>
        <v>0</v>
      </c>
      <c r="G2779" s="52" t="str">
        <f t="shared" si="436"/>
        <v>0</v>
      </c>
      <c r="H2779" s="53" t="str">
        <f t="shared" si="437"/>
        <v>-</v>
      </c>
      <c r="I2779" s="52">
        <f>IF(K2779="",0,COUNTIF($K$7:K2779,K2779))</f>
        <v>0</v>
      </c>
      <c r="J2779" s="53" t="str">
        <f t="shared" si="438"/>
        <v>0</v>
      </c>
      <c r="K2779" s="52" t="str">
        <f t="shared" si="439"/>
        <v/>
      </c>
      <c r="L2779" s="1"/>
      <c r="M2779" s="115"/>
      <c r="N2779" s="4"/>
      <c r="O2779" s="4"/>
      <c r="P2779" s="57" t="str">
        <f t="shared" si="440"/>
        <v/>
      </c>
      <c r="Q2779" s="54"/>
      <c r="R2779" s="58"/>
      <c r="S2779" s="58"/>
      <c r="T2779" s="229" t="str">
        <f t="shared" si="441"/>
        <v/>
      </c>
      <c r="U2779" s="55"/>
      <c r="V2779" s="55"/>
      <c r="W2779" s="58"/>
      <c r="X2779" s="58"/>
      <c r="Y2779" s="58"/>
      <c r="Z2779" s="230" t="str">
        <f t="shared" si="442"/>
        <v/>
      </c>
      <c r="AA2779" s="230" t="str">
        <f t="shared" si="443"/>
        <v/>
      </c>
      <c r="AB2779" s="56"/>
      <c r="AC2779" s="56"/>
      <c r="AD2779" s="1"/>
      <c r="AE2779" s="1"/>
    </row>
    <row r="2780" spans="1:31" ht="18.75" customHeight="1" x14ac:dyDescent="0.35">
      <c r="A2780" s="1"/>
      <c r="B2780" s="52">
        <f>IF(O2780="",0,COUNTIF($O$7:O2780,O2780))</f>
        <v>0</v>
      </c>
      <c r="C2780" s="52" t="str">
        <f t="shared" si="434"/>
        <v>0</v>
      </c>
      <c r="D2780" s="52">
        <f>IF(U2780="",0,COUNTIF($U$7:U2780,U2780))</f>
        <v>0</v>
      </c>
      <c r="E2780" s="52" t="str">
        <f t="shared" si="435"/>
        <v>0</v>
      </c>
      <c r="F2780" s="52">
        <f>IF(V2780="",0,COUNTIF($V$7:V2780,V2780))</f>
        <v>0</v>
      </c>
      <c r="G2780" s="52" t="str">
        <f t="shared" si="436"/>
        <v>0</v>
      </c>
      <c r="H2780" s="53" t="str">
        <f t="shared" si="437"/>
        <v>-</v>
      </c>
      <c r="I2780" s="52">
        <f>IF(K2780="",0,COUNTIF($K$7:K2780,K2780))</f>
        <v>0</v>
      </c>
      <c r="J2780" s="53" t="str">
        <f t="shared" si="438"/>
        <v>0</v>
      </c>
      <c r="K2780" s="52" t="str">
        <f t="shared" si="439"/>
        <v/>
      </c>
      <c r="L2780" s="1"/>
      <c r="M2780" s="115"/>
      <c r="N2780" s="4"/>
      <c r="O2780" s="4"/>
      <c r="P2780" s="57" t="str">
        <f t="shared" si="440"/>
        <v/>
      </c>
      <c r="Q2780" s="54"/>
      <c r="R2780" s="58"/>
      <c r="S2780" s="58"/>
      <c r="T2780" s="229" t="str">
        <f t="shared" si="441"/>
        <v/>
      </c>
      <c r="U2780" s="55"/>
      <c r="V2780" s="55"/>
      <c r="W2780" s="58"/>
      <c r="X2780" s="58"/>
      <c r="Y2780" s="58"/>
      <c r="Z2780" s="230" t="str">
        <f t="shared" si="442"/>
        <v/>
      </c>
      <c r="AA2780" s="230" t="str">
        <f t="shared" si="443"/>
        <v/>
      </c>
      <c r="AB2780" s="56"/>
      <c r="AC2780" s="56"/>
      <c r="AD2780" s="1"/>
      <c r="AE2780" s="1"/>
    </row>
    <row r="2781" spans="1:31" ht="18.75" customHeight="1" x14ac:dyDescent="0.35">
      <c r="A2781" s="1"/>
      <c r="B2781" s="52">
        <f>IF(O2781="",0,COUNTIF($O$7:O2781,O2781))</f>
        <v>0</v>
      </c>
      <c r="C2781" s="52" t="str">
        <f t="shared" si="434"/>
        <v>0</v>
      </c>
      <c r="D2781" s="52">
        <f>IF(U2781="",0,COUNTIF($U$7:U2781,U2781))</f>
        <v>0</v>
      </c>
      <c r="E2781" s="52" t="str">
        <f t="shared" si="435"/>
        <v>0</v>
      </c>
      <c r="F2781" s="52">
        <f>IF(V2781="",0,COUNTIF($V$7:V2781,V2781))</f>
        <v>0</v>
      </c>
      <c r="G2781" s="52" t="str">
        <f t="shared" si="436"/>
        <v>0</v>
      </c>
      <c r="H2781" s="53" t="str">
        <f t="shared" si="437"/>
        <v>-</v>
      </c>
      <c r="I2781" s="52">
        <f>IF(K2781="",0,COUNTIF($K$7:K2781,K2781))</f>
        <v>0</v>
      </c>
      <c r="J2781" s="53" t="str">
        <f t="shared" si="438"/>
        <v>0</v>
      </c>
      <c r="K2781" s="52" t="str">
        <f t="shared" si="439"/>
        <v/>
      </c>
      <c r="L2781" s="1"/>
      <c r="M2781" s="115"/>
      <c r="N2781" s="4"/>
      <c r="O2781" s="4"/>
      <c r="P2781" s="57" t="str">
        <f t="shared" si="440"/>
        <v/>
      </c>
      <c r="Q2781" s="54"/>
      <c r="R2781" s="58"/>
      <c r="S2781" s="58"/>
      <c r="T2781" s="229" t="str">
        <f t="shared" si="441"/>
        <v/>
      </c>
      <c r="U2781" s="55"/>
      <c r="V2781" s="55"/>
      <c r="W2781" s="58"/>
      <c r="X2781" s="58"/>
      <c r="Y2781" s="58"/>
      <c r="Z2781" s="230" t="str">
        <f t="shared" si="442"/>
        <v/>
      </c>
      <c r="AA2781" s="230" t="str">
        <f t="shared" si="443"/>
        <v/>
      </c>
      <c r="AB2781" s="56"/>
      <c r="AC2781" s="56"/>
      <c r="AD2781" s="1"/>
      <c r="AE2781" s="1"/>
    </row>
    <row r="2782" spans="1:31" ht="18.75" customHeight="1" x14ac:dyDescent="0.35">
      <c r="A2782" s="1"/>
      <c r="B2782" s="52">
        <f>IF(O2782="",0,COUNTIF($O$7:O2782,O2782))</f>
        <v>0</v>
      </c>
      <c r="C2782" s="52" t="str">
        <f t="shared" si="434"/>
        <v>0</v>
      </c>
      <c r="D2782" s="52">
        <f>IF(U2782="",0,COUNTIF($U$7:U2782,U2782))</f>
        <v>0</v>
      </c>
      <c r="E2782" s="52" t="str">
        <f t="shared" si="435"/>
        <v>0</v>
      </c>
      <c r="F2782" s="52">
        <f>IF(V2782="",0,COUNTIF($V$7:V2782,V2782))</f>
        <v>0</v>
      </c>
      <c r="G2782" s="52" t="str">
        <f t="shared" si="436"/>
        <v>0</v>
      </c>
      <c r="H2782" s="53" t="str">
        <f t="shared" si="437"/>
        <v>-</v>
      </c>
      <c r="I2782" s="52">
        <f>IF(K2782="",0,COUNTIF($K$7:K2782,K2782))</f>
        <v>0</v>
      </c>
      <c r="J2782" s="53" t="str">
        <f t="shared" si="438"/>
        <v>0</v>
      </c>
      <c r="K2782" s="52" t="str">
        <f t="shared" si="439"/>
        <v/>
      </c>
      <c r="L2782" s="1"/>
      <c r="M2782" s="115"/>
      <c r="N2782" s="4"/>
      <c r="O2782" s="4"/>
      <c r="P2782" s="57" t="str">
        <f t="shared" si="440"/>
        <v/>
      </c>
      <c r="Q2782" s="54"/>
      <c r="R2782" s="58"/>
      <c r="S2782" s="58"/>
      <c r="T2782" s="229" t="str">
        <f t="shared" si="441"/>
        <v/>
      </c>
      <c r="U2782" s="55"/>
      <c r="V2782" s="55"/>
      <c r="W2782" s="58"/>
      <c r="X2782" s="58"/>
      <c r="Y2782" s="58"/>
      <c r="Z2782" s="230" t="str">
        <f t="shared" si="442"/>
        <v/>
      </c>
      <c r="AA2782" s="230" t="str">
        <f t="shared" si="443"/>
        <v/>
      </c>
      <c r="AB2782" s="56"/>
      <c r="AC2782" s="56"/>
      <c r="AD2782" s="1"/>
      <c r="AE2782" s="1"/>
    </row>
    <row r="2783" spans="1:31" ht="18.75" customHeight="1" x14ac:dyDescent="0.35">
      <c r="A2783" s="1"/>
      <c r="B2783" s="52">
        <f>IF(O2783="",0,COUNTIF($O$7:O2783,O2783))</f>
        <v>0</v>
      </c>
      <c r="C2783" s="52" t="str">
        <f t="shared" si="434"/>
        <v>0</v>
      </c>
      <c r="D2783" s="52">
        <f>IF(U2783="",0,COUNTIF($U$7:U2783,U2783))</f>
        <v>0</v>
      </c>
      <c r="E2783" s="52" t="str">
        <f t="shared" si="435"/>
        <v>0</v>
      </c>
      <c r="F2783" s="52">
        <f>IF(V2783="",0,COUNTIF($V$7:V2783,V2783))</f>
        <v>0</v>
      </c>
      <c r="G2783" s="52" t="str">
        <f t="shared" si="436"/>
        <v>0</v>
      </c>
      <c r="H2783" s="53" t="str">
        <f t="shared" si="437"/>
        <v>-</v>
      </c>
      <c r="I2783" s="52">
        <f>IF(K2783="",0,COUNTIF($K$7:K2783,K2783))</f>
        <v>0</v>
      </c>
      <c r="J2783" s="53" t="str">
        <f t="shared" si="438"/>
        <v>0</v>
      </c>
      <c r="K2783" s="52" t="str">
        <f t="shared" si="439"/>
        <v/>
      </c>
      <c r="L2783" s="1"/>
      <c r="M2783" s="115"/>
      <c r="N2783" s="4"/>
      <c r="O2783" s="4"/>
      <c r="P2783" s="57" t="str">
        <f t="shared" si="440"/>
        <v/>
      </c>
      <c r="Q2783" s="54"/>
      <c r="R2783" s="58"/>
      <c r="S2783" s="58"/>
      <c r="T2783" s="229" t="str">
        <f t="shared" si="441"/>
        <v/>
      </c>
      <c r="U2783" s="55"/>
      <c r="V2783" s="55"/>
      <c r="W2783" s="58"/>
      <c r="X2783" s="58"/>
      <c r="Y2783" s="58"/>
      <c r="Z2783" s="230" t="str">
        <f t="shared" si="442"/>
        <v/>
      </c>
      <c r="AA2783" s="230" t="str">
        <f t="shared" si="443"/>
        <v/>
      </c>
      <c r="AB2783" s="56"/>
      <c r="AC2783" s="56"/>
      <c r="AD2783" s="1"/>
      <c r="AE2783" s="1"/>
    </row>
    <row r="2784" spans="1:31" ht="18.75" customHeight="1" x14ac:dyDescent="0.35">
      <c r="A2784" s="1"/>
      <c r="B2784" s="52">
        <f>IF(O2784="",0,COUNTIF($O$7:O2784,O2784))</f>
        <v>0</v>
      </c>
      <c r="C2784" s="52" t="str">
        <f t="shared" si="434"/>
        <v>0</v>
      </c>
      <c r="D2784" s="52">
        <f>IF(U2784="",0,COUNTIF($U$7:U2784,U2784))</f>
        <v>0</v>
      </c>
      <c r="E2784" s="52" t="str">
        <f t="shared" si="435"/>
        <v>0</v>
      </c>
      <c r="F2784" s="52">
        <f>IF(V2784="",0,COUNTIF($V$7:V2784,V2784))</f>
        <v>0</v>
      </c>
      <c r="G2784" s="52" t="str">
        <f t="shared" si="436"/>
        <v>0</v>
      </c>
      <c r="H2784" s="53" t="str">
        <f t="shared" si="437"/>
        <v>-</v>
      </c>
      <c r="I2784" s="52">
        <f>IF(K2784="",0,COUNTIF($K$7:K2784,K2784))</f>
        <v>0</v>
      </c>
      <c r="J2784" s="53" t="str">
        <f t="shared" si="438"/>
        <v>0</v>
      </c>
      <c r="K2784" s="52" t="str">
        <f t="shared" si="439"/>
        <v/>
      </c>
      <c r="L2784" s="1"/>
      <c r="M2784" s="115"/>
      <c r="N2784" s="4"/>
      <c r="O2784" s="4"/>
      <c r="P2784" s="57" t="str">
        <f t="shared" si="440"/>
        <v/>
      </c>
      <c r="Q2784" s="54"/>
      <c r="R2784" s="58"/>
      <c r="S2784" s="58"/>
      <c r="T2784" s="229" t="str">
        <f t="shared" si="441"/>
        <v/>
      </c>
      <c r="U2784" s="55"/>
      <c r="V2784" s="55"/>
      <c r="W2784" s="58"/>
      <c r="X2784" s="58"/>
      <c r="Y2784" s="58"/>
      <c r="Z2784" s="230" t="str">
        <f t="shared" si="442"/>
        <v/>
      </c>
      <c r="AA2784" s="230" t="str">
        <f t="shared" si="443"/>
        <v/>
      </c>
      <c r="AB2784" s="56"/>
      <c r="AC2784" s="56"/>
      <c r="AD2784" s="1"/>
      <c r="AE2784" s="1"/>
    </row>
    <row r="2785" spans="1:31" ht="18.75" customHeight="1" x14ac:dyDescent="0.35">
      <c r="A2785" s="1"/>
      <c r="B2785" s="52">
        <f>IF(O2785="",0,COUNTIF($O$7:O2785,O2785))</f>
        <v>0</v>
      </c>
      <c r="C2785" s="52" t="str">
        <f t="shared" si="434"/>
        <v>0</v>
      </c>
      <c r="D2785" s="52">
        <f>IF(U2785="",0,COUNTIF($U$7:U2785,U2785))</f>
        <v>0</v>
      </c>
      <c r="E2785" s="52" t="str">
        <f t="shared" si="435"/>
        <v>0</v>
      </c>
      <c r="F2785" s="52">
        <f>IF(V2785="",0,COUNTIF($V$7:V2785,V2785))</f>
        <v>0</v>
      </c>
      <c r="G2785" s="52" t="str">
        <f t="shared" si="436"/>
        <v>0</v>
      </c>
      <c r="H2785" s="53" t="str">
        <f t="shared" si="437"/>
        <v>-</v>
      </c>
      <c r="I2785" s="52">
        <f>IF(K2785="",0,COUNTIF($K$7:K2785,K2785))</f>
        <v>0</v>
      </c>
      <c r="J2785" s="53" t="str">
        <f t="shared" si="438"/>
        <v>0</v>
      </c>
      <c r="K2785" s="52" t="str">
        <f t="shared" si="439"/>
        <v/>
      </c>
      <c r="L2785" s="1"/>
      <c r="M2785" s="115"/>
      <c r="N2785" s="4"/>
      <c r="O2785" s="4"/>
      <c r="P2785" s="57" t="str">
        <f t="shared" si="440"/>
        <v/>
      </c>
      <c r="Q2785" s="54"/>
      <c r="R2785" s="58"/>
      <c r="S2785" s="58"/>
      <c r="T2785" s="229" t="str">
        <f t="shared" si="441"/>
        <v/>
      </c>
      <c r="U2785" s="55"/>
      <c r="V2785" s="55"/>
      <c r="W2785" s="58"/>
      <c r="X2785" s="58"/>
      <c r="Y2785" s="58"/>
      <c r="Z2785" s="230" t="str">
        <f t="shared" si="442"/>
        <v/>
      </c>
      <c r="AA2785" s="230" t="str">
        <f t="shared" si="443"/>
        <v/>
      </c>
      <c r="AB2785" s="56"/>
      <c r="AC2785" s="56"/>
      <c r="AD2785" s="1"/>
      <c r="AE2785" s="1"/>
    </row>
    <row r="2786" spans="1:31" ht="18.75" customHeight="1" x14ac:dyDescent="0.35">
      <c r="A2786" s="1"/>
      <c r="B2786" s="52">
        <f>IF(O2786="",0,COUNTIF($O$7:O2786,O2786))</f>
        <v>0</v>
      </c>
      <c r="C2786" s="52" t="str">
        <f t="shared" si="434"/>
        <v>0</v>
      </c>
      <c r="D2786" s="52">
        <f>IF(U2786="",0,COUNTIF($U$7:U2786,U2786))</f>
        <v>0</v>
      </c>
      <c r="E2786" s="52" t="str">
        <f t="shared" si="435"/>
        <v>0</v>
      </c>
      <c r="F2786" s="52">
        <f>IF(V2786="",0,COUNTIF($V$7:V2786,V2786))</f>
        <v>0</v>
      </c>
      <c r="G2786" s="52" t="str">
        <f t="shared" si="436"/>
        <v>0</v>
      </c>
      <c r="H2786" s="53" t="str">
        <f t="shared" si="437"/>
        <v>-</v>
      </c>
      <c r="I2786" s="52">
        <f>IF(K2786="",0,COUNTIF($K$7:K2786,K2786))</f>
        <v>0</v>
      </c>
      <c r="J2786" s="53" t="str">
        <f t="shared" si="438"/>
        <v>0</v>
      </c>
      <c r="K2786" s="52" t="str">
        <f t="shared" si="439"/>
        <v/>
      </c>
      <c r="L2786" s="1"/>
      <c r="M2786" s="115"/>
      <c r="N2786" s="4"/>
      <c r="O2786" s="4"/>
      <c r="P2786" s="57" t="str">
        <f t="shared" si="440"/>
        <v/>
      </c>
      <c r="Q2786" s="54"/>
      <c r="R2786" s="58"/>
      <c r="S2786" s="58"/>
      <c r="T2786" s="229" t="str">
        <f t="shared" si="441"/>
        <v/>
      </c>
      <c r="U2786" s="55"/>
      <c r="V2786" s="55"/>
      <c r="W2786" s="58"/>
      <c r="X2786" s="58"/>
      <c r="Y2786" s="58"/>
      <c r="Z2786" s="230" t="str">
        <f t="shared" si="442"/>
        <v/>
      </c>
      <c r="AA2786" s="230" t="str">
        <f t="shared" si="443"/>
        <v/>
      </c>
      <c r="AB2786" s="56"/>
      <c r="AC2786" s="56"/>
      <c r="AD2786" s="1"/>
      <c r="AE2786" s="1"/>
    </row>
    <row r="2787" spans="1:31" ht="18.75" customHeight="1" x14ac:dyDescent="0.35">
      <c r="A2787" s="1"/>
      <c r="B2787" s="52">
        <f>IF(O2787="",0,COUNTIF($O$7:O2787,O2787))</f>
        <v>0</v>
      </c>
      <c r="C2787" s="52" t="str">
        <f t="shared" si="434"/>
        <v>0</v>
      </c>
      <c r="D2787" s="52">
        <f>IF(U2787="",0,COUNTIF($U$7:U2787,U2787))</f>
        <v>0</v>
      </c>
      <c r="E2787" s="52" t="str">
        <f t="shared" si="435"/>
        <v>0</v>
      </c>
      <c r="F2787" s="52">
        <f>IF(V2787="",0,COUNTIF($V$7:V2787,V2787))</f>
        <v>0</v>
      </c>
      <c r="G2787" s="52" t="str">
        <f t="shared" si="436"/>
        <v>0</v>
      </c>
      <c r="H2787" s="53" t="str">
        <f t="shared" si="437"/>
        <v>-</v>
      </c>
      <c r="I2787" s="52">
        <f>IF(K2787="",0,COUNTIF($K$7:K2787,K2787))</f>
        <v>0</v>
      </c>
      <c r="J2787" s="53" t="str">
        <f t="shared" si="438"/>
        <v>0</v>
      </c>
      <c r="K2787" s="52" t="str">
        <f t="shared" si="439"/>
        <v/>
      </c>
      <c r="L2787" s="1"/>
      <c r="M2787" s="115"/>
      <c r="N2787" s="4"/>
      <c r="O2787" s="4"/>
      <c r="P2787" s="57" t="str">
        <f t="shared" si="440"/>
        <v/>
      </c>
      <c r="Q2787" s="54"/>
      <c r="R2787" s="58"/>
      <c r="S2787" s="58"/>
      <c r="T2787" s="229" t="str">
        <f t="shared" si="441"/>
        <v/>
      </c>
      <c r="U2787" s="55"/>
      <c r="V2787" s="55"/>
      <c r="W2787" s="58"/>
      <c r="X2787" s="58"/>
      <c r="Y2787" s="58"/>
      <c r="Z2787" s="230" t="str">
        <f t="shared" si="442"/>
        <v/>
      </c>
      <c r="AA2787" s="230" t="str">
        <f t="shared" si="443"/>
        <v/>
      </c>
      <c r="AB2787" s="56"/>
      <c r="AC2787" s="56"/>
      <c r="AD2787" s="1"/>
      <c r="AE2787" s="1"/>
    </row>
    <row r="2788" spans="1:31" ht="18.75" customHeight="1" x14ac:dyDescent="0.35">
      <c r="A2788" s="1"/>
      <c r="B2788" s="52">
        <f>IF(O2788="",0,COUNTIF($O$7:O2788,O2788))</f>
        <v>0</v>
      </c>
      <c r="C2788" s="52" t="str">
        <f t="shared" si="434"/>
        <v>0</v>
      </c>
      <c r="D2788" s="52">
        <f>IF(U2788="",0,COUNTIF($U$7:U2788,U2788))</f>
        <v>0</v>
      </c>
      <c r="E2788" s="52" t="str">
        <f t="shared" si="435"/>
        <v>0</v>
      </c>
      <c r="F2788" s="52">
        <f>IF(V2788="",0,COUNTIF($V$7:V2788,V2788))</f>
        <v>0</v>
      </c>
      <c r="G2788" s="52" t="str">
        <f t="shared" si="436"/>
        <v>0</v>
      </c>
      <c r="H2788" s="53" t="str">
        <f t="shared" si="437"/>
        <v>-</v>
      </c>
      <c r="I2788" s="52">
        <f>IF(K2788="",0,COUNTIF($K$7:K2788,K2788))</f>
        <v>0</v>
      </c>
      <c r="J2788" s="53" t="str">
        <f t="shared" si="438"/>
        <v>0</v>
      </c>
      <c r="K2788" s="52" t="str">
        <f t="shared" si="439"/>
        <v/>
      </c>
      <c r="L2788" s="1"/>
      <c r="M2788" s="115"/>
      <c r="N2788" s="4"/>
      <c r="O2788" s="4"/>
      <c r="P2788" s="57" t="str">
        <f t="shared" si="440"/>
        <v/>
      </c>
      <c r="Q2788" s="54"/>
      <c r="R2788" s="58"/>
      <c r="S2788" s="58"/>
      <c r="T2788" s="229" t="str">
        <f t="shared" si="441"/>
        <v/>
      </c>
      <c r="U2788" s="55"/>
      <c r="V2788" s="55"/>
      <c r="W2788" s="58"/>
      <c r="X2788" s="58"/>
      <c r="Y2788" s="58"/>
      <c r="Z2788" s="230" t="str">
        <f t="shared" si="442"/>
        <v/>
      </c>
      <c r="AA2788" s="230" t="str">
        <f t="shared" si="443"/>
        <v/>
      </c>
      <c r="AB2788" s="56"/>
      <c r="AC2788" s="56"/>
      <c r="AD2788" s="1"/>
      <c r="AE2788" s="1"/>
    </row>
    <row r="2789" spans="1:31" ht="18.75" customHeight="1" x14ac:dyDescent="0.35">
      <c r="A2789" s="1"/>
      <c r="B2789" s="52">
        <f>IF(O2789="",0,COUNTIF($O$7:O2789,O2789))</f>
        <v>0</v>
      </c>
      <c r="C2789" s="52" t="str">
        <f t="shared" si="434"/>
        <v>0</v>
      </c>
      <c r="D2789" s="52">
        <f>IF(U2789="",0,COUNTIF($U$7:U2789,U2789))</f>
        <v>0</v>
      </c>
      <c r="E2789" s="52" t="str">
        <f t="shared" si="435"/>
        <v>0</v>
      </c>
      <c r="F2789" s="52">
        <f>IF(V2789="",0,COUNTIF($V$7:V2789,V2789))</f>
        <v>0</v>
      </c>
      <c r="G2789" s="52" t="str">
        <f t="shared" si="436"/>
        <v>0</v>
      </c>
      <c r="H2789" s="53" t="str">
        <f t="shared" si="437"/>
        <v>-</v>
      </c>
      <c r="I2789" s="52">
        <f>IF(K2789="",0,COUNTIF($K$7:K2789,K2789))</f>
        <v>0</v>
      </c>
      <c r="J2789" s="53" t="str">
        <f t="shared" si="438"/>
        <v>0</v>
      </c>
      <c r="K2789" s="52" t="str">
        <f t="shared" si="439"/>
        <v/>
      </c>
      <c r="L2789" s="1"/>
      <c r="M2789" s="115"/>
      <c r="N2789" s="4"/>
      <c r="O2789" s="4"/>
      <c r="P2789" s="57" t="str">
        <f t="shared" si="440"/>
        <v/>
      </c>
      <c r="Q2789" s="54"/>
      <c r="R2789" s="58"/>
      <c r="S2789" s="58"/>
      <c r="T2789" s="229" t="str">
        <f t="shared" si="441"/>
        <v/>
      </c>
      <c r="U2789" s="55"/>
      <c r="V2789" s="55"/>
      <c r="W2789" s="58"/>
      <c r="X2789" s="58"/>
      <c r="Y2789" s="58"/>
      <c r="Z2789" s="230" t="str">
        <f t="shared" si="442"/>
        <v/>
      </c>
      <c r="AA2789" s="230" t="str">
        <f t="shared" si="443"/>
        <v/>
      </c>
      <c r="AB2789" s="56"/>
      <c r="AC2789" s="56"/>
      <c r="AD2789" s="1"/>
      <c r="AE2789" s="1"/>
    </row>
    <row r="2790" spans="1:31" ht="18.75" customHeight="1" x14ac:dyDescent="0.35">
      <c r="A2790" s="1"/>
      <c r="B2790" s="52">
        <f>IF(O2790="",0,COUNTIF($O$7:O2790,O2790))</f>
        <v>0</v>
      </c>
      <c r="C2790" s="52" t="str">
        <f t="shared" si="434"/>
        <v>0</v>
      </c>
      <c r="D2790" s="52">
        <f>IF(U2790="",0,COUNTIF($U$7:U2790,U2790))</f>
        <v>0</v>
      </c>
      <c r="E2790" s="52" t="str">
        <f t="shared" si="435"/>
        <v>0</v>
      </c>
      <c r="F2790" s="52">
        <f>IF(V2790="",0,COUNTIF($V$7:V2790,V2790))</f>
        <v>0</v>
      </c>
      <c r="G2790" s="52" t="str">
        <f t="shared" si="436"/>
        <v>0</v>
      </c>
      <c r="H2790" s="53" t="str">
        <f t="shared" si="437"/>
        <v>-</v>
      </c>
      <c r="I2790" s="52">
        <f>IF(K2790="",0,COUNTIF($K$7:K2790,K2790))</f>
        <v>0</v>
      </c>
      <c r="J2790" s="53" t="str">
        <f t="shared" si="438"/>
        <v>0</v>
      </c>
      <c r="K2790" s="52" t="str">
        <f t="shared" si="439"/>
        <v/>
      </c>
      <c r="L2790" s="1"/>
      <c r="M2790" s="115"/>
      <c r="N2790" s="4"/>
      <c r="O2790" s="4"/>
      <c r="P2790" s="57" t="str">
        <f t="shared" si="440"/>
        <v/>
      </c>
      <c r="Q2790" s="54"/>
      <c r="R2790" s="58"/>
      <c r="S2790" s="58"/>
      <c r="T2790" s="229" t="str">
        <f t="shared" si="441"/>
        <v/>
      </c>
      <c r="U2790" s="55"/>
      <c r="V2790" s="55"/>
      <c r="W2790" s="58"/>
      <c r="X2790" s="58"/>
      <c r="Y2790" s="58"/>
      <c r="Z2790" s="230" t="str">
        <f t="shared" si="442"/>
        <v/>
      </c>
      <c r="AA2790" s="230" t="str">
        <f t="shared" si="443"/>
        <v/>
      </c>
      <c r="AB2790" s="56"/>
      <c r="AC2790" s="56"/>
      <c r="AD2790" s="1"/>
      <c r="AE2790" s="1"/>
    </row>
    <row r="2791" spans="1:31" ht="18.75" customHeight="1" x14ac:dyDescent="0.35">
      <c r="A2791" s="1"/>
      <c r="B2791" s="52">
        <f>IF(O2791="",0,COUNTIF($O$7:O2791,O2791))</f>
        <v>0</v>
      </c>
      <c r="C2791" s="52" t="str">
        <f t="shared" si="434"/>
        <v>0</v>
      </c>
      <c r="D2791" s="52">
        <f>IF(U2791="",0,COUNTIF($U$7:U2791,U2791))</f>
        <v>0</v>
      </c>
      <c r="E2791" s="52" t="str">
        <f t="shared" si="435"/>
        <v>0</v>
      </c>
      <c r="F2791" s="52">
        <f>IF(V2791="",0,COUNTIF($V$7:V2791,V2791))</f>
        <v>0</v>
      </c>
      <c r="G2791" s="52" t="str">
        <f t="shared" si="436"/>
        <v>0</v>
      </c>
      <c r="H2791" s="53" t="str">
        <f t="shared" si="437"/>
        <v>-</v>
      </c>
      <c r="I2791" s="52">
        <f>IF(K2791="",0,COUNTIF($K$7:K2791,K2791))</f>
        <v>0</v>
      </c>
      <c r="J2791" s="53" t="str">
        <f t="shared" si="438"/>
        <v>0</v>
      </c>
      <c r="K2791" s="52" t="str">
        <f t="shared" si="439"/>
        <v/>
      </c>
      <c r="L2791" s="1"/>
      <c r="M2791" s="115"/>
      <c r="N2791" s="4"/>
      <c r="O2791" s="4"/>
      <c r="P2791" s="57" t="str">
        <f t="shared" si="440"/>
        <v/>
      </c>
      <c r="Q2791" s="54"/>
      <c r="R2791" s="58"/>
      <c r="S2791" s="58"/>
      <c r="T2791" s="229" t="str">
        <f t="shared" si="441"/>
        <v/>
      </c>
      <c r="U2791" s="55"/>
      <c r="V2791" s="55"/>
      <c r="W2791" s="58"/>
      <c r="X2791" s="58"/>
      <c r="Y2791" s="58"/>
      <c r="Z2791" s="230" t="str">
        <f t="shared" si="442"/>
        <v/>
      </c>
      <c r="AA2791" s="230" t="str">
        <f t="shared" si="443"/>
        <v/>
      </c>
      <c r="AB2791" s="56"/>
      <c r="AC2791" s="56"/>
      <c r="AD2791" s="1"/>
      <c r="AE2791" s="1"/>
    </row>
    <row r="2792" spans="1:31" ht="18.75" customHeight="1" x14ac:dyDescent="0.35">
      <c r="A2792" s="1"/>
      <c r="B2792" s="52">
        <f>IF(O2792="",0,COUNTIF($O$7:O2792,O2792))</f>
        <v>0</v>
      </c>
      <c r="C2792" s="52" t="str">
        <f t="shared" si="434"/>
        <v>0</v>
      </c>
      <c r="D2792" s="52">
        <f>IF(U2792="",0,COUNTIF($U$7:U2792,U2792))</f>
        <v>0</v>
      </c>
      <c r="E2792" s="52" t="str">
        <f t="shared" si="435"/>
        <v>0</v>
      </c>
      <c r="F2792" s="52">
        <f>IF(V2792="",0,COUNTIF($V$7:V2792,V2792))</f>
        <v>0</v>
      </c>
      <c r="G2792" s="52" t="str">
        <f t="shared" si="436"/>
        <v>0</v>
      </c>
      <c r="H2792" s="53" t="str">
        <f t="shared" si="437"/>
        <v>-</v>
      </c>
      <c r="I2792" s="52">
        <f>IF(K2792="",0,COUNTIF($K$7:K2792,K2792))</f>
        <v>0</v>
      </c>
      <c r="J2792" s="53" t="str">
        <f t="shared" si="438"/>
        <v>0</v>
      </c>
      <c r="K2792" s="52" t="str">
        <f t="shared" si="439"/>
        <v/>
      </c>
      <c r="L2792" s="1"/>
      <c r="M2792" s="115"/>
      <c r="N2792" s="4"/>
      <c r="O2792" s="4"/>
      <c r="P2792" s="57" t="str">
        <f t="shared" si="440"/>
        <v/>
      </c>
      <c r="Q2792" s="54"/>
      <c r="R2792" s="58"/>
      <c r="S2792" s="58"/>
      <c r="T2792" s="229" t="str">
        <f t="shared" si="441"/>
        <v/>
      </c>
      <c r="U2792" s="55"/>
      <c r="V2792" s="55"/>
      <c r="W2792" s="58"/>
      <c r="X2792" s="58"/>
      <c r="Y2792" s="58"/>
      <c r="Z2792" s="230" t="str">
        <f t="shared" si="442"/>
        <v/>
      </c>
      <c r="AA2792" s="230" t="str">
        <f t="shared" si="443"/>
        <v/>
      </c>
      <c r="AB2792" s="56"/>
      <c r="AC2792" s="56"/>
      <c r="AD2792" s="1"/>
      <c r="AE2792" s="1"/>
    </row>
    <row r="2793" spans="1:31" ht="18.75" customHeight="1" x14ac:dyDescent="0.35">
      <c r="A2793" s="1"/>
      <c r="B2793" s="52">
        <f>IF(O2793="",0,COUNTIF($O$7:O2793,O2793))</f>
        <v>0</v>
      </c>
      <c r="C2793" s="52" t="str">
        <f t="shared" si="434"/>
        <v>0</v>
      </c>
      <c r="D2793" s="52">
        <f>IF(U2793="",0,COUNTIF($U$7:U2793,U2793))</f>
        <v>0</v>
      </c>
      <c r="E2793" s="52" t="str">
        <f t="shared" si="435"/>
        <v>0</v>
      </c>
      <c r="F2793" s="52">
        <f>IF(V2793="",0,COUNTIF($V$7:V2793,V2793))</f>
        <v>0</v>
      </c>
      <c r="G2793" s="52" t="str">
        <f t="shared" si="436"/>
        <v>0</v>
      </c>
      <c r="H2793" s="53" t="str">
        <f t="shared" si="437"/>
        <v>-</v>
      </c>
      <c r="I2793" s="52">
        <f>IF(K2793="",0,COUNTIF($K$7:K2793,K2793))</f>
        <v>0</v>
      </c>
      <c r="J2793" s="53" t="str">
        <f t="shared" si="438"/>
        <v>0</v>
      </c>
      <c r="K2793" s="52" t="str">
        <f t="shared" si="439"/>
        <v/>
      </c>
      <c r="L2793" s="1"/>
      <c r="M2793" s="115"/>
      <c r="N2793" s="4"/>
      <c r="O2793" s="4"/>
      <c r="P2793" s="57" t="str">
        <f t="shared" si="440"/>
        <v/>
      </c>
      <c r="Q2793" s="54"/>
      <c r="R2793" s="58"/>
      <c r="S2793" s="58"/>
      <c r="T2793" s="229" t="str">
        <f t="shared" si="441"/>
        <v/>
      </c>
      <c r="U2793" s="55"/>
      <c r="V2793" s="55"/>
      <c r="W2793" s="58"/>
      <c r="X2793" s="58"/>
      <c r="Y2793" s="58"/>
      <c r="Z2793" s="230" t="str">
        <f t="shared" si="442"/>
        <v/>
      </c>
      <c r="AA2793" s="230" t="str">
        <f t="shared" si="443"/>
        <v/>
      </c>
      <c r="AB2793" s="56"/>
      <c r="AC2793" s="56"/>
      <c r="AD2793" s="1"/>
      <c r="AE2793" s="1"/>
    </row>
    <row r="2794" spans="1:31" ht="18.75" customHeight="1" x14ac:dyDescent="0.35">
      <c r="A2794" s="1"/>
      <c r="B2794" s="52">
        <f>IF(O2794="",0,COUNTIF($O$7:O2794,O2794))</f>
        <v>0</v>
      </c>
      <c r="C2794" s="52" t="str">
        <f t="shared" si="434"/>
        <v>0</v>
      </c>
      <c r="D2794" s="52">
        <f>IF(U2794="",0,COUNTIF($U$7:U2794,U2794))</f>
        <v>0</v>
      </c>
      <c r="E2794" s="52" t="str">
        <f t="shared" si="435"/>
        <v>0</v>
      </c>
      <c r="F2794" s="52">
        <f>IF(V2794="",0,COUNTIF($V$7:V2794,V2794))</f>
        <v>0</v>
      </c>
      <c r="G2794" s="52" t="str">
        <f t="shared" si="436"/>
        <v>0</v>
      </c>
      <c r="H2794" s="53" t="str">
        <f t="shared" si="437"/>
        <v>-</v>
      </c>
      <c r="I2794" s="52">
        <f>IF(K2794="",0,COUNTIF($K$7:K2794,K2794))</f>
        <v>0</v>
      </c>
      <c r="J2794" s="53" t="str">
        <f t="shared" si="438"/>
        <v>0</v>
      </c>
      <c r="K2794" s="52" t="str">
        <f t="shared" si="439"/>
        <v/>
      </c>
      <c r="L2794" s="1"/>
      <c r="M2794" s="115"/>
      <c r="N2794" s="4"/>
      <c r="O2794" s="4"/>
      <c r="P2794" s="57" t="str">
        <f t="shared" si="440"/>
        <v/>
      </c>
      <c r="Q2794" s="54"/>
      <c r="R2794" s="58"/>
      <c r="S2794" s="58"/>
      <c r="T2794" s="229" t="str">
        <f t="shared" si="441"/>
        <v/>
      </c>
      <c r="U2794" s="55"/>
      <c r="V2794" s="55"/>
      <c r="W2794" s="58"/>
      <c r="X2794" s="58"/>
      <c r="Y2794" s="58"/>
      <c r="Z2794" s="230" t="str">
        <f t="shared" si="442"/>
        <v/>
      </c>
      <c r="AA2794" s="230" t="str">
        <f t="shared" si="443"/>
        <v/>
      </c>
      <c r="AB2794" s="56"/>
      <c r="AC2794" s="56"/>
      <c r="AD2794" s="1"/>
      <c r="AE2794" s="1"/>
    </row>
    <row r="2795" spans="1:31" ht="18.75" customHeight="1" x14ac:dyDescent="0.35">
      <c r="A2795" s="1"/>
      <c r="B2795" s="52">
        <f>IF(O2795="",0,COUNTIF($O$7:O2795,O2795))</f>
        <v>0</v>
      </c>
      <c r="C2795" s="52" t="str">
        <f t="shared" si="434"/>
        <v>0</v>
      </c>
      <c r="D2795" s="52">
        <f>IF(U2795="",0,COUNTIF($U$7:U2795,U2795))</f>
        <v>0</v>
      </c>
      <c r="E2795" s="52" t="str">
        <f t="shared" si="435"/>
        <v>0</v>
      </c>
      <c r="F2795" s="52">
        <f>IF(V2795="",0,COUNTIF($V$7:V2795,V2795))</f>
        <v>0</v>
      </c>
      <c r="G2795" s="52" t="str">
        <f t="shared" si="436"/>
        <v>0</v>
      </c>
      <c r="H2795" s="53" t="str">
        <f t="shared" si="437"/>
        <v>-</v>
      </c>
      <c r="I2795" s="52">
        <f>IF(K2795="",0,COUNTIF($K$7:K2795,K2795))</f>
        <v>0</v>
      </c>
      <c r="J2795" s="53" t="str">
        <f t="shared" si="438"/>
        <v>0</v>
      </c>
      <c r="K2795" s="52" t="str">
        <f t="shared" si="439"/>
        <v/>
      </c>
      <c r="L2795" s="1"/>
      <c r="M2795" s="115"/>
      <c r="N2795" s="4"/>
      <c r="O2795" s="4"/>
      <c r="P2795" s="57" t="str">
        <f t="shared" si="440"/>
        <v/>
      </c>
      <c r="Q2795" s="54"/>
      <c r="R2795" s="58"/>
      <c r="S2795" s="58"/>
      <c r="T2795" s="229" t="str">
        <f t="shared" si="441"/>
        <v/>
      </c>
      <c r="U2795" s="55"/>
      <c r="V2795" s="55"/>
      <c r="W2795" s="58"/>
      <c r="X2795" s="58"/>
      <c r="Y2795" s="58"/>
      <c r="Z2795" s="230" t="str">
        <f t="shared" si="442"/>
        <v/>
      </c>
      <c r="AA2795" s="230" t="str">
        <f t="shared" si="443"/>
        <v/>
      </c>
      <c r="AB2795" s="56"/>
      <c r="AC2795" s="56"/>
      <c r="AD2795" s="1"/>
      <c r="AE2795" s="1"/>
    </row>
    <row r="2796" spans="1:31" ht="18.75" customHeight="1" x14ac:dyDescent="0.35">
      <c r="A2796" s="1"/>
      <c r="B2796" s="52">
        <f>IF(O2796="",0,COUNTIF($O$7:O2796,O2796))</f>
        <v>0</v>
      </c>
      <c r="C2796" s="52" t="str">
        <f t="shared" si="434"/>
        <v>0</v>
      </c>
      <c r="D2796" s="52">
        <f>IF(U2796="",0,COUNTIF($U$7:U2796,U2796))</f>
        <v>0</v>
      </c>
      <c r="E2796" s="52" t="str">
        <f t="shared" si="435"/>
        <v>0</v>
      </c>
      <c r="F2796" s="52">
        <f>IF(V2796="",0,COUNTIF($V$7:V2796,V2796))</f>
        <v>0</v>
      </c>
      <c r="G2796" s="52" t="str">
        <f t="shared" si="436"/>
        <v>0</v>
      </c>
      <c r="H2796" s="53" t="str">
        <f t="shared" si="437"/>
        <v>-</v>
      </c>
      <c r="I2796" s="52">
        <f>IF(K2796="",0,COUNTIF($K$7:K2796,K2796))</f>
        <v>0</v>
      </c>
      <c r="J2796" s="53" t="str">
        <f t="shared" si="438"/>
        <v>0</v>
      </c>
      <c r="K2796" s="52" t="str">
        <f t="shared" si="439"/>
        <v/>
      </c>
      <c r="L2796" s="1"/>
      <c r="M2796" s="115"/>
      <c r="N2796" s="4"/>
      <c r="O2796" s="4"/>
      <c r="P2796" s="57" t="str">
        <f t="shared" si="440"/>
        <v/>
      </c>
      <c r="Q2796" s="54"/>
      <c r="R2796" s="58"/>
      <c r="S2796" s="58"/>
      <c r="T2796" s="229" t="str">
        <f t="shared" si="441"/>
        <v/>
      </c>
      <c r="U2796" s="55"/>
      <c r="V2796" s="55"/>
      <c r="W2796" s="58"/>
      <c r="X2796" s="58"/>
      <c r="Y2796" s="58"/>
      <c r="Z2796" s="230" t="str">
        <f t="shared" si="442"/>
        <v/>
      </c>
      <c r="AA2796" s="230" t="str">
        <f t="shared" si="443"/>
        <v/>
      </c>
      <c r="AB2796" s="56"/>
      <c r="AC2796" s="56"/>
      <c r="AD2796" s="1"/>
      <c r="AE2796" s="1"/>
    </row>
    <row r="2797" spans="1:31" ht="18.75" customHeight="1" x14ac:dyDescent="0.35">
      <c r="A2797" s="1"/>
      <c r="B2797" s="52">
        <f>IF(O2797="",0,COUNTIF($O$7:O2797,O2797))</f>
        <v>0</v>
      </c>
      <c r="C2797" s="52" t="str">
        <f t="shared" si="434"/>
        <v>0</v>
      </c>
      <c r="D2797" s="52">
        <f>IF(U2797="",0,COUNTIF($U$7:U2797,U2797))</f>
        <v>0</v>
      </c>
      <c r="E2797" s="52" t="str">
        <f t="shared" si="435"/>
        <v>0</v>
      </c>
      <c r="F2797" s="52">
        <f>IF(V2797="",0,COUNTIF($V$7:V2797,V2797))</f>
        <v>0</v>
      </c>
      <c r="G2797" s="52" t="str">
        <f t="shared" si="436"/>
        <v>0</v>
      </c>
      <c r="H2797" s="53" t="str">
        <f t="shared" si="437"/>
        <v>-</v>
      </c>
      <c r="I2797" s="52">
        <f>IF(K2797="",0,COUNTIF($K$7:K2797,K2797))</f>
        <v>0</v>
      </c>
      <c r="J2797" s="53" t="str">
        <f t="shared" si="438"/>
        <v>0</v>
      </c>
      <c r="K2797" s="52" t="str">
        <f t="shared" si="439"/>
        <v/>
      </c>
      <c r="L2797" s="1"/>
      <c r="M2797" s="115"/>
      <c r="N2797" s="4"/>
      <c r="O2797" s="4"/>
      <c r="P2797" s="57" t="str">
        <f t="shared" si="440"/>
        <v/>
      </c>
      <c r="Q2797" s="54"/>
      <c r="R2797" s="58"/>
      <c r="S2797" s="58"/>
      <c r="T2797" s="229" t="str">
        <f t="shared" si="441"/>
        <v/>
      </c>
      <c r="U2797" s="55"/>
      <c r="V2797" s="55"/>
      <c r="W2797" s="58"/>
      <c r="X2797" s="58"/>
      <c r="Y2797" s="58"/>
      <c r="Z2797" s="230" t="str">
        <f t="shared" si="442"/>
        <v/>
      </c>
      <c r="AA2797" s="230" t="str">
        <f t="shared" si="443"/>
        <v/>
      </c>
      <c r="AB2797" s="56"/>
      <c r="AC2797" s="56"/>
      <c r="AD2797" s="1"/>
      <c r="AE2797" s="1"/>
    </row>
    <row r="2798" spans="1:31" ht="18.75" customHeight="1" x14ac:dyDescent="0.35">
      <c r="A2798" s="1"/>
      <c r="B2798" s="52">
        <f>IF(O2798="",0,COUNTIF($O$7:O2798,O2798))</f>
        <v>0</v>
      </c>
      <c r="C2798" s="52" t="str">
        <f t="shared" si="434"/>
        <v>0</v>
      </c>
      <c r="D2798" s="52">
        <f>IF(U2798="",0,COUNTIF($U$7:U2798,U2798))</f>
        <v>0</v>
      </c>
      <c r="E2798" s="52" t="str">
        <f t="shared" si="435"/>
        <v>0</v>
      </c>
      <c r="F2798" s="52">
        <f>IF(V2798="",0,COUNTIF($V$7:V2798,V2798))</f>
        <v>0</v>
      </c>
      <c r="G2798" s="52" t="str">
        <f t="shared" si="436"/>
        <v>0</v>
      </c>
      <c r="H2798" s="53" t="str">
        <f t="shared" si="437"/>
        <v>-</v>
      </c>
      <c r="I2798" s="52">
        <f>IF(K2798="",0,COUNTIF($K$7:K2798,K2798))</f>
        <v>0</v>
      </c>
      <c r="J2798" s="53" t="str">
        <f t="shared" si="438"/>
        <v>0</v>
      </c>
      <c r="K2798" s="52" t="str">
        <f t="shared" si="439"/>
        <v/>
      </c>
      <c r="L2798" s="1"/>
      <c r="M2798" s="115"/>
      <c r="N2798" s="4"/>
      <c r="O2798" s="4"/>
      <c r="P2798" s="57" t="str">
        <f t="shared" si="440"/>
        <v/>
      </c>
      <c r="Q2798" s="54"/>
      <c r="R2798" s="58"/>
      <c r="S2798" s="58"/>
      <c r="T2798" s="229" t="str">
        <f t="shared" si="441"/>
        <v/>
      </c>
      <c r="U2798" s="55"/>
      <c r="V2798" s="55"/>
      <c r="W2798" s="58"/>
      <c r="X2798" s="58"/>
      <c r="Y2798" s="58"/>
      <c r="Z2798" s="230" t="str">
        <f t="shared" si="442"/>
        <v/>
      </c>
      <c r="AA2798" s="230" t="str">
        <f t="shared" si="443"/>
        <v/>
      </c>
      <c r="AB2798" s="56"/>
      <c r="AC2798" s="56"/>
      <c r="AD2798" s="1"/>
      <c r="AE2798" s="1"/>
    </row>
    <row r="2799" spans="1:31" ht="18.75" customHeight="1" x14ac:dyDescent="0.35">
      <c r="A2799" s="1"/>
      <c r="B2799" s="52">
        <f>IF(O2799="",0,COUNTIF($O$7:O2799,O2799))</f>
        <v>0</v>
      </c>
      <c r="C2799" s="52" t="str">
        <f t="shared" si="434"/>
        <v>0</v>
      </c>
      <c r="D2799" s="52">
        <f>IF(U2799="",0,COUNTIF($U$7:U2799,U2799))</f>
        <v>0</v>
      </c>
      <c r="E2799" s="52" t="str">
        <f t="shared" si="435"/>
        <v>0</v>
      </c>
      <c r="F2799" s="52">
        <f>IF(V2799="",0,COUNTIF($V$7:V2799,V2799))</f>
        <v>0</v>
      </c>
      <c r="G2799" s="52" t="str">
        <f t="shared" si="436"/>
        <v>0</v>
      </c>
      <c r="H2799" s="53" t="str">
        <f t="shared" si="437"/>
        <v>-</v>
      </c>
      <c r="I2799" s="52">
        <f>IF(K2799="",0,COUNTIF($K$7:K2799,K2799))</f>
        <v>0</v>
      </c>
      <c r="J2799" s="53" t="str">
        <f t="shared" si="438"/>
        <v>0</v>
      </c>
      <c r="K2799" s="52" t="str">
        <f t="shared" si="439"/>
        <v/>
      </c>
      <c r="L2799" s="1"/>
      <c r="M2799" s="115"/>
      <c r="N2799" s="4"/>
      <c r="O2799" s="4"/>
      <c r="P2799" s="57" t="str">
        <f t="shared" si="440"/>
        <v/>
      </c>
      <c r="Q2799" s="54"/>
      <c r="R2799" s="58"/>
      <c r="S2799" s="58"/>
      <c r="T2799" s="229" t="str">
        <f t="shared" si="441"/>
        <v/>
      </c>
      <c r="U2799" s="55"/>
      <c r="V2799" s="55"/>
      <c r="W2799" s="58"/>
      <c r="X2799" s="58"/>
      <c r="Y2799" s="58"/>
      <c r="Z2799" s="230" t="str">
        <f t="shared" si="442"/>
        <v/>
      </c>
      <c r="AA2799" s="230" t="str">
        <f t="shared" si="443"/>
        <v/>
      </c>
      <c r="AB2799" s="56"/>
      <c r="AC2799" s="56"/>
      <c r="AD2799" s="1"/>
      <c r="AE2799" s="1"/>
    </row>
    <row r="2800" spans="1:31" ht="18.75" customHeight="1" x14ac:dyDescent="0.35">
      <c r="A2800" s="1"/>
      <c r="B2800" s="52">
        <f>IF(O2800="",0,COUNTIF($O$7:O2800,O2800))</f>
        <v>0</v>
      </c>
      <c r="C2800" s="52" t="str">
        <f t="shared" si="434"/>
        <v>0</v>
      </c>
      <c r="D2800" s="52">
        <f>IF(U2800="",0,COUNTIF($U$7:U2800,U2800))</f>
        <v>0</v>
      </c>
      <c r="E2800" s="52" t="str">
        <f t="shared" si="435"/>
        <v>0</v>
      </c>
      <c r="F2800" s="52">
        <f>IF(V2800="",0,COUNTIF($V$7:V2800,V2800))</f>
        <v>0</v>
      </c>
      <c r="G2800" s="52" t="str">
        <f t="shared" si="436"/>
        <v>0</v>
      </c>
      <c r="H2800" s="53" t="str">
        <f t="shared" si="437"/>
        <v>-</v>
      </c>
      <c r="I2800" s="52">
        <f>IF(K2800="",0,COUNTIF($K$7:K2800,K2800))</f>
        <v>0</v>
      </c>
      <c r="J2800" s="53" t="str">
        <f t="shared" si="438"/>
        <v>0</v>
      </c>
      <c r="K2800" s="52" t="str">
        <f t="shared" si="439"/>
        <v/>
      </c>
      <c r="L2800" s="1"/>
      <c r="M2800" s="115"/>
      <c r="N2800" s="4"/>
      <c r="O2800" s="4"/>
      <c r="P2800" s="57" t="str">
        <f t="shared" si="440"/>
        <v/>
      </c>
      <c r="Q2800" s="54"/>
      <c r="R2800" s="58"/>
      <c r="S2800" s="58"/>
      <c r="T2800" s="229" t="str">
        <f t="shared" si="441"/>
        <v/>
      </c>
      <c r="U2800" s="55"/>
      <c r="V2800" s="55"/>
      <c r="W2800" s="58"/>
      <c r="X2800" s="58"/>
      <c r="Y2800" s="58"/>
      <c r="Z2800" s="230" t="str">
        <f t="shared" si="442"/>
        <v/>
      </c>
      <c r="AA2800" s="230" t="str">
        <f t="shared" si="443"/>
        <v/>
      </c>
      <c r="AB2800" s="56"/>
      <c r="AC2800" s="56"/>
      <c r="AD2800" s="1"/>
      <c r="AE2800" s="1"/>
    </row>
    <row r="2801" spans="1:31" ht="18.75" customHeight="1" x14ac:dyDescent="0.35">
      <c r="A2801" s="1"/>
      <c r="B2801" s="52">
        <f>IF(O2801="",0,COUNTIF($O$7:O2801,O2801))</f>
        <v>0</v>
      </c>
      <c r="C2801" s="52" t="str">
        <f t="shared" si="434"/>
        <v>0</v>
      </c>
      <c r="D2801" s="52">
        <f>IF(U2801="",0,COUNTIF($U$7:U2801,U2801))</f>
        <v>0</v>
      </c>
      <c r="E2801" s="52" t="str">
        <f t="shared" si="435"/>
        <v>0</v>
      </c>
      <c r="F2801" s="52">
        <f>IF(V2801="",0,COUNTIF($V$7:V2801,V2801))</f>
        <v>0</v>
      </c>
      <c r="G2801" s="52" t="str">
        <f t="shared" si="436"/>
        <v>0</v>
      </c>
      <c r="H2801" s="53" t="str">
        <f t="shared" si="437"/>
        <v>-</v>
      </c>
      <c r="I2801" s="52">
        <f>IF(K2801="",0,COUNTIF($K$7:K2801,K2801))</f>
        <v>0</v>
      </c>
      <c r="J2801" s="53" t="str">
        <f t="shared" si="438"/>
        <v>0</v>
      </c>
      <c r="K2801" s="52" t="str">
        <f t="shared" si="439"/>
        <v/>
      </c>
      <c r="L2801" s="1"/>
      <c r="M2801" s="115"/>
      <c r="N2801" s="4"/>
      <c r="O2801" s="4"/>
      <c r="P2801" s="57" t="str">
        <f t="shared" si="440"/>
        <v/>
      </c>
      <c r="Q2801" s="54"/>
      <c r="R2801" s="58"/>
      <c r="S2801" s="58"/>
      <c r="T2801" s="229" t="str">
        <f t="shared" si="441"/>
        <v/>
      </c>
      <c r="U2801" s="55"/>
      <c r="V2801" s="55"/>
      <c r="W2801" s="58"/>
      <c r="X2801" s="58"/>
      <c r="Y2801" s="58"/>
      <c r="Z2801" s="230" t="str">
        <f t="shared" si="442"/>
        <v/>
      </c>
      <c r="AA2801" s="230" t="str">
        <f t="shared" si="443"/>
        <v/>
      </c>
      <c r="AB2801" s="56"/>
      <c r="AC2801" s="56"/>
      <c r="AD2801" s="1"/>
      <c r="AE2801" s="1"/>
    </row>
    <row r="2802" spans="1:31" ht="18.75" customHeight="1" x14ac:dyDescent="0.35">
      <c r="A2802" s="1"/>
      <c r="B2802" s="52">
        <f>IF(O2802="",0,COUNTIF($O$7:O2802,O2802))</f>
        <v>0</v>
      </c>
      <c r="C2802" s="52" t="str">
        <f t="shared" si="434"/>
        <v>0</v>
      </c>
      <c r="D2802" s="52">
        <f>IF(U2802="",0,COUNTIF($U$7:U2802,U2802))</f>
        <v>0</v>
      </c>
      <c r="E2802" s="52" t="str">
        <f t="shared" si="435"/>
        <v>0</v>
      </c>
      <c r="F2802" s="52">
        <f>IF(V2802="",0,COUNTIF($V$7:V2802,V2802))</f>
        <v>0</v>
      </c>
      <c r="G2802" s="52" t="str">
        <f t="shared" si="436"/>
        <v>0</v>
      </c>
      <c r="H2802" s="53" t="str">
        <f t="shared" si="437"/>
        <v>-</v>
      </c>
      <c r="I2802" s="52">
        <f>IF(K2802="",0,COUNTIF($K$7:K2802,K2802))</f>
        <v>0</v>
      </c>
      <c r="J2802" s="53" t="str">
        <f t="shared" si="438"/>
        <v>0</v>
      </c>
      <c r="K2802" s="52" t="str">
        <f t="shared" si="439"/>
        <v/>
      </c>
      <c r="L2802" s="1"/>
      <c r="M2802" s="115"/>
      <c r="N2802" s="4"/>
      <c r="O2802" s="4"/>
      <c r="P2802" s="57" t="str">
        <f t="shared" si="440"/>
        <v/>
      </c>
      <c r="Q2802" s="54"/>
      <c r="R2802" s="58"/>
      <c r="S2802" s="58"/>
      <c r="T2802" s="229" t="str">
        <f t="shared" si="441"/>
        <v/>
      </c>
      <c r="U2802" s="55"/>
      <c r="V2802" s="55"/>
      <c r="W2802" s="58"/>
      <c r="X2802" s="58"/>
      <c r="Y2802" s="58"/>
      <c r="Z2802" s="230" t="str">
        <f t="shared" si="442"/>
        <v/>
      </c>
      <c r="AA2802" s="230" t="str">
        <f t="shared" si="443"/>
        <v/>
      </c>
      <c r="AB2802" s="56"/>
      <c r="AC2802" s="56"/>
      <c r="AD2802" s="1"/>
      <c r="AE2802" s="1"/>
    </row>
    <row r="2803" spans="1:31" ht="18.75" customHeight="1" x14ac:dyDescent="0.35">
      <c r="A2803" s="1"/>
      <c r="B2803" s="52">
        <f>IF(O2803="",0,COUNTIF($O$7:O2803,O2803))</f>
        <v>0</v>
      </c>
      <c r="C2803" s="52" t="str">
        <f t="shared" si="434"/>
        <v>0</v>
      </c>
      <c r="D2803" s="52">
        <f>IF(U2803="",0,COUNTIF($U$7:U2803,U2803))</f>
        <v>0</v>
      </c>
      <c r="E2803" s="52" t="str">
        <f t="shared" si="435"/>
        <v>0</v>
      </c>
      <c r="F2803" s="52">
        <f>IF(V2803="",0,COUNTIF($V$7:V2803,V2803))</f>
        <v>0</v>
      </c>
      <c r="G2803" s="52" t="str">
        <f t="shared" si="436"/>
        <v>0</v>
      </c>
      <c r="H2803" s="53" t="str">
        <f t="shared" si="437"/>
        <v>-</v>
      </c>
      <c r="I2803" s="52">
        <f>IF(K2803="",0,COUNTIF($K$7:K2803,K2803))</f>
        <v>0</v>
      </c>
      <c r="J2803" s="53" t="str">
        <f t="shared" si="438"/>
        <v>0</v>
      </c>
      <c r="K2803" s="52" t="str">
        <f t="shared" si="439"/>
        <v/>
      </c>
      <c r="L2803" s="1"/>
      <c r="M2803" s="115"/>
      <c r="N2803" s="4"/>
      <c r="O2803" s="4"/>
      <c r="P2803" s="57" t="str">
        <f t="shared" si="440"/>
        <v/>
      </c>
      <c r="Q2803" s="54"/>
      <c r="R2803" s="58"/>
      <c r="S2803" s="58"/>
      <c r="T2803" s="229" t="str">
        <f t="shared" si="441"/>
        <v/>
      </c>
      <c r="U2803" s="55"/>
      <c r="V2803" s="55"/>
      <c r="W2803" s="58"/>
      <c r="X2803" s="58"/>
      <c r="Y2803" s="58"/>
      <c r="Z2803" s="230" t="str">
        <f t="shared" si="442"/>
        <v/>
      </c>
      <c r="AA2803" s="230" t="str">
        <f t="shared" si="443"/>
        <v/>
      </c>
      <c r="AB2803" s="56"/>
      <c r="AC2803" s="56"/>
      <c r="AD2803" s="1"/>
      <c r="AE2803" s="1"/>
    </row>
    <row r="2804" spans="1:31" ht="18.75" customHeight="1" x14ac:dyDescent="0.35">
      <c r="A2804" s="1"/>
      <c r="B2804" s="52">
        <f>IF(O2804="",0,COUNTIF($O$7:O2804,O2804))</f>
        <v>0</v>
      </c>
      <c r="C2804" s="52" t="str">
        <f t="shared" si="434"/>
        <v>0</v>
      </c>
      <c r="D2804" s="52">
        <f>IF(U2804="",0,COUNTIF($U$7:U2804,U2804))</f>
        <v>0</v>
      </c>
      <c r="E2804" s="52" t="str">
        <f t="shared" si="435"/>
        <v>0</v>
      </c>
      <c r="F2804" s="52">
        <f>IF(V2804="",0,COUNTIF($V$7:V2804,V2804))</f>
        <v>0</v>
      </c>
      <c r="G2804" s="52" t="str">
        <f t="shared" si="436"/>
        <v>0</v>
      </c>
      <c r="H2804" s="53" t="str">
        <f t="shared" si="437"/>
        <v>-</v>
      </c>
      <c r="I2804" s="52">
        <f>IF(K2804="",0,COUNTIF($K$7:K2804,K2804))</f>
        <v>0</v>
      </c>
      <c r="J2804" s="53" t="str">
        <f t="shared" si="438"/>
        <v>0</v>
      </c>
      <c r="K2804" s="52" t="str">
        <f t="shared" si="439"/>
        <v/>
      </c>
      <c r="L2804" s="1"/>
      <c r="M2804" s="115"/>
      <c r="N2804" s="4"/>
      <c r="O2804" s="4"/>
      <c r="P2804" s="57" t="str">
        <f t="shared" si="440"/>
        <v/>
      </c>
      <c r="Q2804" s="54"/>
      <c r="R2804" s="58"/>
      <c r="S2804" s="58"/>
      <c r="T2804" s="229" t="str">
        <f t="shared" si="441"/>
        <v/>
      </c>
      <c r="U2804" s="55"/>
      <c r="V2804" s="55"/>
      <c r="W2804" s="58"/>
      <c r="X2804" s="58"/>
      <c r="Y2804" s="58"/>
      <c r="Z2804" s="230" t="str">
        <f t="shared" si="442"/>
        <v/>
      </c>
      <c r="AA2804" s="230" t="str">
        <f t="shared" si="443"/>
        <v/>
      </c>
      <c r="AB2804" s="56"/>
      <c r="AC2804" s="56"/>
      <c r="AD2804" s="1"/>
      <c r="AE2804" s="1"/>
    </row>
    <row r="2805" spans="1:31" ht="18.75" customHeight="1" x14ac:dyDescent="0.35">
      <c r="A2805" s="1"/>
      <c r="B2805" s="52">
        <f>IF(O2805="",0,COUNTIF($O$7:O2805,O2805))</f>
        <v>0</v>
      </c>
      <c r="C2805" s="52" t="str">
        <f t="shared" si="434"/>
        <v>0</v>
      </c>
      <c r="D2805" s="52">
        <f>IF(U2805="",0,COUNTIF($U$7:U2805,U2805))</f>
        <v>0</v>
      </c>
      <c r="E2805" s="52" t="str">
        <f t="shared" si="435"/>
        <v>0</v>
      </c>
      <c r="F2805" s="52">
        <f>IF(V2805="",0,COUNTIF($V$7:V2805,V2805))</f>
        <v>0</v>
      </c>
      <c r="G2805" s="52" t="str">
        <f t="shared" si="436"/>
        <v>0</v>
      </c>
      <c r="H2805" s="53" t="str">
        <f t="shared" si="437"/>
        <v>-</v>
      </c>
      <c r="I2805" s="52">
        <f>IF(K2805="",0,COUNTIF($K$7:K2805,K2805))</f>
        <v>0</v>
      </c>
      <c r="J2805" s="53" t="str">
        <f t="shared" si="438"/>
        <v>0</v>
      </c>
      <c r="K2805" s="52" t="str">
        <f t="shared" si="439"/>
        <v/>
      </c>
      <c r="L2805" s="1"/>
      <c r="M2805" s="115"/>
      <c r="N2805" s="4"/>
      <c r="O2805" s="4"/>
      <c r="P2805" s="57" t="str">
        <f t="shared" si="440"/>
        <v/>
      </c>
      <c r="Q2805" s="54"/>
      <c r="R2805" s="58"/>
      <c r="S2805" s="58"/>
      <c r="T2805" s="229" t="str">
        <f t="shared" si="441"/>
        <v/>
      </c>
      <c r="U2805" s="55"/>
      <c r="V2805" s="55"/>
      <c r="W2805" s="58"/>
      <c r="X2805" s="58"/>
      <c r="Y2805" s="58"/>
      <c r="Z2805" s="230" t="str">
        <f t="shared" si="442"/>
        <v/>
      </c>
      <c r="AA2805" s="230" t="str">
        <f t="shared" si="443"/>
        <v/>
      </c>
      <c r="AB2805" s="56"/>
      <c r="AC2805" s="56"/>
      <c r="AD2805" s="1"/>
      <c r="AE2805" s="1"/>
    </row>
    <row r="2806" spans="1:31" ht="18.75" customHeight="1" x14ac:dyDescent="0.35">
      <c r="A2806" s="1"/>
      <c r="B2806" s="52">
        <f>IF(O2806="",0,COUNTIF($O$7:O2806,O2806))</f>
        <v>0</v>
      </c>
      <c r="C2806" s="52" t="str">
        <f t="shared" ref="C2806:C2869" si="444">B2806&amp;O2806</f>
        <v>0</v>
      </c>
      <c r="D2806" s="52">
        <f>IF(U2806="",0,COUNTIF($U$7:U2806,U2806))</f>
        <v>0</v>
      </c>
      <c r="E2806" s="52" t="str">
        <f t="shared" ref="E2806:E2869" si="445">D2806&amp;U2806</f>
        <v>0</v>
      </c>
      <c r="F2806" s="52">
        <f>IF(V2806="",0,COUNTIF($V$7:V2806,V2806))</f>
        <v>0</v>
      </c>
      <c r="G2806" s="52" t="str">
        <f t="shared" ref="G2806:G2869" si="446">F2806&amp;V2806</f>
        <v>0</v>
      </c>
      <c r="H2806" s="53" t="str">
        <f t="shared" ref="H2806:H2869" si="447">IF(O2806="","-",IF(M2806&lt;&gt;"",M2806,H2805))</f>
        <v>-</v>
      </c>
      <c r="I2806" s="52">
        <f>IF(K2806="",0,COUNTIF($K$7:K2806,K2806))</f>
        <v>0</v>
      </c>
      <c r="J2806" s="53" t="str">
        <f t="shared" ref="J2806:J2869" si="448">I2806&amp;K2806</f>
        <v>0</v>
      </c>
      <c r="K2806" s="52" t="str">
        <f t="shared" ref="K2806:K2869" si="449">IF(O2806="","",IF(N2806&lt;&gt;"",N2806,K2805))</f>
        <v/>
      </c>
      <c r="L2806" s="1"/>
      <c r="M2806" s="115"/>
      <c r="N2806" s="4"/>
      <c r="O2806" s="4"/>
      <c r="P2806" s="57" t="str">
        <f t="shared" ref="P2806:P2869" si="450">IF(O2806&lt;&gt;"",VLOOKUP(O2806,DP,2,FALSE),"")</f>
        <v/>
      </c>
      <c r="Q2806" s="54"/>
      <c r="R2806" s="58"/>
      <c r="S2806" s="58"/>
      <c r="T2806" s="229" t="str">
        <f t="shared" ref="T2806:T2869" si="451">IF(AND(O2806&lt;&gt;"",R2806&lt;&gt;""),$R2806*$S2806,"")</f>
        <v/>
      </c>
      <c r="U2806" s="55"/>
      <c r="V2806" s="55"/>
      <c r="W2806" s="58"/>
      <c r="X2806" s="58"/>
      <c r="Y2806" s="58"/>
      <c r="Z2806" s="230" t="str">
        <f t="shared" ref="Z2806:Z2869" si="452">IF(AND(O2806&lt;&gt;"",U2806&lt;&gt;""),$W2806*$X2806,"")</f>
        <v/>
      </c>
      <c r="AA2806" s="230" t="str">
        <f t="shared" ref="AA2806:AA2869" si="453">IF(AND(O2806&lt;&gt;"",U2806&lt;&gt;""),$W2806*$Y2806,"")</f>
        <v/>
      </c>
      <c r="AB2806" s="56"/>
      <c r="AC2806" s="56"/>
      <c r="AD2806" s="1"/>
      <c r="AE2806" s="1"/>
    </row>
    <row r="2807" spans="1:31" ht="18.75" customHeight="1" x14ac:dyDescent="0.35">
      <c r="A2807" s="1"/>
      <c r="B2807" s="52">
        <f>IF(O2807="",0,COUNTIF($O$7:O2807,O2807))</f>
        <v>0</v>
      </c>
      <c r="C2807" s="52" t="str">
        <f t="shared" si="444"/>
        <v>0</v>
      </c>
      <c r="D2807" s="52">
        <f>IF(U2807="",0,COUNTIF($U$7:U2807,U2807))</f>
        <v>0</v>
      </c>
      <c r="E2807" s="52" t="str">
        <f t="shared" si="445"/>
        <v>0</v>
      </c>
      <c r="F2807" s="52">
        <f>IF(V2807="",0,COUNTIF($V$7:V2807,V2807))</f>
        <v>0</v>
      </c>
      <c r="G2807" s="52" t="str">
        <f t="shared" si="446"/>
        <v>0</v>
      </c>
      <c r="H2807" s="53" t="str">
        <f t="shared" si="447"/>
        <v>-</v>
      </c>
      <c r="I2807" s="52">
        <f>IF(K2807="",0,COUNTIF($K$7:K2807,K2807))</f>
        <v>0</v>
      </c>
      <c r="J2807" s="53" t="str">
        <f t="shared" si="448"/>
        <v>0</v>
      </c>
      <c r="K2807" s="52" t="str">
        <f t="shared" si="449"/>
        <v/>
      </c>
      <c r="L2807" s="1"/>
      <c r="M2807" s="115"/>
      <c r="N2807" s="4"/>
      <c r="O2807" s="4"/>
      <c r="P2807" s="57" t="str">
        <f t="shared" si="450"/>
        <v/>
      </c>
      <c r="Q2807" s="54"/>
      <c r="R2807" s="58"/>
      <c r="S2807" s="58"/>
      <c r="T2807" s="229" t="str">
        <f t="shared" si="451"/>
        <v/>
      </c>
      <c r="U2807" s="55"/>
      <c r="V2807" s="55"/>
      <c r="W2807" s="58"/>
      <c r="X2807" s="58"/>
      <c r="Y2807" s="58"/>
      <c r="Z2807" s="230" t="str">
        <f t="shared" si="452"/>
        <v/>
      </c>
      <c r="AA2807" s="230" t="str">
        <f t="shared" si="453"/>
        <v/>
      </c>
      <c r="AB2807" s="56"/>
      <c r="AC2807" s="56"/>
      <c r="AD2807" s="1"/>
      <c r="AE2807" s="1"/>
    </row>
    <row r="2808" spans="1:31" ht="18.75" customHeight="1" x14ac:dyDescent="0.35">
      <c r="A2808" s="1"/>
      <c r="B2808" s="52">
        <f>IF(O2808="",0,COUNTIF($O$7:O2808,O2808))</f>
        <v>0</v>
      </c>
      <c r="C2808" s="52" t="str">
        <f t="shared" si="444"/>
        <v>0</v>
      </c>
      <c r="D2808" s="52">
        <f>IF(U2808="",0,COUNTIF($U$7:U2808,U2808))</f>
        <v>0</v>
      </c>
      <c r="E2808" s="52" t="str">
        <f t="shared" si="445"/>
        <v>0</v>
      </c>
      <c r="F2808" s="52">
        <f>IF(V2808="",0,COUNTIF($V$7:V2808,V2808))</f>
        <v>0</v>
      </c>
      <c r="G2808" s="52" t="str">
        <f t="shared" si="446"/>
        <v>0</v>
      </c>
      <c r="H2808" s="53" t="str">
        <f t="shared" si="447"/>
        <v>-</v>
      </c>
      <c r="I2808" s="52">
        <f>IF(K2808="",0,COUNTIF($K$7:K2808,K2808))</f>
        <v>0</v>
      </c>
      <c r="J2808" s="53" t="str">
        <f t="shared" si="448"/>
        <v>0</v>
      </c>
      <c r="K2808" s="52" t="str">
        <f t="shared" si="449"/>
        <v/>
      </c>
      <c r="L2808" s="1"/>
      <c r="M2808" s="115"/>
      <c r="N2808" s="4"/>
      <c r="O2808" s="4"/>
      <c r="P2808" s="57" t="str">
        <f t="shared" si="450"/>
        <v/>
      </c>
      <c r="Q2808" s="54"/>
      <c r="R2808" s="58"/>
      <c r="S2808" s="58"/>
      <c r="T2808" s="229" t="str">
        <f t="shared" si="451"/>
        <v/>
      </c>
      <c r="U2808" s="55"/>
      <c r="V2808" s="55"/>
      <c r="W2808" s="58"/>
      <c r="X2808" s="58"/>
      <c r="Y2808" s="58"/>
      <c r="Z2808" s="230" t="str">
        <f t="shared" si="452"/>
        <v/>
      </c>
      <c r="AA2808" s="230" t="str">
        <f t="shared" si="453"/>
        <v/>
      </c>
      <c r="AB2808" s="56"/>
      <c r="AC2808" s="56"/>
      <c r="AD2808" s="1"/>
      <c r="AE2808" s="1"/>
    </row>
    <row r="2809" spans="1:31" ht="18.75" customHeight="1" x14ac:dyDescent="0.35">
      <c r="A2809" s="1"/>
      <c r="B2809" s="52">
        <f>IF(O2809="",0,COUNTIF($O$7:O2809,O2809))</f>
        <v>0</v>
      </c>
      <c r="C2809" s="52" t="str">
        <f t="shared" si="444"/>
        <v>0</v>
      </c>
      <c r="D2809" s="52">
        <f>IF(U2809="",0,COUNTIF($U$7:U2809,U2809))</f>
        <v>0</v>
      </c>
      <c r="E2809" s="52" t="str">
        <f t="shared" si="445"/>
        <v>0</v>
      </c>
      <c r="F2809" s="52">
        <f>IF(V2809="",0,COUNTIF($V$7:V2809,V2809))</f>
        <v>0</v>
      </c>
      <c r="G2809" s="52" t="str">
        <f t="shared" si="446"/>
        <v>0</v>
      </c>
      <c r="H2809" s="53" t="str">
        <f t="shared" si="447"/>
        <v>-</v>
      </c>
      <c r="I2809" s="52">
        <f>IF(K2809="",0,COUNTIF($K$7:K2809,K2809))</f>
        <v>0</v>
      </c>
      <c r="J2809" s="53" t="str">
        <f t="shared" si="448"/>
        <v>0</v>
      </c>
      <c r="K2809" s="52" t="str">
        <f t="shared" si="449"/>
        <v/>
      </c>
      <c r="L2809" s="1"/>
      <c r="M2809" s="115"/>
      <c r="N2809" s="4"/>
      <c r="O2809" s="4"/>
      <c r="P2809" s="57" t="str">
        <f t="shared" si="450"/>
        <v/>
      </c>
      <c r="Q2809" s="54"/>
      <c r="R2809" s="58"/>
      <c r="S2809" s="58"/>
      <c r="T2809" s="229" t="str">
        <f t="shared" si="451"/>
        <v/>
      </c>
      <c r="U2809" s="55"/>
      <c r="V2809" s="55"/>
      <c r="W2809" s="58"/>
      <c r="X2809" s="58"/>
      <c r="Y2809" s="58"/>
      <c r="Z2809" s="230" t="str">
        <f t="shared" si="452"/>
        <v/>
      </c>
      <c r="AA2809" s="230" t="str">
        <f t="shared" si="453"/>
        <v/>
      </c>
      <c r="AB2809" s="56"/>
      <c r="AC2809" s="56"/>
      <c r="AD2809" s="1"/>
      <c r="AE2809" s="1"/>
    </row>
    <row r="2810" spans="1:31" ht="18.75" customHeight="1" x14ac:dyDescent="0.35">
      <c r="A2810" s="1"/>
      <c r="B2810" s="52">
        <f>IF(O2810="",0,COUNTIF($O$7:O2810,O2810))</f>
        <v>0</v>
      </c>
      <c r="C2810" s="52" t="str">
        <f t="shared" si="444"/>
        <v>0</v>
      </c>
      <c r="D2810" s="52">
        <f>IF(U2810="",0,COUNTIF($U$7:U2810,U2810))</f>
        <v>0</v>
      </c>
      <c r="E2810" s="52" t="str">
        <f t="shared" si="445"/>
        <v>0</v>
      </c>
      <c r="F2810" s="52">
        <f>IF(V2810="",0,COUNTIF($V$7:V2810,V2810))</f>
        <v>0</v>
      </c>
      <c r="G2810" s="52" t="str">
        <f t="shared" si="446"/>
        <v>0</v>
      </c>
      <c r="H2810" s="53" t="str">
        <f t="shared" si="447"/>
        <v>-</v>
      </c>
      <c r="I2810" s="52">
        <f>IF(K2810="",0,COUNTIF($K$7:K2810,K2810))</f>
        <v>0</v>
      </c>
      <c r="J2810" s="53" t="str">
        <f t="shared" si="448"/>
        <v>0</v>
      </c>
      <c r="K2810" s="52" t="str">
        <f t="shared" si="449"/>
        <v/>
      </c>
      <c r="L2810" s="1"/>
      <c r="M2810" s="115"/>
      <c r="N2810" s="4"/>
      <c r="O2810" s="4"/>
      <c r="P2810" s="57" t="str">
        <f t="shared" si="450"/>
        <v/>
      </c>
      <c r="Q2810" s="54"/>
      <c r="R2810" s="58"/>
      <c r="S2810" s="58"/>
      <c r="T2810" s="229" t="str">
        <f t="shared" si="451"/>
        <v/>
      </c>
      <c r="U2810" s="55"/>
      <c r="V2810" s="55"/>
      <c r="W2810" s="58"/>
      <c r="X2810" s="58"/>
      <c r="Y2810" s="58"/>
      <c r="Z2810" s="230" t="str">
        <f t="shared" si="452"/>
        <v/>
      </c>
      <c r="AA2810" s="230" t="str">
        <f t="shared" si="453"/>
        <v/>
      </c>
      <c r="AB2810" s="56"/>
      <c r="AC2810" s="56"/>
      <c r="AD2810" s="1"/>
      <c r="AE2810" s="1"/>
    </row>
    <row r="2811" spans="1:31" ht="18.75" customHeight="1" x14ac:dyDescent="0.35">
      <c r="A2811" s="1"/>
      <c r="B2811" s="52">
        <f>IF(O2811="",0,COUNTIF($O$7:O2811,O2811))</f>
        <v>0</v>
      </c>
      <c r="C2811" s="52" t="str">
        <f t="shared" si="444"/>
        <v>0</v>
      </c>
      <c r="D2811" s="52">
        <f>IF(U2811="",0,COUNTIF($U$7:U2811,U2811))</f>
        <v>0</v>
      </c>
      <c r="E2811" s="52" t="str">
        <f t="shared" si="445"/>
        <v>0</v>
      </c>
      <c r="F2811" s="52">
        <f>IF(V2811="",0,COUNTIF($V$7:V2811,V2811))</f>
        <v>0</v>
      </c>
      <c r="G2811" s="52" t="str">
        <f t="shared" si="446"/>
        <v>0</v>
      </c>
      <c r="H2811" s="53" t="str">
        <f t="shared" si="447"/>
        <v>-</v>
      </c>
      <c r="I2811" s="52">
        <f>IF(K2811="",0,COUNTIF($K$7:K2811,K2811))</f>
        <v>0</v>
      </c>
      <c r="J2811" s="53" t="str">
        <f t="shared" si="448"/>
        <v>0</v>
      </c>
      <c r="K2811" s="52" t="str">
        <f t="shared" si="449"/>
        <v/>
      </c>
      <c r="L2811" s="1"/>
      <c r="M2811" s="115"/>
      <c r="N2811" s="4"/>
      <c r="O2811" s="4"/>
      <c r="P2811" s="57" t="str">
        <f t="shared" si="450"/>
        <v/>
      </c>
      <c r="Q2811" s="54"/>
      <c r="R2811" s="58"/>
      <c r="S2811" s="58"/>
      <c r="T2811" s="229" t="str">
        <f t="shared" si="451"/>
        <v/>
      </c>
      <c r="U2811" s="55"/>
      <c r="V2811" s="55"/>
      <c r="W2811" s="58"/>
      <c r="X2811" s="58"/>
      <c r="Y2811" s="58"/>
      <c r="Z2811" s="230" t="str">
        <f t="shared" si="452"/>
        <v/>
      </c>
      <c r="AA2811" s="230" t="str">
        <f t="shared" si="453"/>
        <v/>
      </c>
      <c r="AB2811" s="56"/>
      <c r="AC2811" s="56"/>
      <c r="AD2811" s="1"/>
      <c r="AE2811" s="1"/>
    </row>
    <row r="2812" spans="1:31" ht="18.75" customHeight="1" x14ac:dyDescent="0.35">
      <c r="A2812" s="1"/>
      <c r="B2812" s="52">
        <f>IF(O2812="",0,COUNTIF($O$7:O2812,O2812))</f>
        <v>0</v>
      </c>
      <c r="C2812" s="52" t="str">
        <f t="shared" si="444"/>
        <v>0</v>
      </c>
      <c r="D2812" s="52">
        <f>IF(U2812="",0,COUNTIF($U$7:U2812,U2812))</f>
        <v>0</v>
      </c>
      <c r="E2812" s="52" t="str">
        <f t="shared" si="445"/>
        <v>0</v>
      </c>
      <c r="F2812" s="52">
        <f>IF(V2812="",0,COUNTIF($V$7:V2812,V2812))</f>
        <v>0</v>
      </c>
      <c r="G2812" s="52" t="str">
        <f t="shared" si="446"/>
        <v>0</v>
      </c>
      <c r="H2812" s="53" t="str">
        <f t="shared" si="447"/>
        <v>-</v>
      </c>
      <c r="I2812" s="52">
        <f>IF(K2812="",0,COUNTIF($K$7:K2812,K2812))</f>
        <v>0</v>
      </c>
      <c r="J2812" s="53" t="str">
        <f t="shared" si="448"/>
        <v>0</v>
      </c>
      <c r="K2812" s="52" t="str">
        <f t="shared" si="449"/>
        <v/>
      </c>
      <c r="L2812" s="1"/>
      <c r="M2812" s="115"/>
      <c r="N2812" s="4"/>
      <c r="O2812" s="4"/>
      <c r="P2812" s="57" t="str">
        <f t="shared" si="450"/>
        <v/>
      </c>
      <c r="Q2812" s="54"/>
      <c r="R2812" s="58"/>
      <c r="S2812" s="58"/>
      <c r="T2812" s="229" t="str">
        <f t="shared" si="451"/>
        <v/>
      </c>
      <c r="U2812" s="55"/>
      <c r="V2812" s="55"/>
      <c r="W2812" s="58"/>
      <c r="X2812" s="58"/>
      <c r="Y2812" s="58"/>
      <c r="Z2812" s="230" t="str">
        <f t="shared" si="452"/>
        <v/>
      </c>
      <c r="AA2812" s="230" t="str">
        <f t="shared" si="453"/>
        <v/>
      </c>
      <c r="AB2812" s="56"/>
      <c r="AC2812" s="56"/>
      <c r="AD2812" s="1"/>
      <c r="AE2812" s="1"/>
    </row>
    <row r="2813" spans="1:31" ht="18.75" customHeight="1" x14ac:dyDescent="0.35">
      <c r="A2813" s="1"/>
      <c r="B2813" s="52">
        <f>IF(O2813="",0,COUNTIF($O$7:O2813,O2813))</f>
        <v>0</v>
      </c>
      <c r="C2813" s="52" t="str">
        <f t="shared" si="444"/>
        <v>0</v>
      </c>
      <c r="D2813" s="52">
        <f>IF(U2813="",0,COUNTIF($U$7:U2813,U2813))</f>
        <v>0</v>
      </c>
      <c r="E2813" s="52" t="str">
        <f t="shared" si="445"/>
        <v>0</v>
      </c>
      <c r="F2813" s="52">
        <f>IF(V2813="",0,COUNTIF($V$7:V2813,V2813))</f>
        <v>0</v>
      </c>
      <c r="G2813" s="52" t="str">
        <f t="shared" si="446"/>
        <v>0</v>
      </c>
      <c r="H2813" s="53" t="str">
        <f t="shared" si="447"/>
        <v>-</v>
      </c>
      <c r="I2813" s="52">
        <f>IF(K2813="",0,COUNTIF($K$7:K2813,K2813))</f>
        <v>0</v>
      </c>
      <c r="J2813" s="53" t="str">
        <f t="shared" si="448"/>
        <v>0</v>
      </c>
      <c r="K2813" s="52" t="str">
        <f t="shared" si="449"/>
        <v/>
      </c>
      <c r="L2813" s="1"/>
      <c r="M2813" s="115"/>
      <c r="N2813" s="4"/>
      <c r="O2813" s="4"/>
      <c r="P2813" s="57" t="str">
        <f t="shared" si="450"/>
        <v/>
      </c>
      <c r="Q2813" s="54"/>
      <c r="R2813" s="58"/>
      <c r="S2813" s="58"/>
      <c r="T2813" s="229" t="str">
        <f t="shared" si="451"/>
        <v/>
      </c>
      <c r="U2813" s="55"/>
      <c r="V2813" s="55"/>
      <c r="W2813" s="58"/>
      <c r="X2813" s="58"/>
      <c r="Y2813" s="58"/>
      <c r="Z2813" s="230" t="str">
        <f t="shared" si="452"/>
        <v/>
      </c>
      <c r="AA2813" s="230" t="str">
        <f t="shared" si="453"/>
        <v/>
      </c>
      <c r="AB2813" s="56"/>
      <c r="AC2813" s="56"/>
      <c r="AD2813" s="1"/>
      <c r="AE2813" s="1"/>
    </row>
    <row r="2814" spans="1:31" ht="18.75" customHeight="1" x14ac:dyDescent="0.35">
      <c r="A2814" s="1"/>
      <c r="B2814" s="52">
        <f>IF(O2814="",0,COUNTIF($O$7:O2814,O2814))</f>
        <v>0</v>
      </c>
      <c r="C2814" s="52" t="str">
        <f t="shared" si="444"/>
        <v>0</v>
      </c>
      <c r="D2814" s="52">
        <f>IF(U2814="",0,COUNTIF($U$7:U2814,U2814))</f>
        <v>0</v>
      </c>
      <c r="E2814" s="52" t="str">
        <f t="shared" si="445"/>
        <v>0</v>
      </c>
      <c r="F2814" s="52">
        <f>IF(V2814="",0,COUNTIF($V$7:V2814,V2814))</f>
        <v>0</v>
      </c>
      <c r="G2814" s="52" t="str">
        <f t="shared" si="446"/>
        <v>0</v>
      </c>
      <c r="H2814" s="53" t="str">
        <f t="shared" si="447"/>
        <v>-</v>
      </c>
      <c r="I2814" s="52">
        <f>IF(K2814="",0,COUNTIF($K$7:K2814,K2814))</f>
        <v>0</v>
      </c>
      <c r="J2814" s="53" t="str">
        <f t="shared" si="448"/>
        <v>0</v>
      </c>
      <c r="K2814" s="52" t="str">
        <f t="shared" si="449"/>
        <v/>
      </c>
      <c r="L2814" s="1"/>
      <c r="M2814" s="115"/>
      <c r="N2814" s="4"/>
      <c r="O2814" s="4"/>
      <c r="P2814" s="57" t="str">
        <f t="shared" si="450"/>
        <v/>
      </c>
      <c r="Q2814" s="54"/>
      <c r="R2814" s="58"/>
      <c r="S2814" s="58"/>
      <c r="T2814" s="229" t="str">
        <f t="shared" si="451"/>
        <v/>
      </c>
      <c r="U2814" s="55"/>
      <c r="V2814" s="55"/>
      <c r="W2814" s="58"/>
      <c r="X2814" s="58"/>
      <c r="Y2814" s="58"/>
      <c r="Z2814" s="230" t="str">
        <f t="shared" si="452"/>
        <v/>
      </c>
      <c r="AA2814" s="230" t="str">
        <f t="shared" si="453"/>
        <v/>
      </c>
      <c r="AB2814" s="56"/>
      <c r="AC2814" s="56"/>
      <c r="AD2814" s="1"/>
      <c r="AE2814" s="1"/>
    </row>
    <row r="2815" spans="1:31" ht="18.75" customHeight="1" x14ac:dyDescent="0.35">
      <c r="A2815" s="1"/>
      <c r="B2815" s="52">
        <f>IF(O2815="",0,COUNTIF($O$7:O2815,O2815))</f>
        <v>0</v>
      </c>
      <c r="C2815" s="52" t="str">
        <f t="shared" si="444"/>
        <v>0</v>
      </c>
      <c r="D2815" s="52">
        <f>IF(U2815="",0,COUNTIF($U$7:U2815,U2815))</f>
        <v>0</v>
      </c>
      <c r="E2815" s="52" t="str">
        <f t="shared" si="445"/>
        <v>0</v>
      </c>
      <c r="F2815" s="52">
        <f>IF(V2815="",0,COUNTIF($V$7:V2815,V2815))</f>
        <v>0</v>
      </c>
      <c r="G2815" s="52" t="str">
        <f t="shared" si="446"/>
        <v>0</v>
      </c>
      <c r="H2815" s="53" t="str">
        <f t="shared" si="447"/>
        <v>-</v>
      </c>
      <c r="I2815" s="52">
        <f>IF(K2815="",0,COUNTIF($K$7:K2815,K2815))</f>
        <v>0</v>
      </c>
      <c r="J2815" s="53" t="str">
        <f t="shared" si="448"/>
        <v>0</v>
      </c>
      <c r="K2815" s="52" t="str">
        <f t="shared" si="449"/>
        <v/>
      </c>
      <c r="L2815" s="1"/>
      <c r="M2815" s="115"/>
      <c r="N2815" s="4"/>
      <c r="O2815" s="4"/>
      <c r="P2815" s="57" t="str">
        <f t="shared" si="450"/>
        <v/>
      </c>
      <c r="Q2815" s="54"/>
      <c r="R2815" s="58"/>
      <c r="S2815" s="58"/>
      <c r="T2815" s="229" t="str">
        <f t="shared" si="451"/>
        <v/>
      </c>
      <c r="U2815" s="55"/>
      <c r="V2815" s="55"/>
      <c r="W2815" s="58"/>
      <c r="X2815" s="58"/>
      <c r="Y2815" s="58"/>
      <c r="Z2815" s="230" t="str">
        <f t="shared" si="452"/>
        <v/>
      </c>
      <c r="AA2815" s="230" t="str">
        <f t="shared" si="453"/>
        <v/>
      </c>
      <c r="AB2815" s="56"/>
      <c r="AC2815" s="56"/>
      <c r="AD2815" s="1"/>
      <c r="AE2815" s="1"/>
    </row>
    <row r="2816" spans="1:31" ht="18.75" customHeight="1" x14ac:dyDescent="0.35">
      <c r="A2816" s="1"/>
      <c r="B2816" s="52">
        <f>IF(O2816="",0,COUNTIF($O$7:O2816,O2816))</f>
        <v>0</v>
      </c>
      <c r="C2816" s="52" t="str">
        <f t="shared" si="444"/>
        <v>0</v>
      </c>
      <c r="D2816" s="52">
        <f>IF(U2816="",0,COUNTIF($U$7:U2816,U2816))</f>
        <v>0</v>
      </c>
      <c r="E2816" s="52" t="str">
        <f t="shared" si="445"/>
        <v>0</v>
      </c>
      <c r="F2816" s="52">
        <f>IF(V2816="",0,COUNTIF($V$7:V2816,V2816))</f>
        <v>0</v>
      </c>
      <c r="G2816" s="52" t="str">
        <f t="shared" si="446"/>
        <v>0</v>
      </c>
      <c r="H2816" s="53" t="str">
        <f t="shared" si="447"/>
        <v>-</v>
      </c>
      <c r="I2816" s="52">
        <f>IF(K2816="",0,COUNTIF($K$7:K2816,K2816))</f>
        <v>0</v>
      </c>
      <c r="J2816" s="53" t="str">
        <f t="shared" si="448"/>
        <v>0</v>
      </c>
      <c r="K2816" s="52" t="str">
        <f t="shared" si="449"/>
        <v/>
      </c>
      <c r="L2816" s="1"/>
      <c r="M2816" s="115"/>
      <c r="N2816" s="4"/>
      <c r="O2816" s="4"/>
      <c r="P2816" s="57" t="str">
        <f t="shared" si="450"/>
        <v/>
      </c>
      <c r="Q2816" s="54"/>
      <c r="R2816" s="58"/>
      <c r="S2816" s="58"/>
      <c r="T2816" s="229" t="str">
        <f t="shared" si="451"/>
        <v/>
      </c>
      <c r="U2816" s="55"/>
      <c r="V2816" s="55"/>
      <c r="W2816" s="58"/>
      <c r="X2816" s="58"/>
      <c r="Y2816" s="58"/>
      <c r="Z2816" s="230" t="str">
        <f t="shared" si="452"/>
        <v/>
      </c>
      <c r="AA2816" s="230" t="str">
        <f t="shared" si="453"/>
        <v/>
      </c>
      <c r="AB2816" s="56"/>
      <c r="AC2816" s="56"/>
      <c r="AD2816" s="1"/>
      <c r="AE2816" s="1"/>
    </row>
    <row r="2817" spans="1:31" ht="18.75" customHeight="1" x14ac:dyDescent="0.35">
      <c r="A2817" s="1"/>
      <c r="B2817" s="52">
        <f>IF(O2817="",0,COUNTIF($O$7:O2817,O2817))</f>
        <v>0</v>
      </c>
      <c r="C2817" s="52" t="str">
        <f t="shared" si="444"/>
        <v>0</v>
      </c>
      <c r="D2817" s="52">
        <f>IF(U2817="",0,COUNTIF($U$7:U2817,U2817))</f>
        <v>0</v>
      </c>
      <c r="E2817" s="52" t="str">
        <f t="shared" si="445"/>
        <v>0</v>
      </c>
      <c r="F2817" s="52">
        <f>IF(V2817="",0,COUNTIF($V$7:V2817,V2817))</f>
        <v>0</v>
      </c>
      <c r="G2817" s="52" t="str">
        <f t="shared" si="446"/>
        <v>0</v>
      </c>
      <c r="H2817" s="53" t="str">
        <f t="shared" si="447"/>
        <v>-</v>
      </c>
      <c r="I2817" s="52">
        <f>IF(K2817="",0,COUNTIF($K$7:K2817,K2817))</f>
        <v>0</v>
      </c>
      <c r="J2817" s="53" t="str">
        <f t="shared" si="448"/>
        <v>0</v>
      </c>
      <c r="K2817" s="52" t="str">
        <f t="shared" si="449"/>
        <v/>
      </c>
      <c r="L2817" s="1"/>
      <c r="M2817" s="115"/>
      <c r="N2817" s="4"/>
      <c r="O2817" s="4"/>
      <c r="P2817" s="57" t="str">
        <f t="shared" si="450"/>
        <v/>
      </c>
      <c r="Q2817" s="54"/>
      <c r="R2817" s="58"/>
      <c r="S2817" s="58"/>
      <c r="T2817" s="229" t="str">
        <f t="shared" si="451"/>
        <v/>
      </c>
      <c r="U2817" s="55"/>
      <c r="V2817" s="55"/>
      <c r="W2817" s="58"/>
      <c r="X2817" s="58"/>
      <c r="Y2817" s="58"/>
      <c r="Z2817" s="230" t="str">
        <f t="shared" si="452"/>
        <v/>
      </c>
      <c r="AA2817" s="230" t="str">
        <f t="shared" si="453"/>
        <v/>
      </c>
      <c r="AB2817" s="56"/>
      <c r="AC2817" s="56"/>
      <c r="AD2817" s="1"/>
      <c r="AE2817" s="1"/>
    </row>
    <row r="2818" spans="1:31" ht="18.75" customHeight="1" x14ac:dyDescent="0.35">
      <c r="A2818" s="1"/>
      <c r="B2818" s="52">
        <f>IF(O2818="",0,COUNTIF($O$7:O2818,O2818))</f>
        <v>0</v>
      </c>
      <c r="C2818" s="52" t="str">
        <f t="shared" si="444"/>
        <v>0</v>
      </c>
      <c r="D2818" s="52">
        <f>IF(U2818="",0,COUNTIF($U$7:U2818,U2818))</f>
        <v>0</v>
      </c>
      <c r="E2818" s="52" t="str">
        <f t="shared" si="445"/>
        <v>0</v>
      </c>
      <c r="F2818" s="52">
        <f>IF(V2818="",0,COUNTIF($V$7:V2818,V2818))</f>
        <v>0</v>
      </c>
      <c r="G2818" s="52" t="str">
        <f t="shared" si="446"/>
        <v>0</v>
      </c>
      <c r="H2818" s="53" t="str">
        <f t="shared" si="447"/>
        <v>-</v>
      </c>
      <c r="I2818" s="52">
        <f>IF(K2818="",0,COUNTIF($K$7:K2818,K2818))</f>
        <v>0</v>
      </c>
      <c r="J2818" s="53" t="str">
        <f t="shared" si="448"/>
        <v>0</v>
      </c>
      <c r="K2818" s="52" t="str">
        <f t="shared" si="449"/>
        <v/>
      </c>
      <c r="L2818" s="1"/>
      <c r="M2818" s="115"/>
      <c r="N2818" s="4"/>
      <c r="O2818" s="4"/>
      <c r="P2818" s="57" t="str">
        <f t="shared" si="450"/>
        <v/>
      </c>
      <c r="Q2818" s="54"/>
      <c r="R2818" s="58"/>
      <c r="S2818" s="58"/>
      <c r="T2818" s="229" t="str">
        <f t="shared" si="451"/>
        <v/>
      </c>
      <c r="U2818" s="55"/>
      <c r="V2818" s="55"/>
      <c r="W2818" s="58"/>
      <c r="X2818" s="58"/>
      <c r="Y2818" s="58"/>
      <c r="Z2818" s="230" t="str">
        <f t="shared" si="452"/>
        <v/>
      </c>
      <c r="AA2818" s="230" t="str">
        <f t="shared" si="453"/>
        <v/>
      </c>
      <c r="AB2818" s="56"/>
      <c r="AC2818" s="56"/>
      <c r="AD2818" s="1"/>
      <c r="AE2818" s="1"/>
    </row>
    <row r="2819" spans="1:31" ht="18.75" customHeight="1" x14ac:dyDescent="0.35">
      <c r="A2819" s="1"/>
      <c r="B2819" s="52">
        <f>IF(O2819="",0,COUNTIF($O$7:O2819,O2819))</f>
        <v>0</v>
      </c>
      <c r="C2819" s="52" t="str">
        <f t="shared" si="444"/>
        <v>0</v>
      </c>
      <c r="D2819" s="52">
        <f>IF(U2819="",0,COUNTIF($U$7:U2819,U2819))</f>
        <v>0</v>
      </c>
      <c r="E2819" s="52" t="str">
        <f t="shared" si="445"/>
        <v>0</v>
      </c>
      <c r="F2819" s="52">
        <f>IF(V2819="",0,COUNTIF($V$7:V2819,V2819))</f>
        <v>0</v>
      </c>
      <c r="G2819" s="52" t="str">
        <f t="shared" si="446"/>
        <v>0</v>
      </c>
      <c r="H2819" s="53" t="str">
        <f t="shared" si="447"/>
        <v>-</v>
      </c>
      <c r="I2819" s="52">
        <f>IF(K2819="",0,COUNTIF($K$7:K2819,K2819))</f>
        <v>0</v>
      </c>
      <c r="J2819" s="53" t="str">
        <f t="shared" si="448"/>
        <v>0</v>
      </c>
      <c r="K2819" s="52" t="str">
        <f t="shared" si="449"/>
        <v/>
      </c>
      <c r="L2819" s="1"/>
      <c r="M2819" s="115"/>
      <c r="N2819" s="4"/>
      <c r="O2819" s="4"/>
      <c r="P2819" s="57" t="str">
        <f t="shared" si="450"/>
        <v/>
      </c>
      <c r="Q2819" s="54"/>
      <c r="R2819" s="58"/>
      <c r="S2819" s="58"/>
      <c r="T2819" s="229" t="str">
        <f t="shared" si="451"/>
        <v/>
      </c>
      <c r="U2819" s="55"/>
      <c r="V2819" s="55"/>
      <c r="W2819" s="58"/>
      <c r="X2819" s="58"/>
      <c r="Y2819" s="58"/>
      <c r="Z2819" s="230" t="str">
        <f t="shared" si="452"/>
        <v/>
      </c>
      <c r="AA2819" s="230" t="str">
        <f t="shared" si="453"/>
        <v/>
      </c>
      <c r="AB2819" s="56"/>
      <c r="AC2819" s="56"/>
      <c r="AD2819" s="1"/>
      <c r="AE2819" s="1"/>
    </row>
    <row r="2820" spans="1:31" ht="18.75" customHeight="1" x14ac:dyDescent="0.35">
      <c r="A2820" s="1"/>
      <c r="B2820" s="52">
        <f>IF(O2820="",0,COUNTIF($O$7:O2820,O2820))</f>
        <v>0</v>
      </c>
      <c r="C2820" s="52" t="str">
        <f t="shared" si="444"/>
        <v>0</v>
      </c>
      <c r="D2820" s="52">
        <f>IF(U2820="",0,COUNTIF($U$7:U2820,U2820))</f>
        <v>0</v>
      </c>
      <c r="E2820" s="52" t="str">
        <f t="shared" si="445"/>
        <v>0</v>
      </c>
      <c r="F2820" s="52">
        <f>IF(V2820="",0,COUNTIF($V$7:V2820,V2820))</f>
        <v>0</v>
      </c>
      <c r="G2820" s="52" t="str">
        <f t="shared" si="446"/>
        <v>0</v>
      </c>
      <c r="H2820" s="53" t="str">
        <f t="shared" si="447"/>
        <v>-</v>
      </c>
      <c r="I2820" s="52">
        <f>IF(K2820="",0,COUNTIF($K$7:K2820,K2820))</f>
        <v>0</v>
      </c>
      <c r="J2820" s="53" t="str">
        <f t="shared" si="448"/>
        <v>0</v>
      </c>
      <c r="K2820" s="52" t="str">
        <f t="shared" si="449"/>
        <v/>
      </c>
      <c r="L2820" s="1"/>
      <c r="M2820" s="115"/>
      <c r="N2820" s="4"/>
      <c r="O2820" s="4"/>
      <c r="P2820" s="57" t="str">
        <f t="shared" si="450"/>
        <v/>
      </c>
      <c r="Q2820" s="54"/>
      <c r="R2820" s="58"/>
      <c r="S2820" s="58"/>
      <c r="T2820" s="229" t="str">
        <f t="shared" si="451"/>
        <v/>
      </c>
      <c r="U2820" s="55"/>
      <c r="V2820" s="55"/>
      <c r="W2820" s="58"/>
      <c r="X2820" s="58"/>
      <c r="Y2820" s="58"/>
      <c r="Z2820" s="230" t="str">
        <f t="shared" si="452"/>
        <v/>
      </c>
      <c r="AA2820" s="230" t="str">
        <f t="shared" si="453"/>
        <v/>
      </c>
      <c r="AB2820" s="56"/>
      <c r="AC2820" s="56"/>
      <c r="AD2820" s="1"/>
      <c r="AE2820" s="1"/>
    </row>
    <row r="2821" spans="1:31" ht="18.75" customHeight="1" x14ac:dyDescent="0.35">
      <c r="A2821" s="1"/>
      <c r="B2821" s="52">
        <f>IF(O2821="",0,COUNTIF($O$7:O2821,O2821))</f>
        <v>0</v>
      </c>
      <c r="C2821" s="52" t="str">
        <f t="shared" si="444"/>
        <v>0</v>
      </c>
      <c r="D2821" s="52">
        <f>IF(U2821="",0,COUNTIF($U$7:U2821,U2821))</f>
        <v>0</v>
      </c>
      <c r="E2821" s="52" t="str">
        <f t="shared" si="445"/>
        <v>0</v>
      </c>
      <c r="F2821" s="52">
        <f>IF(V2821="",0,COUNTIF($V$7:V2821,V2821))</f>
        <v>0</v>
      </c>
      <c r="G2821" s="52" t="str">
        <f t="shared" si="446"/>
        <v>0</v>
      </c>
      <c r="H2821" s="53" t="str">
        <f t="shared" si="447"/>
        <v>-</v>
      </c>
      <c r="I2821" s="52">
        <f>IF(K2821="",0,COUNTIF($K$7:K2821,K2821))</f>
        <v>0</v>
      </c>
      <c r="J2821" s="53" t="str">
        <f t="shared" si="448"/>
        <v>0</v>
      </c>
      <c r="K2821" s="52" t="str">
        <f t="shared" si="449"/>
        <v/>
      </c>
      <c r="L2821" s="1"/>
      <c r="M2821" s="115"/>
      <c r="N2821" s="4"/>
      <c r="O2821" s="4"/>
      <c r="P2821" s="57" t="str">
        <f t="shared" si="450"/>
        <v/>
      </c>
      <c r="Q2821" s="54"/>
      <c r="R2821" s="58"/>
      <c r="S2821" s="58"/>
      <c r="T2821" s="229" t="str">
        <f t="shared" si="451"/>
        <v/>
      </c>
      <c r="U2821" s="55"/>
      <c r="V2821" s="55"/>
      <c r="W2821" s="58"/>
      <c r="X2821" s="58"/>
      <c r="Y2821" s="58"/>
      <c r="Z2821" s="230" t="str">
        <f t="shared" si="452"/>
        <v/>
      </c>
      <c r="AA2821" s="230" t="str">
        <f t="shared" si="453"/>
        <v/>
      </c>
      <c r="AB2821" s="56"/>
      <c r="AC2821" s="56"/>
      <c r="AD2821" s="1"/>
      <c r="AE2821" s="1"/>
    </row>
    <row r="2822" spans="1:31" ht="18.75" customHeight="1" x14ac:dyDescent="0.35">
      <c r="A2822" s="1"/>
      <c r="B2822" s="52">
        <f>IF(O2822="",0,COUNTIF($O$7:O2822,O2822))</f>
        <v>0</v>
      </c>
      <c r="C2822" s="52" t="str">
        <f t="shared" si="444"/>
        <v>0</v>
      </c>
      <c r="D2822" s="52">
        <f>IF(U2822="",0,COUNTIF($U$7:U2822,U2822))</f>
        <v>0</v>
      </c>
      <c r="E2822" s="52" t="str">
        <f t="shared" si="445"/>
        <v>0</v>
      </c>
      <c r="F2822" s="52">
        <f>IF(V2822="",0,COUNTIF($V$7:V2822,V2822))</f>
        <v>0</v>
      </c>
      <c r="G2822" s="52" t="str">
        <f t="shared" si="446"/>
        <v>0</v>
      </c>
      <c r="H2822" s="53" t="str">
        <f t="shared" si="447"/>
        <v>-</v>
      </c>
      <c r="I2822" s="52">
        <f>IF(K2822="",0,COUNTIF($K$7:K2822,K2822))</f>
        <v>0</v>
      </c>
      <c r="J2822" s="53" t="str">
        <f t="shared" si="448"/>
        <v>0</v>
      </c>
      <c r="K2822" s="52" t="str">
        <f t="shared" si="449"/>
        <v/>
      </c>
      <c r="L2822" s="1"/>
      <c r="M2822" s="115"/>
      <c r="N2822" s="4"/>
      <c r="O2822" s="4"/>
      <c r="P2822" s="57" t="str">
        <f t="shared" si="450"/>
        <v/>
      </c>
      <c r="Q2822" s="54"/>
      <c r="R2822" s="58"/>
      <c r="S2822" s="58"/>
      <c r="T2822" s="229" t="str">
        <f t="shared" si="451"/>
        <v/>
      </c>
      <c r="U2822" s="55"/>
      <c r="V2822" s="55"/>
      <c r="W2822" s="58"/>
      <c r="X2822" s="58"/>
      <c r="Y2822" s="58"/>
      <c r="Z2822" s="230" t="str">
        <f t="shared" si="452"/>
        <v/>
      </c>
      <c r="AA2822" s="230" t="str">
        <f t="shared" si="453"/>
        <v/>
      </c>
      <c r="AB2822" s="56"/>
      <c r="AC2822" s="56"/>
      <c r="AD2822" s="1"/>
      <c r="AE2822" s="1"/>
    </row>
    <row r="2823" spans="1:31" ht="18.75" customHeight="1" x14ac:dyDescent="0.35">
      <c r="A2823" s="1"/>
      <c r="B2823" s="52">
        <f>IF(O2823="",0,COUNTIF($O$7:O2823,O2823))</f>
        <v>0</v>
      </c>
      <c r="C2823" s="52" t="str">
        <f t="shared" si="444"/>
        <v>0</v>
      </c>
      <c r="D2823" s="52">
        <f>IF(U2823="",0,COUNTIF($U$7:U2823,U2823))</f>
        <v>0</v>
      </c>
      <c r="E2823" s="52" t="str">
        <f t="shared" si="445"/>
        <v>0</v>
      </c>
      <c r="F2823" s="52">
        <f>IF(V2823="",0,COUNTIF($V$7:V2823,V2823))</f>
        <v>0</v>
      </c>
      <c r="G2823" s="52" t="str">
        <f t="shared" si="446"/>
        <v>0</v>
      </c>
      <c r="H2823" s="53" t="str">
        <f t="shared" si="447"/>
        <v>-</v>
      </c>
      <c r="I2823" s="52">
        <f>IF(K2823="",0,COUNTIF($K$7:K2823,K2823))</f>
        <v>0</v>
      </c>
      <c r="J2823" s="53" t="str">
        <f t="shared" si="448"/>
        <v>0</v>
      </c>
      <c r="K2823" s="52" t="str">
        <f t="shared" si="449"/>
        <v/>
      </c>
      <c r="L2823" s="1"/>
      <c r="M2823" s="115"/>
      <c r="N2823" s="4"/>
      <c r="O2823" s="4"/>
      <c r="P2823" s="57" t="str">
        <f t="shared" si="450"/>
        <v/>
      </c>
      <c r="Q2823" s="54"/>
      <c r="R2823" s="58"/>
      <c r="S2823" s="58"/>
      <c r="T2823" s="229" t="str">
        <f t="shared" si="451"/>
        <v/>
      </c>
      <c r="U2823" s="55"/>
      <c r="V2823" s="55"/>
      <c r="W2823" s="58"/>
      <c r="X2823" s="58"/>
      <c r="Y2823" s="58"/>
      <c r="Z2823" s="230" t="str">
        <f t="shared" si="452"/>
        <v/>
      </c>
      <c r="AA2823" s="230" t="str">
        <f t="shared" si="453"/>
        <v/>
      </c>
      <c r="AB2823" s="56"/>
      <c r="AC2823" s="56"/>
      <c r="AD2823" s="1"/>
      <c r="AE2823" s="1"/>
    </row>
    <row r="2824" spans="1:31" ht="18.75" customHeight="1" x14ac:dyDescent="0.35">
      <c r="A2824" s="1"/>
      <c r="B2824" s="52">
        <f>IF(O2824="",0,COUNTIF($O$7:O2824,O2824))</f>
        <v>0</v>
      </c>
      <c r="C2824" s="52" t="str">
        <f t="shared" si="444"/>
        <v>0</v>
      </c>
      <c r="D2824" s="52">
        <f>IF(U2824="",0,COUNTIF($U$7:U2824,U2824))</f>
        <v>0</v>
      </c>
      <c r="E2824" s="52" t="str">
        <f t="shared" si="445"/>
        <v>0</v>
      </c>
      <c r="F2824" s="52">
        <f>IF(V2824="",0,COUNTIF($V$7:V2824,V2824))</f>
        <v>0</v>
      </c>
      <c r="G2824" s="52" t="str">
        <f t="shared" si="446"/>
        <v>0</v>
      </c>
      <c r="H2824" s="53" t="str">
        <f t="shared" si="447"/>
        <v>-</v>
      </c>
      <c r="I2824" s="52">
        <f>IF(K2824="",0,COUNTIF($K$7:K2824,K2824))</f>
        <v>0</v>
      </c>
      <c r="J2824" s="53" t="str">
        <f t="shared" si="448"/>
        <v>0</v>
      </c>
      <c r="K2824" s="52" t="str">
        <f t="shared" si="449"/>
        <v/>
      </c>
      <c r="L2824" s="1"/>
      <c r="M2824" s="115"/>
      <c r="N2824" s="4"/>
      <c r="O2824" s="4"/>
      <c r="P2824" s="57" t="str">
        <f t="shared" si="450"/>
        <v/>
      </c>
      <c r="Q2824" s="54"/>
      <c r="R2824" s="58"/>
      <c r="S2824" s="58"/>
      <c r="T2824" s="229" t="str">
        <f t="shared" si="451"/>
        <v/>
      </c>
      <c r="U2824" s="55"/>
      <c r="V2824" s="55"/>
      <c r="W2824" s="58"/>
      <c r="X2824" s="58"/>
      <c r="Y2824" s="58"/>
      <c r="Z2824" s="230" t="str">
        <f t="shared" si="452"/>
        <v/>
      </c>
      <c r="AA2824" s="230" t="str">
        <f t="shared" si="453"/>
        <v/>
      </c>
      <c r="AB2824" s="56"/>
      <c r="AC2824" s="56"/>
      <c r="AD2824" s="1"/>
      <c r="AE2824" s="1"/>
    </row>
    <row r="2825" spans="1:31" ht="18.75" customHeight="1" x14ac:dyDescent="0.35">
      <c r="A2825" s="1"/>
      <c r="B2825" s="52">
        <f>IF(O2825="",0,COUNTIF($O$7:O2825,O2825))</f>
        <v>0</v>
      </c>
      <c r="C2825" s="52" t="str">
        <f t="shared" si="444"/>
        <v>0</v>
      </c>
      <c r="D2825" s="52">
        <f>IF(U2825="",0,COUNTIF($U$7:U2825,U2825))</f>
        <v>0</v>
      </c>
      <c r="E2825" s="52" t="str">
        <f t="shared" si="445"/>
        <v>0</v>
      </c>
      <c r="F2825" s="52">
        <f>IF(V2825="",0,COUNTIF($V$7:V2825,V2825))</f>
        <v>0</v>
      </c>
      <c r="G2825" s="52" t="str">
        <f t="shared" si="446"/>
        <v>0</v>
      </c>
      <c r="H2825" s="53" t="str">
        <f t="shared" si="447"/>
        <v>-</v>
      </c>
      <c r="I2825" s="52">
        <f>IF(K2825="",0,COUNTIF($K$7:K2825,K2825))</f>
        <v>0</v>
      </c>
      <c r="J2825" s="53" t="str">
        <f t="shared" si="448"/>
        <v>0</v>
      </c>
      <c r="K2825" s="52" t="str">
        <f t="shared" si="449"/>
        <v/>
      </c>
      <c r="L2825" s="1"/>
      <c r="M2825" s="115"/>
      <c r="N2825" s="4"/>
      <c r="O2825" s="4"/>
      <c r="P2825" s="57" t="str">
        <f t="shared" si="450"/>
        <v/>
      </c>
      <c r="Q2825" s="54"/>
      <c r="R2825" s="58"/>
      <c r="S2825" s="58"/>
      <c r="T2825" s="229" t="str">
        <f t="shared" si="451"/>
        <v/>
      </c>
      <c r="U2825" s="55"/>
      <c r="V2825" s="55"/>
      <c r="W2825" s="58"/>
      <c r="X2825" s="58"/>
      <c r="Y2825" s="58"/>
      <c r="Z2825" s="230" t="str">
        <f t="shared" si="452"/>
        <v/>
      </c>
      <c r="AA2825" s="230" t="str">
        <f t="shared" si="453"/>
        <v/>
      </c>
      <c r="AB2825" s="56"/>
      <c r="AC2825" s="56"/>
      <c r="AD2825" s="1"/>
      <c r="AE2825" s="1"/>
    </row>
    <row r="2826" spans="1:31" ht="18.75" customHeight="1" x14ac:dyDescent="0.35">
      <c r="A2826" s="1"/>
      <c r="B2826" s="52">
        <f>IF(O2826="",0,COUNTIF($O$7:O2826,O2826))</f>
        <v>0</v>
      </c>
      <c r="C2826" s="52" t="str">
        <f t="shared" si="444"/>
        <v>0</v>
      </c>
      <c r="D2826" s="52">
        <f>IF(U2826="",0,COUNTIF($U$7:U2826,U2826))</f>
        <v>0</v>
      </c>
      <c r="E2826" s="52" t="str">
        <f t="shared" si="445"/>
        <v>0</v>
      </c>
      <c r="F2826" s="52">
        <f>IF(V2826="",0,COUNTIF($V$7:V2826,V2826))</f>
        <v>0</v>
      </c>
      <c r="G2826" s="52" t="str">
        <f t="shared" si="446"/>
        <v>0</v>
      </c>
      <c r="H2826" s="53" t="str">
        <f t="shared" si="447"/>
        <v>-</v>
      </c>
      <c r="I2826" s="52">
        <f>IF(K2826="",0,COUNTIF($K$7:K2826,K2826))</f>
        <v>0</v>
      </c>
      <c r="J2826" s="53" t="str">
        <f t="shared" si="448"/>
        <v>0</v>
      </c>
      <c r="K2826" s="52" t="str">
        <f t="shared" si="449"/>
        <v/>
      </c>
      <c r="L2826" s="1"/>
      <c r="M2826" s="115"/>
      <c r="N2826" s="4"/>
      <c r="O2826" s="4"/>
      <c r="P2826" s="57" t="str">
        <f t="shared" si="450"/>
        <v/>
      </c>
      <c r="Q2826" s="54"/>
      <c r="R2826" s="58"/>
      <c r="S2826" s="58"/>
      <c r="T2826" s="229" t="str">
        <f t="shared" si="451"/>
        <v/>
      </c>
      <c r="U2826" s="55"/>
      <c r="V2826" s="55"/>
      <c r="W2826" s="58"/>
      <c r="X2826" s="58"/>
      <c r="Y2826" s="58"/>
      <c r="Z2826" s="230" t="str">
        <f t="shared" si="452"/>
        <v/>
      </c>
      <c r="AA2826" s="230" t="str">
        <f t="shared" si="453"/>
        <v/>
      </c>
      <c r="AB2826" s="56"/>
      <c r="AC2826" s="56"/>
      <c r="AD2826" s="1"/>
      <c r="AE2826" s="1"/>
    </row>
    <row r="2827" spans="1:31" ht="18.75" customHeight="1" x14ac:dyDescent="0.35">
      <c r="A2827" s="1"/>
      <c r="B2827" s="52">
        <f>IF(O2827="",0,COUNTIF($O$7:O2827,O2827))</f>
        <v>0</v>
      </c>
      <c r="C2827" s="52" t="str">
        <f t="shared" si="444"/>
        <v>0</v>
      </c>
      <c r="D2827" s="52">
        <f>IF(U2827="",0,COUNTIF($U$7:U2827,U2827))</f>
        <v>0</v>
      </c>
      <c r="E2827" s="52" t="str">
        <f t="shared" si="445"/>
        <v>0</v>
      </c>
      <c r="F2827" s="52">
        <f>IF(V2827="",0,COUNTIF($V$7:V2827,V2827))</f>
        <v>0</v>
      </c>
      <c r="G2827" s="52" t="str">
        <f t="shared" si="446"/>
        <v>0</v>
      </c>
      <c r="H2827" s="53" t="str">
        <f t="shared" si="447"/>
        <v>-</v>
      </c>
      <c r="I2827" s="52">
        <f>IF(K2827="",0,COUNTIF($K$7:K2827,K2827))</f>
        <v>0</v>
      </c>
      <c r="J2827" s="53" t="str">
        <f t="shared" si="448"/>
        <v>0</v>
      </c>
      <c r="K2827" s="52" t="str">
        <f t="shared" si="449"/>
        <v/>
      </c>
      <c r="L2827" s="1"/>
      <c r="M2827" s="115"/>
      <c r="N2827" s="4"/>
      <c r="O2827" s="4"/>
      <c r="P2827" s="57" t="str">
        <f t="shared" si="450"/>
        <v/>
      </c>
      <c r="Q2827" s="54"/>
      <c r="R2827" s="58"/>
      <c r="S2827" s="58"/>
      <c r="T2827" s="229" t="str">
        <f t="shared" si="451"/>
        <v/>
      </c>
      <c r="U2827" s="55"/>
      <c r="V2827" s="55"/>
      <c r="W2827" s="58"/>
      <c r="X2827" s="58"/>
      <c r="Y2827" s="58"/>
      <c r="Z2827" s="230" t="str">
        <f t="shared" si="452"/>
        <v/>
      </c>
      <c r="AA2827" s="230" t="str">
        <f t="shared" si="453"/>
        <v/>
      </c>
      <c r="AB2827" s="56"/>
      <c r="AC2827" s="56"/>
      <c r="AD2827" s="1"/>
      <c r="AE2827" s="1"/>
    </row>
    <row r="2828" spans="1:31" ht="18.75" customHeight="1" x14ac:dyDescent="0.35">
      <c r="A2828" s="1"/>
      <c r="B2828" s="52">
        <f>IF(O2828="",0,COUNTIF($O$7:O2828,O2828))</f>
        <v>0</v>
      </c>
      <c r="C2828" s="52" t="str">
        <f t="shared" si="444"/>
        <v>0</v>
      </c>
      <c r="D2828" s="52">
        <f>IF(U2828="",0,COUNTIF($U$7:U2828,U2828))</f>
        <v>0</v>
      </c>
      <c r="E2828" s="52" t="str">
        <f t="shared" si="445"/>
        <v>0</v>
      </c>
      <c r="F2828" s="52">
        <f>IF(V2828="",0,COUNTIF($V$7:V2828,V2828))</f>
        <v>0</v>
      </c>
      <c r="G2828" s="52" t="str">
        <f t="shared" si="446"/>
        <v>0</v>
      </c>
      <c r="H2828" s="53" t="str">
        <f t="shared" si="447"/>
        <v>-</v>
      </c>
      <c r="I2828" s="52">
        <f>IF(K2828="",0,COUNTIF($K$7:K2828,K2828))</f>
        <v>0</v>
      </c>
      <c r="J2828" s="53" t="str">
        <f t="shared" si="448"/>
        <v>0</v>
      </c>
      <c r="K2828" s="52" t="str">
        <f t="shared" si="449"/>
        <v/>
      </c>
      <c r="L2828" s="1"/>
      <c r="M2828" s="115"/>
      <c r="N2828" s="4"/>
      <c r="O2828" s="4"/>
      <c r="P2828" s="57" t="str">
        <f t="shared" si="450"/>
        <v/>
      </c>
      <c r="Q2828" s="54"/>
      <c r="R2828" s="58"/>
      <c r="S2828" s="58"/>
      <c r="T2828" s="229" t="str">
        <f t="shared" si="451"/>
        <v/>
      </c>
      <c r="U2828" s="55"/>
      <c r="V2828" s="55"/>
      <c r="W2828" s="58"/>
      <c r="X2828" s="58"/>
      <c r="Y2828" s="58"/>
      <c r="Z2828" s="230" t="str">
        <f t="shared" si="452"/>
        <v/>
      </c>
      <c r="AA2828" s="230" t="str">
        <f t="shared" si="453"/>
        <v/>
      </c>
      <c r="AB2828" s="56"/>
      <c r="AC2828" s="56"/>
      <c r="AD2828" s="1"/>
      <c r="AE2828" s="1"/>
    </row>
    <row r="2829" spans="1:31" ht="18.75" customHeight="1" x14ac:dyDescent="0.35">
      <c r="A2829" s="1"/>
      <c r="B2829" s="52">
        <f>IF(O2829="",0,COUNTIF($O$7:O2829,O2829))</f>
        <v>0</v>
      </c>
      <c r="C2829" s="52" t="str">
        <f t="shared" si="444"/>
        <v>0</v>
      </c>
      <c r="D2829" s="52">
        <f>IF(U2829="",0,COUNTIF($U$7:U2829,U2829))</f>
        <v>0</v>
      </c>
      <c r="E2829" s="52" t="str">
        <f t="shared" si="445"/>
        <v>0</v>
      </c>
      <c r="F2829" s="52">
        <f>IF(V2829="",0,COUNTIF($V$7:V2829,V2829))</f>
        <v>0</v>
      </c>
      <c r="G2829" s="52" t="str">
        <f t="shared" si="446"/>
        <v>0</v>
      </c>
      <c r="H2829" s="53" t="str">
        <f t="shared" si="447"/>
        <v>-</v>
      </c>
      <c r="I2829" s="52">
        <f>IF(K2829="",0,COUNTIF($K$7:K2829,K2829))</f>
        <v>0</v>
      </c>
      <c r="J2829" s="53" t="str">
        <f t="shared" si="448"/>
        <v>0</v>
      </c>
      <c r="K2829" s="52" t="str">
        <f t="shared" si="449"/>
        <v/>
      </c>
      <c r="L2829" s="1"/>
      <c r="M2829" s="115"/>
      <c r="N2829" s="4"/>
      <c r="O2829" s="4"/>
      <c r="P2829" s="57" t="str">
        <f t="shared" si="450"/>
        <v/>
      </c>
      <c r="Q2829" s="54"/>
      <c r="R2829" s="58"/>
      <c r="S2829" s="58"/>
      <c r="T2829" s="229" t="str">
        <f t="shared" si="451"/>
        <v/>
      </c>
      <c r="U2829" s="55"/>
      <c r="V2829" s="55"/>
      <c r="W2829" s="58"/>
      <c r="X2829" s="58"/>
      <c r="Y2829" s="58"/>
      <c r="Z2829" s="230" t="str">
        <f t="shared" si="452"/>
        <v/>
      </c>
      <c r="AA2829" s="230" t="str">
        <f t="shared" si="453"/>
        <v/>
      </c>
      <c r="AB2829" s="56"/>
      <c r="AC2829" s="56"/>
      <c r="AD2829" s="1"/>
      <c r="AE2829" s="1"/>
    </row>
    <row r="2830" spans="1:31" ht="18.75" customHeight="1" x14ac:dyDescent="0.35">
      <c r="A2830" s="1"/>
      <c r="B2830" s="52">
        <f>IF(O2830="",0,COUNTIF($O$7:O2830,O2830))</f>
        <v>0</v>
      </c>
      <c r="C2830" s="52" t="str">
        <f t="shared" si="444"/>
        <v>0</v>
      </c>
      <c r="D2830" s="52">
        <f>IF(U2830="",0,COUNTIF($U$7:U2830,U2830))</f>
        <v>0</v>
      </c>
      <c r="E2830" s="52" t="str">
        <f t="shared" si="445"/>
        <v>0</v>
      </c>
      <c r="F2830" s="52">
        <f>IF(V2830="",0,COUNTIF($V$7:V2830,V2830))</f>
        <v>0</v>
      </c>
      <c r="G2830" s="52" t="str">
        <f t="shared" si="446"/>
        <v>0</v>
      </c>
      <c r="H2830" s="53" t="str">
        <f t="shared" si="447"/>
        <v>-</v>
      </c>
      <c r="I2830" s="52">
        <f>IF(K2830="",0,COUNTIF($K$7:K2830,K2830))</f>
        <v>0</v>
      </c>
      <c r="J2830" s="53" t="str">
        <f t="shared" si="448"/>
        <v>0</v>
      </c>
      <c r="K2830" s="52" t="str">
        <f t="shared" si="449"/>
        <v/>
      </c>
      <c r="L2830" s="1"/>
      <c r="M2830" s="115"/>
      <c r="N2830" s="4"/>
      <c r="O2830" s="4"/>
      <c r="P2830" s="57" t="str">
        <f t="shared" si="450"/>
        <v/>
      </c>
      <c r="Q2830" s="54"/>
      <c r="R2830" s="58"/>
      <c r="S2830" s="58"/>
      <c r="T2830" s="229" t="str">
        <f t="shared" si="451"/>
        <v/>
      </c>
      <c r="U2830" s="55"/>
      <c r="V2830" s="55"/>
      <c r="W2830" s="58"/>
      <c r="X2830" s="58"/>
      <c r="Y2830" s="58"/>
      <c r="Z2830" s="230" t="str">
        <f t="shared" si="452"/>
        <v/>
      </c>
      <c r="AA2830" s="230" t="str">
        <f t="shared" si="453"/>
        <v/>
      </c>
      <c r="AB2830" s="56"/>
      <c r="AC2830" s="56"/>
      <c r="AD2830" s="1"/>
      <c r="AE2830" s="1"/>
    </row>
    <row r="2831" spans="1:31" ht="18.75" customHeight="1" x14ac:dyDescent="0.35">
      <c r="A2831" s="1"/>
      <c r="B2831" s="52">
        <f>IF(O2831="",0,COUNTIF($O$7:O2831,O2831))</f>
        <v>0</v>
      </c>
      <c r="C2831" s="52" t="str">
        <f t="shared" si="444"/>
        <v>0</v>
      </c>
      <c r="D2831" s="52">
        <f>IF(U2831="",0,COUNTIF($U$7:U2831,U2831))</f>
        <v>0</v>
      </c>
      <c r="E2831" s="52" t="str">
        <f t="shared" si="445"/>
        <v>0</v>
      </c>
      <c r="F2831" s="52">
        <f>IF(V2831="",0,COUNTIF($V$7:V2831,V2831))</f>
        <v>0</v>
      </c>
      <c r="G2831" s="52" t="str">
        <f t="shared" si="446"/>
        <v>0</v>
      </c>
      <c r="H2831" s="53" t="str">
        <f t="shared" si="447"/>
        <v>-</v>
      </c>
      <c r="I2831" s="52">
        <f>IF(K2831="",0,COUNTIF($K$7:K2831,K2831))</f>
        <v>0</v>
      </c>
      <c r="J2831" s="53" t="str">
        <f t="shared" si="448"/>
        <v>0</v>
      </c>
      <c r="K2831" s="52" t="str">
        <f t="shared" si="449"/>
        <v/>
      </c>
      <c r="L2831" s="1"/>
      <c r="M2831" s="115"/>
      <c r="N2831" s="4"/>
      <c r="O2831" s="4"/>
      <c r="P2831" s="57" t="str">
        <f t="shared" si="450"/>
        <v/>
      </c>
      <c r="Q2831" s="54"/>
      <c r="R2831" s="58"/>
      <c r="S2831" s="58"/>
      <c r="T2831" s="229" t="str">
        <f t="shared" si="451"/>
        <v/>
      </c>
      <c r="U2831" s="55"/>
      <c r="V2831" s="55"/>
      <c r="W2831" s="58"/>
      <c r="X2831" s="58"/>
      <c r="Y2831" s="58"/>
      <c r="Z2831" s="230" t="str">
        <f t="shared" si="452"/>
        <v/>
      </c>
      <c r="AA2831" s="230" t="str">
        <f t="shared" si="453"/>
        <v/>
      </c>
      <c r="AB2831" s="56"/>
      <c r="AC2831" s="56"/>
      <c r="AD2831" s="1"/>
      <c r="AE2831" s="1"/>
    </row>
    <row r="2832" spans="1:31" ht="18.75" customHeight="1" x14ac:dyDescent="0.35">
      <c r="A2832" s="1"/>
      <c r="B2832" s="52">
        <f>IF(O2832="",0,COUNTIF($O$7:O2832,O2832))</f>
        <v>0</v>
      </c>
      <c r="C2832" s="52" t="str">
        <f t="shared" si="444"/>
        <v>0</v>
      </c>
      <c r="D2832" s="52">
        <f>IF(U2832="",0,COUNTIF($U$7:U2832,U2832))</f>
        <v>0</v>
      </c>
      <c r="E2832" s="52" t="str">
        <f t="shared" si="445"/>
        <v>0</v>
      </c>
      <c r="F2832" s="52">
        <f>IF(V2832="",0,COUNTIF($V$7:V2832,V2832))</f>
        <v>0</v>
      </c>
      <c r="G2832" s="52" t="str">
        <f t="shared" si="446"/>
        <v>0</v>
      </c>
      <c r="H2832" s="53" t="str">
        <f t="shared" si="447"/>
        <v>-</v>
      </c>
      <c r="I2832" s="52">
        <f>IF(K2832="",0,COUNTIF($K$7:K2832,K2832))</f>
        <v>0</v>
      </c>
      <c r="J2832" s="53" t="str">
        <f t="shared" si="448"/>
        <v>0</v>
      </c>
      <c r="K2832" s="52" t="str">
        <f t="shared" si="449"/>
        <v/>
      </c>
      <c r="L2832" s="1"/>
      <c r="M2832" s="115"/>
      <c r="N2832" s="4"/>
      <c r="O2832" s="4"/>
      <c r="P2832" s="57" t="str">
        <f t="shared" si="450"/>
        <v/>
      </c>
      <c r="Q2832" s="54"/>
      <c r="R2832" s="58"/>
      <c r="S2832" s="58"/>
      <c r="T2832" s="229" t="str">
        <f t="shared" si="451"/>
        <v/>
      </c>
      <c r="U2832" s="55"/>
      <c r="V2832" s="55"/>
      <c r="W2832" s="58"/>
      <c r="X2832" s="58"/>
      <c r="Y2832" s="58"/>
      <c r="Z2832" s="230" t="str">
        <f t="shared" si="452"/>
        <v/>
      </c>
      <c r="AA2832" s="230" t="str">
        <f t="shared" si="453"/>
        <v/>
      </c>
      <c r="AB2832" s="56"/>
      <c r="AC2832" s="56"/>
      <c r="AD2832" s="1"/>
      <c r="AE2832" s="1"/>
    </row>
    <row r="2833" spans="1:31" ht="18.75" customHeight="1" x14ac:dyDescent="0.35">
      <c r="A2833" s="1"/>
      <c r="B2833" s="52">
        <f>IF(O2833="",0,COUNTIF($O$7:O2833,O2833))</f>
        <v>0</v>
      </c>
      <c r="C2833" s="52" t="str">
        <f t="shared" si="444"/>
        <v>0</v>
      </c>
      <c r="D2833" s="52">
        <f>IF(U2833="",0,COUNTIF($U$7:U2833,U2833))</f>
        <v>0</v>
      </c>
      <c r="E2833" s="52" t="str">
        <f t="shared" si="445"/>
        <v>0</v>
      </c>
      <c r="F2833" s="52">
        <f>IF(V2833="",0,COUNTIF($V$7:V2833,V2833))</f>
        <v>0</v>
      </c>
      <c r="G2833" s="52" t="str">
        <f t="shared" si="446"/>
        <v>0</v>
      </c>
      <c r="H2833" s="53" t="str">
        <f t="shared" si="447"/>
        <v>-</v>
      </c>
      <c r="I2833" s="52">
        <f>IF(K2833="",0,COUNTIF($K$7:K2833,K2833))</f>
        <v>0</v>
      </c>
      <c r="J2833" s="53" t="str">
        <f t="shared" si="448"/>
        <v>0</v>
      </c>
      <c r="K2833" s="52" t="str">
        <f t="shared" si="449"/>
        <v/>
      </c>
      <c r="L2833" s="1"/>
      <c r="M2833" s="115"/>
      <c r="N2833" s="4"/>
      <c r="O2833" s="4"/>
      <c r="P2833" s="57" t="str">
        <f t="shared" si="450"/>
        <v/>
      </c>
      <c r="Q2833" s="54"/>
      <c r="R2833" s="58"/>
      <c r="S2833" s="58"/>
      <c r="T2833" s="229" t="str">
        <f t="shared" si="451"/>
        <v/>
      </c>
      <c r="U2833" s="55"/>
      <c r="V2833" s="55"/>
      <c r="W2833" s="58"/>
      <c r="X2833" s="58"/>
      <c r="Y2833" s="58"/>
      <c r="Z2833" s="230" t="str">
        <f t="shared" si="452"/>
        <v/>
      </c>
      <c r="AA2833" s="230" t="str">
        <f t="shared" si="453"/>
        <v/>
      </c>
      <c r="AB2833" s="56"/>
      <c r="AC2833" s="56"/>
      <c r="AD2833" s="1"/>
      <c r="AE2833" s="1"/>
    </row>
    <row r="2834" spans="1:31" ht="18.75" customHeight="1" x14ac:dyDescent="0.35">
      <c r="A2834" s="1"/>
      <c r="B2834" s="52">
        <f>IF(O2834="",0,COUNTIF($O$7:O2834,O2834))</f>
        <v>0</v>
      </c>
      <c r="C2834" s="52" t="str">
        <f t="shared" si="444"/>
        <v>0</v>
      </c>
      <c r="D2834" s="52">
        <f>IF(U2834="",0,COUNTIF($U$7:U2834,U2834))</f>
        <v>0</v>
      </c>
      <c r="E2834" s="52" t="str">
        <f t="shared" si="445"/>
        <v>0</v>
      </c>
      <c r="F2834" s="52">
        <f>IF(V2834="",0,COUNTIF($V$7:V2834,V2834))</f>
        <v>0</v>
      </c>
      <c r="G2834" s="52" t="str">
        <f t="shared" si="446"/>
        <v>0</v>
      </c>
      <c r="H2834" s="53" t="str">
        <f t="shared" si="447"/>
        <v>-</v>
      </c>
      <c r="I2834" s="52">
        <f>IF(K2834="",0,COUNTIF($K$7:K2834,K2834))</f>
        <v>0</v>
      </c>
      <c r="J2834" s="53" t="str">
        <f t="shared" si="448"/>
        <v>0</v>
      </c>
      <c r="K2834" s="52" t="str">
        <f t="shared" si="449"/>
        <v/>
      </c>
      <c r="L2834" s="1"/>
      <c r="M2834" s="115"/>
      <c r="N2834" s="4"/>
      <c r="O2834" s="4"/>
      <c r="P2834" s="57" t="str">
        <f t="shared" si="450"/>
        <v/>
      </c>
      <c r="Q2834" s="54"/>
      <c r="R2834" s="58"/>
      <c r="S2834" s="58"/>
      <c r="T2834" s="229" t="str">
        <f t="shared" si="451"/>
        <v/>
      </c>
      <c r="U2834" s="55"/>
      <c r="V2834" s="55"/>
      <c r="W2834" s="58"/>
      <c r="X2834" s="58"/>
      <c r="Y2834" s="58"/>
      <c r="Z2834" s="230" t="str">
        <f t="shared" si="452"/>
        <v/>
      </c>
      <c r="AA2834" s="230" t="str">
        <f t="shared" si="453"/>
        <v/>
      </c>
      <c r="AB2834" s="56"/>
      <c r="AC2834" s="56"/>
      <c r="AD2834" s="1"/>
      <c r="AE2834" s="1"/>
    </row>
    <row r="2835" spans="1:31" ht="18.75" customHeight="1" x14ac:dyDescent="0.35">
      <c r="A2835" s="1"/>
      <c r="B2835" s="52">
        <f>IF(O2835="",0,COUNTIF($O$7:O2835,O2835))</f>
        <v>0</v>
      </c>
      <c r="C2835" s="52" t="str">
        <f t="shared" si="444"/>
        <v>0</v>
      </c>
      <c r="D2835" s="52">
        <f>IF(U2835="",0,COUNTIF($U$7:U2835,U2835))</f>
        <v>0</v>
      </c>
      <c r="E2835" s="52" t="str">
        <f t="shared" si="445"/>
        <v>0</v>
      </c>
      <c r="F2835" s="52">
        <f>IF(V2835="",0,COUNTIF($V$7:V2835,V2835))</f>
        <v>0</v>
      </c>
      <c r="G2835" s="52" t="str">
        <f t="shared" si="446"/>
        <v>0</v>
      </c>
      <c r="H2835" s="53" t="str">
        <f t="shared" si="447"/>
        <v>-</v>
      </c>
      <c r="I2835" s="52">
        <f>IF(K2835="",0,COUNTIF($K$7:K2835,K2835))</f>
        <v>0</v>
      </c>
      <c r="J2835" s="53" t="str">
        <f t="shared" si="448"/>
        <v>0</v>
      </c>
      <c r="K2835" s="52" t="str">
        <f t="shared" si="449"/>
        <v/>
      </c>
      <c r="L2835" s="1"/>
      <c r="M2835" s="115"/>
      <c r="N2835" s="4"/>
      <c r="O2835" s="4"/>
      <c r="P2835" s="57" t="str">
        <f t="shared" si="450"/>
        <v/>
      </c>
      <c r="Q2835" s="54"/>
      <c r="R2835" s="58"/>
      <c r="S2835" s="58"/>
      <c r="T2835" s="229" t="str">
        <f t="shared" si="451"/>
        <v/>
      </c>
      <c r="U2835" s="55"/>
      <c r="V2835" s="55"/>
      <c r="W2835" s="58"/>
      <c r="X2835" s="58"/>
      <c r="Y2835" s="58"/>
      <c r="Z2835" s="230" t="str">
        <f t="shared" si="452"/>
        <v/>
      </c>
      <c r="AA2835" s="230" t="str">
        <f t="shared" si="453"/>
        <v/>
      </c>
      <c r="AB2835" s="56"/>
      <c r="AC2835" s="56"/>
      <c r="AD2835" s="1"/>
      <c r="AE2835" s="1"/>
    </row>
    <row r="2836" spans="1:31" ht="18.75" customHeight="1" x14ac:dyDescent="0.35">
      <c r="A2836" s="1"/>
      <c r="B2836" s="52">
        <f>IF(O2836="",0,COUNTIF($O$7:O2836,O2836))</f>
        <v>0</v>
      </c>
      <c r="C2836" s="52" t="str">
        <f t="shared" si="444"/>
        <v>0</v>
      </c>
      <c r="D2836" s="52">
        <f>IF(U2836="",0,COUNTIF($U$7:U2836,U2836))</f>
        <v>0</v>
      </c>
      <c r="E2836" s="52" t="str">
        <f t="shared" si="445"/>
        <v>0</v>
      </c>
      <c r="F2836" s="52">
        <f>IF(V2836="",0,COUNTIF($V$7:V2836,V2836))</f>
        <v>0</v>
      </c>
      <c r="G2836" s="52" t="str">
        <f t="shared" si="446"/>
        <v>0</v>
      </c>
      <c r="H2836" s="53" t="str">
        <f t="shared" si="447"/>
        <v>-</v>
      </c>
      <c r="I2836" s="52">
        <f>IF(K2836="",0,COUNTIF($K$7:K2836,K2836))</f>
        <v>0</v>
      </c>
      <c r="J2836" s="53" t="str">
        <f t="shared" si="448"/>
        <v>0</v>
      </c>
      <c r="K2836" s="52" t="str">
        <f t="shared" si="449"/>
        <v/>
      </c>
      <c r="L2836" s="1"/>
      <c r="M2836" s="115"/>
      <c r="N2836" s="4"/>
      <c r="O2836" s="4"/>
      <c r="P2836" s="57" t="str">
        <f t="shared" si="450"/>
        <v/>
      </c>
      <c r="Q2836" s="54"/>
      <c r="R2836" s="58"/>
      <c r="S2836" s="58"/>
      <c r="T2836" s="229" t="str">
        <f t="shared" si="451"/>
        <v/>
      </c>
      <c r="U2836" s="55"/>
      <c r="V2836" s="55"/>
      <c r="W2836" s="58"/>
      <c r="X2836" s="58"/>
      <c r="Y2836" s="58"/>
      <c r="Z2836" s="230" t="str">
        <f t="shared" si="452"/>
        <v/>
      </c>
      <c r="AA2836" s="230" t="str">
        <f t="shared" si="453"/>
        <v/>
      </c>
      <c r="AB2836" s="56"/>
      <c r="AC2836" s="56"/>
      <c r="AD2836" s="1"/>
      <c r="AE2836" s="1"/>
    </row>
    <row r="2837" spans="1:31" ht="18.75" customHeight="1" x14ac:dyDescent="0.35">
      <c r="A2837" s="1"/>
      <c r="B2837" s="52">
        <f>IF(O2837="",0,COUNTIF($O$7:O2837,O2837))</f>
        <v>0</v>
      </c>
      <c r="C2837" s="52" t="str">
        <f t="shared" si="444"/>
        <v>0</v>
      </c>
      <c r="D2837" s="52">
        <f>IF(U2837="",0,COUNTIF($U$7:U2837,U2837))</f>
        <v>0</v>
      </c>
      <c r="E2837" s="52" t="str">
        <f t="shared" si="445"/>
        <v>0</v>
      </c>
      <c r="F2837" s="52">
        <f>IF(V2837="",0,COUNTIF($V$7:V2837,V2837))</f>
        <v>0</v>
      </c>
      <c r="G2837" s="52" t="str">
        <f t="shared" si="446"/>
        <v>0</v>
      </c>
      <c r="H2837" s="53" t="str">
        <f t="shared" si="447"/>
        <v>-</v>
      </c>
      <c r="I2837" s="52">
        <f>IF(K2837="",0,COUNTIF($K$7:K2837,K2837))</f>
        <v>0</v>
      </c>
      <c r="J2837" s="53" t="str">
        <f t="shared" si="448"/>
        <v>0</v>
      </c>
      <c r="K2837" s="52" t="str">
        <f t="shared" si="449"/>
        <v/>
      </c>
      <c r="L2837" s="1"/>
      <c r="M2837" s="115"/>
      <c r="N2837" s="4"/>
      <c r="O2837" s="4"/>
      <c r="P2837" s="57" t="str">
        <f t="shared" si="450"/>
        <v/>
      </c>
      <c r="Q2837" s="54"/>
      <c r="R2837" s="58"/>
      <c r="S2837" s="58"/>
      <c r="T2837" s="229" t="str">
        <f t="shared" si="451"/>
        <v/>
      </c>
      <c r="U2837" s="55"/>
      <c r="V2837" s="55"/>
      <c r="W2837" s="58"/>
      <c r="X2837" s="58"/>
      <c r="Y2837" s="58"/>
      <c r="Z2837" s="230" t="str">
        <f t="shared" si="452"/>
        <v/>
      </c>
      <c r="AA2837" s="230" t="str">
        <f t="shared" si="453"/>
        <v/>
      </c>
      <c r="AB2837" s="56"/>
      <c r="AC2837" s="56"/>
      <c r="AD2837" s="1"/>
      <c r="AE2837" s="1"/>
    </row>
    <row r="2838" spans="1:31" ht="18.75" customHeight="1" x14ac:dyDescent="0.35">
      <c r="A2838" s="1"/>
      <c r="B2838" s="52">
        <f>IF(O2838="",0,COUNTIF($O$7:O2838,O2838))</f>
        <v>0</v>
      </c>
      <c r="C2838" s="52" t="str">
        <f t="shared" si="444"/>
        <v>0</v>
      </c>
      <c r="D2838" s="52">
        <f>IF(U2838="",0,COUNTIF($U$7:U2838,U2838))</f>
        <v>0</v>
      </c>
      <c r="E2838" s="52" t="str">
        <f t="shared" si="445"/>
        <v>0</v>
      </c>
      <c r="F2838" s="52">
        <f>IF(V2838="",0,COUNTIF($V$7:V2838,V2838))</f>
        <v>0</v>
      </c>
      <c r="G2838" s="52" t="str">
        <f t="shared" si="446"/>
        <v>0</v>
      </c>
      <c r="H2838" s="53" t="str">
        <f t="shared" si="447"/>
        <v>-</v>
      </c>
      <c r="I2838" s="52">
        <f>IF(K2838="",0,COUNTIF($K$7:K2838,K2838))</f>
        <v>0</v>
      </c>
      <c r="J2838" s="53" t="str">
        <f t="shared" si="448"/>
        <v>0</v>
      </c>
      <c r="K2838" s="52" t="str">
        <f t="shared" si="449"/>
        <v/>
      </c>
      <c r="L2838" s="1"/>
      <c r="M2838" s="115"/>
      <c r="N2838" s="4"/>
      <c r="O2838" s="4"/>
      <c r="P2838" s="57" t="str">
        <f t="shared" si="450"/>
        <v/>
      </c>
      <c r="Q2838" s="54"/>
      <c r="R2838" s="58"/>
      <c r="S2838" s="58"/>
      <c r="T2838" s="229" t="str">
        <f t="shared" si="451"/>
        <v/>
      </c>
      <c r="U2838" s="55"/>
      <c r="V2838" s="55"/>
      <c r="W2838" s="58"/>
      <c r="X2838" s="58"/>
      <c r="Y2838" s="58"/>
      <c r="Z2838" s="230" t="str">
        <f t="shared" si="452"/>
        <v/>
      </c>
      <c r="AA2838" s="230" t="str">
        <f t="shared" si="453"/>
        <v/>
      </c>
      <c r="AB2838" s="56"/>
      <c r="AC2838" s="56"/>
      <c r="AD2838" s="1"/>
      <c r="AE2838" s="1"/>
    </row>
    <row r="2839" spans="1:31" ht="18.75" customHeight="1" x14ac:dyDescent="0.35">
      <c r="A2839" s="1"/>
      <c r="B2839" s="52">
        <f>IF(O2839="",0,COUNTIF($O$7:O2839,O2839))</f>
        <v>0</v>
      </c>
      <c r="C2839" s="52" t="str">
        <f t="shared" si="444"/>
        <v>0</v>
      </c>
      <c r="D2839" s="52">
        <f>IF(U2839="",0,COUNTIF($U$7:U2839,U2839))</f>
        <v>0</v>
      </c>
      <c r="E2839" s="52" t="str">
        <f t="shared" si="445"/>
        <v>0</v>
      </c>
      <c r="F2839" s="52">
        <f>IF(V2839="",0,COUNTIF($V$7:V2839,V2839))</f>
        <v>0</v>
      </c>
      <c r="G2839" s="52" t="str">
        <f t="shared" si="446"/>
        <v>0</v>
      </c>
      <c r="H2839" s="53" t="str">
        <f t="shared" si="447"/>
        <v>-</v>
      </c>
      <c r="I2839" s="52">
        <f>IF(K2839="",0,COUNTIF($K$7:K2839,K2839))</f>
        <v>0</v>
      </c>
      <c r="J2839" s="53" t="str">
        <f t="shared" si="448"/>
        <v>0</v>
      </c>
      <c r="K2839" s="52" t="str">
        <f t="shared" si="449"/>
        <v/>
      </c>
      <c r="L2839" s="1"/>
      <c r="M2839" s="115"/>
      <c r="N2839" s="4"/>
      <c r="O2839" s="4"/>
      <c r="P2839" s="57" t="str">
        <f t="shared" si="450"/>
        <v/>
      </c>
      <c r="Q2839" s="54"/>
      <c r="R2839" s="58"/>
      <c r="S2839" s="58"/>
      <c r="T2839" s="229" t="str">
        <f t="shared" si="451"/>
        <v/>
      </c>
      <c r="U2839" s="55"/>
      <c r="V2839" s="55"/>
      <c r="W2839" s="58"/>
      <c r="X2839" s="58"/>
      <c r="Y2839" s="58"/>
      <c r="Z2839" s="230" t="str">
        <f t="shared" si="452"/>
        <v/>
      </c>
      <c r="AA2839" s="230" t="str">
        <f t="shared" si="453"/>
        <v/>
      </c>
      <c r="AB2839" s="56"/>
      <c r="AC2839" s="56"/>
      <c r="AD2839" s="1"/>
      <c r="AE2839" s="1"/>
    </row>
    <row r="2840" spans="1:31" ht="18.75" customHeight="1" x14ac:dyDescent="0.35">
      <c r="A2840" s="1"/>
      <c r="B2840" s="52">
        <f>IF(O2840="",0,COUNTIF($O$7:O2840,O2840))</f>
        <v>0</v>
      </c>
      <c r="C2840" s="52" t="str">
        <f t="shared" si="444"/>
        <v>0</v>
      </c>
      <c r="D2840" s="52">
        <f>IF(U2840="",0,COUNTIF($U$7:U2840,U2840))</f>
        <v>0</v>
      </c>
      <c r="E2840" s="52" t="str">
        <f t="shared" si="445"/>
        <v>0</v>
      </c>
      <c r="F2840" s="52">
        <f>IF(V2840="",0,COUNTIF($V$7:V2840,V2840))</f>
        <v>0</v>
      </c>
      <c r="G2840" s="52" t="str">
        <f t="shared" si="446"/>
        <v>0</v>
      </c>
      <c r="H2840" s="53" t="str">
        <f t="shared" si="447"/>
        <v>-</v>
      </c>
      <c r="I2840" s="52">
        <f>IF(K2840="",0,COUNTIF($K$7:K2840,K2840))</f>
        <v>0</v>
      </c>
      <c r="J2840" s="53" t="str">
        <f t="shared" si="448"/>
        <v>0</v>
      </c>
      <c r="K2840" s="52" t="str">
        <f t="shared" si="449"/>
        <v/>
      </c>
      <c r="L2840" s="1"/>
      <c r="M2840" s="115"/>
      <c r="N2840" s="4"/>
      <c r="O2840" s="4"/>
      <c r="P2840" s="57" t="str">
        <f t="shared" si="450"/>
        <v/>
      </c>
      <c r="Q2840" s="54"/>
      <c r="R2840" s="58"/>
      <c r="S2840" s="58"/>
      <c r="T2840" s="229" t="str">
        <f t="shared" si="451"/>
        <v/>
      </c>
      <c r="U2840" s="55"/>
      <c r="V2840" s="55"/>
      <c r="W2840" s="58"/>
      <c r="X2840" s="58"/>
      <c r="Y2840" s="58"/>
      <c r="Z2840" s="230" t="str">
        <f t="shared" si="452"/>
        <v/>
      </c>
      <c r="AA2840" s="230" t="str">
        <f t="shared" si="453"/>
        <v/>
      </c>
      <c r="AB2840" s="56"/>
      <c r="AC2840" s="56"/>
      <c r="AD2840" s="1"/>
      <c r="AE2840" s="1"/>
    </row>
    <row r="2841" spans="1:31" ht="18.75" customHeight="1" x14ac:dyDescent="0.35">
      <c r="A2841" s="1"/>
      <c r="B2841" s="52">
        <f>IF(O2841="",0,COUNTIF($O$7:O2841,O2841))</f>
        <v>0</v>
      </c>
      <c r="C2841" s="52" t="str">
        <f t="shared" si="444"/>
        <v>0</v>
      </c>
      <c r="D2841" s="52">
        <f>IF(U2841="",0,COUNTIF($U$7:U2841,U2841))</f>
        <v>0</v>
      </c>
      <c r="E2841" s="52" t="str">
        <f t="shared" si="445"/>
        <v>0</v>
      </c>
      <c r="F2841" s="52">
        <f>IF(V2841="",0,COUNTIF($V$7:V2841,V2841))</f>
        <v>0</v>
      </c>
      <c r="G2841" s="52" t="str">
        <f t="shared" si="446"/>
        <v>0</v>
      </c>
      <c r="H2841" s="53" t="str">
        <f t="shared" si="447"/>
        <v>-</v>
      </c>
      <c r="I2841" s="52">
        <f>IF(K2841="",0,COUNTIF($K$7:K2841,K2841))</f>
        <v>0</v>
      </c>
      <c r="J2841" s="53" t="str">
        <f t="shared" si="448"/>
        <v>0</v>
      </c>
      <c r="K2841" s="52" t="str">
        <f t="shared" si="449"/>
        <v/>
      </c>
      <c r="L2841" s="1"/>
      <c r="M2841" s="115"/>
      <c r="N2841" s="4"/>
      <c r="O2841" s="4"/>
      <c r="P2841" s="57" t="str">
        <f t="shared" si="450"/>
        <v/>
      </c>
      <c r="Q2841" s="54"/>
      <c r="R2841" s="58"/>
      <c r="S2841" s="58"/>
      <c r="T2841" s="229" t="str">
        <f t="shared" si="451"/>
        <v/>
      </c>
      <c r="U2841" s="55"/>
      <c r="V2841" s="55"/>
      <c r="W2841" s="58"/>
      <c r="X2841" s="58"/>
      <c r="Y2841" s="58"/>
      <c r="Z2841" s="230" t="str">
        <f t="shared" si="452"/>
        <v/>
      </c>
      <c r="AA2841" s="230" t="str">
        <f t="shared" si="453"/>
        <v/>
      </c>
      <c r="AB2841" s="56"/>
      <c r="AC2841" s="56"/>
      <c r="AD2841" s="1"/>
      <c r="AE2841" s="1"/>
    </row>
    <row r="2842" spans="1:31" ht="18.75" customHeight="1" x14ac:dyDescent="0.35">
      <c r="A2842" s="1"/>
      <c r="B2842" s="52">
        <f>IF(O2842="",0,COUNTIF($O$7:O2842,O2842))</f>
        <v>0</v>
      </c>
      <c r="C2842" s="52" t="str">
        <f t="shared" si="444"/>
        <v>0</v>
      </c>
      <c r="D2842" s="52">
        <f>IF(U2842="",0,COUNTIF($U$7:U2842,U2842))</f>
        <v>0</v>
      </c>
      <c r="E2842" s="52" t="str">
        <f t="shared" si="445"/>
        <v>0</v>
      </c>
      <c r="F2842" s="52">
        <f>IF(V2842="",0,COUNTIF($V$7:V2842,V2842))</f>
        <v>0</v>
      </c>
      <c r="G2842" s="52" t="str">
        <f t="shared" si="446"/>
        <v>0</v>
      </c>
      <c r="H2842" s="53" t="str">
        <f t="shared" si="447"/>
        <v>-</v>
      </c>
      <c r="I2842" s="52">
        <f>IF(K2842="",0,COUNTIF($K$7:K2842,K2842))</f>
        <v>0</v>
      </c>
      <c r="J2842" s="53" t="str">
        <f t="shared" si="448"/>
        <v>0</v>
      </c>
      <c r="K2842" s="52" t="str">
        <f t="shared" si="449"/>
        <v/>
      </c>
      <c r="L2842" s="1"/>
      <c r="M2842" s="115"/>
      <c r="N2842" s="4"/>
      <c r="O2842" s="4"/>
      <c r="P2842" s="57" t="str">
        <f t="shared" si="450"/>
        <v/>
      </c>
      <c r="Q2842" s="54"/>
      <c r="R2842" s="58"/>
      <c r="S2842" s="58"/>
      <c r="T2842" s="229" t="str">
        <f t="shared" si="451"/>
        <v/>
      </c>
      <c r="U2842" s="55"/>
      <c r="V2842" s="55"/>
      <c r="W2842" s="58"/>
      <c r="X2842" s="58"/>
      <c r="Y2842" s="58"/>
      <c r="Z2842" s="230" t="str">
        <f t="shared" si="452"/>
        <v/>
      </c>
      <c r="AA2842" s="230" t="str">
        <f t="shared" si="453"/>
        <v/>
      </c>
      <c r="AB2842" s="56"/>
      <c r="AC2842" s="56"/>
      <c r="AD2842" s="1"/>
      <c r="AE2842" s="1"/>
    </row>
    <row r="2843" spans="1:31" ht="18.75" customHeight="1" x14ac:dyDescent="0.35">
      <c r="A2843" s="1"/>
      <c r="B2843" s="52">
        <f>IF(O2843="",0,COUNTIF($O$7:O2843,O2843))</f>
        <v>0</v>
      </c>
      <c r="C2843" s="52" t="str">
        <f t="shared" si="444"/>
        <v>0</v>
      </c>
      <c r="D2843" s="52">
        <f>IF(U2843="",0,COUNTIF($U$7:U2843,U2843))</f>
        <v>0</v>
      </c>
      <c r="E2843" s="52" t="str">
        <f t="shared" si="445"/>
        <v>0</v>
      </c>
      <c r="F2843" s="52">
        <f>IF(V2843="",0,COUNTIF($V$7:V2843,V2843))</f>
        <v>0</v>
      </c>
      <c r="G2843" s="52" t="str">
        <f t="shared" si="446"/>
        <v>0</v>
      </c>
      <c r="H2843" s="53" t="str">
        <f t="shared" si="447"/>
        <v>-</v>
      </c>
      <c r="I2843" s="52">
        <f>IF(K2843="",0,COUNTIF($K$7:K2843,K2843))</f>
        <v>0</v>
      </c>
      <c r="J2843" s="53" t="str">
        <f t="shared" si="448"/>
        <v>0</v>
      </c>
      <c r="K2843" s="52" t="str">
        <f t="shared" si="449"/>
        <v/>
      </c>
      <c r="L2843" s="1"/>
      <c r="M2843" s="115"/>
      <c r="N2843" s="4"/>
      <c r="O2843" s="4"/>
      <c r="P2843" s="57" t="str">
        <f t="shared" si="450"/>
        <v/>
      </c>
      <c r="Q2843" s="54"/>
      <c r="R2843" s="58"/>
      <c r="S2843" s="58"/>
      <c r="T2843" s="229" t="str">
        <f t="shared" si="451"/>
        <v/>
      </c>
      <c r="U2843" s="55"/>
      <c r="V2843" s="55"/>
      <c r="W2843" s="58"/>
      <c r="X2843" s="58"/>
      <c r="Y2843" s="58"/>
      <c r="Z2843" s="230" t="str">
        <f t="shared" si="452"/>
        <v/>
      </c>
      <c r="AA2843" s="230" t="str">
        <f t="shared" si="453"/>
        <v/>
      </c>
      <c r="AB2843" s="56"/>
      <c r="AC2843" s="56"/>
      <c r="AD2843" s="1"/>
      <c r="AE2843" s="1"/>
    </row>
    <row r="2844" spans="1:31" ht="18.75" customHeight="1" x14ac:dyDescent="0.35">
      <c r="A2844" s="1"/>
      <c r="B2844" s="52">
        <f>IF(O2844="",0,COUNTIF($O$7:O2844,O2844))</f>
        <v>0</v>
      </c>
      <c r="C2844" s="52" t="str">
        <f t="shared" si="444"/>
        <v>0</v>
      </c>
      <c r="D2844" s="52">
        <f>IF(U2844="",0,COUNTIF($U$7:U2844,U2844))</f>
        <v>0</v>
      </c>
      <c r="E2844" s="52" t="str">
        <f t="shared" si="445"/>
        <v>0</v>
      </c>
      <c r="F2844" s="52">
        <f>IF(V2844="",0,COUNTIF($V$7:V2844,V2844))</f>
        <v>0</v>
      </c>
      <c r="G2844" s="52" t="str">
        <f t="shared" si="446"/>
        <v>0</v>
      </c>
      <c r="H2844" s="53" t="str">
        <f t="shared" si="447"/>
        <v>-</v>
      </c>
      <c r="I2844" s="52">
        <f>IF(K2844="",0,COUNTIF($K$7:K2844,K2844))</f>
        <v>0</v>
      </c>
      <c r="J2844" s="53" t="str">
        <f t="shared" si="448"/>
        <v>0</v>
      </c>
      <c r="K2844" s="52" t="str">
        <f t="shared" si="449"/>
        <v/>
      </c>
      <c r="L2844" s="1"/>
      <c r="M2844" s="115"/>
      <c r="N2844" s="4"/>
      <c r="O2844" s="4"/>
      <c r="P2844" s="57" t="str">
        <f t="shared" si="450"/>
        <v/>
      </c>
      <c r="Q2844" s="54"/>
      <c r="R2844" s="58"/>
      <c r="S2844" s="58"/>
      <c r="T2844" s="229" t="str">
        <f t="shared" si="451"/>
        <v/>
      </c>
      <c r="U2844" s="55"/>
      <c r="V2844" s="55"/>
      <c r="W2844" s="58"/>
      <c r="X2844" s="58"/>
      <c r="Y2844" s="58"/>
      <c r="Z2844" s="230" t="str">
        <f t="shared" si="452"/>
        <v/>
      </c>
      <c r="AA2844" s="230" t="str">
        <f t="shared" si="453"/>
        <v/>
      </c>
      <c r="AB2844" s="56"/>
      <c r="AC2844" s="56"/>
      <c r="AD2844" s="1"/>
      <c r="AE2844" s="1"/>
    </row>
    <row r="2845" spans="1:31" ht="18.75" customHeight="1" x14ac:dyDescent="0.35">
      <c r="A2845" s="1"/>
      <c r="B2845" s="52">
        <f>IF(O2845="",0,COUNTIF($O$7:O2845,O2845))</f>
        <v>0</v>
      </c>
      <c r="C2845" s="52" t="str">
        <f t="shared" si="444"/>
        <v>0</v>
      </c>
      <c r="D2845" s="52">
        <f>IF(U2845="",0,COUNTIF($U$7:U2845,U2845))</f>
        <v>0</v>
      </c>
      <c r="E2845" s="52" t="str">
        <f t="shared" si="445"/>
        <v>0</v>
      </c>
      <c r="F2845" s="52">
        <f>IF(V2845="",0,COUNTIF($V$7:V2845,V2845))</f>
        <v>0</v>
      </c>
      <c r="G2845" s="52" t="str">
        <f t="shared" si="446"/>
        <v>0</v>
      </c>
      <c r="H2845" s="53" t="str">
        <f t="shared" si="447"/>
        <v>-</v>
      </c>
      <c r="I2845" s="52">
        <f>IF(K2845="",0,COUNTIF($K$7:K2845,K2845))</f>
        <v>0</v>
      </c>
      <c r="J2845" s="53" t="str">
        <f t="shared" si="448"/>
        <v>0</v>
      </c>
      <c r="K2845" s="52" t="str">
        <f t="shared" si="449"/>
        <v/>
      </c>
      <c r="L2845" s="1"/>
      <c r="M2845" s="115"/>
      <c r="N2845" s="4"/>
      <c r="O2845" s="4"/>
      <c r="P2845" s="57" t="str">
        <f t="shared" si="450"/>
        <v/>
      </c>
      <c r="Q2845" s="54"/>
      <c r="R2845" s="58"/>
      <c r="S2845" s="58"/>
      <c r="T2845" s="229" t="str">
        <f t="shared" si="451"/>
        <v/>
      </c>
      <c r="U2845" s="55"/>
      <c r="V2845" s="55"/>
      <c r="W2845" s="58"/>
      <c r="X2845" s="58"/>
      <c r="Y2845" s="58"/>
      <c r="Z2845" s="230" t="str">
        <f t="shared" si="452"/>
        <v/>
      </c>
      <c r="AA2845" s="230" t="str">
        <f t="shared" si="453"/>
        <v/>
      </c>
      <c r="AB2845" s="56"/>
      <c r="AC2845" s="56"/>
      <c r="AD2845" s="1"/>
      <c r="AE2845" s="1"/>
    </row>
    <row r="2846" spans="1:31" ht="18.75" customHeight="1" x14ac:dyDescent="0.35">
      <c r="A2846" s="1"/>
      <c r="B2846" s="52">
        <f>IF(O2846="",0,COUNTIF($O$7:O2846,O2846))</f>
        <v>0</v>
      </c>
      <c r="C2846" s="52" t="str">
        <f t="shared" si="444"/>
        <v>0</v>
      </c>
      <c r="D2846" s="52">
        <f>IF(U2846="",0,COUNTIF($U$7:U2846,U2846))</f>
        <v>0</v>
      </c>
      <c r="E2846" s="52" t="str">
        <f t="shared" si="445"/>
        <v>0</v>
      </c>
      <c r="F2846" s="52">
        <f>IF(V2846="",0,COUNTIF($V$7:V2846,V2846))</f>
        <v>0</v>
      </c>
      <c r="G2846" s="52" t="str">
        <f t="shared" si="446"/>
        <v>0</v>
      </c>
      <c r="H2846" s="53" t="str">
        <f t="shared" si="447"/>
        <v>-</v>
      </c>
      <c r="I2846" s="52">
        <f>IF(K2846="",0,COUNTIF($K$7:K2846,K2846))</f>
        <v>0</v>
      </c>
      <c r="J2846" s="53" t="str">
        <f t="shared" si="448"/>
        <v>0</v>
      </c>
      <c r="K2846" s="52" t="str">
        <f t="shared" si="449"/>
        <v/>
      </c>
      <c r="L2846" s="1"/>
      <c r="M2846" s="115"/>
      <c r="N2846" s="4"/>
      <c r="O2846" s="4"/>
      <c r="P2846" s="57" t="str">
        <f t="shared" si="450"/>
        <v/>
      </c>
      <c r="Q2846" s="54"/>
      <c r="R2846" s="58"/>
      <c r="S2846" s="58"/>
      <c r="T2846" s="229" t="str">
        <f t="shared" si="451"/>
        <v/>
      </c>
      <c r="U2846" s="55"/>
      <c r="V2846" s="55"/>
      <c r="W2846" s="58"/>
      <c r="X2846" s="58"/>
      <c r="Y2846" s="58"/>
      <c r="Z2846" s="230" t="str">
        <f t="shared" si="452"/>
        <v/>
      </c>
      <c r="AA2846" s="230" t="str">
        <f t="shared" si="453"/>
        <v/>
      </c>
      <c r="AB2846" s="56"/>
      <c r="AC2846" s="56"/>
      <c r="AD2846" s="1"/>
      <c r="AE2846" s="1"/>
    </row>
    <row r="2847" spans="1:31" ht="18.75" customHeight="1" x14ac:dyDescent="0.35">
      <c r="A2847" s="1"/>
      <c r="B2847" s="52">
        <f>IF(O2847="",0,COUNTIF($O$7:O2847,O2847))</f>
        <v>0</v>
      </c>
      <c r="C2847" s="52" t="str">
        <f t="shared" si="444"/>
        <v>0</v>
      </c>
      <c r="D2847" s="52">
        <f>IF(U2847="",0,COUNTIF($U$7:U2847,U2847))</f>
        <v>0</v>
      </c>
      <c r="E2847" s="52" t="str">
        <f t="shared" si="445"/>
        <v>0</v>
      </c>
      <c r="F2847" s="52">
        <f>IF(V2847="",0,COUNTIF($V$7:V2847,V2847))</f>
        <v>0</v>
      </c>
      <c r="G2847" s="52" t="str">
        <f t="shared" si="446"/>
        <v>0</v>
      </c>
      <c r="H2847" s="53" t="str">
        <f t="shared" si="447"/>
        <v>-</v>
      </c>
      <c r="I2847" s="52">
        <f>IF(K2847="",0,COUNTIF($K$7:K2847,K2847))</f>
        <v>0</v>
      </c>
      <c r="J2847" s="53" t="str">
        <f t="shared" si="448"/>
        <v>0</v>
      </c>
      <c r="K2847" s="52" t="str">
        <f t="shared" si="449"/>
        <v/>
      </c>
      <c r="L2847" s="1"/>
      <c r="M2847" s="115"/>
      <c r="N2847" s="4"/>
      <c r="O2847" s="4"/>
      <c r="P2847" s="57" t="str">
        <f t="shared" si="450"/>
        <v/>
      </c>
      <c r="Q2847" s="54"/>
      <c r="R2847" s="58"/>
      <c r="S2847" s="58"/>
      <c r="T2847" s="229" t="str">
        <f t="shared" si="451"/>
        <v/>
      </c>
      <c r="U2847" s="55"/>
      <c r="V2847" s="55"/>
      <c r="W2847" s="58"/>
      <c r="X2847" s="58"/>
      <c r="Y2847" s="58"/>
      <c r="Z2847" s="230" t="str">
        <f t="shared" si="452"/>
        <v/>
      </c>
      <c r="AA2847" s="230" t="str">
        <f t="shared" si="453"/>
        <v/>
      </c>
      <c r="AB2847" s="56"/>
      <c r="AC2847" s="56"/>
      <c r="AD2847" s="1"/>
      <c r="AE2847" s="1"/>
    </row>
    <row r="2848" spans="1:31" ht="18.75" customHeight="1" x14ac:dyDescent="0.35">
      <c r="A2848" s="1"/>
      <c r="B2848" s="52">
        <f>IF(O2848="",0,COUNTIF($O$7:O2848,O2848))</f>
        <v>0</v>
      </c>
      <c r="C2848" s="52" t="str">
        <f t="shared" si="444"/>
        <v>0</v>
      </c>
      <c r="D2848" s="52">
        <f>IF(U2848="",0,COUNTIF($U$7:U2848,U2848))</f>
        <v>0</v>
      </c>
      <c r="E2848" s="52" t="str">
        <f t="shared" si="445"/>
        <v>0</v>
      </c>
      <c r="F2848" s="52">
        <f>IF(V2848="",0,COUNTIF($V$7:V2848,V2848))</f>
        <v>0</v>
      </c>
      <c r="G2848" s="52" t="str">
        <f t="shared" si="446"/>
        <v>0</v>
      </c>
      <c r="H2848" s="53" t="str">
        <f t="shared" si="447"/>
        <v>-</v>
      </c>
      <c r="I2848" s="52">
        <f>IF(K2848="",0,COUNTIF($K$7:K2848,K2848))</f>
        <v>0</v>
      </c>
      <c r="J2848" s="53" t="str">
        <f t="shared" si="448"/>
        <v>0</v>
      </c>
      <c r="K2848" s="52" t="str">
        <f t="shared" si="449"/>
        <v/>
      </c>
      <c r="L2848" s="1"/>
      <c r="M2848" s="115"/>
      <c r="N2848" s="4"/>
      <c r="O2848" s="4"/>
      <c r="P2848" s="57" t="str">
        <f t="shared" si="450"/>
        <v/>
      </c>
      <c r="Q2848" s="54"/>
      <c r="R2848" s="58"/>
      <c r="S2848" s="58"/>
      <c r="T2848" s="229" t="str">
        <f t="shared" si="451"/>
        <v/>
      </c>
      <c r="U2848" s="55"/>
      <c r="V2848" s="55"/>
      <c r="W2848" s="58"/>
      <c r="X2848" s="58"/>
      <c r="Y2848" s="58"/>
      <c r="Z2848" s="230" t="str">
        <f t="shared" si="452"/>
        <v/>
      </c>
      <c r="AA2848" s="230" t="str">
        <f t="shared" si="453"/>
        <v/>
      </c>
      <c r="AB2848" s="56"/>
      <c r="AC2848" s="56"/>
      <c r="AD2848" s="1"/>
      <c r="AE2848" s="1"/>
    </row>
    <row r="2849" spans="1:31" ht="18.75" customHeight="1" x14ac:dyDescent="0.35">
      <c r="A2849" s="1"/>
      <c r="B2849" s="52">
        <f>IF(O2849="",0,COUNTIF($O$7:O2849,O2849))</f>
        <v>0</v>
      </c>
      <c r="C2849" s="52" t="str">
        <f t="shared" si="444"/>
        <v>0</v>
      </c>
      <c r="D2849" s="52">
        <f>IF(U2849="",0,COUNTIF($U$7:U2849,U2849))</f>
        <v>0</v>
      </c>
      <c r="E2849" s="52" t="str">
        <f t="shared" si="445"/>
        <v>0</v>
      </c>
      <c r="F2849" s="52">
        <f>IF(V2849="",0,COUNTIF($V$7:V2849,V2849))</f>
        <v>0</v>
      </c>
      <c r="G2849" s="52" t="str">
        <f t="shared" si="446"/>
        <v>0</v>
      </c>
      <c r="H2849" s="53" t="str">
        <f t="shared" si="447"/>
        <v>-</v>
      </c>
      <c r="I2849" s="52">
        <f>IF(K2849="",0,COUNTIF($K$7:K2849,K2849))</f>
        <v>0</v>
      </c>
      <c r="J2849" s="53" t="str">
        <f t="shared" si="448"/>
        <v>0</v>
      </c>
      <c r="K2849" s="52" t="str">
        <f t="shared" si="449"/>
        <v/>
      </c>
      <c r="L2849" s="1"/>
      <c r="M2849" s="115"/>
      <c r="N2849" s="4"/>
      <c r="O2849" s="4"/>
      <c r="P2849" s="57" t="str">
        <f t="shared" si="450"/>
        <v/>
      </c>
      <c r="Q2849" s="54"/>
      <c r="R2849" s="58"/>
      <c r="S2849" s="58"/>
      <c r="T2849" s="229" t="str">
        <f t="shared" si="451"/>
        <v/>
      </c>
      <c r="U2849" s="55"/>
      <c r="V2849" s="55"/>
      <c r="W2849" s="58"/>
      <c r="X2849" s="58"/>
      <c r="Y2849" s="58"/>
      <c r="Z2849" s="230" t="str">
        <f t="shared" si="452"/>
        <v/>
      </c>
      <c r="AA2849" s="230" t="str">
        <f t="shared" si="453"/>
        <v/>
      </c>
      <c r="AB2849" s="56"/>
      <c r="AC2849" s="56"/>
      <c r="AD2849" s="1"/>
      <c r="AE2849" s="1"/>
    </row>
    <row r="2850" spans="1:31" ht="18.75" customHeight="1" x14ac:dyDescent="0.35">
      <c r="A2850" s="1"/>
      <c r="B2850" s="52">
        <f>IF(O2850="",0,COUNTIF($O$7:O2850,O2850))</f>
        <v>0</v>
      </c>
      <c r="C2850" s="52" t="str">
        <f t="shared" si="444"/>
        <v>0</v>
      </c>
      <c r="D2850" s="52">
        <f>IF(U2850="",0,COUNTIF($U$7:U2850,U2850))</f>
        <v>0</v>
      </c>
      <c r="E2850" s="52" t="str">
        <f t="shared" si="445"/>
        <v>0</v>
      </c>
      <c r="F2850" s="52">
        <f>IF(V2850="",0,COUNTIF($V$7:V2850,V2850))</f>
        <v>0</v>
      </c>
      <c r="G2850" s="52" t="str">
        <f t="shared" si="446"/>
        <v>0</v>
      </c>
      <c r="H2850" s="53" t="str">
        <f t="shared" si="447"/>
        <v>-</v>
      </c>
      <c r="I2850" s="52">
        <f>IF(K2850="",0,COUNTIF($K$7:K2850,K2850))</f>
        <v>0</v>
      </c>
      <c r="J2850" s="53" t="str">
        <f t="shared" si="448"/>
        <v>0</v>
      </c>
      <c r="K2850" s="52" t="str">
        <f t="shared" si="449"/>
        <v/>
      </c>
      <c r="L2850" s="1"/>
      <c r="M2850" s="115"/>
      <c r="N2850" s="4"/>
      <c r="O2850" s="4"/>
      <c r="P2850" s="57" t="str">
        <f t="shared" si="450"/>
        <v/>
      </c>
      <c r="Q2850" s="54"/>
      <c r="R2850" s="58"/>
      <c r="S2850" s="58"/>
      <c r="T2850" s="229" t="str">
        <f t="shared" si="451"/>
        <v/>
      </c>
      <c r="U2850" s="55"/>
      <c r="V2850" s="55"/>
      <c r="W2850" s="58"/>
      <c r="X2850" s="58"/>
      <c r="Y2850" s="58"/>
      <c r="Z2850" s="230" t="str">
        <f t="shared" si="452"/>
        <v/>
      </c>
      <c r="AA2850" s="230" t="str">
        <f t="shared" si="453"/>
        <v/>
      </c>
      <c r="AB2850" s="56"/>
      <c r="AC2850" s="56"/>
      <c r="AD2850" s="1"/>
      <c r="AE2850" s="1"/>
    </row>
    <row r="2851" spans="1:31" ht="18.75" customHeight="1" x14ac:dyDescent="0.35">
      <c r="A2851" s="1"/>
      <c r="B2851" s="52">
        <f>IF(O2851="",0,COUNTIF($O$7:O2851,O2851))</f>
        <v>0</v>
      </c>
      <c r="C2851" s="52" t="str">
        <f t="shared" si="444"/>
        <v>0</v>
      </c>
      <c r="D2851" s="52">
        <f>IF(U2851="",0,COUNTIF($U$7:U2851,U2851))</f>
        <v>0</v>
      </c>
      <c r="E2851" s="52" t="str">
        <f t="shared" si="445"/>
        <v>0</v>
      </c>
      <c r="F2851" s="52">
        <f>IF(V2851="",0,COUNTIF($V$7:V2851,V2851))</f>
        <v>0</v>
      </c>
      <c r="G2851" s="52" t="str">
        <f t="shared" si="446"/>
        <v>0</v>
      </c>
      <c r="H2851" s="53" t="str">
        <f t="shared" si="447"/>
        <v>-</v>
      </c>
      <c r="I2851" s="52">
        <f>IF(K2851="",0,COUNTIF($K$7:K2851,K2851))</f>
        <v>0</v>
      </c>
      <c r="J2851" s="53" t="str">
        <f t="shared" si="448"/>
        <v>0</v>
      </c>
      <c r="K2851" s="52" t="str">
        <f t="shared" si="449"/>
        <v/>
      </c>
      <c r="L2851" s="1"/>
      <c r="M2851" s="115"/>
      <c r="N2851" s="4"/>
      <c r="O2851" s="4"/>
      <c r="P2851" s="57" t="str">
        <f t="shared" si="450"/>
        <v/>
      </c>
      <c r="Q2851" s="54"/>
      <c r="R2851" s="58"/>
      <c r="S2851" s="58"/>
      <c r="T2851" s="229" t="str">
        <f t="shared" si="451"/>
        <v/>
      </c>
      <c r="U2851" s="55"/>
      <c r="V2851" s="55"/>
      <c r="W2851" s="58"/>
      <c r="X2851" s="58"/>
      <c r="Y2851" s="58"/>
      <c r="Z2851" s="230" t="str">
        <f t="shared" si="452"/>
        <v/>
      </c>
      <c r="AA2851" s="230" t="str">
        <f t="shared" si="453"/>
        <v/>
      </c>
      <c r="AB2851" s="56"/>
      <c r="AC2851" s="56"/>
      <c r="AD2851" s="1"/>
      <c r="AE2851" s="1"/>
    </row>
    <row r="2852" spans="1:31" ht="18.75" customHeight="1" x14ac:dyDescent="0.35">
      <c r="A2852" s="1"/>
      <c r="B2852" s="52">
        <f>IF(O2852="",0,COUNTIF($O$7:O2852,O2852))</f>
        <v>0</v>
      </c>
      <c r="C2852" s="52" t="str">
        <f t="shared" si="444"/>
        <v>0</v>
      </c>
      <c r="D2852" s="52">
        <f>IF(U2852="",0,COUNTIF($U$7:U2852,U2852))</f>
        <v>0</v>
      </c>
      <c r="E2852" s="52" t="str">
        <f t="shared" si="445"/>
        <v>0</v>
      </c>
      <c r="F2852" s="52">
        <f>IF(V2852="",0,COUNTIF($V$7:V2852,V2852))</f>
        <v>0</v>
      </c>
      <c r="G2852" s="52" t="str">
        <f t="shared" si="446"/>
        <v>0</v>
      </c>
      <c r="H2852" s="53" t="str">
        <f t="shared" si="447"/>
        <v>-</v>
      </c>
      <c r="I2852" s="52">
        <f>IF(K2852="",0,COUNTIF($K$7:K2852,K2852))</f>
        <v>0</v>
      </c>
      <c r="J2852" s="53" t="str">
        <f t="shared" si="448"/>
        <v>0</v>
      </c>
      <c r="K2852" s="52" t="str">
        <f t="shared" si="449"/>
        <v/>
      </c>
      <c r="L2852" s="1"/>
      <c r="M2852" s="115"/>
      <c r="N2852" s="4"/>
      <c r="O2852" s="4"/>
      <c r="P2852" s="57" t="str">
        <f t="shared" si="450"/>
        <v/>
      </c>
      <c r="Q2852" s="54"/>
      <c r="R2852" s="58"/>
      <c r="S2852" s="58"/>
      <c r="T2852" s="229" t="str">
        <f t="shared" si="451"/>
        <v/>
      </c>
      <c r="U2852" s="55"/>
      <c r="V2852" s="55"/>
      <c r="W2852" s="58"/>
      <c r="X2852" s="58"/>
      <c r="Y2852" s="58"/>
      <c r="Z2852" s="230" t="str">
        <f t="shared" si="452"/>
        <v/>
      </c>
      <c r="AA2852" s="230" t="str">
        <f t="shared" si="453"/>
        <v/>
      </c>
      <c r="AB2852" s="56"/>
      <c r="AC2852" s="56"/>
      <c r="AD2852" s="1"/>
      <c r="AE2852" s="1"/>
    </row>
    <row r="2853" spans="1:31" ht="18.75" customHeight="1" x14ac:dyDescent="0.35">
      <c r="A2853" s="1"/>
      <c r="B2853" s="52">
        <f>IF(O2853="",0,COUNTIF($O$7:O2853,O2853))</f>
        <v>0</v>
      </c>
      <c r="C2853" s="52" t="str">
        <f t="shared" si="444"/>
        <v>0</v>
      </c>
      <c r="D2853" s="52">
        <f>IF(U2853="",0,COUNTIF($U$7:U2853,U2853))</f>
        <v>0</v>
      </c>
      <c r="E2853" s="52" t="str">
        <f t="shared" si="445"/>
        <v>0</v>
      </c>
      <c r="F2853" s="52">
        <f>IF(V2853="",0,COUNTIF($V$7:V2853,V2853))</f>
        <v>0</v>
      </c>
      <c r="G2853" s="52" t="str">
        <f t="shared" si="446"/>
        <v>0</v>
      </c>
      <c r="H2853" s="53" t="str">
        <f t="shared" si="447"/>
        <v>-</v>
      </c>
      <c r="I2853" s="52">
        <f>IF(K2853="",0,COUNTIF($K$7:K2853,K2853))</f>
        <v>0</v>
      </c>
      <c r="J2853" s="53" t="str">
        <f t="shared" si="448"/>
        <v>0</v>
      </c>
      <c r="K2853" s="52" t="str">
        <f t="shared" si="449"/>
        <v/>
      </c>
      <c r="L2853" s="1"/>
      <c r="M2853" s="115"/>
      <c r="N2853" s="4"/>
      <c r="O2853" s="4"/>
      <c r="P2853" s="57" t="str">
        <f t="shared" si="450"/>
        <v/>
      </c>
      <c r="Q2853" s="54"/>
      <c r="R2853" s="58"/>
      <c r="S2853" s="58"/>
      <c r="T2853" s="229" t="str">
        <f t="shared" si="451"/>
        <v/>
      </c>
      <c r="U2853" s="55"/>
      <c r="V2853" s="55"/>
      <c r="W2853" s="58"/>
      <c r="X2853" s="58"/>
      <c r="Y2853" s="58"/>
      <c r="Z2853" s="230" t="str">
        <f t="shared" si="452"/>
        <v/>
      </c>
      <c r="AA2853" s="230" t="str">
        <f t="shared" si="453"/>
        <v/>
      </c>
      <c r="AB2853" s="56"/>
      <c r="AC2853" s="56"/>
      <c r="AD2853" s="1"/>
      <c r="AE2853" s="1"/>
    </row>
    <row r="2854" spans="1:31" ht="18.75" customHeight="1" x14ac:dyDescent="0.35">
      <c r="A2854" s="1"/>
      <c r="B2854" s="52">
        <f>IF(O2854="",0,COUNTIF($O$7:O2854,O2854))</f>
        <v>0</v>
      </c>
      <c r="C2854" s="52" t="str">
        <f t="shared" si="444"/>
        <v>0</v>
      </c>
      <c r="D2854" s="52">
        <f>IF(U2854="",0,COUNTIF($U$7:U2854,U2854))</f>
        <v>0</v>
      </c>
      <c r="E2854" s="52" t="str">
        <f t="shared" si="445"/>
        <v>0</v>
      </c>
      <c r="F2854" s="52">
        <f>IF(V2854="",0,COUNTIF($V$7:V2854,V2854))</f>
        <v>0</v>
      </c>
      <c r="G2854" s="52" t="str">
        <f t="shared" si="446"/>
        <v>0</v>
      </c>
      <c r="H2854" s="53" t="str">
        <f t="shared" si="447"/>
        <v>-</v>
      </c>
      <c r="I2854" s="52">
        <f>IF(K2854="",0,COUNTIF($K$7:K2854,K2854))</f>
        <v>0</v>
      </c>
      <c r="J2854" s="53" t="str">
        <f t="shared" si="448"/>
        <v>0</v>
      </c>
      <c r="K2854" s="52" t="str">
        <f t="shared" si="449"/>
        <v/>
      </c>
      <c r="L2854" s="1"/>
      <c r="M2854" s="115"/>
      <c r="N2854" s="4"/>
      <c r="O2854" s="4"/>
      <c r="P2854" s="57" t="str">
        <f t="shared" si="450"/>
        <v/>
      </c>
      <c r="Q2854" s="54"/>
      <c r="R2854" s="58"/>
      <c r="S2854" s="58"/>
      <c r="T2854" s="229" t="str">
        <f t="shared" si="451"/>
        <v/>
      </c>
      <c r="U2854" s="55"/>
      <c r="V2854" s="55"/>
      <c r="W2854" s="58"/>
      <c r="X2854" s="58"/>
      <c r="Y2854" s="58"/>
      <c r="Z2854" s="230" t="str">
        <f t="shared" si="452"/>
        <v/>
      </c>
      <c r="AA2854" s="230" t="str">
        <f t="shared" si="453"/>
        <v/>
      </c>
      <c r="AB2854" s="56"/>
      <c r="AC2854" s="56"/>
      <c r="AD2854" s="1"/>
      <c r="AE2854" s="1"/>
    </row>
    <row r="2855" spans="1:31" ht="18.75" customHeight="1" x14ac:dyDescent="0.35">
      <c r="A2855" s="1"/>
      <c r="B2855" s="52">
        <f>IF(O2855="",0,COUNTIF($O$7:O2855,O2855))</f>
        <v>0</v>
      </c>
      <c r="C2855" s="52" t="str">
        <f t="shared" si="444"/>
        <v>0</v>
      </c>
      <c r="D2855" s="52">
        <f>IF(U2855="",0,COUNTIF($U$7:U2855,U2855))</f>
        <v>0</v>
      </c>
      <c r="E2855" s="52" t="str">
        <f t="shared" si="445"/>
        <v>0</v>
      </c>
      <c r="F2855" s="52">
        <f>IF(V2855="",0,COUNTIF($V$7:V2855,V2855))</f>
        <v>0</v>
      </c>
      <c r="G2855" s="52" t="str">
        <f t="shared" si="446"/>
        <v>0</v>
      </c>
      <c r="H2855" s="53" t="str">
        <f t="shared" si="447"/>
        <v>-</v>
      </c>
      <c r="I2855" s="52">
        <f>IF(K2855="",0,COUNTIF($K$7:K2855,K2855))</f>
        <v>0</v>
      </c>
      <c r="J2855" s="53" t="str">
        <f t="shared" si="448"/>
        <v>0</v>
      </c>
      <c r="K2855" s="52" t="str">
        <f t="shared" si="449"/>
        <v/>
      </c>
      <c r="L2855" s="1"/>
      <c r="M2855" s="115"/>
      <c r="N2855" s="4"/>
      <c r="O2855" s="4"/>
      <c r="P2855" s="57" t="str">
        <f t="shared" si="450"/>
        <v/>
      </c>
      <c r="Q2855" s="54"/>
      <c r="R2855" s="58"/>
      <c r="S2855" s="58"/>
      <c r="T2855" s="229" t="str">
        <f t="shared" si="451"/>
        <v/>
      </c>
      <c r="U2855" s="55"/>
      <c r="V2855" s="55"/>
      <c r="W2855" s="58"/>
      <c r="X2855" s="58"/>
      <c r="Y2855" s="58"/>
      <c r="Z2855" s="230" t="str">
        <f t="shared" si="452"/>
        <v/>
      </c>
      <c r="AA2855" s="230" t="str">
        <f t="shared" si="453"/>
        <v/>
      </c>
      <c r="AB2855" s="56"/>
      <c r="AC2855" s="56"/>
      <c r="AD2855" s="1"/>
      <c r="AE2855" s="1"/>
    </row>
    <row r="2856" spans="1:31" ht="18.75" customHeight="1" x14ac:dyDescent="0.35">
      <c r="A2856" s="1"/>
      <c r="B2856" s="52">
        <f>IF(O2856="",0,COUNTIF($O$7:O2856,O2856))</f>
        <v>0</v>
      </c>
      <c r="C2856" s="52" t="str">
        <f t="shared" si="444"/>
        <v>0</v>
      </c>
      <c r="D2856" s="52">
        <f>IF(U2856="",0,COUNTIF($U$7:U2856,U2856))</f>
        <v>0</v>
      </c>
      <c r="E2856" s="52" t="str">
        <f t="shared" si="445"/>
        <v>0</v>
      </c>
      <c r="F2856" s="52">
        <f>IF(V2856="",0,COUNTIF($V$7:V2856,V2856))</f>
        <v>0</v>
      </c>
      <c r="G2856" s="52" t="str">
        <f t="shared" si="446"/>
        <v>0</v>
      </c>
      <c r="H2856" s="53" t="str">
        <f t="shared" si="447"/>
        <v>-</v>
      </c>
      <c r="I2856" s="52">
        <f>IF(K2856="",0,COUNTIF($K$7:K2856,K2856))</f>
        <v>0</v>
      </c>
      <c r="J2856" s="53" t="str">
        <f t="shared" si="448"/>
        <v>0</v>
      </c>
      <c r="K2856" s="52" t="str">
        <f t="shared" si="449"/>
        <v/>
      </c>
      <c r="L2856" s="1"/>
      <c r="M2856" s="115"/>
      <c r="N2856" s="4"/>
      <c r="O2856" s="4"/>
      <c r="P2856" s="57" t="str">
        <f t="shared" si="450"/>
        <v/>
      </c>
      <c r="Q2856" s="54"/>
      <c r="R2856" s="58"/>
      <c r="S2856" s="58"/>
      <c r="T2856" s="229" t="str">
        <f t="shared" si="451"/>
        <v/>
      </c>
      <c r="U2856" s="55"/>
      <c r="V2856" s="55"/>
      <c r="W2856" s="58"/>
      <c r="X2856" s="58"/>
      <c r="Y2856" s="58"/>
      <c r="Z2856" s="230" t="str">
        <f t="shared" si="452"/>
        <v/>
      </c>
      <c r="AA2856" s="230" t="str">
        <f t="shared" si="453"/>
        <v/>
      </c>
      <c r="AB2856" s="56"/>
      <c r="AC2856" s="56"/>
      <c r="AD2856" s="1"/>
      <c r="AE2856" s="1"/>
    </row>
    <row r="2857" spans="1:31" ht="18.75" customHeight="1" x14ac:dyDescent="0.35">
      <c r="A2857" s="1"/>
      <c r="B2857" s="52">
        <f>IF(O2857="",0,COUNTIF($O$7:O2857,O2857))</f>
        <v>0</v>
      </c>
      <c r="C2857" s="52" t="str">
        <f t="shared" si="444"/>
        <v>0</v>
      </c>
      <c r="D2857" s="52">
        <f>IF(U2857="",0,COUNTIF($U$7:U2857,U2857))</f>
        <v>0</v>
      </c>
      <c r="E2857" s="52" t="str">
        <f t="shared" si="445"/>
        <v>0</v>
      </c>
      <c r="F2857" s="52">
        <f>IF(V2857="",0,COUNTIF($V$7:V2857,V2857))</f>
        <v>0</v>
      </c>
      <c r="G2857" s="52" t="str">
        <f t="shared" si="446"/>
        <v>0</v>
      </c>
      <c r="H2857" s="53" t="str">
        <f t="shared" si="447"/>
        <v>-</v>
      </c>
      <c r="I2857" s="52">
        <f>IF(K2857="",0,COUNTIF($K$7:K2857,K2857))</f>
        <v>0</v>
      </c>
      <c r="J2857" s="53" t="str">
        <f t="shared" si="448"/>
        <v>0</v>
      </c>
      <c r="K2857" s="52" t="str">
        <f t="shared" si="449"/>
        <v/>
      </c>
      <c r="L2857" s="1"/>
      <c r="M2857" s="115"/>
      <c r="N2857" s="4"/>
      <c r="O2857" s="4"/>
      <c r="P2857" s="57" t="str">
        <f t="shared" si="450"/>
        <v/>
      </c>
      <c r="Q2857" s="54"/>
      <c r="R2857" s="58"/>
      <c r="S2857" s="58"/>
      <c r="T2857" s="229" t="str">
        <f t="shared" si="451"/>
        <v/>
      </c>
      <c r="U2857" s="55"/>
      <c r="V2857" s="55"/>
      <c r="W2857" s="58"/>
      <c r="X2857" s="58"/>
      <c r="Y2857" s="58"/>
      <c r="Z2857" s="230" t="str">
        <f t="shared" si="452"/>
        <v/>
      </c>
      <c r="AA2857" s="230" t="str">
        <f t="shared" si="453"/>
        <v/>
      </c>
      <c r="AB2857" s="56"/>
      <c r="AC2857" s="56"/>
      <c r="AD2857" s="1"/>
      <c r="AE2857" s="1"/>
    </row>
    <row r="2858" spans="1:31" ht="18.75" customHeight="1" x14ac:dyDescent="0.35">
      <c r="A2858" s="1"/>
      <c r="B2858" s="52">
        <f>IF(O2858="",0,COUNTIF($O$7:O2858,O2858))</f>
        <v>0</v>
      </c>
      <c r="C2858" s="52" t="str">
        <f t="shared" si="444"/>
        <v>0</v>
      </c>
      <c r="D2858" s="52">
        <f>IF(U2858="",0,COUNTIF($U$7:U2858,U2858))</f>
        <v>0</v>
      </c>
      <c r="E2858" s="52" t="str">
        <f t="shared" si="445"/>
        <v>0</v>
      </c>
      <c r="F2858" s="52">
        <f>IF(V2858="",0,COUNTIF($V$7:V2858,V2858))</f>
        <v>0</v>
      </c>
      <c r="G2858" s="52" t="str">
        <f t="shared" si="446"/>
        <v>0</v>
      </c>
      <c r="H2858" s="53" t="str">
        <f t="shared" si="447"/>
        <v>-</v>
      </c>
      <c r="I2858" s="52">
        <f>IF(K2858="",0,COUNTIF($K$7:K2858,K2858))</f>
        <v>0</v>
      </c>
      <c r="J2858" s="53" t="str">
        <f t="shared" si="448"/>
        <v>0</v>
      </c>
      <c r="K2858" s="52" t="str">
        <f t="shared" si="449"/>
        <v/>
      </c>
      <c r="L2858" s="1"/>
      <c r="M2858" s="115"/>
      <c r="N2858" s="4"/>
      <c r="O2858" s="4"/>
      <c r="P2858" s="57" t="str">
        <f t="shared" si="450"/>
        <v/>
      </c>
      <c r="Q2858" s="54"/>
      <c r="R2858" s="58"/>
      <c r="S2858" s="58"/>
      <c r="T2858" s="229" t="str">
        <f t="shared" si="451"/>
        <v/>
      </c>
      <c r="U2858" s="55"/>
      <c r="V2858" s="55"/>
      <c r="W2858" s="58"/>
      <c r="X2858" s="58"/>
      <c r="Y2858" s="58"/>
      <c r="Z2858" s="230" t="str">
        <f t="shared" si="452"/>
        <v/>
      </c>
      <c r="AA2858" s="230" t="str">
        <f t="shared" si="453"/>
        <v/>
      </c>
      <c r="AB2858" s="56"/>
      <c r="AC2858" s="56"/>
      <c r="AD2858" s="1"/>
      <c r="AE2858" s="1"/>
    </row>
    <row r="2859" spans="1:31" ht="18.75" customHeight="1" x14ac:dyDescent="0.35">
      <c r="A2859" s="1"/>
      <c r="B2859" s="52">
        <f>IF(O2859="",0,COUNTIF($O$7:O2859,O2859))</f>
        <v>0</v>
      </c>
      <c r="C2859" s="52" t="str">
        <f t="shared" si="444"/>
        <v>0</v>
      </c>
      <c r="D2859" s="52">
        <f>IF(U2859="",0,COUNTIF($U$7:U2859,U2859))</f>
        <v>0</v>
      </c>
      <c r="E2859" s="52" t="str">
        <f t="shared" si="445"/>
        <v>0</v>
      </c>
      <c r="F2859" s="52">
        <f>IF(V2859="",0,COUNTIF($V$7:V2859,V2859))</f>
        <v>0</v>
      </c>
      <c r="G2859" s="52" t="str">
        <f t="shared" si="446"/>
        <v>0</v>
      </c>
      <c r="H2859" s="53" t="str">
        <f t="shared" si="447"/>
        <v>-</v>
      </c>
      <c r="I2859" s="52">
        <f>IF(K2859="",0,COUNTIF($K$7:K2859,K2859))</f>
        <v>0</v>
      </c>
      <c r="J2859" s="53" t="str">
        <f t="shared" si="448"/>
        <v>0</v>
      </c>
      <c r="K2859" s="52" t="str">
        <f t="shared" si="449"/>
        <v/>
      </c>
      <c r="L2859" s="1"/>
      <c r="M2859" s="115"/>
      <c r="N2859" s="4"/>
      <c r="O2859" s="4"/>
      <c r="P2859" s="57" t="str">
        <f t="shared" si="450"/>
        <v/>
      </c>
      <c r="Q2859" s="54"/>
      <c r="R2859" s="58"/>
      <c r="S2859" s="58"/>
      <c r="T2859" s="229" t="str">
        <f t="shared" si="451"/>
        <v/>
      </c>
      <c r="U2859" s="55"/>
      <c r="V2859" s="55"/>
      <c r="W2859" s="58"/>
      <c r="X2859" s="58"/>
      <c r="Y2859" s="58"/>
      <c r="Z2859" s="230" t="str">
        <f t="shared" si="452"/>
        <v/>
      </c>
      <c r="AA2859" s="230" t="str">
        <f t="shared" si="453"/>
        <v/>
      </c>
      <c r="AB2859" s="56"/>
      <c r="AC2859" s="56"/>
      <c r="AD2859" s="1"/>
      <c r="AE2859" s="1"/>
    </row>
    <row r="2860" spans="1:31" ht="18.75" customHeight="1" x14ac:dyDescent="0.35">
      <c r="A2860" s="1"/>
      <c r="B2860" s="52">
        <f>IF(O2860="",0,COUNTIF($O$7:O2860,O2860))</f>
        <v>0</v>
      </c>
      <c r="C2860" s="52" t="str">
        <f t="shared" si="444"/>
        <v>0</v>
      </c>
      <c r="D2860" s="52">
        <f>IF(U2860="",0,COUNTIF($U$7:U2860,U2860))</f>
        <v>0</v>
      </c>
      <c r="E2860" s="52" t="str">
        <f t="shared" si="445"/>
        <v>0</v>
      </c>
      <c r="F2860" s="52">
        <f>IF(V2860="",0,COUNTIF($V$7:V2860,V2860))</f>
        <v>0</v>
      </c>
      <c r="G2860" s="52" t="str">
        <f t="shared" si="446"/>
        <v>0</v>
      </c>
      <c r="H2860" s="53" t="str">
        <f t="shared" si="447"/>
        <v>-</v>
      </c>
      <c r="I2860" s="52">
        <f>IF(K2860="",0,COUNTIF($K$7:K2860,K2860))</f>
        <v>0</v>
      </c>
      <c r="J2860" s="53" t="str">
        <f t="shared" si="448"/>
        <v>0</v>
      </c>
      <c r="K2860" s="52" t="str">
        <f t="shared" si="449"/>
        <v/>
      </c>
      <c r="L2860" s="1"/>
      <c r="M2860" s="115"/>
      <c r="N2860" s="4"/>
      <c r="O2860" s="4"/>
      <c r="P2860" s="57" t="str">
        <f t="shared" si="450"/>
        <v/>
      </c>
      <c r="Q2860" s="54"/>
      <c r="R2860" s="58"/>
      <c r="S2860" s="58"/>
      <c r="T2860" s="229" t="str">
        <f t="shared" si="451"/>
        <v/>
      </c>
      <c r="U2860" s="55"/>
      <c r="V2860" s="55"/>
      <c r="W2860" s="58"/>
      <c r="X2860" s="58"/>
      <c r="Y2860" s="58"/>
      <c r="Z2860" s="230" t="str">
        <f t="shared" si="452"/>
        <v/>
      </c>
      <c r="AA2860" s="230" t="str">
        <f t="shared" si="453"/>
        <v/>
      </c>
      <c r="AB2860" s="56"/>
      <c r="AC2860" s="56"/>
      <c r="AD2860" s="1"/>
      <c r="AE2860" s="1"/>
    </row>
    <row r="2861" spans="1:31" ht="18.75" customHeight="1" x14ac:dyDescent="0.35">
      <c r="A2861" s="1"/>
      <c r="B2861" s="52">
        <f>IF(O2861="",0,COUNTIF($O$7:O2861,O2861))</f>
        <v>0</v>
      </c>
      <c r="C2861" s="52" t="str">
        <f t="shared" si="444"/>
        <v>0</v>
      </c>
      <c r="D2861" s="52">
        <f>IF(U2861="",0,COUNTIF($U$7:U2861,U2861))</f>
        <v>0</v>
      </c>
      <c r="E2861" s="52" t="str">
        <f t="shared" si="445"/>
        <v>0</v>
      </c>
      <c r="F2861" s="52">
        <f>IF(V2861="",0,COUNTIF($V$7:V2861,V2861))</f>
        <v>0</v>
      </c>
      <c r="G2861" s="52" t="str">
        <f t="shared" si="446"/>
        <v>0</v>
      </c>
      <c r="H2861" s="53" t="str">
        <f t="shared" si="447"/>
        <v>-</v>
      </c>
      <c r="I2861" s="52">
        <f>IF(K2861="",0,COUNTIF($K$7:K2861,K2861))</f>
        <v>0</v>
      </c>
      <c r="J2861" s="53" t="str">
        <f t="shared" si="448"/>
        <v>0</v>
      </c>
      <c r="K2861" s="52" t="str">
        <f t="shared" si="449"/>
        <v/>
      </c>
      <c r="L2861" s="1"/>
      <c r="M2861" s="115"/>
      <c r="N2861" s="4"/>
      <c r="O2861" s="4"/>
      <c r="P2861" s="57" t="str">
        <f t="shared" si="450"/>
        <v/>
      </c>
      <c r="Q2861" s="54"/>
      <c r="R2861" s="58"/>
      <c r="S2861" s="58"/>
      <c r="T2861" s="229" t="str">
        <f t="shared" si="451"/>
        <v/>
      </c>
      <c r="U2861" s="55"/>
      <c r="V2861" s="55"/>
      <c r="W2861" s="58"/>
      <c r="X2861" s="58"/>
      <c r="Y2861" s="58"/>
      <c r="Z2861" s="230" t="str">
        <f t="shared" si="452"/>
        <v/>
      </c>
      <c r="AA2861" s="230" t="str">
        <f t="shared" si="453"/>
        <v/>
      </c>
      <c r="AB2861" s="56"/>
      <c r="AC2861" s="56"/>
      <c r="AD2861" s="1"/>
      <c r="AE2861" s="1"/>
    </row>
    <row r="2862" spans="1:31" ht="18.75" customHeight="1" x14ac:dyDescent="0.35">
      <c r="A2862" s="1"/>
      <c r="B2862" s="52">
        <f>IF(O2862="",0,COUNTIF($O$7:O2862,O2862))</f>
        <v>0</v>
      </c>
      <c r="C2862" s="52" t="str">
        <f t="shared" si="444"/>
        <v>0</v>
      </c>
      <c r="D2862" s="52">
        <f>IF(U2862="",0,COUNTIF($U$7:U2862,U2862))</f>
        <v>0</v>
      </c>
      <c r="E2862" s="52" t="str">
        <f t="shared" si="445"/>
        <v>0</v>
      </c>
      <c r="F2862" s="52">
        <f>IF(V2862="",0,COUNTIF($V$7:V2862,V2862))</f>
        <v>0</v>
      </c>
      <c r="G2862" s="52" t="str">
        <f t="shared" si="446"/>
        <v>0</v>
      </c>
      <c r="H2862" s="53" t="str">
        <f t="shared" si="447"/>
        <v>-</v>
      </c>
      <c r="I2862" s="52">
        <f>IF(K2862="",0,COUNTIF($K$7:K2862,K2862))</f>
        <v>0</v>
      </c>
      <c r="J2862" s="53" t="str">
        <f t="shared" si="448"/>
        <v>0</v>
      </c>
      <c r="K2862" s="52" t="str">
        <f t="shared" si="449"/>
        <v/>
      </c>
      <c r="L2862" s="1"/>
      <c r="M2862" s="115"/>
      <c r="N2862" s="4"/>
      <c r="O2862" s="4"/>
      <c r="P2862" s="57" t="str">
        <f t="shared" si="450"/>
        <v/>
      </c>
      <c r="Q2862" s="54"/>
      <c r="R2862" s="58"/>
      <c r="S2862" s="58"/>
      <c r="T2862" s="229" t="str">
        <f t="shared" si="451"/>
        <v/>
      </c>
      <c r="U2862" s="55"/>
      <c r="V2862" s="55"/>
      <c r="W2862" s="58"/>
      <c r="X2862" s="58"/>
      <c r="Y2862" s="58"/>
      <c r="Z2862" s="230" t="str">
        <f t="shared" si="452"/>
        <v/>
      </c>
      <c r="AA2862" s="230" t="str">
        <f t="shared" si="453"/>
        <v/>
      </c>
      <c r="AB2862" s="56"/>
      <c r="AC2862" s="56"/>
      <c r="AD2862" s="1"/>
      <c r="AE2862" s="1"/>
    </row>
    <row r="2863" spans="1:31" ht="18.75" customHeight="1" x14ac:dyDescent="0.35">
      <c r="A2863" s="1"/>
      <c r="B2863" s="52">
        <f>IF(O2863="",0,COUNTIF($O$7:O2863,O2863))</f>
        <v>0</v>
      </c>
      <c r="C2863" s="52" t="str">
        <f t="shared" si="444"/>
        <v>0</v>
      </c>
      <c r="D2863" s="52">
        <f>IF(U2863="",0,COUNTIF($U$7:U2863,U2863))</f>
        <v>0</v>
      </c>
      <c r="E2863" s="52" t="str">
        <f t="shared" si="445"/>
        <v>0</v>
      </c>
      <c r="F2863" s="52">
        <f>IF(V2863="",0,COUNTIF($V$7:V2863,V2863))</f>
        <v>0</v>
      </c>
      <c r="G2863" s="52" t="str">
        <f t="shared" si="446"/>
        <v>0</v>
      </c>
      <c r="H2863" s="53" t="str">
        <f t="shared" si="447"/>
        <v>-</v>
      </c>
      <c r="I2863" s="52">
        <f>IF(K2863="",0,COUNTIF($K$7:K2863,K2863))</f>
        <v>0</v>
      </c>
      <c r="J2863" s="53" t="str">
        <f t="shared" si="448"/>
        <v>0</v>
      </c>
      <c r="K2863" s="52" t="str">
        <f t="shared" si="449"/>
        <v/>
      </c>
      <c r="L2863" s="1"/>
      <c r="M2863" s="115"/>
      <c r="N2863" s="4"/>
      <c r="O2863" s="4"/>
      <c r="P2863" s="57" t="str">
        <f t="shared" si="450"/>
        <v/>
      </c>
      <c r="Q2863" s="54"/>
      <c r="R2863" s="58"/>
      <c r="S2863" s="58"/>
      <c r="T2863" s="229" t="str">
        <f t="shared" si="451"/>
        <v/>
      </c>
      <c r="U2863" s="55"/>
      <c r="V2863" s="55"/>
      <c r="W2863" s="58"/>
      <c r="X2863" s="58"/>
      <c r="Y2863" s="58"/>
      <c r="Z2863" s="230" t="str">
        <f t="shared" si="452"/>
        <v/>
      </c>
      <c r="AA2863" s="230" t="str">
        <f t="shared" si="453"/>
        <v/>
      </c>
      <c r="AB2863" s="56"/>
      <c r="AC2863" s="56"/>
      <c r="AD2863" s="1"/>
      <c r="AE2863" s="1"/>
    </row>
    <row r="2864" spans="1:31" ht="18.75" customHeight="1" x14ac:dyDescent="0.35">
      <c r="A2864" s="1"/>
      <c r="B2864" s="52">
        <f>IF(O2864="",0,COUNTIF($O$7:O2864,O2864))</f>
        <v>0</v>
      </c>
      <c r="C2864" s="52" t="str">
        <f t="shared" si="444"/>
        <v>0</v>
      </c>
      <c r="D2864" s="52">
        <f>IF(U2864="",0,COUNTIF($U$7:U2864,U2864))</f>
        <v>0</v>
      </c>
      <c r="E2864" s="52" t="str">
        <f t="shared" si="445"/>
        <v>0</v>
      </c>
      <c r="F2864" s="52">
        <f>IF(V2864="",0,COUNTIF($V$7:V2864,V2864))</f>
        <v>0</v>
      </c>
      <c r="G2864" s="52" t="str">
        <f t="shared" si="446"/>
        <v>0</v>
      </c>
      <c r="H2864" s="53" t="str">
        <f t="shared" si="447"/>
        <v>-</v>
      </c>
      <c r="I2864" s="52">
        <f>IF(K2864="",0,COUNTIF($K$7:K2864,K2864))</f>
        <v>0</v>
      </c>
      <c r="J2864" s="53" t="str">
        <f t="shared" si="448"/>
        <v>0</v>
      </c>
      <c r="K2864" s="52" t="str">
        <f t="shared" si="449"/>
        <v/>
      </c>
      <c r="L2864" s="1"/>
      <c r="M2864" s="115"/>
      <c r="N2864" s="4"/>
      <c r="O2864" s="4"/>
      <c r="P2864" s="57" t="str">
        <f t="shared" si="450"/>
        <v/>
      </c>
      <c r="Q2864" s="54"/>
      <c r="R2864" s="58"/>
      <c r="S2864" s="58"/>
      <c r="T2864" s="229" t="str">
        <f t="shared" si="451"/>
        <v/>
      </c>
      <c r="U2864" s="55"/>
      <c r="V2864" s="55"/>
      <c r="W2864" s="58"/>
      <c r="X2864" s="58"/>
      <c r="Y2864" s="58"/>
      <c r="Z2864" s="230" t="str">
        <f t="shared" si="452"/>
        <v/>
      </c>
      <c r="AA2864" s="230" t="str">
        <f t="shared" si="453"/>
        <v/>
      </c>
      <c r="AB2864" s="56"/>
      <c r="AC2864" s="56"/>
      <c r="AD2864" s="1"/>
      <c r="AE2864" s="1"/>
    </row>
    <row r="2865" spans="1:31" ht="18.75" customHeight="1" x14ac:dyDescent="0.35">
      <c r="A2865" s="1"/>
      <c r="B2865" s="52">
        <f>IF(O2865="",0,COUNTIF($O$7:O2865,O2865))</f>
        <v>0</v>
      </c>
      <c r="C2865" s="52" t="str">
        <f t="shared" si="444"/>
        <v>0</v>
      </c>
      <c r="D2865" s="52">
        <f>IF(U2865="",0,COUNTIF($U$7:U2865,U2865))</f>
        <v>0</v>
      </c>
      <c r="E2865" s="52" t="str">
        <f t="shared" si="445"/>
        <v>0</v>
      </c>
      <c r="F2865" s="52">
        <f>IF(V2865="",0,COUNTIF($V$7:V2865,V2865))</f>
        <v>0</v>
      </c>
      <c r="G2865" s="52" t="str">
        <f t="shared" si="446"/>
        <v>0</v>
      </c>
      <c r="H2865" s="53" t="str">
        <f t="shared" si="447"/>
        <v>-</v>
      </c>
      <c r="I2865" s="52">
        <f>IF(K2865="",0,COUNTIF($K$7:K2865,K2865))</f>
        <v>0</v>
      </c>
      <c r="J2865" s="53" t="str">
        <f t="shared" si="448"/>
        <v>0</v>
      </c>
      <c r="K2865" s="52" t="str">
        <f t="shared" si="449"/>
        <v/>
      </c>
      <c r="L2865" s="1"/>
      <c r="M2865" s="115"/>
      <c r="N2865" s="4"/>
      <c r="O2865" s="4"/>
      <c r="P2865" s="57" t="str">
        <f t="shared" si="450"/>
        <v/>
      </c>
      <c r="Q2865" s="54"/>
      <c r="R2865" s="58"/>
      <c r="S2865" s="58"/>
      <c r="T2865" s="229" t="str">
        <f t="shared" si="451"/>
        <v/>
      </c>
      <c r="U2865" s="55"/>
      <c r="V2865" s="55"/>
      <c r="W2865" s="58"/>
      <c r="X2865" s="58"/>
      <c r="Y2865" s="58"/>
      <c r="Z2865" s="230" t="str">
        <f t="shared" si="452"/>
        <v/>
      </c>
      <c r="AA2865" s="230" t="str">
        <f t="shared" si="453"/>
        <v/>
      </c>
      <c r="AB2865" s="56"/>
      <c r="AC2865" s="56"/>
      <c r="AD2865" s="1"/>
      <c r="AE2865" s="1"/>
    </row>
    <row r="2866" spans="1:31" ht="18.75" customHeight="1" x14ac:dyDescent="0.35">
      <c r="A2866" s="1"/>
      <c r="B2866" s="52">
        <f>IF(O2866="",0,COUNTIF($O$7:O2866,O2866))</f>
        <v>0</v>
      </c>
      <c r="C2866" s="52" t="str">
        <f t="shared" si="444"/>
        <v>0</v>
      </c>
      <c r="D2866" s="52">
        <f>IF(U2866="",0,COUNTIF($U$7:U2866,U2866))</f>
        <v>0</v>
      </c>
      <c r="E2866" s="52" t="str">
        <f t="shared" si="445"/>
        <v>0</v>
      </c>
      <c r="F2866" s="52">
        <f>IF(V2866="",0,COUNTIF($V$7:V2866,V2866))</f>
        <v>0</v>
      </c>
      <c r="G2866" s="52" t="str">
        <f t="shared" si="446"/>
        <v>0</v>
      </c>
      <c r="H2866" s="53" t="str">
        <f t="shared" si="447"/>
        <v>-</v>
      </c>
      <c r="I2866" s="52">
        <f>IF(K2866="",0,COUNTIF($K$7:K2866,K2866))</f>
        <v>0</v>
      </c>
      <c r="J2866" s="53" t="str">
        <f t="shared" si="448"/>
        <v>0</v>
      </c>
      <c r="K2866" s="52" t="str">
        <f t="shared" si="449"/>
        <v/>
      </c>
      <c r="L2866" s="1"/>
      <c r="M2866" s="115"/>
      <c r="N2866" s="4"/>
      <c r="O2866" s="4"/>
      <c r="P2866" s="57" t="str">
        <f t="shared" si="450"/>
        <v/>
      </c>
      <c r="Q2866" s="54"/>
      <c r="R2866" s="58"/>
      <c r="S2866" s="58"/>
      <c r="T2866" s="229" t="str">
        <f t="shared" si="451"/>
        <v/>
      </c>
      <c r="U2866" s="55"/>
      <c r="V2866" s="55"/>
      <c r="W2866" s="58"/>
      <c r="X2866" s="58"/>
      <c r="Y2866" s="58"/>
      <c r="Z2866" s="230" t="str">
        <f t="shared" si="452"/>
        <v/>
      </c>
      <c r="AA2866" s="230" t="str">
        <f t="shared" si="453"/>
        <v/>
      </c>
      <c r="AB2866" s="56"/>
      <c r="AC2866" s="56"/>
      <c r="AD2866" s="1"/>
      <c r="AE2866" s="1"/>
    </row>
    <row r="2867" spans="1:31" ht="18.75" customHeight="1" x14ac:dyDescent="0.35">
      <c r="A2867" s="1"/>
      <c r="B2867" s="52">
        <f>IF(O2867="",0,COUNTIF($O$7:O2867,O2867))</f>
        <v>0</v>
      </c>
      <c r="C2867" s="52" t="str">
        <f t="shared" si="444"/>
        <v>0</v>
      </c>
      <c r="D2867" s="52">
        <f>IF(U2867="",0,COUNTIF($U$7:U2867,U2867))</f>
        <v>0</v>
      </c>
      <c r="E2867" s="52" t="str">
        <f t="shared" si="445"/>
        <v>0</v>
      </c>
      <c r="F2867" s="52">
        <f>IF(V2867="",0,COUNTIF($V$7:V2867,V2867))</f>
        <v>0</v>
      </c>
      <c r="G2867" s="52" t="str">
        <f t="shared" si="446"/>
        <v>0</v>
      </c>
      <c r="H2867" s="53" t="str">
        <f t="shared" si="447"/>
        <v>-</v>
      </c>
      <c r="I2867" s="52">
        <f>IF(K2867="",0,COUNTIF($K$7:K2867,K2867))</f>
        <v>0</v>
      </c>
      <c r="J2867" s="53" t="str">
        <f t="shared" si="448"/>
        <v>0</v>
      </c>
      <c r="K2867" s="52" t="str">
        <f t="shared" si="449"/>
        <v/>
      </c>
      <c r="L2867" s="1"/>
      <c r="M2867" s="115"/>
      <c r="N2867" s="4"/>
      <c r="O2867" s="4"/>
      <c r="P2867" s="57" t="str">
        <f t="shared" si="450"/>
        <v/>
      </c>
      <c r="Q2867" s="54"/>
      <c r="R2867" s="58"/>
      <c r="S2867" s="58"/>
      <c r="T2867" s="229" t="str">
        <f t="shared" si="451"/>
        <v/>
      </c>
      <c r="U2867" s="55"/>
      <c r="V2867" s="55"/>
      <c r="W2867" s="58"/>
      <c r="X2867" s="58"/>
      <c r="Y2867" s="58"/>
      <c r="Z2867" s="230" t="str">
        <f t="shared" si="452"/>
        <v/>
      </c>
      <c r="AA2867" s="230" t="str">
        <f t="shared" si="453"/>
        <v/>
      </c>
      <c r="AB2867" s="56"/>
      <c r="AC2867" s="56"/>
      <c r="AD2867" s="1"/>
      <c r="AE2867" s="1"/>
    </row>
    <row r="2868" spans="1:31" ht="18.75" customHeight="1" x14ac:dyDescent="0.35">
      <c r="A2868" s="1"/>
      <c r="B2868" s="52">
        <f>IF(O2868="",0,COUNTIF($O$7:O2868,O2868))</f>
        <v>0</v>
      </c>
      <c r="C2868" s="52" t="str">
        <f t="shared" si="444"/>
        <v>0</v>
      </c>
      <c r="D2868" s="52">
        <f>IF(U2868="",0,COUNTIF($U$7:U2868,U2868))</f>
        <v>0</v>
      </c>
      <c r="E2868" s="52" t="str">
        <f t="shared" si="445"/>
        <v>0</v>
      </c>
      <c r="F2868" s="52">
        <f>IF(V2868="",0,COUNTIF($V$7:V2868,V2868))</f>
        <v>0</v>
      </c>
      <c r="G2868" s="52" t="str">
        <f t="shared" si="446"/>
        <v>0</v>
      </c>
      <c r="H2868" s="53" t="str">
        <f t="shared" si="447"/>
        <v>-</v>
      </c>
      <c r="I2868" s="52">
        <f>IF(K2868="",0,COUNTIF($K$7:K2868,K2868))</f>
        <v>0</v>
      </c>
      <c r="J2868" s="53" t="str">
        <f t="shared" si="448"/>
        <v>0</v>
      </c>
      <c r="K2868" s="52" t="str">
        <f t="shared" si="449"/>
        <v/>
      </c>
      <c r="L2868" s="1"/>
      <c r="M2868" s="115"/>
      <c r="N2868" s="4"/>
      <c r="O2868" s="4"/>
      <c r="P2868" s="57" t="str">
        <f t="shared" si="450"/>
        <v/>
      </c>
      <c r="Q2868" s="54"/>
      <c r="R2868" s="58"/>
      <c r="S2868" s="58"/>
      <c r="T2868" s="229" t="str">
        <f t="shared" si="451"/>
        <v/>
      </c>
      <c r="U2868" s="55"/>
      <c r="V2868" s="55"/>
      <c r="W2868" s="58"/>
      <c r="X2868" s="58"/>
      <c r="Y2868" s="58"/>
      <c r="Z2868" s="230" t="str">
        <f t="shared" si="452"/>
        <v/>
      </c>
      <c r="AA2868" s="230" t="str">
        <f t="shared" si="453"/>
        <v/>
      </c>
      <c r="AB2868" s="56"/>
      <c r="AC2868" s="56"/>
      <c r="AD2868" s="1"/>
      <c r="AE2868" s="1"/>
    </row>
    <row r="2869" spans="1:31" ht="18.75" customHeight="1" x14ac:dyDescent="0.35">
      <c r="A2869" s="1"/>
      <c r="B2869" s="52">
        <f>IF(O2869="",0,COUNTIF($O$7:O2869,O2869))</f>
        <v>0</v>
      </c>
      <c r="C2869" s="52" t="str">
        <f t="shared" si="444"/>
        <v>0</v>
      </c>
      <c r="D2869" s="52">
        <f>IF(U2869="",0,COUNTIF($U$7:U2869,U2869))</f>
        <v>0</v>
      </c>
      <c r="E2869" s="52" t="str">
        <f t="shared" si="445"/>
        <v>0</v>
      </c>
      <c r="F2869" s="52">
        <f>IF(V2869="",0,COUNTIF($V$7:V2869,V2869))</f>
        <v>0</v>
      </c>
      <c r="G2869" s="52" t="str">
        <f t="shared" si="446"/>
        <v>0</v>
      </c>
      <c r="H2869" s="53" t="str">
        <f t="shared" si="447"/>
        <v>-</v>
      </c>
      <c r="I2869" s="52">
        <f>IF(K2869="",0,COUNTIF($K$7:K2869,K2869))</f>
        <v>0</v>
      </c>
      <c r="J2869" s="53" t="str">
        <f t="shared" si="448"/>
        <v>0</v>
      </c>
      <c r="K2869" s="52" t="str">
        <f t="shared" si="449"/>
        <v/>
      </c>
      <c r="L2869" s="1"/>
      <c r="M2869" s="115"/>
      <c r="N2869" s="4"/>
      <c r="O2869" s="4"/>
      <c r="P2869" s="57" t="str">
        <f t="shared" si="450"/>
        <v/>
      </c>
      <c r="Q2869" s="54"/>
      <c r="R2869" s="58"/>
      <c r="S2869" s="58"/>
      <c r="T2869" s="229" t="str">
        <f t="shared" si="451"/>
        <v/>
      </c>
      <c r="U2869" s="55"/>
      <c r="V2869" s="55"/>
      <c r="W2869" s="58"/>
      <c r="X2869" s="58"/>
      <c r="Y2869" s="58"/>
      <c r="Z2869" s="230" t="str">
        <f t="shared" si="452"/>
        <v/>
      </c>
      <c r="AA2869" s="230" t="str">
        <f t="shared" si="453"/>
        <v/>
      </c>
      <c r="AB2869" s="56"/>
      <c r="AC2869" s="56"/>
      <c r="AD2869" s="1"/>
      <c r="AE2869" s="1"/>
    </row>
    <row r="2870" spans="1:31" ht="18.75" customHeight="1" x14ac:dyDescent="0.35">
      <c r="A2870" s="1"/>
      <c r="B2870" s="52">
        <f>IF(O2870="",0,COUNTIF($O$7:O2870,O2870))</f>
        <v>0</v>
      </c>
      <c r="C2870" s="52" t="str">
        <f t="shared" ref="C2870:C2933" si="454">B2870&amp;O2870</f>
        <v>0</v>
      </c>
      <c r="D2870" s="52">
        <f>IF(U2870="",0,COUNTIF($U$7:U2870,U2870))</f>
        <v>0</v>
      </c>
      <c r="E2870" s="52" t="str">
        <f t="shared" ref="E2870:E2933" si="455">D2870&amp;U2870</f>
        <v>0</v>
      </c>
      <c r="F2870" s="52">
        <f>IF(V2870="",0,COUNTIF($V$7:V2870,V2870))</f>
        <v>0</v>
      </c>
      <c r="G2870" s="52" t="str">
        <f t="shared" ref="G2870:G2933" si="456">F2870&amp;V2870</f>
        <v>0</v>
      </c>
      <c r="H2870" s="53" t="str">
        <f t="shared" ref="H2870:H2933" si="457">IF(O2870="","-",IF(M2870&lt;&gt;"",M2870,H2869))</f>
        <v>-</v>
      </c>
      <c r="I2870" s="52">
        <f>IF(K2870="",0,COUNTIF($K$7:K2870,K2870))</f>
        <v>0</v>
      </c>
      <c r="J2870" s="53" t="str">
        <f t="shared" ref="J2870:J2933" si="458">I2870&amp;K2870</f>
        <v>0</v>
      </c>
      <c r="K2870" s="52" t="str">
        <f t="shared" ref="K2870:K2933" si="459">IF(O2870="","",IF(N2870&lt;&gt;"",N2870,K2869))</f>
        <v/>
      </c>
      <c r="L2870" s="1"/>
      <c r="M2870" s="115"/>
      <c r="N2870" s="4"/>
      <c r="O2870" s="4"/>
      <c r="P2870" s="57" t="str">
        <f t="shared" ref="P2870:P2933" si="460">IF(O2870&lt;&gt;"",VLOOKUP(O2870,DP,2,FALSE),"")</f>
        <v/>
      </c>
      <c r="Q2870" s="54"/>
      <c r="R2870" s="58"/>
      <c r="S2870" s="58"/>
      <c r="T2870" s="229" t="str">
        <f t="shared" ref="T2870:T2933" si="461">IF(AND(O2870&lt;&gt;"",R2870&lt;&gt;""),$R2870*$S2870,"")</f>
        <v/>
      </c>
      <c r="U2870" s="55"/>
      <c r="V2870" s="55"/>
      <c r="W2870" s="58"/>
      <c r="X2870" s="58"/>
      <c r="Y2870" s="58"/>
      <c r="Z2870" s="230" t="str">
        <f t="shared" ref="Z2870:Z2933" si="462">IF(AND(O2870&lt;&gt;"",U2870&lt;&gt;""),$W2870*$X2870,"")</f>
        <v/>
      </c>
      <c r="AA2870" s="230" t="str">
        <f t="shared" ref="AA2870:AA2933" si="463">IF(AND(O2870&lt;&gt;"",U2870&lt;&gt;""),$W2870*$Y2870,"")</f>
        <v/>
      </c>
      <c r="AB2870" s="56"/>
      <c r="AC2870" s="56"/>
      <c r="AD2870" s="1"/>
      <c r="AE2870" s="1"/>
    </row>
    <row r="2871" spans="1:31" ht="18.75" customHeight="1" x14ac:dyDescent="0.35">
      <c r="A2871" s="1"/>
      <c r="B2871" s="52">
        <f>IF(O2871="",0,COUNTIF($O$7:O2871,O2871))</f>
        <v>0</v>
      </c>
      <c r="C2871" s="52" t="str">
        <f t="shared" si="454"/>
        <v>0</v>
      </c>
      <c r="D2871" s="52">
        <f>IF(U2871="",0,COUNTIF($U$7:U2871,U2871))</f>
        <v>0</v>
      </c>
      <c r="E2871" s="52" t="str">
        <f t="shared" si="455"/>
        <v>0</v>
      </c>
      <c r="F2871" s="52">
        <f>IF(V2871="",0,COUNTIF($V$7:V2871,V2871))</f>
        <v>0</v>
      </c>
      <c r="G2871" s="52" t="str">
        <f t="shared" si="456"/>
        <v>0</v>
      </c>
      <c r="H2871" s="53" t="str">
        <f t="shared" si="457"/>
        <v>-</v>
      </c>
      <c r="I2871" s="52">
        <f>IF(K2871="",0,COUNTIF($K$7:K2871,K2871))</f>
        <v>0</v>
      </c>
      <c r="J2871" s="53" t="str">
        <f t="shared" si="458"/>
        <v>0</v>
      </c>
      <c r="K2871" s="52" t="str">
        <f t="shared" si="459"/>
        <v/>
      </c>
      <c r="L2871" s="1"/>
      <c r="M2871" s="115"/>
      <c r="N2871" s="4"/>
      <c r="O2871" s="4"/>
      <c r="P2871" s="57" t="str">
        <f t="shared" si="460"/>
        <v/>
      </c>
      <c r="Q2871" s="54"/>
      <c r="R2871" s="58"/>
      <c r="S2871" s="58"/>
      <c r="T2871" s="229" t="str">
        <f t="shared" si="461"/>
        <v/>
      </c>
      <c r="U2871" s="55"/>
      <c r="V2871" s="55"/>
      <c r="W2871" s="58"/>
      <c r="X2871" s="58"/>
      <c r="Y2871" s="58"/>
      <c r="Z2871" s="230" t="str">
        <f t="shared" si="462"/>
        <v/>
      </c>
      <c r="AA2871" s="230" t="str">
        <f t="shared" si="463"/>
        <v/>
      </c>
      <c r="AB2871" s="56"/>
      <c r="AC2871" s="56"/>
      <c r="AD2871" s="1"/>
      <c r="AE2871" s="1"/>
    </row>
    <row r="2872" spans="1:31" ht="18.75" customHeight="1" x14ac:dyDescent="0.35">
      <c r="A2872" s="1"/>
      <c r="B2872" s="52">
        <f>IF(O2872="",0,COUNTIF($O$7:O2872,O2872))</f>
        <v>0</v>
      </c>
      <c r="C2872" s="52" t="str">
        <f t="shared" si="454"/>
        <v>0</v>
      </c>
      <c r="D2872" s="52">
        <f>IF(U2872="",0,COUNTIF($U$7:U2872,U2872))</f>
        <v>0</v>
      </c>
      <c r="E2872" s="52" t="str">
        <f t="shared" si="455"/>
        <v>0</v>
      </c>
      <c r="F2872" s="52">
        <f>IF(V2872="",0,COUNTIF($V$7:V2872,V2872))</f>
        <v>0</v>
      </c>
      <c r="G2872" s="52" t="str">
        <f t="shared" si="456"/>
        <v>0</v>
      </c>
      <c r="H2872" s="53" t="str">
        <f t="shared" si="457"/>
        <v>-</v>
      </c>
      <c r="I2872" s="52">
        <f>IF(K2872="",0,COUNTIF($K$7:K2872,K2872))</f>
        <v>0</v>
      </c>
      <c r="J2872" s="53" t="str">
        <f t="shared" si="458"/>
        <v>0</v>
      </c>
      <c r="K2872" s="52" t="str">
        <f t="shared" si="459"/>
        <v/>
      </c>
      <c r="L2872" s="1"/>
      <c r="M2872" s="115"/>
      <c r="N2872" s="4"/>
      <c r="O2872" s="4"/>
      <c r="P2872" s="57" t="str">
        <f t="shared" si="460"/>
        <v/>
      </c>
      <c r="Q2872" s="54"/>
      <c r="R2872" s="58"/>
      <c r="S2872" s="58"/>
      <c r="T2872" s="229" t="str">
        <f t="shared" si="461"/>
        <v/>
      </c>
      <c r="U2872" s="55"/>
      <c r="V2872" s="55"/>
      <c r="W2872" s="58"/>
      <c r="X2872" s="58"/>
      <c r="Y2872" s="58"/>
      <c r="Z2872" s="230" t="str">
        <f t="shared" si="462"/>
        <v/>
      </c>
      <c r="AA2872" s="230" t="str">
        <f t="shared" si="463"/>
        <v/>
      </c>
      <c r="AB2872" s="56"/>
      <c r="AC2872" s="56"/>
      <c r="AD2872" s="1"/>
      <c r="AE2872" s="1"/>
    </row>
    <row r="2873" spans="1:31" ht="18.75" customHeight="1" x14ac:dyDescent="0.35">
      <c r="A2873" s="1"/>
      <c r="B2873" s="52">
        <f>IF(O2873="",0,COUNTIF($O$7:O2873,O2873))</f>
        <v>0</v>
      </c>
      <c r="C2873" s="52" t="str">
        <f t="shared" si="454"/>
        <v>0</v>
      </c>
      <c r="D2873" s="52">
        <f>IF(U2873="",0,COUNTIF($U$7:U2873,U2873))</f>
        <v>0</v>
      </c>
      <c r="E2873" s="52" t="str">
        <f t="shared" si="455"/>
        <v>0</v>
      </c>
      <c r="F2873" s="52">
        <f>IF(V2873="",0,COUNTIF($V$7:V2873,V2873))</f>
        <v>0</v>
      </c>
      <c r="G2873" s="52" t="str">
        <f t="shared" si="456"/>
        <v>0</v>
      </c>
      <c r="H2873" s="53" t="str">
        <f t="shared" si="457"/>
        <v>-</v>
      </c>
      <c r="I2873" s="52">
        <f>IF(K2873="",0,COUNTIF($K$7:K2873,K2873))</f>
        <v>0</v>
      </c>
      <c r="J2873" s="53" t="str">
        <f t="shared" si="458"/>
        <v>0</v>
      </c>
      <c r="K2873" s="52" t="str">
        <f t="shared" si="459"/>
        <v/>
      </c>
      <c r="L2873" s="1"/>
      <c r="M2873" s="115"/>
      <c r="N2873" s="4"/>
      <c r="O2873" s="4"/>
      <c r="P2873" s="57" t="str">
        <f t="shared" si="460"/>
        <v/>
      </c>
      <c r="Q2873" s="54"/>
      <c r="R2873" s="58"/>
      <c r="S2873" s="58"/>
      <c r="T2873" s="229" t="str">
        <f t="shared" si="461"/>
        <v/>
      </c>
      <c r="U2873" s="55"/>
      <c r="V2873" s="55"/>
      <c r="W2873" s="58"/>
      <c r="X2873" s="58"/>
      <c r="Y2873" s="58"/>
      <c r="Z2873" s="230" t="str">
        <f t="shared" si="462"/>
        <v/>
      </c>
      <c r="AA2873" s="230" t="str">
        <f t="shared" si="463"/>
        <v/>
      </c>
      <c r="AB2873" s="56"/>
      <c r="AC2873" s="56"/>
      <c r="AD2873" s="1"/>
      <c r="AE2873" s="1"/>
    </row>
    <row r="2874" spans="1:31" ht="18.75" customHeight="1" x14ac:dyDescent="0.35">
      <c r="A2874" s="1"/>
      <c r="B2874" s="52">
        <f>IF(O2874="",0,COUNTIF($O$7:O2874,O2874))</f>
        <v>0</v>
      </c>
      <c r="C2874" s="52" t="str">
        <f t="shared" si="454"/>
        <v>0</v>
      </c>
      <c r="D2874" s="52">
        <f>IF(U2874="",0,COUNTIF($U$7:U2874,U2874))</f>
        <v>0</v>
      </c>
      <c r="E2874" s="52" t="str">
        <f t="shared" si="455"/>
        <v>0</v>
      </c>
      <c r="F2874" s="52">
        <f>IF(V2874="",0,COUNTIF($V$7:V2874,V2874))</f>
        <v>0</v>
      </c>
      <c r="G2874" s="52" t="str">
        <f t="shared" si="456"/>
        <v>0</v>
      </c>
      <c r="H2874" s="53" t="str">
        <f t="shared" si="457"/>
        <v>-</v>
      </c>
      <c r="I2874" s="52">
        <f>IF(K2874="",0,COUNTIF($K$7:K2874,K2874))</f>
        <v>0</v>
      </c>
      <c r="J2874" s="53" t="str">
        <f t="shared" si="458"/>
        <v>0</v>
      </c>
      <c r="K2874" s="52" t="str">
        <f t="shared" si="459"/>
        <v/>
      </c>
      <c r="L2874" s="1"/>
      <c r="M2874" s="115"/>
      <c r="N2874" s="4"/>
      <c r="O2874" s="4"/>
      <c r="P2874" s="57" t="str">
        <f t="shared" si="460"/>
        <v/>
      </c>
      <c r="Q2874" s="54"/>
      <c r="R2874" s="58"/>
      <c r="S2874" s="58"/>
      <c r="T2874" s="229" t="str">
        <f t="shared" si="461"/>
        <v/>
      </c>
      <c r="U2874" s="55"/>
      <c r="V2874" s="55"/>
      <c r="W2874" s="58"/>
      <c r="X2874" s="58"/>
      <c r="Y2874" s="58"/>
      <c r="Z2874" s="230" t="str">
        <f t="shared" si="462"/>
        <v/>
      </c>
      <c r="AA2874" s="230" t="str">
        <f t="shared" si="463"/>
        <v/>
      </c>
      <c r="AB2874" s="56"/>
      <c r="AC2874" s="56"/>
      <c r="AD2874" s="1"/>
      <c r="AE2874" s="1"/>
    </row>
    <row r="2875" spans="1:31" ht="18.75" customHeight="1" x14ac:dyDescent="0.35">
      <c r="A2875" s="1"/>
      <c r="B2875" s="52">
        <f>IF(O2875="",0,COUNTIF($O$7:O2875,O2875))</f>
        <v>0</v>
      </c>
      <c r="C2875" s="52" t="str">
        <f t="shared" si="454"/>
        <v>0</v>
      </c>
      <c r="D2875" s="52">
        <f>IF(U2875="",0,COUNTIF($U$7:U2875,U2875))</f>
        <v>0</v>
      </c>
      <c r="E2875" s="52" t="str">
        <f t="shared" si="455"/>
        <v>0</v>
      </c>
      <c r="F2875" s="52">
        <f>IF(V2875="",0,COUNTIF($V$7:V2875,V2875))</f>
        <v>0</v>
      </c>
      <c r="G2875" s="52" t="str">
        <f t="shared" si="456"/>
        <v>0</v>
      </c>
      <c r="H2875" s="53" t="str">
        <f t="shared" si="457"/>
        <v>-</v>
      </c>
      <c r="I2875" s="52">
        <f>IF(K2875="",0,COUNTIF($K$7:K2875,K2875))</f>
        <v>0</v>
      </c>
      <c r="J2875" s="53" t="str">
        <f t="shared" si="458"/>
        <v>0</v>
      </c>
      <c r="K2875" s="52" t="str">
        <f t="shared" si="459"/>
        <v/>
      </c>
      <c r="L2875" s="1"/>
      <c r="M2875" s="115"/>
      <c r="N2875" s="4"/>
      <c r="O2875" s="4"/>
      <c r="P2875" s="57" t="str">
        <f t="shared" si="460"/>
        <v/>
      </c>
      <c r="Q2875" s="54"/>
      <c r="R2875" s="58"/>
      <c r="S2875" s="58"/>
      <c r="T2875" s="229" t="str">
        <f t="shared" si="461"/>
        <v/>
      </c>
      <c r="U2875" s="55"/>
      <c r="V2875" s="55"/>
      <c r="W2875" s="58"/>
      <c r="X2875" s="58"/>
      <c r="Y2875" s="58"/>
      <c r="Z2875" s="230" t="str">
        <f t="shared" si="462"/>
        <v/>
      </c>
      <c r="AA2875" s="230" t="str">
        <f t="shared" si="463"/>
        <v/>
      </c>
      <c r="AB2875" s="56"/>
      <c r="AC2875" s="56"/>
      <c r="AD2875" s="1"/>
      <c r="AE2875" s="1"/>
    </row>
    <row r="2876" spans="1:31" ht="18.75" customHeight="1" x14ac:dyDescent="0.35">
      <c r="A2876" s="1"/>
      <c r="B2876" s="52">
        <f>IF(O2876="",0,COUNTIF($O$7:O2876,O2876))</f>
        <v>0</v>
      </c>
      <c r="C2876" s="52" t="str">
        <f t="shared" si="454"/>
        <v>0</v>
      </c>
      <c r="D2876" s="52">
        <f>IF(U2876="",0,COUNTIF($U$7:U2876,U2876))</f>
        <v>0</v>
      </c>
      <c r="E2876" s="52" t="str">
        <f t="shared" si="455"/>
        <v>0</v>
      </c>
      <c r="F2876" s="52">
        <f>IF(V2876="",0,COUNTIF($V$7:V2876,V2876))</f>
        <v>0</v>
      </c>
      <c r="G2876" s="52" t="str">
        <f t="shared" si="456"/>
        <v>0</v>
      </c>
      <c r="H2876" s="53" t="str">
        <f t="shared" si="457"/>
        <v>-</v>
      </c>
      <c r="I2876" s="52">
        <f>IF(K2876="",0,COUNTIF($K$7:K2876,K2876))</f>
        <v>0</v>
      </c>
      <c r="J2876" s="53" t="str">
        <f t="shared" si="458"/>
        <v>0</v>
      </c>
      <c r="K2876" s="52" t="str">
        <f t="shared" si="459"/>
        <v/>
      </c>
      <c r="L2876" s="1"/>
      <c r="M2876" s="115"/>
      <c r="N2876" s="4"/>
      <c r="O2876" s="4"/>
      <c r="P2876" s="57" t="str">
        <f t="shared" si="460"/>
        <v/>
      </c>
      <c r="Q2876" s="54"/>
      <c r="R2876" s="58"/>
      <c r="S2876" s="58"/>
      <c r="T2876" s="229" t="str">
        <f t="shared" si="461"/>
        <v/>
      </c>
      <c r="U2876" s="55"/>
      <c r="V2876" s="55"/>
      <c r="W2876" s="58"/>
      <c r="X2876" s="58"/>
      <c r="Y2876" s="58"/>
      <c r="Z2876" s="230" t="str">
        <f t="shared" si="462"/>
        <v/>
      </c>
      <c r="AA2876" s="230" t="str">
        <f t="shared" si="463"/>
        <v/>
      </c>
      <c r="AB2876" s="56"/>
      <c r="AC2876" s="56"/>
      <c r="AD2876" s="1"/>
      <c r="AE2876" s="1"/>
    </row>
    <row r="2877" spans="1:31" ht="18.75" customHeight="1" x14ac:dyDescent="0.35">
      <c r="A2877" s="1"/>
      <c r="B2877" s="52">
        <f>IF(O2877="",0,COUNTIF($O$7:O2877,O2877))</f>
        <v>0</v>
      </c>
      <c r="C2877" s="52" t="str">
        <f t="shared" si="454"/>
        <v>0</v>
      </c>
      <c r="D2877" s="52">
        <f>IF(U2877="",0,COUNTIF($U$7:U2877,U2877))</f>
        <v>0</v>
      </c>
      <c r="E2877" s="52" t="str">
        <f t="shared" si="455"/>
        <v>0</v>
      </c>
      <c r="F2877" s="52">
        <f>IF(V2877="",0,COUNTIF($V$7:V2877,V2877))</f>
        <v>0</v>
      </c>
      <c r="G2877" s="52" t="str">
        <f t="shared" si="456"/>
        <v>0</v>
      </c>
      <c r="H2877" s="53" t="str">
        <f t="shared" si="457"/>
        <v>-</v>
      </c>
      <c r="I2877" s="52">
        <f>IF(K2877="",0,COUNTIF($K$7:K2877,K2877))</f>
        <v>0</v>
      </c>
      <c r="J2877" s="53" t="str">
        <f t="shared" si="458"/>
        <v>0</v>
      </c>
      <c r="K2877" s="52" t="str">
        <f t="shared" si="459"/>
        <v/>
      </c>
      <c r="L2877" s="1"/>
      <c r="M2877" s="115"/>
      <c r="N2877" s="4"/>
      <c r="O2877" s="4"/>
      <c r="P2877" s="57" t="str">
        <f t="shared" si="460"/>
        <v/>
      </c>
      <c r="Q2877" s="54"/>
      <c r="R2877" s="58"/>
      <c r="S2877" s="58"/>
      <c r="T2877" s="229" t="str">
        <f t="shared" si="461"/>
        <v/>
      </c>
      <c r="U2877" s="55"/>
      <c r="V2877" s="55"/>
      <c r="W2877" s="58"/>
      <c r="X2877" s="58"/>
      <c r="Y2877" s="58"/>
      <c r="Z2877" s="230" t="str">
        <f t="shared" si="462"/>
        <v/>
      </c>
      <c r="AA2877" s="230" t="str">
        <f t="shared" si="463"/>
        <v/>
      </c>
      <c r="AB2877" s="56"/>
      <c r="AC2877" s="56"/>
      <c r="AD2877" s="1"/>
      <c r="AE2877" s="1"/>
    </row>
    <row r="2878" spans="1:31" ht="18.75" customHeight="1" x14ac:dyDescent="0.35">
      <c r="A2878" s="1"/>
      <c r="B2878" s="52">
        <f>IF(O2878="",0,COUNTIF($O$7:O2878,O2878))</f>
        <v>0</v>
      </c>
      <c r="C2878" s="52" t="str">
        <f t="shared" si="454"/>
        <v>0</v>
      </c>
      <c r="D2878" s="52">
        <f>IF(U2878="",0,COUNTIF($U$7:U2878,U2878))</f>
        <v>0</v>
      </c>
      <c r="E2878" s="52" t="str">
        <f t="shared" si="455"/>
        <v>0</v>
      </c>
      <c r="F2878" s="52">
        <f>IF(V2878="",0,COUNTIF($V$7:V2878,V2878))</f>
        <v>0</v>
      </c>
      <c r="G2878" s="52" t="str">
        <f t="shared" si="456"/>
        <v>0</v>
      </c>
      <c r="H2878" s="53" t="str">
        <f t="shared" si="457"/>
        <v>-</v>
      </c>
      <c r="I2878" s="52">
        <f>IF(K2878="",0,COUNTIF($K$7:K2878,K2878))</f>
        <v>0</v>
      </c>
      <c r="J2878" s="53" t="str">
        <f t="shared" si="458"/>
        <v>0</v>
      </c>
      <c r="K2878" s="52" t="str">
        <f t="shared" si="459"/>
        <v/>
      </c>
      <c r="L2878" s="1"/>
      <c r="M2878" s="115"/>
      <c r="N2878" s="4"/>
      <c r="O2878" s="4"/>
      <c r="P2878" s="57" t="str">
        <f t="shared" si="460"/>
        <v/>
      </c>
      <c r="Q2878" s="54"/>
      <c r="R2878" s="58"/>
      <c r="S2878" s="58"/>
      <c r="T2878" s="229" t="str">
        <f t="shared" si="461"/>
        <v/>
      </c>
      <c r="U2878" s="55"/>
      <c r="V2878" s="55"/>
      <c r="W2878" s="58"/>
      <c r="X2878" s="58"/>
      <c r="Y2878" s="58"/>
      <c r="Z2878" s="230" t="str">
        <f t="shared" si="462"/>
        <v/>
      </c>
      <c r="AA2878" s="230" t="str">
        <f t="shared" si="463"/>
        <v/>
      </c>
      <c r="AB2878" s="56"/>
      <c r="AC2878" s="56"/>
      <c r="AD2878" s="1"/>
      <c r="AE2878" s="1"/>
    </row>
    <row r="2879" spans="1:31" ht="18.75" customHeight="1" x14ac:dyDescent="0.35">
      <c r="A2879" s="1"/>
      <c r="B2879" s="52">
        <f>IF(O2879="",0,COUNTIF($O$7:O2879,O2879))</f>
        <v>0</v>
      </c>
      <c r="C2879" s="52" t="str">
        <f t="shared" si="454"/>
        <v>0</v>
      </c>
      <c r="D2879" s="52">
        <f>IF(U2879="",0,COUNTIF($U$7:U2879,U2879))</f>
        <v>0</v>
      </c>
      <c r="E2879" s="52" t="str">
        <f t="shared" si="455"/>
        <v>0</v>
      </c>
      <c r="F2879" s="52">
        <f>IF(V2879="",0,COUNTIF($V$7:V2879,V2879))</f>
        <v>0</v>
      </c>
      <c r="G2879" s="52" t="str">
        <f t="shared" si="456"/>
        <v>0</v>
      </c>
      <c r="H2879" s="53" t="str">
        <f t="shared" si="457"/>
        <v>-</v>
      </c>
      <c r="I2879" s="52">
        <f>IF(K2879="",0,COUNTIF($K$7:K2879,K2879))</f>
        <v>0</v>
      </c>
      <c r="J2879" s="53" t="str">
        <f t="shared" si="458"/>
        <v>0</v>
      </c>
      <c r="K2879" s="52" t="str">
        <f t="shared" si="459"/>
        <v/>
      </c>
      <c r="L2879" s="1"/>
      <c r="M2879" s="115"/>
      <c r="N2879" s="4"/>
      <c r="O2879" s="4"/>
      <c r="P2879" s="57" t="str">
        <f t="shared" si="460"/>
        <v/>
      </c>
      <c r="Q2879" s="54"/>
      <c r="R2879" s="58"/>
      <c r="S2879" s="58"/>
      <c r="T2879" s="229" t="str">
        <f t="shared" si="461"/>
        <v/>
      </c>
      <c r="U2879" s="55"/>
      <c r="V2879" s="55"/>
      <c r="W2879" s="58"/>
      <c r="X2879" s="58"/>
      <c r="Y2879" s="58"/>
      <c r="Z2879" s="230" t="str">
        <f t="shared" si="462"/>
        <v/>
      </c>
      <c r="AA2879" s="230" t="str">
        <f t="shared" si="463"/>
        <v/>
      </c>
      <c r="AB2879" s="56"/>
      <c r="AC2879" s="56"/>
      <c r="AD2879" s="1"/>
      <c r="AE2879" s="1"/>
    </row>
    <row r="2880" spans="1:31" ht="18.75" customHeight="1" x14ac:dyDescent="0.35">
      <c r="A2880" s="1"/>
      <c r="B2880" s="52">
        <f>IF(O2880="",0,COUNTIF($O$7:O2880,O2880))</f>
        <v>0</v>
      </c>
      <c r="C2880" s="52" t="str">
        <f t="shared" si="454"/>
        <v>0</v>
      </c>
      <c r="D2880" s="52">
        <f>IF(U2880="",0,COUNTIF($U$7:U2880,U2880))</f>
        <v>0</v>
      </c>
      <c r="E2880" s="52" t="str">
        <f t="shared" si="455"/>
        <v>0</v>
      </c>
      <c r="F2880" s="52">
        <f>IF(V2880="",0,COUNTIF($V$7:V2880,V2880))</f>
        <v>0</v>
      </c>
      <c r="G2880" s="52" t="str">
        <f t="shared" si="456"/>
        <v>0</v>
      </c>
      <c r="H2880" s="53" t="str">
        <f t="shared" si="457"/>
        <v>-</v>
      </c>
      <c r="I2880" s="52">
        <f>IF(K2880="",0,COUNTIF($K$7:K2880,K2880))</f>
        <v>0</v>
      </c>
      <c r="J2880" s="53" t="str">
        <f t="shared" si="458"/>
        <v>0</v>
      </c>
      <c r="K2880" s="52" t="str">
        <f t="shared" si="459"/>
        <v/>
      </c>
      <c r="L2880" s="1"/>
      <c r="M2880" s="115"/>
      <c r="N2880" s="4"/>
      <c r="O2880" s="4"/>
      <c r="P2880" s="57" t="str">
        <f t="shared" si="460"/>
        <v/>
      </c>
      <c r="Q2880" s="54"/>
      <c r="R2880" s="58"/>
      <c r="S2880" s="58"/>
      <c r="T2880" s="229" t="str">
        <f t="shared" si="461"/>
        <v/>
      </c>
      <c r="U2880" s="55"/>
      <c r="V2880" s="55"/>
      <c r="W2880" s="58"/>
      <c r="X2880" s="58"/>
      <c r="Y2880" s="58"/>
      <c r="Z2880" s="230" t="str">
        <f t="shared" si="462"/>
        <v/>
      </c>
      <c r="AA2880" s="230" t="str">
        <f t="shared" si="463"/>
        <v/>
      </c>
      <c r="AB2880" s="56"/>
      <c r="AC2880" s="56"/>
      <c r="AD2880" s="1"/>
      <c r="AE2880" s="1"/>
    </row>
    <row r="2881" spans="1:31" ht="18.75" customHeight="1" x14ac:dyDescent="0.35">
      <c r="A2881" s="1"/>
      <c r="B2881" s="52">
        <f>IF(O2881="",0,COUNTIF($O$7:O2881,O2881))</f>
        <v>0</v>
      </c>
      <c r="C2881" s="52" t="str">
        <f t="shared" si="454"/>
        <v>0</v>
      </c>
      <c r="D2881" s="52">
        <f>IF(U2881="",0,COUNTIF($U$7:U2881,U2881))</f>
        <v>0</v>
      </c>
      <c r="E2881" s="52" t="str">
        <f t="shared" si="455"/>
        <v>0</v>
      </c>
      <c r="F2881" s="52">
        <f>IF(V2881="",0,COUNTIF($V$7:V2881,V2881))</f>
        <v>0</v>
      </c>
      <c r="G2881" s="52" t="str">
        <f t="shared" si="456"/>
        <v>0</v>
      </c>
      <c r="H2881" s="53" t="str">
        <f t="shared" si="457"/>
        <v>-</v>
      </c>
      <c r="I2881" s="52">
        <f>IF(K2881="",0,COUNTIF($K$7:K2881,K2881))</f>
        <v>0</v>
      </c>
      <c r="J2881" s="53" t="str">
        <f t="shared" si="458"/>
        <v>0</v>
      </c>
      <c r="K2881" s="52" t="str">
        <f t="shared" si="459"/>
        <v/>
      </c>
      <c r="L2881" s="1"/>
      <c r="M2881" s="115"/>
      <c r="N2881" s="4"/>
      <c r="O2881" s="4"/>
      <c r="P2881" s="57" t="str">
        <f t="shared" si="460"/>
        <v/>
      </c>
      <c r="Q2881" s="54"/>
      <c r="R2881" s="58"/>
      <c r="S2881" s="58"/>
      <c r="T2881" s="229" t="str">
        <f t="shared" si="461"/>
        <v/>
      </c>
      <c r="U2881" s="55"/>
      <c r="V2881" s="55"/>
      <c r="W2881" s="58"/>
      <c r="X2881" s="58"/>
      <c r="Y2881" s="58"/>
      <c r="Z2881" s="230" t="str">
        <f t="shared" si="462"/>
        <v/>
      </c>
      <c r="AA2881" s="230" t="str">
        <f t="shared" si="463"/>
        <v/>
      </c>
      <c r="AB2881" s="56"/>
      <c r="AC2881" s="56"/>
      <c r="AD2881" s="1"/>
      <c r="AE2881" s="1"/>
    </row>
    <row r="2882" spans="1:31" ht="18.75" customHeight="1" x14ac:dyDescent="0.35">
      <c r="A2882" s="1"/>
      <c r="B2882" s="52">
        <f>IF(O2882="",0,COUNTIF($O$7:O2882,O2882))</f>
        <v>0</v>
      </c>
      <c r="C2882" s="52" t="str">
        <f t="shared" si="454"/>
        <v>0</v>
      </c>
      <c r="D2882" s="52">
        <f>IF(U2882="",0,COUNTIF($U$7:U2882,U2882))</f>
        <v>0</v>
      </c>
      <c r="E2882" s="52" t="str">
        <f t="shared" si="455"/>
        <v>0</v>
      </c>
      <c r="F2882" s="52">
        <f>IF(V2882="",0,COUNTIF($V$7:V2882,V2882))</f>
        <v>0</v>
      </c>
      <c r="G2882" s="52" t="str">
        <f t="shared" si="456"/>
        <v>0</v>
      </c>
      <c r="H2882" s="53" t="str">
        <f t="shared" si="457"/>
        <v>-</v>
      </c>
      <c r="I2882" s="52">
        <f>IF(K2882="",0,COUNTIF($K$7:K2882,K2882))</f>
        <v>0</v>
      </c>
      <c r="J2882" s="53" t="str">
        <f t="shared" si="458"/>
        <v>0</v>
      </c>
      <c r="K2882" s="52" t="str">
        <f t="shared" si="459"/>
        <v/>
      </c>
      <c r="L2882" s="1"/>
      <c r="M2882" s="115"/>
      <c r="N2882" s="4"/>
      <c r="O2882" s="4"/>
      <c r="P2882" s="57" t="str">
        <f t="shared" si="460"/>
        <v/>
      </c>
      <c r="Q2882" s="54"/>
      <c r="R2882" s="58"/>
      <c r="S2882" s="58"/>
      <c r="T2882" s="229" t="str">
        <f t="shared" si="461"/>
        <v/>
      </c>
      <c r="U2882" s="55"/>
      <c r="V2882" s="55"/>
      <c r="W2882" s="58"/>
      <c r="X2882" s="58"/>
      <c r="Y2882" s="58"/>
      <c r="Z2882" s="230" t="str">
        <f t="shared" si="462"/>
        <v/>
      </c>
      <c r="AA2882" s="230" t="str">
        <f t="shared" si="463"/>
        <v/>
      </c>
      <c r="AB2882" s="56"/>
      <c r="AC2882" s="56"/>
      <c r="AD2882" s="1"/>
      <c r="AE2882" s="1"/>
    </row>
    <row r="2883" spans="1:31" ht="18.75" customHeight="1" x14ac:dyDescent="0.35">
      <c r="A2883" s="1"/>
      <c r="B2883" s="52">
        <f>IF(O2883="",0,COUNTIF($O$7:O2883,O2883))</f>
        <v>0</v>
      </c>
      <c r="C2883" s="52" t="str">
        <f t="shared" si="454"/>
        <v>0</v>
      </c>
      <c r="D2883" s="52">
        <f>IF(U2883="",0,COUNTIF($U$7:U2883,U2883))</f>
        <v>0</v>
      </c>
      <c r="E2883" s="52" t="str">
        <f t="shared" si="455"/>
        <v>0</v>
      </c>
      <c r="F2883" s="52">
        <f>IF(V2883="",0,COUNTIF($V$7:V2883,V2883))</f>
        <v>0</v>
      </c>
      <c r="G2883" s="52" t="str">
        <f t="shared" si="456"/>
        <v>0</v>
      </c>
      <c r="H2883" s="53" t="str">
        <f t="shared" si="457"/>
        <v>-</v>
      </c>
      <c r="I2883" s="52">
        <f>IF(K2883="",0,COUNTIF($K$7:K2883,K2883))</f>
        <v>0</v>
      </c>
      <c r="J2883" s="53" t="str">
        <f t="shared" si="458"/>
        <v>0</v>
      </c>
      <c r="K2883" s="52" t="str">
        <f t="shared" si="459"/>
        <v/>
      </c>
      <c r="L2883" s="1"/>
      <c r="M2883" s="115"/>
      <c r="N2883" s="4"/>
      <c r="O2883" s="4"/>
      <c r="P2883" s="57" t="str">
        <f t="shared" si="460"/>
        <v/>
      </c>
      <c r="Q2883" s="54"/>
      <c r="R2883" s="58"/>
      <c r="S2883" s="58"/>
      <c r="T2883" s="229" t="str">
        <f t="shared" si="461"/>
        <v/>
      </c>
      <c r="U2883" s="55"/>
      <c r="V2883" s="55"/>
      <c r="W2883" s="58"/>
      <c r="X2883" s="58"/>
      <c r="Y2883" s="58"/>
      <c r="Z2883" s="230" t="str">
        <f t="shared" si="462"/>
        <v/>
      </c>
      <c r="AA2883" s="230" t="str">
        <f t="shared" si="463"/>
        <v/>
      </c>
      <c r="AB2883" s="56"/>
      <c r="AC2883" s="56"/>
      <c r="AD2883" s="1"/>
      <c r="AE2883" s="1"/>
    </row>
    <row r="2884" spans="1:31" ht="18.75" customHeight="1" x14ac:dyDescent="0.35">
      <c r="A2884" s="1"/>
      <c r="B2884" s="52">
        <f>IF(O2884="",0,COUNTIF($O$7:O2884,O2884))</f>
        <v>0</v>
      </c>
      <c r="C2884" s="52" t="str">
        <f t="shared" si="454"/>
        <v>0</v>
      </c>
      <c r="D2884" s="52">
        <f>IF(U2884="",0,COUNTIF($U$7:U2884,U2884))</f>
        <v>0</v>
      </c>
      <c r="E2884" s="52" t="str">
        <f t="shared" si="455"/>
        <v>0</v>
      </c>
      <c r="F2884" s="52">
        <f>IF(V2884="",0,COUNTIF($V$7:V2884,V2884))</f>
        <v>0</v>
      </c>
      <c r="G2884" s="52" t="str">
        <f t="shared" si="456"/>
        <v>0</v>
      </c>
      <c r="H2884" s="53" t="str">
        <f t="shared" si="457"/>
        <v>-</v>
      </c>
      <c r="I2884" s="52">
        <f>IF(K2884="",0,COUNTIF($K$7:K2884,K2884))</f>
        <v>0</v>
      </c>
      <c r="J2884" s="53" t="str">
        <f t="shared" si="458"/>
        <v>0</v>
      </c>
      <c r="K2884" s="52" t="str">
        <f t="shared" si="459"/>
        <v/>
      </c>
      <c r="L2884" s="1"/>
      <c r="M2884" s="115"/>
      <c r="N2884" s="4"/>
      <c r="O2884" s="4"/>
      <c r="P2884" s="57" t="str">
        <f t="shared" si="460"/>
        <v/>
      </c>
      <c r="Q2884" s="54"/>
      <c r="R2884" s="58"/>
      <c r="S2884" s="58"/>
      <c r="T2884" s="229" t="str">
        <f t="shared" si="461"/>
        <v/>
      </c>
      <c r="U2884" s="55"/>
      <c r="V2884" s="55"/>
      <c r="W2884" s="58"/>
      <c r="X2884" s="58"/>
      <c r="Y2884" s="58"/>
      <c r="Z2884" s="230" t="str">
        <f t="shared" si="462"/>
        <v/>
      </c>
      <c r="AA2884" s="230" t="str">
        <f t="shared" si="463"/>
        <v/>
      </c>
      <c r="AB2884" s="56"/>
      <c r="AC2884" s="56"/>
      <c r="AD2884" s="1"/>
      <c r="AE2884" s="1"/>
    </row>
    <row r="2885" spans="1:31" ht="18.75" customHeight="1" x14ac:dyDescent="0.35">
      <c r="A2885" s="1"/>
      <c r="B2885" s="52">
        <f>IF(O2885="",0,COUNTIF($O$7:O2885,O2885))</f>
        <v>0</v>
      </c>
      <c r="C2885" s="52" t="str">
        <f t="shared" si="454"/>
        <v>0</v>
      </c>
      <c r="D2885" s="52">
        <f>IF(U2885="",0,COUNTIF($U$7:U2885,U2885))</f>
        <v>0</v>
      </c>
      <c r="E2885" s="52" t="str">
        <f t="shared" si="455"/>
        <v>0</v>
      </c>
      <c r="F2885" s="52">
        <f>IF(V2885="",0,COUNTIF($V$7:V2885,V2885))</f>
        <v>0</v>
      </c>
      <c r="G2885" s="52" t="str">
        <f t="shared" si="456"/>
        <v>0</v>
      </c>
      <c r="H2885" s="53" t="str">
        <f t="shared" si="457"/>
        <v>-</v>
      </c>
      <c r="I2885" s="52">
        <f>IF(K2885="",0,COUNTIF($K$7:K2885,K2885))</f>
        <v>0</v>
      </c>
      <c r="J2885" s="53" t="str">
        <f t="shared" si="458"/>
        <v>0</v>
      </c>
      <c r="K2885" s="52" t="str">
        <f t="shared" si="459"/>
        <v/>
      </c>
      <c r="L2885" s="1"/>
      <c r="M2885" s="115"/>
      <c r="N2885" s="4"/>
      <c r="O2885" s="4"/>
      <c r="P2885" s="57" t="str">
        <f t="shared" si="460"/>
        <v/>
      </c>
      <c r="Q2885" s="54"/>
      <c r="R2885" s="58"/>
      <c r="S2885" s="58"/>
      <c r="T2885" s="229" t="str">
        <f t="shared" si="461"/>
        <v/>
      </c>
      <c r="U2885" s="55"/>
      <c r="V2885" s="55"/>
      <c r="W2885" s="58"/>
      <c r="X2885" s="58"/>
      <c r="Y2885" s="58"/>
      <c r="Z2885" s="230" t="str">
        <f t="shared" si="462"/>
        <v/>
      </c>
      <c r="AA2885" s="230" t="str">
        <f t="shared" si="463"/>
        <v/>
      </c>
      <c r="AB2885" s="56"/>
      <c r="AC2885" s="56"/>
      <c r="AD2885" s="1"/>
      <c r="AE2885" s="1"/>
    </row>
    <row r="2886" spans="1:31" ht="18.75" customHeight="1" x14ac:dyDescent="0.35">
      <c r="A2886" s="1"/>
      <c r="B2886" s="52">
        <f>IF(O2886="",0,COUNTIF($O$7:O2886,O2886))</f>
        <v>0</v>
      </c>
      <c r="C2886" s="52" t="str">
        <f t="shared" si="454"/>
        <v>0</v>
      </c>
      <c r="D2886" s="52">
        <f>IF(U2886="",0,COUNTIF($U$7:U2886,U2886))</f>
        <v>0</v>
      </c>
      <c r="E2886" s="52" t="str">
        <f t="shared" si="455"/>
        <v>0</v>
      </c>
      <c r="F2886" s="52">
        <f>IF(V2886="",0,COUNTIF($V$7:V2886,V2886))</f>
        <v>0</v>
      </c>
      <c r="G2886" s="52" t="str">
        <f t="shared" si="456"/>
        <v>0</v>
      </c>
      <c r="H2886" s="53" t="str">
        <f t="shared" si="457"/>
        <v>-</v>
      </c>
      <c r="I2886" s="52">
        <f>IF(K2886="",0,COUNTIF($K$7:K2886,K2886))</f>
        <v>0</v>
      </c>
      <c r="J2886" s="53" t="str">
        <f t="shared" si="458"/>
        <v>0</v>
      </c>
      <c r="K2886" s="52" t="str">
        <f t="shared" si="459"/>
        <v/>
      </c>
      <c r="L2886" s="1"/>
      <c r="M2886" s="115"/>
      <c r="N2886" s="4"/>
      <c r="O2886" s="4"/>
      <c r="P2886" s="57" t="str">
        <f t="shared" si="460"/>
        <v/>
      </c>
      <c r="Q2886" s="54"/>
      <c r="R2886" s="58"/>
      <c r="S2886" s="58"/>
      <c r="T2886" s="229" t="str">
        <f t="shared" si="461"/>
        <v/>
      </c>
      <c r="U2886" s="55"/>
      <c r="V2886" s="55"/>
      <c r="W2886" s="58"/>
      <c r="X2886" s="58"/>
      <c r="Y2886" s="58"/>
      <c r="Z2886" s="230" t="str">
        <f t="shared" si="462"/>
        <v/>
      </c>
      <c r="AA2886" s="230" t="str">
        <f t="shared" si="463"/>
        <v/>
      </c>
      <c r="AB2886" s="56"/>
      <c r="AC2886" s="56"/>
      <c r="AD2886" s="1"/>
      <c r="AE2886" s="1"/>
    </row>
    <row r="2887" spans="1:31" ht="18.75" customHeight="1" x14ac:dyDescent="0.35">
      <c r="A2887" s="1"/>
      <c r="B2887" s="52">
        <f>IF(O2887="",0,COUNTIF($O$7:O2887,O2887))</f>
        <v>0</v>
      </c>
      <c r="C2887" s="52" t="str">
        <f t="shared" si="454"/>
        <v>0</v>
      </c>
      <c r="D2887" s="52">
        <f>IF(U2887="",0,COUNTIF($U$7:U2887,U2887))</f>
        <v>0</v>
      </c>
      <c r="E2887" s="52" t="str">
        <f t="shared" si="455"/>
        <v>0</v>
      </c>
      <c r="F2887" s="52">
        <f>IF(V2887="",0,COUNTIF($V$7:V2887,V2887))</f>
        <v>0</v>
      </c>
      <c r="G2887" s="52" t="str">
        <f t="shared" si="456"/>
        <v>0</v>
      </c>
      <c r="H2887" s="53" t="str">
        <f t="shared" si="457"/>
        <v>-</v>
      </c>
      <c r="I2887" s="52">
        <f>IF(K2887="",0,COUNTIF($K$7:K2887,K2887))</f>
        <v>0</v>
      </c>
      <c r="J2887" s="53" t="str">
        <f t="shared" si="458"/>
        <v>0</v>
      </c>
      <c r="K2887" s="52" t="str">
        <f t="shared" si="459"/>
        <v/>
      </c>
      <c r="L2887" s="1"/>
      <c r="M2887" s="115"/>
      <c r="N2887" s="4"/>
      <c r="O2887" s="4"/>
      <c r="P2887" s="57" t="str">
        <f t="shared" si="460"/>
        <v/>
      </c>
      <c r="Q2887" s="54"/>
      <c r="R2887" s="58"/>
      <c r="S2887" s="58"/>
      <c r="T2887" s="229" t="str">
        <f t="shared" si="461"/>
        <v/>
      </c>
      <c r="U2887" s="55"/>
      <c r="V2887" s="55"/>
      <c r="W2887" s="58"/>
      <c r="X2887" s="58"/>
      <c r="Y2887" s="58"/>
      <c r="Z2887" s="230" t="str">
        <f t="shared" si="462"/>
        <v/>
      </c>
      <c r="AA2887" s="230" t="str">
        <f t="shared" si="463"/>
        <v/>
      </c>
      <c r="AB2887" s="56"/>
      <c r="AC2887" s="56"/>
      <c r="AD2887" s="1"/>
      <c r="AE2887" s="1"/>
    </row>
    <row r="2888" spans="1:31" ht="18.75" customHeight="1" x14ac:dyDescent="0.35">
      <c r="A2888" s="1"/>
      <c r="B2888" s="52">
        <f>IF(O2888="",0,COUNTIF($O$7:O2888,O2888))</f>
        <v>0</v>
      </c>
      <c r="C2888" s="52" t="str">
        <f t="shared" si="454"/>
        <v>0</v>
      </c>
      <c r="D2888" s="52">
        <f>IF(U2888="",0,COUNTIF($U$7:U2888,U2888))</f>
        <v>0</v>
      </c>
      <c r="E2888" s="52" t="str">
        <f t="shared" si="455"/>
        <v>0</v>
      </c>
      <c r="F2888" s="52">
        <f>IF(V2888="",0,COUNTIF($V$7:V2888,V2888))</f>
        <v>0</v>
      </c>
      <c r="G2888" s="52" t="str">
        <f t="shared" si="456"/>
        <v>0</v>
      </c>
      <c r="H2888" s="53" t="str">
        <f t="shared" si="457"/>
        <v>-</v>
      </c>
      <c r="I2888" s="52">
        <f>IF(K2888="",0,COUNTIF($K$7:K2888,K2888))</f>
        <v>0</v>
      </c>
      <c r="J2888" s="53" t="str">
        <f t="shared" si="458"/>
        <v>0</v>
      </c>
      <c r="K2888" s="52" t="str">
        <f t="shared" si="459"/>
        <v/>
      </c>
      <c r="L2888" s="1"/>
      <c r="M2888" s="115"/>
      <c r="N2888" s="4"/>
      <c r="O2888" s="4"/>
      <c r="P2888" s="57" t="str">
        <f t="shared" si="460"/>
        <v/>
      </c>
      <c r="Q2888" s="54"/>
      <c r="R2888" s="58"/>
      <c r="S2888" s="58"/>
      <c r="T2888" s="229" t="str">
        <f t="shared" si="461"/>
        <v/>
      </c>
      <c r="U2888" s="55"/>
      <c r="V2888" s="55"/>
      <c r="W2888" s="58"/>
      <c r="X2888" s="58"/>
      <c r="Y2888" s="58"/>
      <c r="Z2888" s="230" t="str">
        <f t="shared" si="462"/>
        <v/>
      </c>
      <c r="AA2888" s="230" t="str">
        <f t="shared" si="463"/>
        <v/>
      </c>
      <c r="AB2888" s="56"/>
      <c r="AC2888" s="56"/>
      <c r="AD2888" s="1"/>
      <c r="AE2888" s="1"/>
    </row>
    <row r="2889" spans="1:31" ht="18.75" customHeight="1" x14ac:dyDescent="0.35">
      <c r="A2889" s="1"/>
      <c r="B2889" s="52">
        <f>IF(O2889="",0,COUNTIF($O$7:O2889,O2889))</f>
        <v>0</v>
      </c>
      <c r="C2889" s="52" t="str">
        <f t="shared" si="454"/>
        <v>0</v>
      </c>
      <c r="D2889" s="52">
        <f>IF(U2889="",0,COUNTIF($U$7:U2889,U2889))</f>
        <v>0</v>
      </c>
      <c r="E2889" s="52" t="str">
        <f t="shared" si="455"/>
        <v>0</v>
      </c>
      <c r="F2889" s="52">
        <f>IF(V2889="",0,COUNTIF($V$7:V2889,V2889))</f>
        <v>0</v>
      </c>
      <c r="G2889" s="52" t="str">
        <f t="shared" si="456"/>
        <v>0</v>
      </c>
      <c r="H2889" s="53" t="str">
        <f t="shared" si="457"/>
        <v>-</v>
      </c>
      <c r="I2889" s="52">
        <f>IF(K2889="",0,COUNTIF($K$7:K2889,K2889))</f>
        <v>0</v>
      </c>
      <c r="J2889" s="53" t="str">
        <f t="shared" si="458"/>
        <v>0</v>
      </c>
      <c r="K2889" s="52" t="str">
        <f t="shared" si="459"/>
        <v/>
      </c>
      <c r="L2889" s="1"/>
      <c r="M2889" s="115"/>
      <c r="N2889" s="4"/>
      <c r="O2889" s="4"/>
      <c r="P2889" s="57" t="str">
        <f t="shared" si="460"/>
        <v/>
      </c>
      <c r="Q2889" s="54"/>
      <c r="R2889" s="58"/>
      <c r="S2889" s="58"/>
      <c r="T2889" s="229" t="str">
        <f t="shared" si="461"/>
        <v/>
      </c>
      <c r="U2889" s="55"/>
      <c r="V2889" s="55"/>
      <c r="W2889" s="58"/>
      <c r="X2889" s="58"/>
      <c r="Y2889" s="58"/>
      <c r="Z2889" s="230" t="str">
        <f t="shared" si="462"/>
        <v/>
      </c>
      <c r="AA2889" s="230" t="str">
        <f t="shared" si="463"/>
        <v/>
      </c>
      <c r="AB2889" s="56"/>
      <c r="AC2889" s="56"/>
      <c r="AD2889" s="1"/>
      <c r="AE2889" s="1"/>
    </row>
    <row r="2890" spans="1:31" ht="18.75" customHeight="1" x14ac:dyDescent="0.35">
      <c r="A2890" s="1"/>
      <c r="B2890" s="52">
        <f>IF(O2890="",0,COUNTIF($O$7:O2890,O2890))</f>
        <v>0</v>
      </c>
      <c r="C2890" s="52" t="str">
        <f t="shared" si="454"/>
        <v>0</v>
      </c>
      <c r="D2890" s="52">
        <f>IF(U2890="",0,COUNTIF($U$7:U2890,U2890))</f>
        <v>0</v>
      </c>
      <c r="E2890" s="52" t="str">
        <f t="shared" si="455"/>
        <v>0</v>
      </c>
      <c r="F2890" s="52">
        <f>IF(V2890="",0,COUNTIF($V$7:V2890,V2890))</f>
        <v>0</v>
      </c>
      <c r="G2890" s="52" t="str">
        <f t="shared" si="456"/>
        <v>0</v>
      </c>
      <c r="H2890" s="53" t="str">
        <f t="shared" si="457"/>
        <v>-</v>
      </c>
      <c r="I2890" s="52">
        <f>IF(K2890="",0,COUNTIF($K$7:K2890,K2890))</f>
        <v>0</v>
      </c>
      <c r="J2890" s="53" t="str">
        <f t="shared" si="458"/>
        <v>0</v>
      </c>
      <c r="K2890" s="52" t="str">
        <f t="shared" si="459"/>
        <v/>
      </c>
      <c r="L2890" s="1"/>
      <c r="M2890" s="115"/>
      <c r="N2890" s="4"/>
      <c r="O2890" s="4"/>
      <c r="P2890" s="57" t="str">
        <f t="shared" si="460"/>
        <v/>
      </c>
      <c r="Q2890" s="54"/>
      <c r="R2890" s="58"/>
      <c r="S2890" s="58"/>
      <c r="T2890" s="229" t="str">
        <f t="shared" si="461"/>
        <v/>
      </c>
      <c r="U2890" s="55"/>
      <c r="V2890" s="55"/>
      <c r="W2890" s="58"/>
      <c r="X2890" s="58"/>
      <c r="Y2890" s="58"/>
      <c r="Z2890" s="230" t="str">
        <f t="shared" si="462"/>
        <v/>
      </c>
      <c r="AA2890" s="230" t="str">
        <f t="shared" si="463"/>
        <v/>
      </c>
      <c r="AB2890" s="56"/>
      <c r="AC2890" s="56"/>
      <c r="AD2890" s="1"/>
      <c r="AE2890" s="1"/>
    </row>
    <row r="2891" spans="1:31" ht="18.75" customHeight="1" x14ac:dyDescent="0.35">
      <c r="A2891" s="1"/>
      <c r="B2891" s="52">
        <f>IF(O2891="",0,COUNTIF($O$7:O2891,O2891))</f>
        <v>0</v>
      </c>
      <c r="C2891" s="52" t="str">
        <f t="shared" si="454"/>
        <v>0</v>
      </c>
      <c r="D2891" s="52">
        <f>IF(U2891="",0,COUNTIF($U$7:U2891,U2891))</f>
        <v>0</v>
      </c>
      <c r="E2891" s="52" t="str">
        <f t="shared" si="455"/>
        <v>0</v>
      </c>
      <c r="F2891" s="52">
        <f>IF(V2891="",0,COUNTIF($V$7:V2891,V2891))</f>
        <v>0</v>
      </c>
      <c r="G2891" s="52" t="str">
        <f t="shared" si="456"/>
        <v>0</v>
      </c>
      <c r="H2891" s="53" t="str">
        <f t="shared" si="457"/>
        <v>-</v>
      </c>
      <c r="I2891" s="52">
        <f>IF(K2891="",0,COUNTIF($K$7:K2891,K2891))</f>
        <v>0</v>
      </c>
      <c r="J2891" s="53" t="str">
        <f t="shared" si="458"/>
        <v>0</v>
      </c>
      <c r="K2891" s="52" t="str">
        <f t="shared" si="459"/>
        <v/>
      </c>
      <c r="L2891" s="1"/>
      <c r="M2891" s="115"/>
      <c r="N2891" s="4"/>
      <c r="O2891" s="4"/>
      <c r="P2891" s="57" t="str">
        <f t="shared" si="460"/>
        <v/>
      </c>
      <c r="Q2891" s="54"/>
      <c r="R2891" s="58"/>
      <c r="S2891" s="58"/>
      <c r="T2891" s="229" t="str">
        <f t="shared" si="461"/>
        <v/>
      </c>
      <c r="U2891" s="55"/>
      <c r="V2891" s="55"/>
      <c r="W2891" s="58"/>
      <c r="X2891" s="58"/>
      <c r="Y2891" s="58"/>
      <c r="Z2891" s="230" t="str">
        <f t="shared" si="462"/>
        <v/>
      </c>
      <c r="AA2891" s="230" t="str">
        <f t="shared" si="463"/>
        <v/>
      </c>
      <c r="AB2891" s="56"/>
      <c r="AC2891" s="56"/>
      <c r="AD2891" s="1"/>
      <c r="AE2891" s="1"/>
    </row>
    <row r="2892" spans="1:31" ht="18.75" customHeight="1" x14ac:dyDescent="0.35">
      <c r="A2892" s="1"/>
      <c r="B2892" s="52">
        <f>IF(O2892="",0,COUNTIF($O$7:O2892,O2892))</f>
        <v>0</v>
      </c>
      <c r="C2892" s="52" t="str">
        <f t="shared" si="454"/>
        <v>0</v>
      </c>
      <c r="D2892" s="52">
        <f>IF(U2892="",0,COUNTIF($U$7:U2892,U2892))</f>
        <v>0</v>
      </c>
      <c r="E2892" s="52" t="str">
        <f t="shared" si="455"/>
        <v>0</v>
      </c>
      <c r="F2892" s="52">
        <f>IF(V2892="",0,COUNTIF($V$7:V2892,V2892))</f>
        <v>0</v>
      </c>
      <c r="G2892" s="52" t="str">
        <f t="shared" si="456"/>
        <v>0</v>
      </c>
      <c r="H2892" s="53" t="str">
        <f t="shared" si="457"/>
        <v>-</v>
      </c>
      <c r="I2892" s="52">
        <f>IF(K2892="",0,COUNTIF($K$7:K2892,K2892))</f>
        <v>0</v>
      </c>
      <c r="J2892" s="53" t="str">
        <f t="shared" si="458"/>
        <v>0</v>
      </c>
      <c r="K2892" s="52" t="str">
        <f t="shared" si="459"/>
        <v/>
      </c>
      <c r="L2892" s="1"/>
      <c r="M2892" s="115"/>
      <c r="N2892" s="4"/>
      <c r="O2892" s="4"/>
      <c r="P2892" s="57" t="str">
        <f t="shared" si="460"/>
        <v/>
      </c>
      <c r="Q2892" s="54"/>
      <c r="R2892" s="58"/>
      <c r="S2892" s="58"/>
      <c r="T2892" s="229" t="str">
        <f t="shared" si="461"/>
        <v/>
      </c>
      <c r="U2892" s="55"/>
      <c r="V2892" s="55"/>
      <c r="W2892" s="58"/>
      <c r="X2892" s="58"/>
      <c r="Y2892" s="58"/>
      <c r="Z2892" s="230" t="str">
        <f t="shared" si="462"/>
        <v/>
      </c>
      <c r="AA2892" s="230" t="str">
        <f t="shared" si="463"/>
        <v/>
      </c>
      <c r="AB2892" s="56"/>
      <c r="AC2892" s="56"/>
      <c r="AD2892" s="1"/>
      <c r="AE2892" s="1"/>
    </row>
    <row r="2893" spans="1:31" ht="18.75" customHeight="1" x14ac:dyDescent="0.35">
      <c r="A2893" s="1"/>
      <c r="B2893" s="52">
        <f>IF(O2893="",0,COUNTIF($O$7:O2893,O2893))</f>
        <v>0</v>
      </c>
      <c r="C2893" s="52" t="str">
        <f t="shared" si="454"/>
        <v>0</v>
      </c>
      <c r="D2893" s="52">
        <f>IF(U2893="",0,COUNTIF($U$7:U2893,U2893))</f>
        <v>0</v>
      </c>
      <c r="E2893" s="52" t="str">
        <f t="shared" si="455"/>
        <v>0</v>
      </c>
      <c r="F2893" s="52">
        <f>IF(V2893="",0,COUNTIF($V$7:V2893,V2893))</f>
        <v>0</v>
      </c>
      <c r="G2893" s="52" t="str">
        <f t="shared" si="456"/>
        <v>0</v>
      </c>
      <c r="H2893" s="53" t="str">
        <f t="shared" si="457"/>
        <v>-</v>
      </c>
      <c r="I2893" s="52">
        <f>IF(K2893="",0,COUNTIF($K$7:K2893,K2893))</f>
        <v>0</v>
      </c>
      <c r="J2893" s="53" t="str">
        <f t="shared" si="458"/>
        <v>0</v>
      </c>
      <c r="K2893" s="52" t="str">
        <f t="shared" si="459"/>
        <v/>
      </c>
      <c r="L2893" s="1"/>
      <c r="M2893" s="115"/>
      <c r="N2893" s="4"/>
      <c r="O2893" s="4"/>
      <c r="P2893" s="57" t="str">
        <f t="shared" si="460"/>
        <v/>
      </c>
      <c r="Q2893" s="54"/>
      <c r="R2893" s="58"/>
      <c r="S2893" s="58"/>
      <c r="T2893" s="229" t="str">
        <f t="shared" si="461"/>
        <v/>
      </c>
      <c r="U2893" s="55"/>
      <c r="V2893" s="55"/>
      <c r="W2893" s="58"/>
      <c r="X2893" s="58"/>
      <c r="Y2893" s="58"/>
      <c r="Z2893" s="230" t="str">
        <f t="shared" si="462"/>
        <v/>
      </c>
      <c r="AA2893" s="230" t="str">
        <f t="shared" si="463"/>
        <v/>
      </c>
      <c r="AB2893" s="56"/>
      <c r="AC2893" s="56"/>
      <c r="AD2893" s="1"/>
      <c r="AE2893" s="1"/>
    </row>
    <row r="2894" spans="1:31" ht="18.75" customHeight="1" x14ac:dyDescent="0.35">
      <c r="A2894" s="1"/>
      <c r="B2894" s="52">
        <f>IF(O2894="",0,COUNTIF($O$7:O2894,O2894))</f>
        <v>0</v>
      </c>
      <c r="C2894" s="52" t="str">
        <f t="shared" si="454"/>
        <v>0</v>
      </c>
      <c r="D2894" s="52">
        <f>IF(U2894="",0,COUNTIF($U$7:U2894,U2894))</f>
        <v>0</v>
      </c>
      <c r="E2894" s="52" t="str">
        <f t="shared" si="455"/>
        <v>0</v>
      </c>
      <c r="F2894" s="52">
        <f>IF(V2894="",0,COUNTIF($V$7:V2894,V2894))</f>
        <v>0</v>
      </c>
      <c r="G2894" s="52" t="str">
        <f t="shared" si="456"/>
        <v>0</v>
      </c>
      <c r="H2894" s="53" t="str">
        <f t="shared" si="457"/>
        <v>-</v>
      </c>
      <c r="I2894" s="52">
        <f>IF(K2894="",0,COUNTIF($K$7:K2894,K2894))</f>
        <v>0</v>
      </c>
      <c r="J2894" s="53" t="str">
        <f t="shared" si="458"/>
        <v>0</v>
      </c>
      <c r="K2894" s="52" t="str">
        <f t="shared" si="459"/>
        <v/>
      </c>
      <c r="L2894" s="1"/>
      <c r="M2894" s="115"/>
      <c r="N2894" s="4"/>
      <c r="O2894" s="4"/>
      <c r="P2894" s="57" t="str">
        <f t="shared" si="460"/>
        <v/>
      </c>
      <c r="Q2894" s="54"/>
      <c r="R2894" s="58"/>
      <c r="S2894" s="58"/>
      <c r="T2894" s="229" t="str">
        <f t="shared" si="461"/>
        <v/>
      </c>
      <c r="U2894" s="55"/>
      <c r="V2894" s="55"/>
      <c r="W2894" s="58"/>
      <c r="X2894" s="58"/>
      <c r="Y2894" s="58"/>
      <c r="Z2894" s="230" t="str">
        <f t="shared" si="462"/>
        <v/>
      </c>
      <c r="AA2894" s="230" t="str">
        <f t="shared" si="463"/>
        <v/>
      </c>
      <c r="AB2894" s="56"/>
      <c r="AC2894" s="56"/>
      <c r="AD2894" s="1"/>
      <c r="AE2894" s="1"/>
    </row>
    <row r="2895" spans="1:31" ht="18.75" customHeight="1" x14ac:dyDescent="0.35">
      <c r="A2895" s="1"/>
      <c r="B2895" s="52">
        <f>IF(O2895="",0,COUNTIF($O$7:O2895,O2895))</f>
        <v>0</v>
      </c>
      <c r="C2895" s="52" t="str">
        <f t="shared" si="454"/>
        <v>0</v>
      </c>
      <c r="D2895" s="52">
        <f>IF(U2895="",0,COUNTIF($U$7:U2895,U2895))</f>
        <v>0</v>
      </c>
      <c r="E2895" s="52" t="str">
        <f t="shared" si="455"/>
        <v>0</v>
      </c>
      <c r="F2895" s="52">
        <f>IF(V2895="",0,COUNTIF($V$7:V2895,V2895))</f>
        <v>0</v>
      </c>
      <c r="G2895" s="52" t="str">
        <f t="shared" si="456"/>
        <v>0</v>
      </c>
      <c r="H2895" s="53" t="str">
        <f t="shared" si="457"/>
        <v>-</v>
      </c>
      <c r="I2895" s="52">
        <f>IF(K2895="",0,COUNTIF($K$7:K2895,K2895))</f>
        <v>0</v>
      </c>
      <c r="J2895" s="53" t="str">
        <f t="shared" si="458"/>
        <v>0</v>
      </c>
      <c r="K2895" s="52" t="str">
        <f t="shared" si="459"/>
        <v/>
      </c>
      <c r="L2895" s="1"/>
      <c r="M2895" s="115"/>
      <c r="N2895" s="4"/>
      <c r="O2895" s="4"/>
      <c r="P2895" s="57" t="str">
        <f t="shared" si="460"/>
        <v/>
      </c>
      <c r="Q2895" s="54"/>
      <c r="R2895" s="58"/>
      <c r="S2895" s="58"/>
      <c r="T2895" s="229" t="str">
        <f t="shared" si="461"/>
        <v/>
      </c>
      <c r="U2895" s="55"/>
      <c r="V2895" s="55"/>
      <c r="W2895" s="58"/>
      <c r="X2895" s="58"/>
      <c r="Y2895" s="58"/>
      <c r="Z2895" s="230" t="str">
        <f t="shared" si="462"/>
        <v/>
      </c>
      <c r="AA2895" s="230" t="str">
        <f t="shared" si="463"/>
        <v/>
      </c>
      <c r="AB2895" s="56"/>
      <c r="AC2895" s="56"/>
      <c r="AD2895" s="1"/>
      <c r="AE2895" s="1"/>
    </row>
    <row r="2896" spans="1:31" ht="18.75" customHeight="1" x14ac:dyDescent="0.35">
      <c r="A2896" s="1"/>
      <c r="B2896" s="52">
        <f>IF(O2896="",0,COUNTIF($O$7:O2896,O2896))</f>
        <v>0</v>
      </c>
      <c r="C2896" s="52" t="str">
        <f t="shared" si="454"/>
        <v>0</v>
      </c>
      <c r="D2896" s="52">
        <f>IF(U2896="",0,COUNTIF($U$7:U2896,U2896))</f>
        <v>0</v>
      </c>
      <c r="E2896" s="52" t="str">
        <f t="shared" si="455"/>
        <v>0</v>
      </c>
      <c r="F2896" s="52">
        <f>IF(V2896="",0,COUNTIF($V$7:V2896,V2896))</f>
        <v>0</v>
      </c>
      <c r="G2896" s="52" t="str">
        <f t="shared" si="456"/>
        <v>0</v>
      </c>
      <c r="H2896" s="53" t="str">
        <f t="shared" si="457"/>
        <v>-</v>
      </c>
      <c r="I2896" s="52">
        <f>IF(K2896="",0,COUNTIF($K$7:K2896,K2896))</f>
        <v>0</v>
      </c>
      <c r="J2896" s="53" t="str">
        <f t="shared" si="458"/>
        <v>0</v>
      </c>
      <c r="K2896" s="52" t="str">
        <f t="shared" si="459"/>
        <v/>
      </c>
      <c r="L2896" s="1"/>
      <c r="M2896" s="115"/>
      <c r="N2896" s="4"/>
      <c r="O2896" s="4"/>
      <c r="P2896" s="57" t="str">
        <f t="shared" si="460"/>
        <v/>
      </c>
      <c r="Q2896" s="54"/>
      <c r="R2896" s="58"/>
      <c r="S2896" s="58"/>
      <c r="T2896" s="229" t="str">
        <f t="shared" si="461"/>
        <v/>
      </c>
      <c r="U2896" s="55"/>
      <c r="V2896" s="55"/>
      <c r="W2896" s="58"/>
      <c r="X2896" s="58"/>
      <c r="Y2896" s="58"/>
      <c r="Z2896" s="230" t="str">
        <f t="shared" si="462"/>
        <v/>
      </c>
      <c r="AA2896" s="230" t="str">
        <f t="shared" si="463"/>
        <v/>
      </c>
      <c r="AB2896" s="56"/>
      <c r="AC2896" s="56"/>
      <c r="AD2896" s="1"/>
      <c r="AE2896" s="1"/>
    </row>
    <row r="2897" spans="1:31" ht="18.75" customHeight="1" x14ac:dyDescent="0.35">
      <c r="A2897" s="1"/>
      <c r="B2897" s="52">
        <f>IF(O2897="",0,COUNTIF($O$7:O2897,O2897))</f>
        <v>0</v>
      </c>
      <c r="C2897" s="52" t="str">
        <f t="shared" si="454"/>
        <v>0</v>
      </c>
      <c r="D2897" s="52">
        <f>IF(U2897="",0,COUNTIF($U$7:U2897,U2897))</f>
        <v>0</v>
      </c>
      <c r="E2897" s="52" t="str">
        <f t="shared" si="455"/>
        <v>0</v>
      </c>
      <c r="F2897" s="52">
        <f>IF(V2897="",0,COUNTIF($V$7:V2897,V2897))</f>
        <v>0</v>
      </c>
      <c r="G2897" s="52" t="str">
        <f t="shared" si="456"/>
        <v>0</v>
      </c>
      <c r="H2897" s="53" t="str">
        <f t="shared" si="457"/>
        <v>-</v>
      </c>
      <c r="I2897" s="52">
        <f>IF(K2897="",0,COUNTIF($K$7:K2897,K2897))</f>
        <v>0</v>
      </c>
      <c r="J2897" s="53" t="str">
        <f t="shared" si="458"/>
        <v>0</v>
      </c>
      <c r="K2897" s="52" t="str">
        <f t="shared" si="459"/>
        <v/>
      </c>
      <c r="L2897" s="1"/>
      <c r="M2897" s="115"/>
      <c r="N2897" s="4"/>
      <c r="O2897" s="4"/>
      <c r="P2897" s="57" t="str">
        <f t="shared" si="460"/>
        <v/>
      </c>
      <c r="Q2897" s="54"/>
      <c r="R2897" s="58"/>
      <c r="S2897" s="58"/>
      <c r="T2897" s="229" t="str">
        <f t="shared" si="461"/>
        <v/>
      </c>
      <c r="U2897" s="55"/>
      <c r="V2897" s="55"/>
      <c r="W2897" s="58"/>
      <c r="X2897" s="58"/>
      <c r="Y2897" s="58"/>
      <c r="Z2897" s="230" t="str">
        <f t="shared" si="462"/>
        <v/>
      </c>
      <c r="AA2897" s="230" t="str">
        <f t="shared" si="463"/>
        <v/>
      </c>
      <c r="AB2897" s="56"/>
      <c r="AC2897" s="56"/>
      <c r="AD2897" s="1"/>
      <c r="AE2897" s="1"/>
    </row>
    <row r="2898" spans="1:31" ht="18.75" customHeight="1" x14ac:dyDescent="0.35">
      <c r="A2898" s="1"/>
      <c r="B2898" s="52">
        <f>IF(O2898="",0,COUNTIF($O$7:O2898,O2898))</f>
        <v>0</v>
      </c>
      <c r="C2898" s="52" t="str">
        <f t="shared" si="454"/>
        <v>0</v>
      </c>
      <c r="D2898" s="52">
        <f>IF(U2898="",0,COUNTIF($U$7:U2898,U2898))</f>
        <v>0</v>
      </c>
      <c r="E2898" s="52" t="str">
        <f t="shared" si="455"/>
        <v>0</v>
      </c>
      <c r="F2898" s="52">
        <f>IF(V2898="",0,COUNTIF($V$7:V2898,V2898))</f>
        <v>0</v>
      </c>
      <c r="G2898" s="52" t="str">
        <f t="shared" si="456"/>
        <v>0</v>
      </c>
      <c r="H2898" s="53" t="str">
        <f t="shared" si="457"/>
        <v>-</v>
      </c>
      <c r="I2898" s="52">
        <f>IF(K2898="",0,COUNTIF($K$7:K2898,K2898))</f>
        <v>0</v>
      </c>
      <c r="J2898" s="53" t="str">
        <f t="shared" si="458"/>
        <v>0</v>
      </c>
      <c r="K2898" s="52" t="str">
        <f t="shared" si="459"/>
        <v/>
      </c>
      <c r="L2898" s="1"/>
      <c r="M2898" s="115"/>
      <c r="N2898" s="4"/>
      <c r="O2898" s="4"/>
      <c r="P2898" s="57" t="str">
        <f t="shared" si="460"/>
        <v/>
      </c>
      <c r="Q2898" s="54"/>
      <c r="R2898" s="58"/>
      <c r="S2898" s="58"/>
      <c r="T2898" s="229" t="str">
        <f t="shared" si="461"/>
        <v/>
      </c>
      <c r="U2898" s="55"/>
      <c r="V2898" s="55"/>
      <c r="W2898" s="58"/>
      <c r="X2898" s="58"/>
      <c r="Y2898" s="58"/>
      <c r="Z2898" s="230" t="str">
        <f t="shared" si="462"/>
        <v/>
      </c>
      <c r="AA2898" s="230" t="str">
        <f t="shared" si="463"/>
        <v/>
      </c>
      <c r="AB2898" s="56"/>
      <c r="AC2898" s="56"/>
      <c r="AD2898" s="1"/>
      <c r="AE2898" s="1"/>
    </row>
    <row r="2899" spans="1:31" ht="18.75" customHeight="1" x14ac:dyDescent="0.35">
      <c r="A2899" s="1"/>
      <c r="B2899" s="52">
        <f>IF(O2899="",0,COUNTIF($O$7:O2899,O2899))</f>
        <v>0</v>
      </c>
      <c r="C2899" s="52" t="str">
        <f t="shared" si="454"/>
        <v>0</v>
      </c>
      <c r="D2899" s="52">
        <f>IF(U2899="",0,COUNTIF($U$7:U2899,U2899))</f>
        <v>0</v>
      </c>
      <c r="E2899" s="52" t="str">
        <f t="shared" si="455"/>
        <v>0</v>
      </c>
      <c r="F2899" s="52">
        <f>IF(V2899="",0,COUNTIF($V$7:V2899,V2899))</f>
        <v>0</v>
      </c>
      <c r="G2899" s="52" t="str">
        <f t="shared" si="456"/>
        <v>0</v>
      </c>
      <c r="H2899" s="53" t="str">
        <f t="shared" si="457"/>
        <v>-</v>
      </c>
      <c r="I2899" s="52">
        <f>IF(K2899="",0,COUNTIF($K$7:K2899,K2899))</f>
        <v>0</v>
      </c>
      <c r="J2899" s="53" t="str">
        <f t="shared" si="458"/>
        <v>0</v>
      </c>
      <c r="K2899" s="52" t="str">
        <f t="shared" si="459"/>
        <v/>
      </c>
      <c r="L2899" s="1"/>
      <c r="M2899" s="115"/>
      <c r="N2899" s="4"/>
      <c r="O2899" s="4"/>
      <c r="P2899" s="57" t="str">
        <f t="shared" si="460"/>
        <v/>
      </c>
      <c r="Q2899" s="54"/>
      <c r="R2899" s="58"/>
      <c r="S2899" s="58"/>
      <c r="T2899" s="229" t="str">
        <f t="shared" si="461"/>
        <v/>
      </c>
      <c r="U2899" s="55"/>
      <c r="V2899" s="55"/>
      <c r="W2899" s="58"/>
      <c r="X2899" s="58"/>
      <c r="Y2899" s="58"/>
      <c r="Z2899" s="230" t="str">
        <f t="shared" si="462"/>
        <v/>
      </c>
      <c r="AA2899" s="230" t="str">
        <f t="shared" si="463"/>
        <v/>
      </c>
      <c r="AB2899" s="56"/>
      <c r="AC2899" s="56"/>
      <c r="AD2899" s="1"/>
      <c r="AE2899" s="1"/>
    </row>
    <row r="2900" spans="1:31" ht="18.75" customHeight="1" x14ac:dyDescent="0.35">
      <c r="A2900" s="1"/>
      <c r="B2900" s="52">
        <f>IF(O2900="",0,COUNTIF($O$7:O2900,O2900))</f>
        <v>0</v>
      </c>
      <c r="C2900" s="52" t="str">
        <f t="shared" si="454"/>
        <v>0</v>
      </c>
      <c r="D2900" s="52">
        <f>IF(U2900="",0,COUNTIF($U$7:U2900,U2900))</f>
        <v>0</v>
      </c>
      <c r="E2900" s="52" t="str">
        <f t="shared" si="455"/>
        <v>0</v>
      </c>
      <c r="F2900" s="52">
        <f>IF(V2900="",0,COUNTIF($V$7:V2900,V2900))</f>
        <v>0</v>
      </c>
      <c r="G2900" s="52" t="str">
        <f t="shared" si="456"/>
        <v>0</v>
      </c>
      <c r="H2900" s="53" t="str">
        <f t="shared" si="457"/>
        <v>-</v>
      </c>
      <c r="I2900" s="52">
        <f>IF(K2900="",0,COUNTIF($K$7:K2900,K2900))</f>
        <v>0</v>
      </c>
      <c r="J2900" s="53" t="str">
        <f t="shared" si="458"/>
        <v>0</v>
      </c>
      <c r="K2900" s="52" t="str">
        <f t="shared" si="459"/>
        <v/>
      </c>
      <c r="L2900" s="1"/>
      <c r="M2900" s="115"/>
      <c r="N2900" s="4"/>
      <c r="O2900" s="4"/>
      <c r="P2900" s="57" t="str">
        <f t="shared" si="460"/>
        <v/>
      </c>
      <c r="Q2900" s="54"/>
      <c r="R2900" s="58"/>
      <c r="S2900" s="58"/>
      <c r="T2900" s="229" t="str">
        <f t="shared" si="461"/>
        <v/>
      </c>
      <c r="U2900" s="55"/>
      <c r="V2900" s="55"/>
      <c r="W2900" s="58"/>
      <c r="X2900" s="58"/>
      <c r="Y2900" s="58"/>
      <c r="Z2900" s="230" t="str">
        <f t="shared" si="462"/>
        <v/>
      </c>
      <c r="AA2900" s="230" t="str">
        <f t="shared" si="463"/>
        <v/>
      </c>
      <c r="AB2900" s="56"/>
      <c r="AC2900" s="56"/>
      <c r="AD2900" s="1"/>
      <c r="AE2900" s="1"/>
    </row>
    <row r="2901" spans="1:31" ht="18.75" customHeight="1" x14ac:dyDescent="0.35">
      <c r="A2901" s="1"/>
      <c r="B2901" s="52">
        <f>IF(O2901="",0,COUNTIF($O$7:O2901,O2901))</f>
        <v>0</v>
      </c>
      <c r="C2901" s="52" t="str">
        <f t="shared" si="454"/>
        <v>0</v>
      </c>
      <c r="D2901" s="52">
        <f>IF(U2901="",0,COUNTIF($U$7:U2901,U2901))</f>
        <v>0</v>
      </c>
      <c r="E2901" s="52" t="str">
        <f t="shared" si="455"/>
        <v>0</v>
      </c>
      <c r="F2901" s="52">
        <f>IF(V2901="",0,COUNTIF($V$7:V2901,V2901))</f>
        <v>0</v>
      </c>
      <c r="G2901" s="52" t="str">
        <f t="shared" si="456"/>
        <v>0</v>
      </c>
      <c r="H2901" s="53" t="str">
        <f t="shared" si="457"/>
        <v>-</v>
      </c>
      <c r="I2901" s="52">
        <f>IF(K2901="",0,COUNTIF($K$7:K2901,K2901))</f>
        <v>0</v>
      </c>
      <c r="J2901" s="53" t="str">
        <f t="shared" si="458"/>
        <v>0</v>
      </c>
      <c r="K2901" s="52" t="str">
        <f t="shared" si="459"/>
        <v/>
      </c>
      <c r="L2901" s="1"/>
      <c r="M2901" s="115"/>
      <c r="N2901" s="4"/>
      <c r="O2901" s="4"/>
      <c r="P2901" s="57" t="str">
        <f t="shared" si="460"/>
        <v/>
      </c>
      <c r="Q2901" s="54"/>
      <c r="R2901" s="58"/>
      <c r="S2901" s="58"/>
      <c r="T2901" s="229" t="str">
        <f t="shared" si="461"/>
        <v/>
      </c>
      <c r="U2901" s="55"/>
      <c r="V2901" s="55"/>
      <c r="W2901" s="58"/>
      <c r="X2901" s="58"/>
      <c r="Y2901" s="58"/>
      <c r="Z2901" s="230" t="str">
        <f t="shared" si="462"/>
        <v/>
      </c>
      <c r="AA2901" s="230" t="str">
        <f t="shared" si="463"/>
        <v/>
      </c>
      <c r="AB2901" s="56"/>
      <c r="AC2901" s="56"/>
      <c r="AD2901" s="1"/>
      <c r="AE2901" s="1"/>
    </row>
    <row r="2902" spans="1:31" ht="18.75" customHeight="1" x14ac:dyDescent="0.35">
      <c r="A2902" s="1"/>
      <c r="B2902" s="52">
        <f>IF(O2902="",0,COUNTIF($O$7:O2902,O2902))</f>
        <v>0</v>
      </c>
      <c r="C2902" s="52" t="str">
        <f t="shared" si="454"/>
        <v>0</v>
      </c>
      <c r="D2902" s="52">
        <f>IF(U2902="",0,COUNTIF($U$7:U2902,U2902))</f>
        <v>0</v>
      </c>
      <c r="E2902" s="52" t="str">
        <f t="shared" si="455"/>
        <v>0</v>
      </c>
      <c r="F2902" s="52">
        <f>IF(V2902="",0,COUNTIF($V$7:V2902,V2902))</f>
        <v>0</v>
      </c>
      <c r="G2902" s="52" t="str">
        <f t="shared" si="456"/>
        <v>0</v>
      </c>
      <c r="H2902" s="53" t="str">
        <f t="shared" si="457"/>
        <v>-</v>
      </c>
      <c r="I2902" s="52">
        <f>IF(K2902="",0,COUNTIF($K$7:K2902,K2902))</f>
        <v>0</v>
      </c>
      <c r="J2902" s="53" t="str">
        <f t="shared" si="458"/>
        <v>0</v>
      </c>
      <c r="K2902" s="52" t="str">
        <f t="shared" si="459"/>
        <v/>
      </c>
      <c r="L2902" s="1"/>
      <c r="M2902" s="115"/>
      <c r="N2902" s="4"/>
      <c r="O2902" s="4"/>
      <c r="P2902" s="57" t="str">
        <f t="shared" si="460"/>
        <v/>
      </c>
      <c r="Q2902" s="54"/>
      <c r="R2902" s="58"/>
      <c r="S2902" s="58"/>
      <c r="T2902" s="229" t="str">
        <f t="shared" si="461"/>
        <v/>
      </c>
      <c r="U2902" s="55"/>
      <c r="V2902" s="55"/>
      <c r="W2902" s="58"/>
      <c r="X2902" s="58"/>
      <c r="Y2902" s="58"/>
      <c r="Z2902" s="230" t="str">
        <f t="shared" si="462"/>
        <v/>
      </c>
      <c r="AA2902" s="230" t="str">
        <f t="shared" si="463"/>
        <v/>
      </c>
      <c r="AB2902" s="56"/>
      <c r="AC2902" s="56"/>
      <c r="AD2902" s="1"/>
      <c r="AE2902" s="1"/>
    </row>
    <row r="2903" spans="1:31" ht="18.75" customHeight="1" x14ac:dyDescent="0.35">
      <c r="A2903" s="1"/>
      <c r="B2903" s="52">
        <f>IF(O2903="",0,COUNTIF($O$7:O2903,O2903))</f>
        <v>0</v>
      </c>
      <c r="C2903" s="52" t="str">
        <f t="shared" si="454"/>
        <v>0</v>
      </c>
      <c r="D2903" s="52">
        <f>IF(U2903="",0,COUNTIF($U$7:U2903,U2903))</f>
        <v>0</v>
      </c>
      <c r="E2903" s="52" t="str">
        <f t="shared" si="455"/>
        <v>0</v>
      </c>
      <c r="F2903" s="52">
        <f>IF(V2903="",0,COUNTIF($V$7:V2903,V2903))</f>
        <v>0</v>
      </c>
      <c r="G2903" s="52" t="str">
        <f t="shared" si="456"/>
        <v>0</v>
      </c>
      <c r="H2903" s="53" t="str">
        <f t="shared" si="457"/>
        <v>-</v>
      </c>
      <c r="I2903" s="52">
        <f>IF(K2903="",0,COUNTIF($K$7:K2903,K2903))</f>
        <v>0</v>
      </c>
      <c r="J2903" s="53" t="str">
        <f t="shared" si="458"/>
        <v>0</v>
      </c>
      <c r="K2903" s="52" t="str">
        <f t="shared" si="459"/>
        <v/>
      </c>
      <c r="L2903" s="1"/>
      <c r="M2903" s="115"/>
      <c r="N2903" s="4"/>
      <c r="O2903" s="4"/>
      <c r="P2903" s="57" t="str">
        <f t="shared" si="460"/>
        <v/>
      </c>
      <c r="Q2903" s="54"/>
      <c r="R2903" s="58"/>
      <c r="S2903" s="58"/>
      <c r="T2903" s="229" t="str">
        <f t="shared" si="461"/>
        <v/>
      </c>
      <c r="U2903" s="55"/>
      <c r="V2903" s="55"/>
      <c r="W2903" s="58"/>
      <c r="X2903" s="58"/>
      <c r="Y2903" s="58"/>
      <c r="Z2903" s="230" t="str">
        <f t="shared" si="462"/>
        <v/>
      </c>
      <c r="AA2903" s="230" t="str">
        <f t="shared" si="463"/>
        <v/>
      </c>
      <c r="AB2903" s="56"/>
      <c r="AC2903" s="56"/>
      <c r="AD2903" s="1"/>
      <c r="AE2903" s="1"/>
    </row>
    <row r="2904" spans="1:31" ht="18.75" customHeight="1" x14ac:dyDescent="0.35">
      <c r="A2904" s="1"/>
      <c r="B2904" s="52">
        <f>IF(O2904="",0,COUNTIF($O$7:O2904,O2904))</f>
        <v>0</v>
      </c>
      <c r="C2904" s="52" t="str">
        <f t="shared" si="454"/>
        <v>0</v>
      </c>
      <c r="D2904" s="52">
        <f>IF(U2904="",0,COUNTIF($U$7:U2904,U2904))</f>
        <v>0</v>
      </c>
      <c r="E2904" s="52" t="str">
        <f t="shared" si="455"/>
        <v>0</v>
      </c>
      <c r="F2904" s="52">
        <f>IF(V2904="",0,COUNTIF($V$7:V2904,V2904))</f>
        <v>0</v>
      </c>
      <c r="G2904" s="52" t="str">
        <f t="shared" si="456"/>
        <v>0</v>
      </c>
      <c r="H2904" s="53" t="str">
        <f t="shared" si="457"/>
        <v>-</v>
      </c>
      <c r="I2904" s="52">
        <f>IF(K2904="",0,COUNTIF($K$7:K2904,K2904))</f>
        <v>0</v>
      </c>
      <c r="J2904" s="53" t="str">
        <f t="shared" si="458"/>
        <v>0</v>
      </c>
      <c r="K2904" s="52" t="str">
        <f t="shared" si="459"/>
        <v/>
      </c>
      <c r="L2904" s="1"/>
      <c r="M2904" s="115"/>
      <c r="N2904" s="4"/>
      <c r="O2904" s="4"/>
      <c r="P2904" s="57" t="str">
        <f t="shared" si="460"/>
        <v/>
      </c>
      <c r="Q2904" s="54"/>
      <c r="R2904" s="58"/>
      <c r="S2904" s="58"/>
      <c r="T2904" s="229" t="str">
        <f t="shared" si="461"/>
        <v/>
      </c>
      <c r="U2904" s="55"/>
      <c r="V2904" s="55"/>
      <c r="W2904" s="58"/>
      <c r="X2904" s="58"/>
      <c r="Y2904" s="58"/>
      <c r="Z2904" s="230" t="str">
        <f t="shared" si="462"/>
        <v/>
      </c>
      <c r="AA2904" s="230" t="str">
        <f t="shared" si="463"/>
        <v/>
      </c>
      <c r="AB2904" s="56"/>
      <c r="AC2904" s="56"/>
      <c r="AD2904" s="1"/>
      <c r="AE2904" s="1"/>
    </row>
    <row r="2905" spans="1:31" ht="18.75" customHeight="1" x14ac:dyDescent="0.35">
      <c r="A2905" s="1"/>
      <c r="B2905" s="52">
        <f>IF(O2905="",0,COUNTIF($O$7:O2905,O2905))</f>
        <v>0</v>
      </c>
      <c r="C2905" s="52" t="str">
        <f t="shared" si="454"/>
        <v>0</v>
      </c>
      <c r="D2905" s="52">
        <f>IF(U2905="",0,COUNTIF($U$7:U2905,U2905))</f>
        <v>0</v>
      </c>
      <c r="E2905" s="52" t="str">
        <f t="shared" si="455"/>
        <v>0</v>
      </c>
      <c r="F2905" s="52">
        <f>IF(V2905="",0,COUNTIF($V$7:V2905,V2905))</f>
        <v>0</v>
      </c>
      <c r="G2905" s="52" t="str">
        <f t="shared" si="456"/>
        <v>0</v>
      </c>
      <c r="H2905" s="53" t="str">
        <f t="shared" si="457"/>
        <v>-</v>
      </c>
      <c r="I2905" s="52">
        <f>IF(K2905="",0,COUNTIF($K$7:K2905,K2905))</f>
        <v>0</v>
      </c>
      <c r="J2905" s="53" t="str">
        <f t="shared" si="458"/>
        <v>0</v>
      </c>
      <c r="K2905" s="52" t="str">
        <f t="shared" si="459"/>
        <v/>
      </c>
      <c r="L2905" s="1"/>
      <c r="M2905" s="115"/>
      <c r="N2905" s="4"/>
      <c r="O2905" s="4"/>
      <c r="P2905" s="57" t="str">
        <f t="shared" si="460"/>
        <v/>
      </c>
      <c r="Q2905" s="54"/>
      <c r="R2905" s="58"/>
      <c r="S2905" s="58"/>
      <c r="T2905" s="229" t="str">
        <f t="shared" si="461"/>
        <v/>
      </c>
      <c r="U2905" s="55"/>
      <c r="V2905" s="55"/>
      <c r="W2905" s="58"/>
      <c r="X2905" s="58"/>
      <c r="Y2905" s="58"/>
      <c r="Z2905" s="230" t="str">
        <f t="shared" si="462"/>
        <v/>
      </c>
      <c r="AA2905" s="230" t="str">
        <f t="shared" si="463"/>
        <v/>
      </c>
      <c r="AB2905" s="56"/>
      <c r="AC2905" s="56"/>
      <c r="AD2905" s="1"/>
      <c r="AE2905" s="1"/>
    </row>
    <row r="2906" spans="1:31" ht="18.75" customHeight="1" x14ac:dyDescent="0.35">
      <c r="A2906" s="1"/>
      <c r="B2906" s="52">
        <f>IF(O2906="",0,COUNTIF($O$7:O2906,O2906))</f>
        <v>0</v>
      </c>
      <c r="C2906" s="52" t="str">
        <f t="shared" si="454"/>
        <v>0</v>
      </c>
      <c r="D2906" s="52">
        <f>IF(U2906="",0,COUNTIF($U$7:U2906,U2906))</f>
        <v>0</v>
      </c>
      <c r="E2906" s="52" t="str">
        <f t="shared" si="455"/>
        <v>0</v>
      </c>
      <c r="F2906" s="52">
        <f>IF(V2906="",0,COUNTIF($V$7:V2906,V2906))</f>
        <v>0</v>
      </c>
      <c r="G2906" s="52" t="str">
        <f t="shared" si="456"/>
        <v>0</v>
      </c>
      <c r="H2906" s="53" t="str">
        <f t="shared" si="457"/>
        <v>-</v>
      </c>
      <c r="I2906" s="52">
        <f>IF(K2906="",0,COUNTIF($K$7:K2906,K2906))</f>
        <v>0</v>
      </c>
      <c r="J2906" s="53" t="str">
        <f t="shared" si="458"/>
        <v>0</v>
      </c>
      <c r="K2906" s="52" t="str">
        <f t="shared" si="459"/>
        <v/>
      </c>
      <c r="L2906" s="1"/>
      <c r="M2906" s="115"/>
      <c r="N2906" s="4"/>
      <c r="O2906" s="4"/>
      <c r="P2906" s="57" t="str">
        <f t="shared" si="460"/>
        <v/>
      </c>
      <c r="Q2906" s="54"/>
      <c r="R2906" s="58"/>
      <c r="S2906" s="58"/>
      <c r="T2906" s="229" t="str">
        <f t="shared" si="461"/>
        <v/>
      </c>
      <c r="U2906" s="55"/>
      <c r="V2906" s="55"/>
      <c r="W2906" s="58"/>
      <c r="X2906" s="58"/>
      <c r="Y2906" s="58"/>
      <c r="Z2906" s="230" t="str">
        <f t="shared" si="462"/>
        <v/>
      </c>
      <c r="AA2906" s="230" t="str">
        <f t="shared" si="463"/>
        <v/>
      </c>
      <c r="AB2906" s="56"/>
      <c r="AC2906" s="56"/>
      <c r="AD2906" s="1"/>
      <c r="AE2906" s="1"/>
    </row>
    <row r="2907" spans="1:31" ht="18.75" customHeight="1" x14ac:dyDescent="0.35">
      <c r="A2907" s="1"/>
      <c r="B2907" s="52">
        <f>IF(O2907="",0,COUNTIF($O$7:O2907,O2907))</f>
        <v>0</v>
      </c>
      <c r="C2907" s="52" t="str">
        <f t="shared" si="454"/>
        <v>0</v>
      </c>
      <c r="D2907" s="52">
        <f>IF(U2907="",0,COUNTIF($U$7:U2907,U2907))</f>
        <v>0</v>
      </c>
      <c r="E2907" s="52" t="str">
        <f t="shared" si="455"/>
        <v>0</v>
      </c>
      <c r="F2907" s="52">
        <f>IF(V2907="",0,COUNTIF($V$7:V2907,V2907))</f>
        <v>0</v>
      </c>
      <c r="G2907" s="52" t="str">
        <f t="shared" si="456"/>
        <v>0</v>
      </c>
      <c r="H2907" s="53" t="str">
        <f t="shared" si="457"/>
        <v>-</v>
      </c>
      <c r="I2907" s="52">
        <f>IF(K2907="",0,COUNTIF($K$7:K2907,K2907))</f>
        <v>0</v>
      </c>
      <c r="J2907" s="53" t="str">
        <f t="shared" si="458"/>
        <v>0</v>
      </c>
      <c r="K2907" s="52" t="str">
        <f t="shared" si="459"/>
        <v/>
      </c>
      <c r="L2907" s="1"/>
      <c r="M2907" s="115"/>
      <c r="N2907" s="4"/>
      <c r="O2907" s="4"/>
      <c r="P2907" s="57" t="str">
        <f t="shared" si="460"/>
        <v/>
      </c>
      <c r="Q2907" s="54"/>
      <c r="R2907" s="58"/>
      <c r="S2907" s="58"/>
      <c r="T2907" s="229" t="str">
        <f t="shared" si="461"/>
        <v/>
      </c>
      <c r="U2907" s="55"/>
      <c r="V2907" s="55"/>
      <c r="W2907" s="58"/>
      <c r="X2907" s="58"/>
      <c r="Y2907" s="58"/>
      <c r="Z2907" s="230" t="str">
        <f t="shared" si="462"/>
        <v/>
      </c>
      <c r="AA2907" s="230" t="str">
        <f t="shared" si="463"/>
        <v/>
      </c>
      <c r="AB2907" s="56"/>
      <c r="AC2907" s="56"/>
      <c r="AD2907" s="1"/>
      <c r="AE2907" s="1"/>
    </row>
    <row r="2908" spans="1:31" ht="18.75" customHeight="1" x14ac:dyDescent="0.35">
      <c r="A2908" s="1"/>
      <c r="B2908" s="52">
        <f>IF(O2908="",0,COUNTIF($O$7:O2908,O2908))</f>
        <v>0</v>
      </c>
      <c r="C2908" s="52" t="str">
        <f t="shared" si="454"/>
        <v>0</v>
      </c>
      <c r="D2908" s="52">
        <f>IF(U2908="",0,COUNTIF($U$7:U2908,U2908))</f>
        <v>0</v>
      </c>
      <c r="E2908" s="52" t="str">
        <f t="shared" si="455"/>
        <v>0</v>
      </c>
      <c r="F2908" s="52">
        <f>IF(V2908="",0,COUNTIF($V$7:V2908,V2908))</f>
        <v>0</v>
      </c>
      <c r="G2908" s="52" t="str">
        <f t="shared" si="456"/>
        <v>0</v>
      </c>
      <c r="H2908" s="53" t="str">
        <f t="shared" si="457"/>
        <v>-</v>
      </c>
      <c r="I2908" s="52">
        <f>IF(K2908="",0,COUNTIF($K$7:K2908,K2908))</f>
        <v>0</v>
      </c>
      <c r="J2908" s="53" t="str">
        <f t="shared" si="458"/>
        <v>0</v>
      </c>
      <c r="K2908" s="52" t="str">
        <f t="shared" si="459"/>
        <v/>
      </c>
      <c r="L2908" s="1"/>
      <c r="M2908" s="115"/>
      <c r="N2908" s="4"/>
      <c r="O2908" s="4"/>
      <c r="P2908" s="57" t="str">
        <f t="shared" si="460"/>
        <v/>
      </c>
      <c r="Q2908" s="54"/>
      <c r="R2908" s="58"/>
      <c r="S2908" s="58"/>
      <c r="T2908" s="229" t="str">
        <f t="shared" si="461"/>
        <v/>
      </c>
      <c r="U2908" s="55"/>
      <c r="V2908" s="55"/>
      <c r="W2908" s="58"/>
      <c r="X2908" s="58"/>
      <c r="Y2908" s="58"/>
      <c r="Z2908" s="230" t="str">
        <f t="shared" si="462"/>
        <v/>
      </c>
      <c r="AA2908" s="230" t="str">
        <f t="shared" si="463"/>
        <v/>
      </c>
      <c r="AB2908" s="56"/>
      <c r="AC2908" s="56"/>
      <c r="AD2908" s="1"/>
      <c r="AE2908" s="1"/>
    </row>
    <row r="2909" spans="1:31" ht="18.75" customHeight="1" x14ac:dyDescent="0.35">
      <c r="A2909" s="1"/>
      <c r="B2909" s="52">
        <f>IF(O2909="",0,COUNTIF($O$7:O2909,O2909))</f>
        <v>0</v>
      </c>
      <c r="C2909" s="52" t="str">
        <f t="shared" si="454"/>
        <v>0</v>
      </c>
      <c r="D2909" s="52">
        <f>IF(U2909="",0,COUNTIF($U$7:U2909,U2909))</f>
        <v>0</v>
      </c>
      <c r="E2909" s="52" t="str">
        <f t="shared" si="455"/>
        <v>0</v>
      </c>
      <c r="F2909" s="52">
        <f>IF(V2909="",0,COUNTIF($V$7:V2909,V2909))</f>
        <v>0</v>
      </c>
      <c r="G2909" s="52" t="str">
        <f t="shared" si="456"/>
        <v>0</v>
      </c>
      <c r="H2909" s="53" t="str">
        <f t="shared" si="457"/>
        <v>-</v>
      </c>
      <c r="I2909" s="52">
        <f>IF(K2909="",0,COUNTIF($K$7:K2909,K2909))</f>
        <v>0</v>
      </c>
      <c r="J2909" s="53" t="str">
        <f t="shared" si="458"/>
        <v>0</v>
      </c>
      <c r="K2909" s="52" t="str">
        <f t="shared" si="459"/>
        <v/>
      </c>
      <c r="L2909" s="1"/>
      <c r="M2909" s="115"/>
      <c r="N2909" s="4"/>
      <c r="O2909" s="4"/>
      <c r="P2909" s="57" t="str">
        <f t="shared" si="460"/>
        <v/>
      </c>
      <c r="Q2909" s="54"/>
      <c r="R2909" s="58"/>
      <c r="S2909" s="58"/>
      <c r="T2909" s="229" t="str">
        <f t="shared" si="461"/>
        <v/>
      </c>
      <c r="U2909" s="55"/>
      <c r="V2909" s="55"/>
      <c r="W2909" s="58"/>
      <c r="X2909" s="58"/>
      <c r="Y2909" s="58"/>
      <c r="Z2909" s="230" t="str">
        <f t="shared" si="462"/>
        <v/>
      </c>
      <c r="AA2909" s="230" t="str">
        <f t="shared" si="463"/>
        <v/>
      </c>
      <c r="AB2909" s="56"/>
      <c r="AC2909" s="56"/>
      <c r="AD2909" s="1"/>
      <c r="AE2909" s="1"/>
    </row>
    <row r="2910" spans="1:31" ht="18.75" customHeight="1" x14ac:dyDescent="0.35">
      <c r="A2910" s="1"/>
      <c r="B2910" s="52">
        <f>IF(O2910="",0,COUNTIF($O$7:O2910,O2910))</f>
        <v>0</v>
      </c>
      <c r="C2910" s="52" t="str">
        <f t="shared" si="454"/>
        <v>0</v>
      </c>
      <c r="D2910" s="52">
        <f>IF(U2910="",0,COUNTIF($U$7:U2910,U2910))</f>
        <v>0</v>
      </c>
      <c r="E2910" s="52" t="str">
        <f t="shared" si="455"/>
        <v>0</v>
      </c>
      <c r="F2910" s="52">
        <f>IF(V2910="",0,COUNTIF($V$7:V2910,V2910))</f>
        <v>0</v>
      </c>
      <c r="G2910" s="52" t="str">
        <f t="shared" si="456"/>
        <v>0</v>
      </c>
      <c r="H2910" s="53" t="str">
        <f t="shared" si="457"/>
        <v>-</v>
      </c>
      <c r="I2910" s="52">
        <f>IF(K2910="",0,COUNTIF($K$7:K2910,K2910))</f>
        <v>0</v>
      </c>
      <c r="J2910" s="53" t="str">
        <f t="shared" si="458"/>
        <v>0</v>
      </c>
      <c r="K2910" s="52" t="str">
        <f t="shared" si="459"/>
        <v/>
      </c>
      <c r="L2910" s="1"/>
      <c r="M2910" s="115"/>
      <c r="N2910" s="4"/>
      <c r="O2910" s="4"/>
      <c r="P2910" s="57" t="str">
        <f t="shared" si="460"/>
        <v/>
      </c>
      <c r="Q2910" s="54"/>
      <c r="R2910" s="58"/>
      <c r="S2910" s="58"/>
      <c r="T2910" s="229" t="str">
        <f t="shared" si="461"/>
        <v/>
      </c>
      <c r="U2910" s="55"/>
      <c r="V2910" s="55"/>
      <c r="W2910" s="58"/>
      <c r="X2910" s="58"/>
      <c r="Y2910" s="58"/>
      <c r="Z2910" s="230" t="str">
        <f t="shared" si="462"/>
        <v/>
      </c>
      <c r="AA2910" s="230" t="str">
        <f t="shared" si="463"/>
        <v/>
      </c>
      <c r="AB2910" s="56"/>
      <c r="AC2910" s="56"/>
      <c r="AD2910" s="1"/>
      <c r="AE2910" s="1"/>
    </row>
    <row r="2911" spans="1:31" ht="18.75" customHeight="1" x14ac:dyDescent="0.35">
      <c r="A2911" s="1"/>
      <c r="B2911" s="52">
        <f>IF(O2911="",0,COUNTIF($O$7:O2911,O2911))</f>
        <v>0</v>
      </c>
      <c r="C2911" s="52" t="str">
        <f t="shared" si="454"/>
        <v>0</v>
      </c>
      <c r="D2911" s="52">
        <f>IF(U2911="",0,COUNTIF($U$7:U2911,U2911))</f>
        <v>0</v>
      </c>
      <c r="E2911" s="52" t="str">
        <f t="shared" si="455"/>
        <v>0</v>
      </c>
      <c r="F2911" s="52">
        <f>IF(V2911="",0,COUNTIF($V$7:V2911,V2911))</f>
        <v>0</v>
      </c>
      <c r="G2911" s="52" t="str">
        <f t="shared" si="456"/>
        <v>0</v>
      </c>
      <c r="H2911" s="53" t="str">
        <f t="shared" si="457"/>
        <v>-</v>
      </c>
      <c r="I2911" s="52">
        <f>IF(K2911="",0,COUNTIF($K$7:K2911,K2911))</f>
        <v>0</v>
      </c>
      <c r="J2911" s="53" t="str">
        <f t="shared" si="458"/>
        <v>0</v>
      </c>
      <c r="K2911" s="52" t="str">
        <f t="shared" si="459"/>
        <v/>
      </c>
      <c r="L2911" s="1"/>
      <c r="M2911" s="115"/>
      <c r="N2911" s="4"/>
      <c r="O2911" s="4"/>
      <c r="P2911" s="57" t="str">
        <f t="shared" si="460"/>
        <v/>
      </c>
      <c r="Q2911" s="54"/>
      <c r="R2911" s="58"/>
      <c r="S2911" s="58"/>
      <c r="T2911" s="229" t="str">
        <f t="shared" si="461"/>
        <v/>
      </c>
      <c r="U2911" s="55"/>
      <c r="V2911" s="55"/>
      <c r="W2911" s="58"/>
      <c r="X2911" s="58"/>
      <c r="Y2911" s="58"/>
      <c r="Z2911" s="230" t="str">
        <f t="shared" si="462"/>
        <v/>
      </c>
      <c r="AA2911" s="230" t="str">
        <f t="shared" si="463"/>
        <v/>
      </c>
      <c r="AB2911" s="56"/>
      <c r="AC2911" s="56"/>
      <c r="AD2911" s="1"/>
      <c r="AE2911" s="1"/>
    </row>
    <row r="2912" spans="1:31" ht="18.75" customHeight="1" x14ac:dyDescent="0.35">
      <c r="A2912" s="1"/>
      <c r="B2912" s="52">
        <f>IF(O2912="",0,COUNTIF($O$7:O2912,O2912))</f>
        <v>0</v>
      </c>
      <c r="C2912" s="52" t="str">
        <f t="shared" si="454"/>
        <v>0</v>
      </c>
      <c r="D2912" s="52">
        <f>IF(U2912="",0,COUNTIF($U$7:U2912,U2912))</f>
        <v>0</v>
      </c>
      <c r="E2912" s="52" t="str">
        <f t="shared" si="455"/>
        <v>0</v>
      </c>
      <c r="F2912" s="52">
        <f>IF(V2912="",0,COUNTIF($V$7:V2912,V2912))</f>
        <v>0</v>
      </c>
      <c r="G2912" s="52" t="str">
        <f t="shared" si="456"/>
        <v>0</v>
      </c>
      <c r="H2912" s="53" t="str">
        <f t="shared" si="457"/>
        <v>-</v>
      </c>
      <c r="I2912" s="52">
        <f>IF(K2912="",0,COUNTIF($K$7:K2912,K2912))</f>
        <v>0</v>
      </c>
      <c r="J2912" s="53" t="str">
        <f t="shared" si="458"/>
        <v>0</v>
      </c>
      <c r="K2912" s="52" t="str">
        <f t="shared" si="459"/>
        <v/>
      </c>
      <c r="L2912" s="1"/>
      <c r="M2912" s="115"/>
      <c r="N2912" s="4"/>
      <c r="O2912" s="4"/>
      <c r="P2912" s="57" t="str">
        <f t="shared" si="460"/>
        <v/>
      </c>
      <c r="Q2912" s="54"/>
      <c r="R2912" s="58"/>
      <c r="S2912" s="58"/>
      <c r="T2912" s="229" t="str">
        <f t="shared" si="461"/>
        <v/>
      </c>
      <c r="U2912" s="55"/>
      <c r="V2912" s="55"/>
      <c r="W2912" s="58"/>
      <c r="X2912" s="58"/>
      <c r="Y2912" s="58"/>
      <c r="Z2912" s="230" t="str">
        <f t="shared" si="462"/>
        <v/>
      </c>
      <c r="AA2912" s="230" t="str">
        <f t="shared" si="463"/>
        <v/>
      </c>
      <c r="AB2912" s="56"/>
      <c r="AC2912" s="56"/>
      <c r="AD2912" s="1"/>
      <c r="AE2912" s="1"/>
    </row>
    <row r="2913" spans="1:31" ht="18.75" customHeight="1" x14ac:dyDescent="0.35">
      <c r="A2913" s="1"/>
      <c r="B2913" s="52">
        <f>IF(O2913="",0,COUNTIF($O$7:O2913,O2913))</f>
        <v>0</v>
      </c>
      <c r="C2913" s="52" t="str">
        <f t="shared" si="454"/>
        <v>0</v>
      </c>
      <c r="D2913" s="52">
        <f>IF(U2913="",0,COUNTIF($U$7:U2913,U2913))</f>
        <v>0</v>
      </c>
      <c r="E2913" s="52" t="str">
        <f t="shared" si="455"/>
        <v>0</v>
      </c>
      <c r="F2913" s="52">
        <f>IF(V2913="",0,COUNTIF($V$7:V2913,V2913))</f>
        <v>0</v>
      </c>
      <c r="G2913" s="52" t="str">
        <f t="shared" si="456"/>
        <v>0</v>
      </c>
      <c r="H2913" s="53" t="str">
        <f t="shared" si="457"/>
        <v>-</v>
      </c>
      <c r="I2913" s="52">
        <f>IF(K2913="",0,COUNTIF($K$7:K2913,K2913))</f>
        <v>0</v>
      </c>
      <c r="J2913" s="53" t="str">
        <f t="shared" si="458"/>
        <v>0</v>
      </c>
      <c r="K2913" s="52" t="str">
        <f t="shared" si="459"/>
        <v/>
      </c>
      <c r="L2913" s="1"/>
      <c r="M2913" s="115"/>
      <c r="N2913" s="4"/>
      <c r="O2913" s="4"/>
      <c r="P2913" s="57" t="str">
        <f t="shared" si="460"/>
        <v/>
      </c>
      <c r="Q2913" s="54"/>
      <c r="R2913" s="58"/>
      <c r="S2913" s="58"/>
      <c r="T2913" s="229" t="str">
        <f t="shared" si="461"/>
        <v/>
      </c>
      <c r="U2913" s="55"/>
      <c r="V2913" s="55"/>
      <c r="W2913" s="58"/>
      <c r="X2913" s="58"/>
      <c r="Y2913" s="58"/>
      <c r="Z2913" s="230" t="str">
        <f t="shared" si="462"/>
        <v/>
      </c>
      <c r="AA2913" s="230" t="str">
        <f t="shared" si="463"/>
        <v/>
      </c>
      <c r="AB2913" s="56"/>
      <c r="AC2913" s="56"/>
      <c r="AD2913" s="1"/>
      <c r="AE2913" s="1"/>
    </row>
    <row r="2914" spans="1:31" ht="18.75" customHeight="1" x14ac:dyDescent="0.35">
      <c r="A2914" s="1"/>
      <c r="B2914" s="52">
        <f>IF(O2914="",0,COUNTIF($O$7:O2914,O2914))</f>
        <v>0</v>
      </c>
      <c r="C2914" s="52" t="str">
        <f t="shared" si="454"/>
        <v>0</v>
      </c>
      <c r="D2914" s="52">
        <f>IF(U2914="",0,COUNTIF($U$7:U2914,U2914))</f>
        <v>0</v>
      </c>
      <c r="E2914" s="52" t="str">
        <f t="shared" si="455"/>
        <v>0</v>
      </c>
      <c r="F2914" s="52">
        <f>IF(V2914="",0,COUNTIF($V$7:V2914,V2914))</f>
        <v>0</v>
      </c>
      <c r="G2914" s="52" t="str">
        <f t="shared" si="456"/>
        <v>0</v>
      </c>
      <c r="H2914" s="53" t="str">
        <f t="shared" si="457"/>
        <v>-</v>
      </c>
      <c r="I2914" s="52">
        <f>IF(K2914="",0,COUNTIF($K$7:K2914,K2914))</f>
        <v>0</v>
      </c>
      <c r="J2914" s="53" t="str">
        <f t="shared" si="458"/>
        <v>0</v>
      </c>
      <c r="K2914" s="52" t="str">
        <f t="shared" si="459"/>
        <v/>
      </c>
      <c r="L2914" s="1"/>
      <c r="M2914" s="115"/>
      <c r="N2914" s="4"/>
      <c r="O2914" s="4"/>
      <c r="P2914" s="57" t="str">
        <f t="shared" si="460"/>
        <v/>
      </c>
      <c r="Q2914" s="54"/>
      <c r="R2914" s="58"/>
      <c r="S2914" s="58"/>
      <c r="T2914" s="229" t="str">
        <f t="shared" si="461"/>
        <v/>
      </c>
      <c r="U2914" s="55"/>
      <c r="V2914" s="55"/>
      <c r="W2914" s="58"/>
      <c r="X2914" s="58"/>
      <c r="Y2914" s="58"/>
      <c r="Z2914" s="230" t="str">
        <f t="shared" si="462"/>
        <v/>
      </c>
      <c r="AA2914" s="230" t="str">
        <f t="shared" si="463"/>
        <v/>
      </c>
      <c r="AB2914" s="56"/>
      <c r="AC2914" s="56"/>
      <c r="AD2914" s="1"/>
      <c r="AE2914" s="1"/>
    </row>
    <row r="2915" spans="1:31" ht="18.75" customHeight="1" x14ac:dyDescent="0.35">
      <c r="A2915" s="1"/>
      <c r="B2915" s="52">
        <f>IF(O2915="",0,COUNTIF($O$7:O2915,O2915))</f>
        <v>0</v>
      </c>
      <c r="C2915" s="52" t="str">
        <f t="shared" si="454"/>
        <v>0</v>
      </c>
      <c r="D2915" s="52">
        <f>IF(U2915="",0,COUNTIF($U$7:U2915,U2915))</f>
        <v>0</v>
      </c>
      <c r="E2915" s="52" t="str">
        <f t="shared" si="455"/>
        <v>0</v>
      </c>
      <c r="F2915" s="52">
        <f>IF(V2915="",0,COUNTIF($V$7:V2915,V2915))</f>
        <v>0</v>
      </c>
      <c r="G2915" s="52" t="str">
        <f t="shared" si="456"/>
        <v>0</v>
      </c>
      <c r="H2915" s="53" t="str">
        <f t="shared" si="457"/>
        <v>-</v>
      </c>
      <c r="I2915" s="52">
        <f>IF(K2915="",0,COUNTIF($K$7:K2915,K2915))</f>
        <v>0</v>
      </c>
      <c r="J2915" s="53" t="str">
        <f t="shared" si="458"/>
        <v>0</v>
      </c>
      <c r="K2915" s="52" t="str">
        <f t="shared" si="459"/>
        <v/>
      </c>
      <c r="L2915" s="1"/>
      <c r="M2915" s="115"/>
      <c r="N2915" s="4"/>
      <c r="O2915" s="4"/>
      <c r="P2915" s="57" t="str">
        <f t="shared" si="460"/>
        <v/>
      </c>
      <c r="Q2915" s="54"/>
      <c r="R2915" s="58"/>
      <c r="S2915" s="58"/>
      <c r="T2915" s="229" t="str">
        <f t="shared" si="461"/>
        <v/>
      </c>
      <c r="U2915" s="55"/>
      <c r="V2915" s="55"/>
      <c r="W2915" s="58"/>
      <c r="X2915" s="58"/>
      <c r="Y2915" s="58"/>
      <c r="Z2915" s="230" t="str">
        <f t="shared" si="462"/>
        <v/>
      </c>
      <c r="AA2915" s="230" t="str">
        <f t="shared" si="463"/>
        <v/>
      </c>
      <c r="AB2915" s="56"/>
      <c r="AC2915" s="56"/>
      <c r="AD2915" s="1"/>
      <c r="AE2915" s="1"/>
    </row>
    <row r="2916" spans="1:31" ht="18.75" customHeight="1" x14ac:dyDescent="0.35">
      <c r="A2916" s="1"/>
      <c r="B2916" s="52">
        <f>IF(O2916="",0,COUNTIF($O$7:O2916,O2916))</f>
        <v>0</v>
      </c>
      <c r="C2916" s="52" t="str">
        <f t="shared" si="454"/>
        <v>0</v>
      </c>
      <c r="D2916" s="52">
        <f>IF(U2916="",0,COUNTIF($U$7:U2916,U2916))</f>
        <v>0</v>
      </c>
      <c r="E2916" s="52" t="str">
        <f t="shared" si="455"/>
        <v>0</v>
      </c>
      <c r="F2916" s="52">
        <f>IF(V2916="",0,COUNTIF($V$7:V2916,V2916))</f>
        <v>0</v>
      </c>
      <c r="G2916" s="52" t="str">
        <f t="shared" si="456"/>
        <v>0</v>
      </c>
      <c r="H2916" s="53" t="str">
        <f t="shared" si="457"/>
        <v>-</v>
      </c>
      <c r="I2916" s="52">
        <f>IF(K2916="",0,COUNTIF($K$7:K2916,K2916))</f>
        <v>0</v>
      </c>
      <c r="J2916" s="53" t="str">
        <f t="shared" si="458"/>
        <v>0</v>
      </c>
      <c r="K2916" s="52" t="str">
        <f t="shared" si="459"/>
        <v/>
      </c>
      <c r="L2916" s="1"/>
      <c r="M2916" s="115"/>
      <c r="N2916" s="4"/>
      <c r="O2916" s="4"/>
      <c r="P2916" s="57" t="str">
        <f t="shared" si="460"/>
        <v/>
      </c>
      <c r="Q2916" s="54"/>
      <c r="R2916" s="58"/>
      <c r="S2916" s="58"/>
      <c r="T2916" s="229" t="str">
        <f t="shared" si="461"/>
        <v/>
      </c>
      <c r="U2916" s="55"/>
      <c r="V2916" s="55"/>
      <c r="W2916" s="58"/>
      <c r="X2916" s="58"/>
      <c r="Y2916" s="58"/>
      <c r="Z2916" s="230" t="str">
        <f t="shared" si="462"/>
        <v/>
      </c>
      <c r="AA2916" s="230" t="str">
        <f t="shared" si="463"/>
        <v/>
      </c>
      <c r="AB2916" s="56"/>
      <c r="AC2916" s="56"/>
      <c r="AD2916" s="1"/>
      <c r="AE2916" s="1"/>
    </row>
    <row r="2917" spans="1:31" ht="18.75" customHeight="1" x14ac:dyDescent="0.35">
      <c r="A2917" s="1"/>
      <c r="B2917" s="52">
        <f>IF(O2917="",0,COUNTIF($O$7:O2917,O2917))</f>
        <v>0</v>
      </c>
      <c r="C2917" s="52" t="str">
        <f t="shared" si="454"/>
        <v>0</v>
      </c>
      <c r="D2917" s="52">
        <f>IF(U2917="",0,COUNTIF($U$7:U2917,U2917))</f>
        <v>0</v>
      </c>
      <c r="E2917" s="52" t="str">
        <f t="shared" si="455"/>
        <v>0</v>
      </c>
      <c r="F2917" s="52">
        <f>IF(V2917="",0,COUNTIF($V$7:V2917,V2917))</f>
        <v>0</v>
      </c>
      <c r="G2917" s="52" t="str">
        <f t="shared" si="456"/>
        <v>0</v>
      </c>
      <c r="H2917" s="53" t="str">
        <f t="shared" si="457"/>
        <v>-</v>
      </c>
      <c r="I2917" s="52">
        <f>IF(K2917="",0,COUNTIF($K$7:K2917,K2917))</f>
        <v>0</v>
      </c>
      <c r="J2917" s="53" t="str">
        <f t="shared" si="458"/>
        <v>0</v>
      </c>
      <c r="K2917" s="52" t="str">
        <f t="shared" si="459"/>
        <v/>
      </c>
      <c r="L2917" s="1"/>
      <c r="M2917" s="115"/>
      <c r="N2917" s="4"/>
      <c r="O2917" s="4"/>
      <c r="P2917" s="57" t="str">
        <f t="shared" si="460"/>
        <v/>
      </c>
      <c r="Q2917" s="54"/>
      <c r="R2917" s="58"/>
      <c r="S2917" s="58"/>
      <c r="T2917" s="229" t="str">
        <f t="shared" si="461"/>
        <v/>
      </c>
      <c r="U2917" s="55"/>
      <c r="V2917" s="55"/>
      <c r="W2917" s="58"/>
      <c r="X2917" s="58"/>
      <c r="Y2917" s="58"/>
      <c r="Z2917" s="230" t="str">
        <f t="shared" si="462"/>
        <v/>
      </c>
      <c r="AA2917" s="230" t="str">
        <f t="shared" si="463"/>
        <v/>
      </c>
      <c r="AB2917" s="56"/>
      <c r="AC2917" s="56"/>
      <c r="AD2917" s="1"/>
      <c r="AE2917" s="1"/>
    </row>
    <row r="2918" spans="1:31" ht="18.75" customHeight="1" x14ac:dyDescent="0.35">
      <c r="A2918" s="1"/>
      <c r="B2918" s="52">
        <f>IF(O2918="",0,COUNTIF($O$7:O2918,O2918))</f>
        <v>0</v>
      </c>
      <c r="C2918" s="52" t="str">
        <f t="shared" si="454"/>
        <v>0</v>
      </c>
      <c r="D2918" s="52">
        <f>IF(U2918="",0,COUNTIF($U$7:U2918,U2918))</f>
        <v>0</v>
      </c>
      <c r="E2918" s="52" t="str">
        <f t="shared" si="455"/>
        <v>0</v>
      </c>
      <c r="F2918" s="52">
        <f>IF(V2918="",0,COUNTIF($V$7:V2918,V2918))</f>
        <v>0</v>
      </c>
      <c r="G2918" s="52" t="str">
        <f t="shared" si="456"/>
        <v>0</v>
      </c>
      <c r="H2918" s="53" t="str">
        <f t="shared" si="457"/>
        <v>-</v>
      </c>
      <c r="I2918" s="52">
        <f>IF(K2918="",0,COUNTIF($K$7:K2918,K2918))</f>
        <v>0</v>
      </c>
      <c r="J2918" s="53" t="str">
        <f t="shared" si="458"/>
        <v>0</v>
      </c>
      <c r="K2918" s="52" t="str">
        <f t="shared" si="459"/>
        <v/>
      </c>
      <c r="L2918" s="1"/>
      <c r="M2918" s="115"/>
      <c r="N2918" s="4"/>
      <c r="O2918" s="4"/>
      <c r="P2918" s="57" t="str">
        <f t="shared" si="460"/>
        <v/>
      </c>
      <c r="Q2918" s="54"/>
      <c r="R2918" s="58"/>
      <c r="S2918" s="58"/>
      <c r="T2918" s="229" t="str">
        <f t="shared" si="461"/>
        <v/>
      </c>
      <c r="U2918" s="55"/>
      <c r="V2918" s="55"/>
      <c r="W2918" s="58"/>
      <c r="X2918" s="58"/>
      <c r="Y2918" s="58"/>
      <c r="Z2918" s="230" t="str">
        <f t="shared" si="462"/>
        <v/>
      </c>
      <c r="AA2918" s="230" t="str">
        <f t="shared" si="463"/>
        <v/>
      </c>
      <c r="AB2918" s="56"/>
      <c r="AC2918" s="56"/>
      <c r="AD2918" s="1"/>
      <c r="AE2918" s="1"/>
    </row>
    <row r="2919" spans="1:31" ht="18.75" customHeight="1" x14ac:dyDescent="0.35">
      <c r="A2919" s="1"/>
      <c r="B2919" s="52">
        <f>IF(O2919="",0,COUNTIF($O$7:O2919,O2919))</f>
        <v>0</v>
      </c>
      <c r="C2919" s="52" t="str">
        <f t="shared" si="454"/>
        <v>0</v>
      </c>
      <c r="D2919" s="52">
        <f>IF(U2919="",0,COUNTIF($U$7:U2919,U2919))</f>
        <v>0</v>
      </c>
      <c r="E2919" s="52" t="str">
        <f t="shared" si="455"/>
        <v>0</v>
      </c>
      <c r="F2919" s="52">
        <f>IF(V2919="",0,COUNTIF($V$7:V2919,V2919))</f>
        <v>0</v>
      </c>
      <c r="G2919" s="52" t="str">
        <f t="shared" si="456"/>
        <v>0</v>
      </c>
      <c r="H2919" s="53" t="str">
        <f t="shared" si="457"/>
        <v>-</v>
      </c>
      <c r="I2919" s="52">
        <f>IF(K2919="",0,COUNTIF($K$7:K2919,K2919))</f>
        <v>0</v>
      </c>
      <c r="J2919" s="53" t="str">
        <f t="shared" si="458"/>
        <v>0</v>
      </c>
      <c r="K2919" s="52" t="str">
        <f t="shared" si="459"/>
        <v/>
      </c>
      <c r="L2919" s="1"/>
      <c r="M2919" s="115"/>
      <c r="N2919" s="4"/>
      <c r="O2919" s="4"/>
      <c r="P2919" s="57" t="str">
        <f t="shared" si="460"/>
        <v/>
      </c>
      <c r="Q2919" s="54"/>
      <c r="R2919" s="58"/>
      <c r="S2919" s="58"/>
      <c r="T2919" s="229" t="str">
        <f t="shared" si="461"/>
        <v/>
      </c>
      <c r="U2919" s="55"/>
      <c r="V2919" s="55"/>
      <c r="W2919" s="58"/>
      <c r="X2919" s="58"/>
      <c r="Y2919" s="58"/>
      <c r="Z2919" s="230" t="str">
        <f t="shared" si="462"/>
        <v/>
      </c>
      <c r="AA2919" s="230" t="str">
        <f t="shared" si="463"/>
        <v/>
      </c>
      <c r="AB2919" s="56"/>
      <c r="AC2919" s="56"/>
      <c r="AD2919" s="1"/>
      <c r="AE2919" s="1"/>
    </row>
    <row r="2920" spans="1:31" ht="18.75" customHeight="1" x14ac:dyDescent="0.35">
      <c r="A2920" s="1"/>
      <c r="B2920" s="52">
        <f>IF(O2920="",0,COUNTIF($O$7:O2920,O2920))</f>
        <v>0</v>
      </c>
      <c r="C2920" s="52" t="str">
        <f t="shared" si="454"/>
        <v>0</v>
      </c>
      <c r="D2920" s="52">
        <f>IF(U2920="",0,COUNTIF($U$7:U2920,U2920))</f>
        <v>0</v>
      </c>
      <c r="E2920" s="52" t="str">
        <f t="shared" si="455"/>
        <v>0</v>
      </c>
      <c r="F2920" s="52">
        <f>IF(V2920="",0,COUNTIF($V$7:V2920,V2920))</f>
        <v>0</v>
      </c>
      <c r="G2920" s="52" t="str">
        <f t="shared" si="456"/>
        <v>0</v>
      </c>
      <c r="H2920" s="53" t="str">
        <f t="shared" si="457"/>
        <v>-</v>
      </c>
      <c r="I2920" s="52">
        <f>IF(K2920="",0,COUNTIF($K$7:K2920,K2920))</f>
        <v>0</v>
      </c>
      <c r="J2920" s="53" t="str">
        <f t="shared" si="458"/>
        <v>0</v>
      </c>
      <c r="K2920" s="52" t="str">
        <f t="shared" si="459"/>
        <v/>
      </c>
      <c r="L2920" s="1"/>
      <c r="M2920" s="115"/>
      <c r="N2920" s="4"/>
      <c r="O2920" s="4"/>
      <c r="P2920" s="57" t="str">
        <f t="shared" si="460"/>
        <v/>
      </c>
      <c r="Q2920" s="54"/>
      <c r="R2920" s="58"/>
      <c r="S2920" s="58"/>
      <c r="T2920" s="229" t="str">
        <f t="shared" si="461"/>
        <v/>
      </c>
      <c r="U2920" s="55"/>
      <c r="V2920" s="55"/>
      <c r="W2920" s="58"/>
      <c r="X2920" s="58"/>
      <c r="Y2920" s="58"/>
      <c r="Z2920" s="230" t="str">
        <f t="shared" si="462"/>
        <v/>
      </c>
      <c r="AA2920" s="230" t="str">
        <f t="shared" si="463"/>
        <v/>
      </c>
      <c r="AB2920" s="56"/>
      <c r="AC2920" s="56"/>
      <c r="AD2920" s="1"/>
      <c r="AE2920" s="1"/>
    </row>
    <row r="2921" spans="1:31" ht="18.75" customHeight="1" x14ac:dyDescent="0.35">
      <c r="A2921" s="1"/>
      <c r="B2921" s="52">
        <f>IF(O2921="",0,COUNTIF($O$7:O2921,O2921))</f>
        <v>0</v>
      </c>
      <c r="C2921" s="52" t="str">
        <f t="shared" si="454"/>
        <v>0</v>
      </c>
      <c r="D2921" s="52">
        <f>IF(U2921="",0,COUNTIF($U$7:U2921,U2921))</f>
        <v>0</v>
      </c>
      <c r="E2921" s="52" t="str">
        <f t="shared" si="455"/>
        <v>0</v>
      </c>
      <c r="F2921" s="52">
        <f>IF(V2921="",0,COUNTIF($V$7:V2921,V2921))</f>
        <v>0</v>
      </c>
      <c r="G2921" s="52" t="str">
        <f t="shared" si="456"/>
        <v>0</v>
      </c>
      <c r="H2921" s="53" t="str">
        <f t="shared" si="457"/>
        <v>-</v>
      </c>
      <c r="I2921" s="52">
        <f>IF(K2921="",0,COUNTIF($K$7:K2921,K2921))</f>
        <v>0</v>
      </c>
      <c r="J2921" s="53" t="str">
        <f t="shared" si="458"/>
        <v>0</v>
      </c>
      <c r="K2921" s="52" t="str">
        <f t="shared" si="459"/>
        <v/>
      </c>
      <c r="L2921" s="1"/>
      <c r="M2921" s="115"/>
      <c r="N2921" s="4"/>
      <c r="O2921" s="4"/>
      <c r="P2921" s="57" t="str">
        <f t="shared" si="460"/>
        <v/>
      </c>
      <c r="Q2921" s="54"/>
      <c r="R2921" s="58"/>
      <c r="S2921" s="58"/>
      <c r="T2921" s="229" t="str">
        <f t="shared" si="461"/>
        <v/>
      </c>
      <c r="U2921" s="55"/>
      <c r="V2921" s="55"/>
      <c r="W2921" s="58"/>
      <c r="X2921" s="58"/>
      <c r="Y2921" s="58"/>
      <c r="Z2921" s="230" t="str">
        <f t="shared" si="462"/>
        <v/>
      </c>
      <c r="AA2921" s="230" t="str">
        <f t="shared" si="463"/>
        <v/>
      </c>
      <c r="AB2921" s="56"/>
      <c r="AC2921" s="56"/>
      <c r="AD2921" s="1"/>
      <c r="AE2921" s="1"/>
    </row>
    <row r="2922" spans="1:31" ht="18.75" customHeight="1" x14ac:dyDescent="0.35">
      <c r="A2922" s="1"/>
      <c r="B2922" s="52">
        <f>IF(O2922="",0,COUNTIF($O$7:O2922,O2922))</f>
        <v>0</v>
      </c>
      <c r="C2922" s="52" t="str">
        <f t="shared" si="454"/>
        <v>0</v>
      </c>
      <c r="D2922" s="52">
        <f>IF(U2922="",0,COUNTIF($U$7:U2922,U2922))</f>
        <v>0</v>
      </c>
      <c r="E2922" s="52" t="str">
        <f t="shared" si="455"/>
        <v>0</v>
      </c>
      <c r="F2922" s="52">
        <f>IF(V2922="",0,COUNTIF($V$7:V2922,V2922))</f>
        <v>0</v>
      </c>
      <c r="G2922" s="52" t="str">
        <f t="shared" si="456"/>
        <v>0</v>
      </c>
      <c r="H2922" s="53" t="str">
        <f t="shared" si="457"/>
        <v>-</v>
      </c>
      <c r="I2922" s="52">
        <f>IF(K2922="",0,COUNTIF($K$7:K2922,K2922))</f>
        <v>0</v>
      </c>
      <c r="J2922" s="53" t="str">
        <f t="shared" si="458"/>
        <v>0</v>
      </c>
      <c r="K2922" s="52" t="str">
        <f t="shared" si="459"/>
        <v/>
      </c>
      <c r="L2922" s="1"/>
      <c r="M2922" s="115"/>
      <c r="N2922" s="4"/>
      <c r="O2922" s="4"/>
      <c r="P2922" s="57" t="str">
        <f t="shared" si="460"/>
        <v/>
      </c>
      <c r="Q2922" s="54"/>
      <c r="R2922" s="58"/>
      <c r="S2922" s="58"/>
      <c r="T2922" s="229" t="str">
        <f t="shared" si="461"/>
        <v/>
      </c>
      <c r="U2922" s="55"/>
      <c r="V2922" s="55"/>
      <c r="W2922" s="58"/>
      <c r="X2922" s="58"/>
      <c r="Y2922" s="58"/>
      <c r="Z2922" s="230" t="str">
        <f t="shared" si="462"/>
        <v/>
      </c>
      <c r="AA2922" s="230" t="str">
        <f t="shared" si="463"/>
        <v/>
      </c>
      <c r="AB2922" s="56"/>
      <c r="AC2922" s="56"/>
      <c r="AD2922" s="1"/>
      <c r="AE2922" s="1"/>
    </row>
    <row r="2923" spans="1:31" ht="18.75" customHeight="1" x14ac:dyDescent="0.35">
      <c r="A2923" s="1"/>
      <c r="B2923" s="52">
        <f>IF(O2923="",0,COUNTIF($O$7:O2923,O2923))</f>
        <v>0</v>
      </c>
      <c r="C2923" s="52" t="str">
        <f t="shared" si="454"/>
        <v>0</v>
      </c>
      <c r="D2923" s="52">
        <f>IF(U2923="",0,COUNTIF($U$7:U2923,U2923))</f>
        <v>0</v>
      </c>
      <c r="E2923" s="52" t="str">
        <f t="shared" si="455"/>
        <v>0</v>
      </c>
      <c r="F2923" s="52">
        <f>IF(V2923="",0,COUNTIF($V$7:V2923,V2923))</f>
        <v>0</v>
      </c>
      <c r="G2923" s="52" t="str">
        <f t="shared" si="456"/>
        <v>0</v>
      </c>
      <c r="H2923" s="53" t="str">
        <f t="shared" si="457"/>
        <v>-</v>
      </c>
      <c r="I2923" s="52">
        <f>IF(K2923="",0,COUNTIF($K$7:K2923,K2923))</f>
        <v>0</v>
      </c>
      <c r="J2923" s="53" t="str">
        <f t="shared" si="458"/>
        <v>0</v>
      </c>
      <c r="K2923" s="52" t="str">
        <f t="shared" si="459"/>
        <v/>
      </c>
      <c r="L2923" s="1"/>
      <c r="M2923" s="115"/>
      <c r="N2923" s="4"/>
      <c r="O2923" s="4"/>
      <c r="P2923" s="57" t="str">
        <f t="shared" si="460"/>
        <v/>
      </c>
      <c r="Q2923" s="54"/>
      <c r="R2923" s="58"/>
      <c r="S2923" s="58"/>
      <c r="T2923" s="229" t="str">
        <f t="shared" si="461"/>
        <v/>
      </c>
      <c r="U2923" s="55"/>
      <c r="V2923" s="55"/>
      <c r="W2923" s="58"/>
      <c r="X2923" s="58"/>
      <c r="Y2923" s="58"/>
      <c r="Z2923" s="230" t="str">
        <f t="shared" si="462"/>
        <v/>
      </c>
      <c r="AA2923" s="230" t="str">
        <f t="shared" si="463"/>
        <v/>
      </c>
      <c r="AB2923" s="56"/>
      <c r="AC2923" s="56"/>
      <c r="AD2923" s="1"/>
      <c r="AE2923" s="1"/>
    </row>
    <row r="2924" spans="1:31" ht="18.75" customHeight="1" x14ac:dyDescent="0.35">
      <c r="A2924" s="1"/>
      <c r="B2924" s="52">
        <f>IF(O2924="",0,COUNTIF($O$7:O2924,O2924))</f>
        <v>0</v>
      </c>
      <c r="C2924" s="52" t="str">
        <f t="shared" si="454"/>
        <v>0</v>
      </c>
      <c r="D2924" s="52">
        <f>IF(U2924="",0,COUNTIF($U$7:U2924,U2924))</f>
        <v>0</v>
      </c>
      <c r="E2924" s="52" t="str">
        <f t="shared" si="455"/>
        <v>0</v>
      </c>
      <c r="F2924" s="52">
        <f>IF(V2924="",0,COUNTIF($V$7:V2924,V2924))</f>
        <v>0</v>
      </c>
      <c r="G2924" s="52" t="str">
        <f t="shared" si="456"/>
        <v>0</v>
      </c>
      <c r="H2924" s="53" t="str">
        <f t="shared" si="457"/>
        <v>-</v>
      </c>
      <c r="I2924" s="52">
        <f>IF(K2924="",0,COUNTIF($K$7:K2924,K2924))</f>
        <v>0</v>
      </c>
      <c r="J2924" s="53" t="str">
        <f t="shared" si="458"/>
        <v>0</v>
      </c>
      <c r="K2924" s="52" t="str">
        <f t="shared" si="459"/>
        <v/>
      </c>
      <c r="L2924" s="1"/>
      <c r="M2924" s="115"/>
      <c r="N2924" s="4"/>
      <c r="O2924" s="4"/>
      <c r="P2924" s="57" t="str">
        <f t="shared" si="460"/>
        <v/>
      </c>
      <c r="Q2924" s="54"/>
      <c r="R2924" s="58"/>
      <c r="S2924" s="58"/>
      <c r="T2924" s="229" t="str">
        <f t="shared" si="461"/>
        <v/>
      </c>
      <c r="U2924" s="55"/>
      <c r="V2924" s="55"/>
      <c r="W2924" s="58"/>
      <c r="X2924" s="58"/>
      <c r="Y2924" s="58"/>
      <c r="Z2924" s="230" t="str">
        <f t="shared" si="462"/>
        <v/>
      </c>
      <c r="AA2924" s="230" t="str">
        <f t="shared" si="463"/>
        <v/>
      </c>
      <c r="AB2924" s="56"/>
      <c r="AC2924" s="56"/>
      <c r="AD2924" s="1"/>
      <c r="AE2924" s="1"/>
    </row>
    <row r="2925" spans="1:31" ht="18.75" customHeight="1" x14ac:dyDescent="0.35">
      <c r="A2925" s="1"/>
      <c r="B2925" s="52">
        <f>IF(O2925="",0,COUNTIF($O$7:O2925,O2925))</f>
        <v>0</v>
      </c>
      <c r="C2925" s="52" t="str">
        <f t="shared" si="454"/>
        <v>0</v>
      </c>
      <c r="D2925" s="52">
        <f>IF(U2925="",0,COUNTIF($U$7:U2925,U2925))</f>
        <v>0</v>
      </c>
      <c r="E2925" s="52" t="str">
        <f t="shared" si="455"/>
        <v>0</v>
      </c>
      <c r="F2925" s="52">
        <f>IF(V2925="",0,COUNTIF($V$7:V2925,V2925))</f>
        <v>0</v>
      </c>
      <c r="G2925" s="52" t="str">
        <f t="shared" si="456"/>
        <v>0</v>
      </c>
      <c r="H2925" s="53" t="str">
        <f t="shared" si="457"/>
        <v>-</v>
      </c>
      <c r="I2925" s="52">
        <f>IF(K2925="",0,COUNTIF($K$7:K2925,K2925))</f>
        <v>0</v>
      </c>
      <c r="J2925" s="53" t="str">
        <f t="shared" si="458"/>
        <v>0</v>
      </c>
      <c r="K2925" s="52" t="str">
        <f t="shared" si="459"/>
        <v/>
      </c>
      <c r="L2925" s="1"/>
      <c r="M2925" s="115"/>
      <c r="N2925" s="4"/>
      <c r="O2925" s="4"/>
      <c r="P2925" s="57" t="str">
        <f t="shared" si="460"/>
        <v/>
      </c>
      <c r="Q2925" s="54"/>
      <c r="R2925" s="58"/>
      <c r="S2925" s="58"/>
      <c r="T2925" s="229" t="str">
        <f t="shared" si="461"/>
        <v/>
      </c>
      <c r="U2925" s="55"/>
      <c r="V2925" s="55"/>
      <c r="W2925" s="58"/>
      <c r="X2925" s="58"/>
      <c r="Y2925" s="58"/>
      <c r="Z2925" s="230" t="str">
        <f t="shared" si="462"/>
        <v/>
      </c>
      <c r="AA2925" s="230" t="str">
        <f t="shared" si="463"/>
        <v/>
      </c>
      <c r="AB2925" s="56"/>
      <c r="AC2925" s="56"/>
      <c r="AD2925" s="1"/>
      <c r="AE2925" s="1"/>
    </row>
    <row r="2926" spans="1:31" ht="18.75" customHeight="1" x14ac:dyDescent="0.35">
      <c r="A2926" s="1"/>
      <c r="B2926" s="52">
        <f>IF(O2926="",0,COUNTIF($O$7:O2926,O2926))</f>
        <v>0</v>
      </c>
      <c r="C2926" s="52" t="str">
        <f t="shared" si="454"/>
        <v>0</v>
      </c>
      <c r="D2926" s="52">
        <f>IF(U2926="",0,COUNTIF($U$7:U2926,U2926))</f>
        <v>0</v>
      </c>
      <c r="E2926" s="52" t="str">
        <f t="shared" si="455"/>
        <v>0</v>
      </c>
      <c r="F2926" s="52">
        <f>IF(V2926="",0,COUNTIF($V$7:V2926,V2926))</f>
        <v>0</v>
      </c>
      <c r="G2926" s="52" t="str">
        <f t="shared" si="456"/>
        <v>0</v>
      </c>
      <c r="H2926" s="53" t="str">
        <f t="shared" si="457"/>
        <v>-</v>
      </c>
      <c r="I2926" s="52">
        <f>IF(K2926="",0,COUNTIF($K$7:K2926,K2926))</f>
        <v>0</v>
      </c>
      <c r="J2926" s="53" t="str">
        <f t="shared" si="458"/>
        <v>0</v>
      </c>
      <c r="K2926" s="52" t="str">
        <f t="shared" si="459"/>
        <v/>
      </c>
      <c r="L2926" s="1"/>
      <c r="M2926" s="115"/>
      <c r="N2926" s="4"/>
      <c r="O2926" s="4"/>
      <c r="P2926" s="57" t="str">
        <f t="shared" si="460"/>
        <v/>
      </c>
      <c r="Q2926" s="54"/>
      <c r="R2926" s="58"/>
      <c r="S2926" s="58"/>
      <c r="T2926" s="229" t="str">
        <f t="shared" si="461"/>
        <v/>
      </c>
      <c r="U2926" s="55"/>
      <c r="V2926" s="55"/>
      <c r="W2926" s="58"/>
      <c r="X2926" s="58"/>
      <c r="Y2926" s="58"/>
      <c r="Z2926" s="230" t="str">
        <f t="shared" si="462"/>
        <v/>
      </c>
      <c r="AA2926" s="230" t="str">
        <f t="shared" si="463"/>
        <v/>
      </c>
      <c r="AB2926" s="56"/>
      <c r="AC2926" s="56"/>
      <c r="AD2926" s="1"/>
      <c r="AE2926" s="1"/>
    </row>
    <row r="2927" spans="1:31" ht="18.75" customHeight="1" x14ac:dyDescent="0.35">
      <c r="A2927" s="1"/>
      <c r="B2927" s="52">
        <f>IF(O2927="",0,COUNTIF($O$7:O2927,O2927))</f>
        <v>0</v>
      </c>
      <c r="C2927" s="52" t="str">
        <f t="shared" si="454"/>
        <v>0</v>
      </c>
      <c r="D2927" s="52">
        <f>IF(U2927="",0,COUNTIF($U$7:U2927,U2927))</f>
        <v>0</v>
      </c>
      <c r="E2927" s="52" t="str">
        <f t="shared" si="455"/>
        <v>0</v>
      </c>
      <c r="F2927" s="52">
        <f>IF(V2927="",0,COUNTIF($V$7:V2927,V2927))</f>
        <v>0</v>
      </c>
      <c r="G2927" s="52" t="str">
        <f t="shared" si="456"/>
        <v>0</v>
      </c>
      <c r="H2927" s="53" t="str">
        <f t="shared" si="457"/>
        <v>-</v>
      </c>
      <c r="I2927" s="52">
        <f>IF(K2927="",0,COUNTIF($K$7:K2927,K2927))</f>
        <v>0</v>
      </c>
      <c r="J2927" s="53" t="str">
        <f t="shared" si="458"/>
        <v>0</v>
      </c>
      <c r="K2927" s="52" t="str">
        <f t="shared" si="459"/>
        <v/>
      </c>
      <c r="L2927" s="1"/>
      <c r="M2927" s="115"/>
      <c r="N2927" s="4"/>
      <c r="O2927" s="4"/>
      <c r="P2927" s="57" t="str">
        <f t="shared" si="460"/>
        <v/>
      </c>
      <c r="Q2927" s="54"/>
      <c r="R2927" s="58"/>
      <c r="S2927" s="58"/>
      <c r="T2927" s="229" t="str">
        <f t="shared" si="461"/>
        <v/>
      </c>
      <c r="U2927" s="55"/>
      <c r="V2927" s="55"/>
      <c r="W2927" s="58"/>
      <c r="X2927" s="58"/>
      <c r="Y2927" s="58"/>
      <c r="Z2927" s="230" t="str">
        <f t="shared" si="462"/>
        <v/>
      </c>
      <c r="AA2927" s="230" t="str">
        <f t="shared" si="463"/>
        <v/>
      </c>
      <c r="AB2927" s="56"/>
      <c r="AC2927" s="56"/>
      <c r="AD2927" s="1"/>
      <c r="AE2927" s="1"/>
    </row>
    <row r="2928" spans="1:31" ht="18.75" customHeight="1" x14ac:dyDescent="0.35">
      <c r="A2928" s="1"/>
      <c r="B2928" s="52">
        <f>IF(O2928="",0,COUNTIF($O$7:O2928,O2928))</f>
        <v>0</v>
      </c>
      <c r="C2928" s="52" t="str">
        <f t="shared" si="454"/>
        <v>0</v>
      </c>
      <c r="D2928" s="52">
        <f>IF(U2928="",0,COUNTIF($U$7:U2928,U2928))</f>
        <v>0</v>
      </c>
      <c r="E2928" s="52" t="str">
        <f t="shared" si="455"/>
        <v>0</v>
      </c>
      <c r="F2928" s="52">
        <f>IF(V2928="",0,COUNTIF($V$7:V2928,V2928))</f>
        <v>0</v>
      </c>
      <c r="G2928" s="52" t="str">
        <f t="shared" si="456"/>
        <v>0</v>
      </c>
      <c r="H2928" s="53" t="str">
        <f t="shared" si="457"/>
        <v>-</v>
      </c>
      <c r="I2928" s="52">
        <f>IF(K2928="",0,COUNTIF($K$7:K2928,K2928))</f>
        <v>0</v>
      </c>
      <c r="J2928" s="53" t="str">
        <f t="shared" si="458"/>
        <v>0</v>
      </c>
      <c r="K2928" s="52" t="str">
        <f t="shared" si="459"/>
        <v/>
      </c>
      <c r="L2928" s="1"/>
      <c r="M2928" s="115"/>
      <c r="N2928" s="4"/>
      <c r="O2928" s="4"/>
      <c r="P2928" s="57" t="str">
        <f t="shared" si="460"/>
        <v/>
      </c>
      <c r="Q2928" s="54"/>
      <c r="R2928" s="58"/>
      <c r="S2928" s="58"/>
      <c r="T2928" s="229" t="str">
        <f t="shared" si="461"/>
        <v/>
      </c>
      <c r="U2928" s="55"/>
      <c r="V2928" s="55"/>
      <c r="W2928" s="58"/>
      <c r="X2928" s="58"/>
      <c r="Y2928" s="58"/>
      <c r="Z2928" s="230" t="str">
        <f t="shared" si="462"/>
        <v/>
      </c>
      <c r="AA2928" s="230" t="str">
        <f t="shared" si="463"/>
        <v/>
      </c>
      <c r="AB2928" s="56"/>
      <c r="AC2928" s="56"/>
      <c r="AD2928" s="1"/>
      <c r="AE2928" s="1"/>
    </row>
    <row r="2929" spans="1:31" ht="18.75" customHeight="1" x14ac:dyDescent="0.35">
      <c r="A2929" s="1"/>
      <c r="B2929" s="52">
        <f>IF(O2929="",0,COUNTIF($O$7:O2929,O2929))</f>
        <v>0</v>
      </c>
      <c r="C2929" s="52" t="str">
        <f t="shared" si="454"/>
        <v>0</v>
      </c>
      <c r="D2929" s="52">
        <f>IF(U2929="",0,COUNTIF($U$7:U2929,U2929))</f>
        <v>0</v>
      </c>
      <c r="E2929" s="52" t="str">
        <f t="shared" si="455"/>
        <v>0</v>
      </c>
      <c r="F2929" s="52">
        <f>IF(V2929="",0,COUNTIF($V$7:V2929,V2929))</f>
        <v>0</v>
      </c>
      <c r="G2929" s="52" t="str">
        <f t="shared" si="456"/>
        <v>0</v>
      </c>
      <c r="H2929" s="53" t="str">
        <f t="shared" si="457"/>
        <v>-</v>
      </c>
      <c r="I2929" s="52">
        <f>IF(K2929="",0,COUNTIF($K$7:K2929,K2929))</f>
        <v>0</v>
      </c>
      <c r="J2929" s="53" t="str">
        <f t="shared" si="458"/>
        <v>0</v>
      </c>
      <c r="K2929" s="52" t="str">
        <f t="shared" si="459"/>
        <v/>
      </c>
      <c r="L2929" s="1"/>
      <c r="M2929" s="115"/>
      <c r="N2929" s="4"/>
      <c r="O2929" s="4"/>
      <c r="P2929" s="57" t="str">
        <f t="shared" si="460"/>
        <v/>
      </c>
      <c r="Q2929" s="54"/>
      <c r="R2929" s="58"/>
      <c r="S2929" s="58"/>
      <c r="T2929" s="229" t="str">
        <f t="shared" si="461"/>
        <v/>
      </c>
      <c r="U2929" s="55"/>
      <c r="V2929" s="55"/>
      <c r="W2929" s="58"/>
      <c r="X2929" s="58"/>
      <c r="Y2929" s="58"/>
      <c r="Z2929" s="230" t="str">
        <f t="shared" si="462"/>
        <v/>
      </c>
      <c r="AA2929" s="230" t="str">
        <f t="shared" si="463"/>
        <v/>
      </c>
      <c r="AB2929" s="56"/>
      <c r="AC2929" s="56"/>
      <c r="AD2929" s="1"/>
      <c r="AE2929" s="1"/>
    </row>
    <row r="2930" spans="1:31" ht="18.75" customHeight="1" x14ac:dyDescent="0.35">
      <c r="A2930" s="1"/>
      <c r="B2930" s="52">
        <f>IF(O2930="",0,COUNTIF($O$7:O2930,O2930))</f>
        <v>0</v>
      </c>
      <c r="C2930" s="52" t="str">
        <f t="shared" si="454"/>
        <v>0</v>
      </c>
      <c r="D2930" s="52">
        <f>IF(U2930="",0,COUNTIF($U$7:U2930,U2930))</f>
        <v>0</v>
      </c>
      <c r="E2930" s="52" t="str">
        <f t="shared" si="455"/>
        <v>0</v>
      </c>
      <c r="F2930" s="52">
        <f>IF(V2930="",0,COUNTIF($V$7:V2930,V2930))</f>
        <v>0</v>
      </c>
      <c r="G2930" s="52" t="str">
        <f t="shared" si="456"/>
        <v>0</v>
      </c>
      <c r="H2930" s="53" t="str">
        <f t="shared" si="457"/>
        <v>-</v>
      </c>
      <c r="I2930" s="52">
        <f>IF(K2930="",0,COUNTIF($K$7:K2930,K2930))</f>
        <v>0</v>
      </c>
      <c r="J2930" s="53" t="str">
        <f t="shared" si="458"/>
        <v>0</v>
      </c>
      <c r="K2930" s="52" t="str">
        <f t="shared" si="459"/>
        <v/>
      </c>
      <c r="L2930" s="1"/>
      <c r="M2930" s="115"/>
      <c r="N2930" s="4"/>
      <c r="O2930" s="4"/>
      <c r="P2930" s="57" t="str">
        <f t="shared" si="460"/>
        <v/>
      </c>
      <c r="Q2930" s="54"/>
      <c r="R2930" s="58"/>
      <c r="S2930" s="58"/>
      <c r="T2930" s="229" t="str">
        <f t="shared" si="461"/>
        <v/>
      </c>
      <c r="U2930" s="55"/>
      <c r="V2930" s="55"/>
      <c r="W2930" s="58"/>
      <c r="X2930" s="58"/>
      <c r="Y2930" s="58"/>
      <c r="Z2930" s="230" t="str">
        <f t="shared" si="462"/>
        <v/>
      </c>
      <c r="AA2930" s="230" t="str">
        <f t="shared" si="463"/>
        <v/>
      </c>
      <c r="AB2930" s="56"/>
      <c r="AC2930" s="56"/>
      <c r="AD2930" s="1"/>
      <c r="AE2930" s="1"/>
    </row>
    <row r="2931" spans="1:31" ht="18.75" customHeight="1" x14ac:dyDescent="0.35">
      <c r="A2931" s="1"/>
      <c r="B2931" s="52">
        <f>IF(O2931="",0,COUNTIF($O$7:O2931,O2931))</f>
        <v>0</v>
      </c>
      <c r="C2931" s="52" t="str">
        <f t="shared" si="454"/>
        <v>0</v>
      </c>
      <c r="D2931" s="52">
        <f>IF(U2931="",0,COUNTIF($U$7:U2931,U2931))</f>
        <v>0</v>
      </c>
      <c r="E2931" s="52" t="str">
        <f t="shared" si="455"/>
        <v>0</v>
      </c>
      <c r="F2931" s="52">
        <f>IF(V2931="",0,COUNTIF($V$7:V2931,V2931))</f>
        <v>0</v>
      </c>
      <c r="G2931" s="52" t="str">
        <f t="shared" si="456"/>
        <v>0</v>
      </c>
      <c r="H2931" s="53" t="str">
        <f t="shared" si="457"/>
        <v>-</v>
      </c>
      <c r="I2931" s="52">
        <f>IF(K2931="",0,COUNTIF($K$7:K2931,K2931))</f>
        <v>0</v>
      </c>
      <c r="J2931" s="53" t="str">
        <f t="shared" si="458"/>
        <v>0</v>
      </c>
      <c r="K2931" s="52" t="str">
        <f t="shared" si="459"/>
        <v/>
      </c>
      <c r="L2931" s="1"/>
      <c r="M2931" s="115"/>
      <c r="N2931" s="4"/>
      <c r="O2931" s="4"/>
      <c r="P2931" s="57" t="str">
        <f t="shared" si="460"/>
        <v/>
      </c>
      <c r="Q2931" s="54"/>
      <c r="R2931" s="58"/>
      <c r="S2931" s="58"/>
      <c r="T2931" s="229" t="str">
        <f t="shared" si="461"/>
        <v/>
      </c>
      <c r="U2931" s="55"/>
      <c r="V2931" s="55"/>
      <c r="W2931" s="58"/>
      <c r="X2931" s="58"/>
      <c r="Y2931" s="58"/>
      <c r="Z2931" s="230" t="str">
        <f t="shared" si="462"/>
        <v/>
      </c>
      <c r="AA2931" s="230" t="str">
        <f t="shared" si="463"/>
        <v/>
      </c>
      <c r="AB2931" s="56"/>
      <c r="AC2931" s="56"/>
      <c r="AD2931" s="1"/>
      <c r="AE2931" s="1"/>
    </row>
    <row r="2932" spans="1:31" ht="18.75" customHeight="1" x14ac:dyDescent="0.35">
      <c r="A2932" s="1"/>
      <c r="B2932" s="52">
        <f>IF(O2932="",0,COUNTIF($O$7:O2932,O2932))</f>
        <v>0</v>
      </c>
      <c r="C2932" s="52" t="str">
        <f t="shared" si="454"/>
        <v>0</v>
      </c>
      <c r="D2932" s="52">
        <f>IF(U2932="",0,COUNTIF($U$7:U2932,U2932))</f>
        <v>0</v>
      </c>
      <c r="E2932" s="52" t="str">
        <f t="shared" si="455"/>
        <v>0</v>
      </c>
      <c r="F2932" s="52">
        <f>IF(V2932="",0,COUNTIF($V$7:V2932,V2932))</f>
        <v>0</v>
      </c>
      <c r="G2932" s="52" t="str">
        <f t="shared" si="456"/>
        <v>0</v>
      </c>
      <c r="H2932" s="53" t="str">
        <f t="shared" si="457"/>
        <v>-</v>
      </c>
      <c r="I2932" s="52">
        <f>IF(K2932="",0,COUNTIF($K$7:K2932,K2932))</f>
        <v>0</v>
      </c>
      <c r="J2932" s="53" t="str">
        <f t="shared" si="458"/>
        <v>0</v>
      </c>
      <c r="K2932" s="52" t="str">
        <f t="shared" si="459"/>
        <v/>
      </c>
      <c r="L2932" s="1"/>
      <c r="M2932" s="115"/>
      <c r="N2932" s="4"/>
      <c r="O2932" s="4"/>
      <c r="P2932" s="57" t="str">
        <f t="shared" si="460"/>
        <v/>
      </c>
      <c r="Q2932" s="54"/>
      <c r="R2932" s="58"/>
      <c r="S2932" s="58"/>
      <c r="T2932" s="229" t="str">
        <f t="shared" si="461"/>
        <v/>
      </c>
      <c r="U2932" s="55"/>
      <c r="V2932" s="55"/>
      <c r="W2932" s="58"/>
      <c r="X2932" s="58"/>
      <c r="Y2932" s="58"/>
      <c r="Z2932" s="230" t="str">
        <f t="shared" si="462"/>
        <v/>
      </c>
      <c r="AA2932" s="230" t="str">
        <f t="shared" si="463"/>
        <v/>
      </c>
      <c r="AB2932" s="56"/>
      <c r="AC2932" s="56"/>
      <c r="AD2932" s="1"/>
      <c r="AE2932" s="1"/>
    </row>
    <row r="2933" spans="1:31" ht="18.75" customHeight="1" x14ac:dyDescent="0.35">
      <c r="A2933" s="1"/>
      <c r="B2933" s="52">
        <f>IF(O2933="",0,COUNTIF($O$7:O2933,O2933))</f>
        <v>0</v>
      </c>
      <c r="C2933" s="52" t="str">
        <f t="shared" si="454"/>
        <v>0</v>
      </c>
      <c r="D2933" s="52">
        <f>IF(U2933="",0,COUNTIF($U$7:U2933,U2933))</f>
        <v>0</v>
      </c>
      <c r="E2933" s="52" t="str">
        <f t="shared" si="455"/>
        <v>0</v>
      </c>
      <c r="F2933" s="52">
        <f>IF(V2933="",0,COUNTIF($V$7:V2933,V2933))</f>
        <v>0</v>
      </c>
      <c r="G2933" s="52" t="str">
        <f t="shared" si="456"/>
        <v>0</v>
      </c>
      <c r="H2933" s="53" t="str">
        <f t="shared" si="457"/>
        <v>-</v>
      </c>
      <c r="I2933" s="52">
        <f>IF(K2933="",0,COUNTIF($K$7:K2933,K2933))</f>
        <v>0</v>
      </c>
      <c r="J2933" s="53" t="str">
        <f t="shared" si="458"/>
        <v>0</v>
      </c>
      <c r="K2933" s="52" t="str">
        <f t="shared" si="459"/>
        <v/>
      </c>
      <c r="L2933" s="1"/>
      <c r="M2933" s="115"/>
      <c r="N2933" s="4"/>
      <c r="O2933" s="4"/>
      <c r="P2933" s="57" t="str">
        <f t="shared" si="460"/>
        <v/>
      </c>
      <c r="Q2933" s="54"/>
      <c r="R2933" s="58"/>
      <c r="S2933" s="58"/>
      <c r="T2933" s="229" t="str">
        <f t="shared" si="461"/>
        <v/>
      </c>
      <c r="U2933" s="55"/>
      <c r="V2933" s="55"/>
      <c r="W2933" s="58"/>
      <c r="X2933" s="58"/>
      <c r="Y2933" s="58"/>
      <c r="Z2933" s="230" t="str">
        <f t="shared" si="462"/>
        <v/>
      </c>
      <c r="AA2933" s="230" t="str">
        <f t="shared" si="463"/>
        <v/>
      </c>
      <c r="AB2933" s="56"/>
      <c r="AC2933" s="56"/>
      <c r="AD2933" s="1"/>
      <c r="AE2933" s="1"/>
    </row>
    <row r="2934" spans="1:31" ht="18.75" customHeight="1" x14ac:dyDescent="0.35">
      <c r="A2934" s="1"/>
      <c r="B2934" s="52">
        <f>IF(O2934="",0,COUNTIF($O$7:O2934,O2934))</f>
        <v>0</v>
      </c>
      <c r="C2934" s="52" t="str">
        <f t="shared" ref="C2934:C2997" si="464">B2934&amp;O2934</f>
        <v>0</v>
      </c>
      <c r="D2934" s="52">
        <f>IF(U2934="",0,COUNTIF($U$7:U2934,U2934))</f>
        <v>0</v>
      </c>
      <c r="E2934" s="52" t="str">
        <f t="shared" ref="E2934:E2997" si="465">D2934&amp;U2934</f>
        <v>0</v>
      </c>
      <c r="F2934" s="52">
        <f>IF(V2934="",0,COUNTIF($V$7:V2934,V2934))</f>
        <v>0</v>
      </c>
      <c r="G2934" s="52" t="str">
        <f t="shared" ref="G2934:G2997" si="466">F2934&amp;V2934</f>
        <v>0</v>
      </c>
      <c r="H2934" s="53" t="str">
        <f t="shared" ref="H2934:H2997" si="467">IF(O2934="","-",IF(M2934&lt;&gt;"",M2934,H2933))</f>
        <v>-</v>
      </c>
      <c r="I2934" s="52">
        <f>IF(K2934="",0,COUNTIF($K$7:K2934,K2934))</f>
        <v>0</v>
      </c>
      <c r="J2934" s="53" t="str">
        <f t="shared" ref="J2934:J2997" si="468">I2934&amp;K2934</f>
        <v>0</v>
      </c>
      <c r="K2934" s="52" t="str">
        <f t="shared" ref="K2934:K2997" si="469">IF(O2934="","",IF(N2934&lt;&gt;"",N2934,K2933))</f>
        <v/>
      </c>
      <c r="L2934" s="1"/>
      <c r="M2934" s="115"/>
      <c r="N2934" s="4"/>
      <c r="O2934" s="4"/>
      <c r="P2934" s="57" t="str">
        <f t="shared" ref="P2934:P2997" si="470">IF(O2934&lt;&gt;"",VLOOKUP(O2934,DP,2,FALSE),"")</f>
        <v/>
      </c>
      <c r="Q2934" s="54"/>
      <c r="R2934" s="58"/>
      <c r="S2934" s="58"/>
      <c r="T2934" s="229" t="str">
        <f t="shared" ref="T2934:T2997" si="471">IF(AND(O2934&lt;&gt;"",R2934&lt;&gt;""),$R2934*$S2934,"")</f>
        <v/>
      </c>
      <c r="U2934" s="55"/>
      <c r="V2934" s="55"/>
      <c r="W2934" s="58"/>
      <c r="X2934" s="58"/>
      <c r="Y2934" s="58"/>
      <c r="Z2934" s="230" t="str">
        <f t="shared" ref="Z2934:Z2997" si="472">IF(AND(O2934&lt;&gt;"",U2934&lt;&gt;""),$W2934*$X2934,"")</f>
        <v/>
      </c>
      <c r="AA2934" s="230" t="str">
        <f t="shared" ref="AA2934:AA2997" si="473">IF(AND(O2934&lt;&gt;"",U2934&lt;&gt;""),$W2934*$Y2934,"")</f>
        <v/>
      </c>
      <c r="AB2934" s="56"/>
      <c r="AC2934" s="56"/>
      <c r="AD2934" s="1"/>
      <c r="AE2934" s="1"/>
    </row>
    <row r="2935" spans="1:31" ht="18.75" customHeight="1" x14ac:dyDescent="0.35">
      <c r="A2935" s="1"/>
      <c r="B2935" s="52">
        <f>IF(O2935="",0,COUNTIF($O$7:O2935,O2935))</f>
        <v>0</v>
      </c>
      <c r="C2935" s="52" t="str">
        <f t="shared" si="464"/>
        <v>0</v>
      </c>
      <c r="D2935" s="52">
        <f>IF(U2935="",0,COUNTIF($U$7:U2935,U2935))</f>
        <v>0</v>
      </c>
      <c r="E2935" s="52" t="str">
        <f t="shared" si="465"/>
        <v>0</v>
      </c>
      <c r="F2935" s="52">
        <f>IF(V2935="",0,COUNTIF($V$7:V2935,V2935))</f>
        <v>0</v>
      </c>
      <c r="G2935" s="52" t="str">
        <f t="shared" si="466"/>
        <v>0</v>
      </c>
      <c r="H2935" s="53" t="str">
        <f t="shared" si="467"/>
        <v>-</v>
      </c>
      <c r="I2935" s="52">
        <f>IF(K2935="",0,COUNTIF($K$7:K2935,K2935))</f>
        <v>0</v>
      </c>
      <c r="J2935" s="53" t="str">
        <f t="shared" si="468"/>
        <v>0</v>
      </c>
      <c r="K2935" s="52" t="str">
        <f t="shared" si="469"/>
        <v/>
      </c>
      <c r="L2935" s="1"/>
      <c r="M2935" s="115"/>
      <c r="N2935" s="4"/>
      <c r="O2935" s="4"/>
      <c r="P2935" s="57" t="str">
        <f t="shared" si="470"/>
        <v/>
      </c>
      <c r="Q2935" s="54"/>
      <c r="R2935" s="58"/>
      <c r="S2935" s="58"/>
      <c r="T2935" s="229" t="str">
        <f t="shared" si="471"/>
        <v/>
      </c>
      <c r="U2935" s="55"/>
      <c r="V2935" s="55"/>
      <c r="W2935" s="58"/>
      <c r="X2935" s="58"/>
      <c r="Y2935" s="58"/>
      <c r="Z2935" s="230" t="str">
        <f t="shared" si="472"/>
        <v/>
      </c>
      <c r="AA2935" s="230" t="str">
        <f t="shared" si="473"/>
        <v/>
      </c>
      <c r="AB2935" s="56"/>
      <c r="AC2935" s="56"/>
      <c r="AD2935" s="1"/>
      <c r="AE2935" s="1"/>
    </row>
    <row r="2936" spans="1:31" ht="18.75" customHeight="1" x14ac:dyDescent="0.35">
      <c r="A2936" s="1"/>
      <c r="B2936" s="52">
        <f>IF(O2936="",0,COUNTIF($O$7:O2936,O2936))</f>
        <v>0</v>
      </c>
      <c r="C2936" s="52" t="str">
        <f t="shared" si="464"/>
        <v>0</v>
      </c>
      <c r="D2936" s="52">
        <f>IF(U2936="",0,COUNTIF($U$7:U2936,U2936))</f>
        <v>0</v>
      </c>
      <c r="E2936" s="52" t="str">
        <f t="shared" si="465"/>
        <v>0</v>
      </c>
      <c r="F2936" s="52">
        <f>IF(V2936="",0,COUNTIF($V$7:V2936,V2936))</f>
        <v>0</v>
      </c>
      <c r="G2936" s="52" t="str">
        <f t="shared" si="466"/>
        <v>0</v>
      </c>
      <c r="H2936" s="53" t="str">
        <f t="shared" si="467"/>
        <v>-</v>
      </c>
      <c r="I2936" s="52">
        <f>IF(K2936="",0,COUNTIF($K$7:K2936,K2936))</f>
        <v>0</v>
      </c>
      <c r="J2936" s="53" t="str">
        <f t="shared" si="468"/>
        <v>0</v>
      </c>
      <c r="K2936" s="52" t="str">
        <f t="shared" si="469"/>
        <v/>
      </c>
      <c r="L2936" s="1"/>
      <c r="M2936" s="115"/>
      <c r="N2936" s="4"/>
      <c r="O2936" s="4"/>
      <c r="P2936" s="57" t="str">
        <f t="shared" si="470"/>
        <v/>
      </c>
      <c r="Q2936" s="54"/>
      <c r="R2936" s="58"/>
      <c r="S2936" s="58"/>
      <c r="T2936" s="229" t="str">
        <f t="shared" si="471"/>
        <v/>
      </c>
      <c r="U2936" s="55"/>
      <c r="V2936" s="55"/>
      <c r="W2936" s="58"/>
      <c r="X2936" s="58"/>
      <c r="Y2936" s="58"/>
      <c r="Z2936" s="230" t="str">
        <f t="shared" si="472"/>
        <v/>
      </c>
      <c r="AA2936" s="230" t="str">
        <f t="shared" si="473"/>
        <v/>
      </c>
      <c r="AB2936" s="56"/>
      <c r="AC2936" s="56"/>
      <c r="AD2936" s="1"/>
      <c r="AE2936" s="1"/>
    </row>
    <row r="2937" spans="1:31" ht="18.75" customHeight="1" x14ac:dyDescent="0.35">
      <c r="A2937" s="1"/>
      <c r="B2937" s="52">
        <f>IF(O2937="",0,COUNTIF($O$7:O2937,O2937))</f>
        <v>0</v>
      </c>
      <c r="C2937" s="52" t="str">
        <f t="shared" si="464"/>
        <v>0</v>
      </c>
      <c r="D2937" s="52">
        <f>IF(U2937="",0,COUNTIF($U$7:U2937,U2937))</f>
        <v>0</v>
      </c>
      <c r="E2937" s="52" t="str">
        <f t="shared" si="465"/>
        <v>0</v>
      </c>
      <c r="F2937" s="52">
        <f>IF(V2937="",0,COUNTIF($V$7:V2937,V2937))</f>
        <v>0</v>
      </c>
      <c r="G2937" s="52" t="str">
        <f t="shared" si="466"/>
        <v>0</v>
      </c>
      <c r="H2937" s="53" t="str">
        <f t="shared" si="467"/>
        <v>-</v>
      </c>
      <c r="I2937" s="52">
        <f>IF(K2937="",0,COUNTIF($K$7:K2937,K2937))</f>
        <v>0</v>
      </c>
      <c r="J2937" s="53" t="str">
        <f t="shared" si="468"/>
        <v>0</v>
      </c>
      <c r="K2937" s="52" t="str">
        <f t="shared" si="469"/>
        <v/>
      </c>
      <c r="L2937" s="1"/>
      <c r="M2937" s="115"/>
      <c r="N2937" s="4"/>
      <c r="O2937" s="4"/>
      <c r="P2937" s="57" t="str">
        <f t="shared" si="470"/>
        <v/>
      </c>
      <c r="Q2937" s="54"/>
      <c r="R2937" s="58"/>
      <c r="S2937" s="58"/>
      <c r="T2937" s="229" t="str">
        <f t="shared" si="471"/>
        <v/>
      </c>
      <c r="U2937" s="55"/>
      <c r="V2937" s="55"/>
      <c r="W2937" s="58"/>
      <c r="X2937" s="58"/>
      <c r="Y2937" s="58"/>
      <c r="Z2937" s="230" t="str">
        <f t="shared" si="472"/>
        <v/>
      </c>
      <c r="AA2937" s="230" t="str">
        <f t="shared" si="473"/>
        <v/>
      </c>
      <c r="AB2937" s="56"/>
      <c r="AC2937" s="56"/>
      <c r="AD2937" s="1"/>
      <c r="AE2937" s="1"/>
    </row>
    <row r="2938" spans="1:31" ht="18.75" customHeight="1" x14ac:dyDescent="0.35">
      <c r="A2938" s="1"/>
      <c r="B2938" s="52">
        <f>IF(O2938="",0,COUNTIF($O$7:O2938,O2938))</f>
        <v>0</v>
      </c>
      <c r="C2938" s="52" t="str">
        <f t="shared" si="464"/>
        <v>0</v>
      </c>
      <c r="D2938" s="52">
        <f>IF(U2938="",0,COUNTIF($U$7:U2938,U2938))</f>
        <v>0</v>
      </c>
      <c r="E2938" s="52" t="str">
        <f t="shared" si="465"/>
        <v>0</v>
      </c>
      <c r="F2938" s="52">
        <f>IF(V2938="",0,COUNTIF($V$7:V2938,V2938))</f>
        <v>0</v>
      </c>
      <c r="G2938" s="52" t="str">
        <f t="shared" si="466"/>
        <v>0</v>
      </c>
      <c r="H2938" s="53" t="str">
        <f t="shared" si="467"/>
        <v>-</v>
      </c>
      <c r="I2938" s="52">
        <f>IF(K2938="",0,COUNTIF($K$7:K2938,K2938))</f>
        <v>0</v>
      </c>
      <c r="J2938" s="53" t="str">
        <f t="shared" si="468"/>
        <v>0</v>
      </c>
      <c r="K2938" s="52" t="str">
        <f t="shared" si="469"/>
        <v/>
      </c>
      <c r="L2938" s="1"/>
      <c r="M2938" s="115"/>
      <c r="N2938" s="4"/>
      <c r="O2938" s="4"/>
      <c r="P2938" s="57" t="str">
        <f t="shared" si="470"/>
        <v/>
      </c>
      <c r="Q2938" s="54"/>
      <c r="R2938" s="58"/>
      <c r="S2938" s="58"/>
      <c r="T2938" s="229" t="str">
        <f t="shared" si="471"/>
        <v/>
      </c>
      <c r="U2938" s="55"/>
      <c r="V2938" s="55"/>
      <c r="W2938" s="58"/>
      <c r="X2938" s="58"/>
      <c r="Y2938" s="58"/>
      <c r="Z2938" s="230" t="str">
        <f t="shared" si="472"/>
        <v/>
      </c>
      <c r="AA2938" s="230" t="str">
        <f t="shared" si="473"/>
        <v/>
      </c>
      <c r="AB2938" s="56"/>
      <c r="AC2938" s="56"/>
      <c r="AD2938" s="1"/>
      <c r="AE2938" s="1"/>
    </row>
    <row r="2939" spans="1:31" ht="18.75" customHeight="1" x14ac:dyDescent="0.35">
      <c r="A2939" s="1"/>
      <c r="B2939" s="52">
        <f>IF(O2939="",0,COUNTIF($O$7:O2939,O2939))</f>
        <v>0</v>
      </c>
      <c r="C2939" s="52" t="str">
        <f t="shared" si="464"/>
        <v>0</v>
      </c>
      <c r="D2939" s="52">
        <f>IF(U2939="",0,COUNTIF($U$7:U2939,U2939))</f>
        <v>0</v>
      </c>
      <c r="E2939" s="52" t="str">
        <f t="shared" si="465"/>
        <v>0</v>
      </c>
      <c r="F2939" s="52">
        <f>IF(V2939="",0,COUNTIF($V$7:V2939,V2939))</f>
        <v>0</v>
      </c>
      <c r="G2939" s="52" t="str">
        <f t="shared" si="466"/>
        <v>0</v>
      </c>
      <c r="H2939" s="53" t="str">
        <f t="shared" si="467"/>
        <v>-</v>
      </c>
      <c r="I2939" s="52">
        <f>IF(K2939="",0,COUNTIF($K$7:K2939,K2939))</f>
        <v>0</v>
      </c>
      <c r="J2939" s="53" t="str">
        <f t="shared" si="468"/>
        <v>0</v>
      </c>
      <c r="K2939" s="52" t="str">
        <f t="shared" si="469"/>
        <v/>
      </c>
      <c r="L2939" s="1"/>
      <c r="M2939" s="115"/>
      <c r="N2939" s="4"/>
      <c r="O2939" s="4"/>
      <c r="P2939" s="57" t="str">
        <f t="shared" si="470"/>
        <v/>
      </c>
      <c r="Q2939" s="54"/>
      <c r="R2939" s="58"/>
      <c r="S2939" s="58"/>
      <c r="T2939" s="229" t="str">
        <f t="shared" si="471"/>
        <v/>
      </c>
      <c r="U2939" s="55"/>
      <c r="V2939" s="55"/>
      <c r="W2939" s="58"/>
      <c r="X2939" s="58"/>
      <c r="Y2939" s="58"/>
      <c r="Z2939" s="230" t="str">
        <f t="shared" si="472"/>
        <v/>
      </c>
      <c r="AA2939" s="230" t="str">
        <f t="shared" si="473"/>
        <v/>
      </c>
      <c r="AB2939" s="56"/>
      <c r="AC2939" s="56"/>
      <c r="AD2939" s="1"/>
      <c r="AE2939" s="1"/>
    </row>
    <row r="2940" spans="1:31" ht="18.75" customHeight="1" x14ac:dyDescent="0.35">
      <c r="A2940" s="1"/>
      <c r="B2940" s="52">
        <f>IF(O2940="",0,COUNTIF($O$7:O2940,O2940))</f>
        <v>0</v>
      </c>
      <c r="C2940" s="52" t="str">
        <f t="shared" si="464"/>
        <v>0</v>
      </c>
      <c r="D2940" s="52">
        <f>IF(U2940="",0,COUNTIF($U$7:U2940,U2940))</f>
        <v>0</v>
      </c>
      <c r="E2940" s="52" t="str">
        <f t="shared" si="465"/>
        <v>0</v>
      </c>
      <c r="F2940" s="52">
        <f>IF(V2940="",0,COUNTIF($V$7:V2940,V2940))</f>
        <v>0</v>
      </c>
      <c r="G2940" s="52" t="str">
        <f t="shared" si="466"/>
        <v>0</v>
      </c>
      <c r="H2940" s="53" t="str">
        <f t="shared" si="467"/>
        <v>-</v>
      </c>
      <c r="I2940" s="52">
        <f>IF(K2940="",0,COUNTIF($K$7:K2940,K2940))</f>
        <v>0</v>
      </c>
      <c r="J2940" s="53" t="str">
        <f t="shared" si="468"/>
        <v>0</v>
      </c>
      <c r="K2940" s="52" t="str">
        <f t="shared" si="469"/>
        <v/>
      </c>
      <c r="L2940" s="1"/>
      <c r="M2940" s="115"/>
      <c r="N2940" s="4"/>
      <c r="O2940" s="4"/>
      <c r="P2940" s="57" t="str">
        <f t="shared" si="470"/>
        <v/>
      </c>
      <c r="Q2940" s="54"/>
      <c r="R2940" s="58"/>
      <c r="S2940" s="58"/>
      <c r="T2940" s="229" t="str">
        <f t="shared" si="471"/>
        <v/>
      </c>
      <c r="U2940" s="55"/>
      <c r="V2940" s="55"/>
      <c r="W2940" s="58"/>
      <c r="X2940" s="58"/>
      <c r="Y2940" s="58"/>
      <c r="Z2940" s="230" t="str">
        <f t="shared" si="472"/>
        <v/>
      </c>
      <c r="AA2940" s="230" t="str">
        <f t="shared" si="473"/>
        <v/>
      </c>
      <c r="AB2940" s="56"/>
      <c r="AC2940" s="56"/>
      <c r="AD2940" s="1"/>
      <c r="AE2940" s="1"/>
    </row>
    <row r="2941" spans="1:31" ht="18.75" customHeight="1" x14ac:dyDescent="0.35">
      <c r="A2941" s="1"/>
      <c r="B2941" s="52">
        <f>IF(O2941="",0,COUNTIF($O$7:O2941,O2941))</f>
        <v>0</v>
      </c>
      <c r="C2941" s="52" t="str">
        <f t="shared" si="464"/>
        <v>0</v>
      </c>
      <c r="D2941" s="52">
        <f>IF(U2941="",0,COUNTIF($U$7:U2941,U2941))</f>
        <v>0</v>
      </c>
      <c r="E2941" s="52" t="str">
        <f t="shared" si="465"/>
        <v>0</v>
      </c>
      <c r="F2941" s="52">
        <f>IF(V2941="",0,COUNTIF($V$7:V2941,V2941))</f>
        <v>0</v>
      </c>
      <c r="G2941" s="52" t="str">
        <f t="shared" si="466"/>
        <v>0</v>
      </c>
      <c r="H2941" s="53" t="str">
        <f t="shared" si="467"/>
        <v>-</v>
      </c>
      <c r="I2941" s="52">
        <f>IF(K2941="",0,COUNTIF($K$7:K2941,K2941))</f>
        <v>0</v>
      </c>
      <c r="J2941" s="53" t="str">
        <f t="shared" si="468"/>
        <v>0</v>
      </c>
      <c r="K2941" s="52" t="str">
        <f t="shared" si="469"/>
        <v/>
      </c>
      <c r="L2941" s="1"/>
      <c r="M2941" s="115"/>
      <c r="N2941" s="4"/>
      <c r="O2941" s="4"/>
      <c r="P2941" s="57" t="str">
        <f t="shared" si="470"/>
        <v/>
      </c>
      <c r="Q2941" s="54"/>
      <c r="R2941" s="58"/>
      <c r="S2941" s="58"/>
      <c r="T2941" s="229" t="str">
        <f t="shared" si="471"/>
        <v/>
      </c>
      <c r="U2941" s="55"/>
      <c r="V2941" s="55"/>
      <c r="W2941" s="58"/>
      <c r="X2941" s="58"/>
      <c r="Y2941" s="58"/>
      <c r="Z2941" s="230" t="str">
        <f t="shared" si="472"/>
        <v/>
      </c>
      <c r="AA2941" s="230" t="str">
        <f t="shared" si="473"/>
        <v/>
      </c>
      <c r="AB2941" s="56"/>
      <c r="AC2941" s="56"/>
      <c r="AD2941" s="1"/>
      <c r="AE2941" s="1"/>
    </row>
    <row r="2942" spans="1:31" ht="18.75" customHeight="1" x14ac:dyDescent="0.35">
      <c r="A2942" s="1"/>
      <c r="B2942" s="52">
        <f>IF(O2942="",0,COUNTIF($O$7:O2942,O2942))</f>
        <v>0</v>
      </c>
      <c r="C2942" s="52" t="str">
        <f t="shared" si="464"/>
        <v>0</v>
      </c>
      <c r="D2942" s="52">
        <f>IF(U2942="",0,COUNTIF($U$7:U2942,U2942))</f>
        <v>0</v>
      </c>
      <c r="E2942" s="52" t="str">
        <f t="shared" si="465"/>
        <v>0</v>
      </c>
      <c r="F2942" s="52">
        <f>IF(V2942="",0,COUNTIF($V$7:V2942,V2942))</f>
        <v>0</v>
      </c>
      <c r="G2942" s="52" t="str">
        <f t="shared" si="466"/>
        <v>0</v>
      </c>
      <c r="H2942" s="53" t="str">
        <f t="shared" si="467"/>
        <v>-</v>
      </c>
      <c r="I2942" s="52">
        <f>IF(K2942="",0,COUNTIF($K$7:K2942,K2942))</f>
        <v>0</v>
      </c>
      <c r="J2942" s="53" t="str">
        <f t="shared" si="468"/>
        <v>0</v>
      </c>
      <c r="K2942" s="52" t="str">
        <f t="shared" si="469"/>
        <v/>
      </c>
      <c r="L2942" s="1"/>
      <c r="M2942" s="115"/>
      <c r="N2942" s="4"/>
      <c r="O2942" s="4"/>
      <c r="P2942" s="57" t="str">
        <f t="shared" si="470"/>
        <v/>
      </c>
      <c r="Q2942" s="54"/>
      <c r="R2942" s="58"/>
      <c r="S2942" s="58"/>
      <c r="T2942" s="229" t="str">
        <f t="shared" si="471"/>
        <v/>
      </c>
      <c r="U2942" s="55"/>
      <c r="V2942" s="55"/>
      <c r="W2942" s="58"/>
      <c r="X2942" s="58"/>
      <c r="Y2942" s="58"/>
      <c r="Z2942" s="230" t="str">
        <f t="shared" si="472"/>
        <v/>
      </c>
      <c r="AA2942" s="230" t="str">
        <f t="shared" si="473"/>
        <v/>
      </c>
      <c r="AB2942" s="56"/>
      <c r="AC2942" s="56"/>
      <c r="AD2942" s="1"/>
      <c r="AE2942" s="1"/>
    </row>
    <row r="2943" spans="1:31" ht="18.75" customHeight="1" x14ac:dyDescent="0.35">
      <c r="A2943" s="1"/>
      <c r="B2943" s="52">
        <f>IF(O2943="",0,COUNTIF($O$7:O2943,O2943))</f>
        <v>0</v>
      </c>
      <c r="C2943" s="52" t="str">
        <f t="shared" si="464"/>
        <v>0</v>
      </c>
      <c r="D2943" s="52">
        <f>IF(U2943="",0,COUNTIF($U$7:U2943,U2943))</f>
        <v>0</v>
      </c>
      <c r="E2943" s="52" t="str">
        <f t="shared" si="465"/>
        <v>0</v>
      </c>
      <c r="F2943" s="52">
        <f>IF(V2943="",0,COUNTIF($V$7:V2943,V2943))</f>
        <v>0</v>
      </c>
      <c r="G2943" s="52" t="str">
        <f t="shared" si="466"/>
        <v>0</v>
      </c>
      <c r="H2943" s="53" t="str">
        <f t="shared" si="467"/>
        <v>-</v>
      </c>
      <c r="I2943" s="52">
        <f>IF(K2943="",0,COUNTIF($K$7:K2943,K2943))</f>
        <v>0</v>
      </c>
      <c r="J2943" s="53" t="str">
        <f t="shared" si="468"/>
        <v>0</v>
      </c>
      <c r="K2943" s="52" t="str">
        <f t="shared" si="469"/>
        <v/>
      </c>
      <c r="L2943" s="1"/>
      <c r="M2943" s="115"/>
      <c r="N2943" s="4"/>
      <c r="O2943" s="4"/>
      <c r="P2943" s="57" t="str">
        <f t="shared" si="470"/>
        <v/>
      </c>
      <c r="Q2943" s="54"/>
      <c r="R2943" s="58"/>
      <c r="S2943" s="58"/>
      <c r="T2943" s="229" t="str">
        <f t="shared" si="471"/>
        <v/>
      </c>
      <c r="U2943" s="55"/>
      <c r="V2943" s="55"/>
      <c r="W2943" s="58"/>
      <c r="X2943" s="58"/>
      <c r="Y2943" s="58"/>
      <c r="Z2943" s="230" t="str">
        <f t="shared" si="472"/>
        <v/>
      </c>
      <c r="AA2943" s="230" t="str">
        <f t="shared" si="473"/>
        <v/>
      </c>
      <c r="AB2943" s="56"/>
      <c r="AC2943" s="56"/>
      <c r="AD2943" s="1"/>
      <c r="AE2943" s="1"/>
    </row>
    <row r="2944" spans="1:31" ht="18.75" customHeight="1" x14ac:dyDescent="0.35">
      <c r="A2944" s="1"/>
      <c r="B2944" s="52">
        <f>IF(O2944="",0,COUNTIF($O$7:O2944,O2944))</f>
        <v>0</v>
      </c>
      <c r="C2944" s="52" t="str">
        <f t="shared" si="464"/>
        <v>0</v>
      </c>
      <c r="D2944" s="52">
        <f>IF(U2944="",0,COUNTIF($U$7:U2944,U2944))</f>
        <v>0</v>
      </c>
      <c r="E2944" s="52" t="str">
        <f t="shared" si="465"/>
        <v>0</v>
      </c>
      <c r="F2944" s="52">
        <f>IF(V2944="",0,COUNTIF($V$7:V2944,V2944))</f>
        <v>0</v>
      </c>
      <c r="G2944" s="52" t="str">
        <f t="shared" si="466"/>
        <v>0</v>
      </c>
      <c r="H2944" s="53" t="str">
        <f t="shared" si="467"/>
        <v>-</v>
      </c>
      <c r="I2944" s="52">
        <f>IF(K2944="",0,COUNTIF($K$7:K2944,K2944))</f>
        <v>0</v>
      </c>
      <c r="J2944" s="53" t="str">
        <f t="shared" si="468"/>
        <v>0</v>
      </c>
      <c r="K2944" s="52" t="str">
        <f t="shared" si="469"/>
        <v/>
      </c>
      <c r="L2944" s="1"/>
      <c r="M2944" s="115"/>
      <c r="N2944" s="4"/>
      <c r="O2944" s="4"/>
      <c r="P2944" s="57" t="str">
        <f t="shared" si="470"/>
        <v/>
      </c>
      <c r="Q2944" s="54"/>
      <c r="R2944" s="58"/>
      <c r="S2944" s="58"/>
      <c r="T2944" s="229" t="str">
        <f t="shared" si="471"/>
        <v/>
      </c>
      <c r="U2944" s="55"/>
      <c r="V2944" s="55"/>
      <c r="W2944" s="58"/>
      <c r="X2944" s="58"/>
      <c r="Y2944" s="58"/>
      <c r="Z2944" s="230" t="str">
        <f t="shared" si="472"/>
        <v/>
      </c>
      <c r="AA2944" s="230" t="str">
        <f t="shared" si="473"/>
        <v/>
      </c>
      <c r="AB2944" s="56"/>
      <c r="AC2944" s="56"/>
      <c r="AD2944" s="1"/>
      <c r="AE2944" s="1"/>
    </row>
    <row r="2945" spans="1:31" ht="18.75" customHeight="1" x14ac:dyDescent="0.35">
      <c r="A2945" s="1"/>
      <c r="B2945" s="52">
        <f>IF(O2945="",0,COUNTIF($O$7:O2945,O2945))</f>
        <v>0</v>
      </c>
      <c r="C2945" s="52" t="str">
        <f t="shared" si="464"/>
        <v>0</v>
      </c>
      <c r="D2945" s="52">
        <f>IF(U2945="",0,COUNTIF($U$7:U2945,U2945))</f>
        <v>0</v>
      </c>
      <c r="E2945" s="52" t="str">
        <f t="shared" si="465"/>
        <v>0</v>
      </c>
      <c r="F2945" s="52">
        <f>IF(V2945="",0,COUNTIF($V$7:V2945,V2945))</f>
        <v>0</v>
      </c>
      <c r="G2945" s="52" t="str">
        <f t="shared" si="466"/>
        <v>0</v>
      </c>
      <c r="H2945" s="53" t="str">
        <f t="shared" si="467"/>
        <v>-</v>
      </c>
      <c r="I2945" s="52">
        <f>IF(K2945="",0,COUNTIF($K$7:K2945,K2945))</f>
        <v>0</v>
      </c>
      <c r="J2945" s="53" t="str">
        <f t="shared" si="468"/>
        <v>0</v>
      </c>
      <c r="K2945" s="52" t="str">
        <f t="shared" si="469"/>
        <v/>
      </c>
      <c r="L2945" s="1"/>
      <c r="M2945" s="115"/>
      <c r="N2945" s="4"/>
      <c r="O2945" s="4"/>
      <c r="P2945" s="57" t="str">
        <f t="shared" si="470"/>
        <v/>
      </c>
      <c r="Q2945" s="54"/>
      <c r="R2945" s="58"/>
      <c r="S2945" s="58"/>
      <c r="T2945" s="229" t="str">
        <f t="shared" si="471"/>
        <v/>
      </c>
      <c r="U2945" s="55"/>
      <c r="V2945" s="55"/>
      <c r="W2945" s="58"/>
      <c r="X2945" s="58"/>
      <c r="Y2945" s="58"/>
      <c r="Z2945" s="230" t="str">
        <f t="shared" si="472"/>
        <v/>
      </c>
      <c r="AA2945" s="230" t="str">
        <f t="shared" si="473"/>
        <v/>
      </c>
      <c r="AB2945" s="56"/>
      <c r="AC2945" s="56"/>
      <c r="AD2945" s="1"/>
      <c r="AE2945" s="1"/>
    </row>
    <row r="2946" spans="1:31" ht="18.75" customHeight="1" x14ac:dyDescent="0.35">
      <c r="A2946" s="1"/>
      <c r="B2946" s="52">
        <f>IF(O2946="",0,COUNTIF($O$7:O2946,O2946))</f>
        <v>0</v>
      </c>
      <c r="C2946" s="52" t="str">
        <f t="shared" si="464"/>
        <v>0</v>
      </c>
      <c r="D2946" s="52">
        <f>IF(U2946="",0,COUNTIF($U$7:U2946,U2946))</f>
        <v>0</v>
      </c>
      <c r="E2946" s="52" t="str">
        <f t="shared" si="465"/>
        <v>0</v>
      </c>
      <c r="F2946" s="52">
        <f>IF(V2946="",0,COUNTIF($V$7:V2946,V2946))</f>
        <v>0</v>
      </c>
      <c r="G2946" s="52" t="str">
        <f t="shared" si="466"/>
        <v>0</v>
      </c>
      <c r="H2946" s="53" t="str">
        <f t="shared" si="467"/>
        <v>-</v>
      </c>
      <c r="I2946" s="52">
        <f>IF(K2946="",0,COUNTIF($K$7:K2946,K2946))</f>
        <v>0</v>
      </c>
      <c r="J2946" s="53" t="str">
        <f t="shared" si="468"/>
        <v>0</v>
      </c>
      <c r="K2946" s="52" t="str">
        <f t="shared" si="469"/>
        <v/>
      </c>
      <c r="L2946" s="1"/>
      <c r="M2946" s="115"/>
      <c r="N2946" s="4"/>
      <c r="O2946" s="4"/>
      <c r="P2946" s="57" t="str">
        <f t="shared" si="470"/>
        <v/>
      </c>
      <c r="Q2946" s="54"/>
      <c r="R2946" s="58"/>
      <c r="S2946" s="58"/>
      <c r="T2946" s="229" t="str">
        <f t="shared" si="471"/>
        <v/>
      </c>
      <c r="U2946" s="55"/>
      <c r="V2946" s="55"/>
      <c r="W2946" s="58"/>
      <c r="X2946" s="58"/>
      <c r="Y2946" s="58"/>
      <c r="Z2946" s="230" t="str">
        <f t="shared" si="472"/>
        <v/>
      </c>
      <c r="AA2946" s="230" t="str">
        <f t="shared" si="473"/>
        <v/>
      </c>
      <c r="AB2946" s="56"/>
      <c r="AC2946" s="56"/>
      <c r="AD2946" s="1"/>
      <c r="AE2946" s="1"/>
    </row>
    <row r="2947" spans="1:31" ht="18.75" customHeight="1" x14ac:dyDescent="0.35">
      <c r="A2947" s="1"/>
      <c r="B2947" s="52">
        <f>IF(O2947="",0,COUNTIF($O$7:O2947,O2947))</f>
        <v>0</v>
      </c>
      <c r="C2947" s="52" t="str">
        <f t="shared" si="464"/>
        <v>0</v>
      </c>
      <c r="D2947" s="52">
        <f>IF(U2947="",0,COUNTIF($U$7:U2947,U2947))</f>
        <v>0</v>
      </c>
      <c r="E2947" s="52" t="str">
        <f t="shared" si="465"/>
        <v>0</v>
      </c>
      <c r="F2947" s="52">
        <f>IF(V2947="",0,COUNTIF($V$7:V2947,V2947))</f>
        <v>0</v>
      </c>
      <c r="G2947" s="52" t="str">
        <f t="shared" si="466"/>
        <v>0</v>
      </c>
      <c r="H2947" s="53" t="str">
        <f t="shared" si="467"/>
        <v>-</v>
      </c>
      <c r="I2947" s="52">
        <f>IF(K2947="",0,COUNTIF($K$7:K2947,K2947))</f>
        <v>0</v>
      </c>
      <c r="J2947" s="53" t="str">
        <f t="shared" si="468"/>
        <v>0</v>
      </c>
      <c r="K2947" s="52" t="str">
        <f t="shared" si="469"/>
        <v/>
      </c>
      <c r="L2947" s="1"/>
      <c r="M2947" s="115"/>
      <c r="N2947" s="4"/>
      <c r="O2947" s="4"/>
      <c r="P2947" s="57" t="str">
        <f t="shared" si="470"/>
        <v/>
      </c>
      <c r="Q2947" s="54"/>
      <c r="R2947" s="58"/>
      <c r="S2947" s="58"/>
      <c r="T2947" s="229" t="str">
        <f t="shared" si="471"/>
        <v/>
      </c>
      <c r="U2947" s="55"/>
      <c r="V2947" s="55"/>
      <c r="W2947" s="58"/>
      <c r="X2947" s="58"/>
      <c r="Y2947" s="58"/>
      <c r="Z2947" s="230" t="str">
        <f t="shared" si="472"/>
        <v/>
      </c>
      <c r="AA2947" s="230" t="str">
        <f t="shared" si="473"/>
        <v/>
      </c>
      <c r="AB2947" s="56"/>
      <c r="AC2947" s="56"/>
      <c r="AD2947" s="1"/>
      <c r="AE2947" s="1"/>
    </row>
    <row r="2948" spans="1:31" ht="18.75" customHeight="1" x14ac:dyDescent="0.35">
      <c r="A2948" s="1"/>
      <c r="B2948" s="52">
        <f>IF(O2948="",0,COUNTIF($O$7:O2948,O2948))</f>
        <v>0</v>
      </c>
      <c r="C2948" s="52" t="str">
        <f t="shared" si="464"/>
        <v>0</v>
      </c>
      <c r="D2948" s="52">
        <f>IF(U2948="",0,COUNTIF($U$7:U2948,U2948))</f>
        <v>0</v>
      </c>
      <c r="E2948" s="52" t="str">
        <f t="shared" si="465"/>
        <v>0</v>
      </c>
      <c r="F2948" s="52">
        <f>IF(V2948="",0,COUNTIF($V$7:V2948,V2948))</f>
        <v>0</v>
      </c>
      <c r="G2948" s="52" t="str">
        <f t="shared" si="466"/>
        <v>0</v>
      </c>
      <c r="H2948" s="53" t="str">
        <f t="shared" si="467"/>
        <v>-</v>
      </c>
      <c r="I2948" s="52">
        <f>IF(K2948="",0,COUNTIF($K$7:K2948,K2948))</f>
        <v>0</v>
      </c>
      <c r="J2948" s="53" t="str">
        <f t="shared" si="468"/>
        <v>0</v>
      </c>
      <c r="K2948" s="52" t="str">
        <f t="shared" si="469"/>
        <v/>
      </c>
      <c r="L2948" s="1"/>
      <c r="M2948" s="115"/>
      <c r="N2948" s="4"/>
      <c r="O2948" s="4"/>
      <c r="P2948" s="57" t="str">
        <f t="shared" si="470"/>
        <v/>
      </c>
      <c r="Q2948" s="54"/>
      <c r="R2948" s="58"/>
      <c r="S2948" s="58"/>
      <c r="T2948" s="229" t="str">
        <f t="shared" si="471"/>
        <v/>
      </c>
      <c r="U2948" s="55"/>
      <c r="V2948" s="55"/>
      <c r="W2948" s="58"/>
      <c r="X2948" s="58"/>
      <c r="Y2948" s="58"/>
      <c r="Z2948" s="230" t="str">
        <f t="shared" si="472"/>
        <v/>
      </c>
      <c r="AA2948" s="230" t="str">
        <f t="shared" si="473"/>
        <v/>
      </c>
      <c r="AB2948" s="56"/>
      <c r="AC2948" s="56"/>
      <c r="AD2948" s="1"/>
      <c r="AE2948" s="1"/>
    </row>
    <row r="2949" spans="1:31" ht="18.75" customHeight="1" x14ac:dyDescent="0.35">
      <c r="A2949" s="1"/>
      <c r="B2949" s="52">
        <f>IF(O2949="",0,COUNTIF($O$7:O2949,O2949))</f>
        <v>0</v>
      </c>
      <c r="C2949" s="52" t="str">
        <f t="shared" si="464"/>
        <v>0</v>
      </c>
      <c r="D2949" s="52">
        <f>IF(U2949="",0,COUNTIF($U$7:U2949,U2949))</f>
        <v>0</v>
      </c>
      <c r="E2949" s="52" t="str">
        <f t="shared" si="465"/>
        <v>0</v>
      </c>
      <c r="F2949" s="52">
        <f>IF(V2949="",0,COUNTIF($V$7:V2949,V2949))</f>
        <v>0</v>
      </c>
      <c r="G2949" s="52" t="str">
        <f t="shared" si="466"/>
        <v>0</v>
      </c>
      <c r="H2949" s="53" t="str">
        <f t="shared" si="467"/>
        <v>-</v>
      </c>
      <c r="I2949" s="52">
        <f>IF(K2949="",0,COUNTIF($K$7:K2949,K2949))</f>
        <v>0</v>
      </c>
      <c r="J2949" s="53" t="str">
        <f t="shared" si="468"/>
        <v>0</v>
      </c>
      <c r="K2949" s="52" t="str">
        <f t="shared" si="469"/>
        <v/>
      </c>
      <c r="L2949" s="1"/>
      <c r="M2949" s="115"/>
      <c r="N2949" s="4"/>
      <c r="O2949" s="4"/>
      <c r="P2949" s="57" t="str">
        <f t="shared" si="470"/>
        <v/>
      </c>
      <c r="Q2949" s="54"/>
      <c r="R2949" s="58"/>
      <c r="S2949" s="58"/>
      <c r="T2949" s="229" t="str">
        <f t="shared" si="471"/>
        <v/>
      </c>
      <c r="U2949" s="55"/>
      <c r="V2949" s="55"/>
      <c r="W2949" s="58"/>
      <c r="X2949" s="58"/>
      <c r="Y2949" s="58"/>
      <c r="Z2949" s="230" t="str">
        <f t="shared" si="472"/>
        <v/>
      </c>
      <c r="AA2949" s="230" t="str">
        <f t="shared" si="473"/>
        <v/>
      </c>
      <c r="AB2949" s="56"/>
      <c r="AC2949" s="56"/>
      <c r="AD2949" s="1"/>
      <c r="AE2949" s="1"/>
    </row>
    <row r="2950" spans="1:31" ht="18.75" customHeight="1" x14ac:dyDescent="0.35">
      <c r="A2950" s="1"/>
      <c r="B2950" s="52">
        <f>IF(O2950="",0,COUNTIF($O$7:O2950,O2950))</f>
        <v>0</v>
      </c>
      <c r="C2950" s="52" t="str">
        <f t="shared" si="464"/>
        <v>0</v>
      </c>
      <c r="D2950" s="52">
        <f>IF(U2950="",0,COUNTIF($U$7:U2950,U2950))</f>
        <v>0</v>
      </c>
      <c r="E2950" s="52" t="str">
        <f t="shared" si="465"/>
        <v>0</v>
      </c>
      <c r="F2950" s="52">
        <f>IF(V2950="",0,COUNTIF($V$7:V2950,V2950))</f>
        <v>0</v>
      </c>
      <c r="G2950" s="52" t="str">
        <f t="shared" si="466"/>
        <v>0</v>
      </c>
      <c r="H2950" s="53" t="str">
        <f t="shared" si="467"/>
        <v>-</v>
      </c>
      <c r="I2950" s="52">
        <f>IF(K2950="",0,COUNTIF($K$7:K2950,K2950))</f>
        <v>0</v>
      </c>
      <c r="J2950" s="53" t="str">
        <f t="shared" si="468"/>
        <v>0</v>
      </c>
      <c r="K2950" s="52" t="str">
        <f t="shared" si="469"/>
        <v/>
      </c>
      <c r="L2950" s="1"/>
      <c r="M2950" s="115"/>
      <c r="N2950" s="4"/>
      <c r="O2950" s="4"/>
      <c r="P2950" s="57" t="str">
        <f t="shared" si="470"/>
        <v/>
      </c>
      <c r="Q2950" s="54"/>
      <c r="R2950" s="58"/>
      <c r="S2950" s="58"/>
      <c r="T2950" s="229" t="str">
        <f t="shared" si="471"/>
        <v/>
      </c>
      <c r="U2950" s="55"/>
      <c r="V2950" s="55"/>
      <c r="W2950" s="58"/>
      <c r="X2950" s="58"/>
      <c r="Y2950" s="58"/>
      <c r="Z2950" s="230" t="str">
        <f t="shared" si="472"/>
        <v/>
      </c>
      <c r="AA2950" s="230" t="str">
        <f t="shared" si="473"/>
        <v/>
      </c>
      <c r="AB2950" s="56"/>
      <c r="AC2950" s="56"/>
      <c r="AD2950" s="1"/>
      <c r="AE2950" s="1"/>
    </row>
    <row r="2951" spans="1:31" ht="18.75" customHeight="1" x14ac:dyDescent="0.35">
      <c r="A2951" s="1"/>
      <c r="B2951" s="52">
        <f>IF(O2951="",0,COUNTIF($O$7:O2951,O2951))</f>
        <v>0</v>
      </c>
      <c r="C2951" s="52" t="str">
        <f t="shared" si="464"/>
        <v>0</v>
      </c>
      <c r="D2951" s="52">
        <f>IF(U2951="",0,COUNTIF($U$7:U2951,U2951))</f>
        <v>0</v>
      </c>
      <c r="E2951" s="52" t="str">
        <f t="shared" si="465"/>
        <v>0</v>
      </c>
      <c r="F2951" s="52">
        <f>IF(V2951="",0,COUNTIF($V$7:V2951,V2951))</f>
        <v>0</v>
      </c>
      <c r="G2951" s="52" t="str">
        <f t="shared" si="466"/>
        <v>0</v>
      </c>
      <c r="H2951" s="53" t="str">
        <f t="shared" si="467"/>
        <v>-</v>
      </c>
      <c r="I2951" s="52">
        <f>IF(K2951="",0,COUNTIF($K$7:K2951,K2951))</f>
        <v>0</v>
      </c>
      <c r="J2951" s="53" t="str">
        <f t="shared" si="468"/>
        <v>0</v>
      </c>
      <c r="K2951" s="52" t="str">
        <f t="shared" si="469"/>
        <v/>
      </c>
      <c r="L2951" s="1"/>
      <c r="M2951" s="115"/>
      <c r="N2951" s="4"/>
      <c r="O2951" s="4"/>
      <c r="P2951" s="57" t="str">
        <f t="shared" si="470"/>
        <v/>
      </c>
      <c r="Q2951" s="54"/>
      <c r="R2951" s="58"/>
      <c r="S2951" s="58"/>
      <c r="T2951" s="229" t="str">
        <f t="shared" si="471"/>
        <v/>
      </c>
      <c r="U2951" s="55"/>
      <c r="V2951" s="55"/>
      <c r="W2951" s="58"/>
      <c r="X2951" s="58"/>
      <c r="Y2951" s="58"/>
      <c r="Z2951" s="230" t="str">
        <f t="shared" si="472"/>
        <v/>
      </c>
      <c r="AA2951" s="230" t="str">
        <f t="shared" si="473"/>
        <v/>
      </c>
      <c r="AB2951" s="56"/>
      <c r="AC2951" s="56"/>
      <c r="AD2951" s="1"/>
      <c r="AE2951" s="1"/>
    </row>
    <row r="2952" spans="1:31" ht="18.75" customHeight="1" x14ac:dyDescent="0.35">
      <c r="A2952" s="1"/>
      <c r="B2952" s="52">
        <f>IF(O2952="",0,COUNTIF($O$7:O2952,O2952))</f>
        <v>0</v>
      </c>
      <c r="C2952" s="52" t="str">
        <f t="shared" si="464"/>
        <v>0</v>
      </c>
      <c r="D2952" s="52">
        <f>IF(U2952="",0,COUNTIF($U$7:U2952,U2952))</f>
        <v>0</v>
      </c>
      <c r="E2952" s="52" t="str">
        <f t="shared" si="465"/>
        <v>0</v>
      </c>
      <c r="F2952" s="52">
        <f>IF(V2952="",0,COUNTIF($V$7:V2952,V2952))</f>
        <v>0</v>
      </c>
      <c r="G2952" s="52" t="str">
        <f t="shared" si="466"/>
        <v>0</v>
      </c>
      <c r="H2952" s="53" t="str">
        <f t="shared" si="467"/>
        <v>-</v>
      </c>
      <c r="I2952" s="52">
        <f>IF(K2952="",0,COUNTIF($K$7:K2952,K2952))</f>
        <v>0</v>
      </c>
      <c r="J2952" s="53" t="str">
        <f t="shared" si="468"/>
        <v>0</v>
      </c>
      <c r="K2952" s="52" t="str">
        <f t="shared" si="469"/>
        <v/>
      </c>
      <c r="L2952" s="1"/>
      <c r="M2952" s="115"/>
      <c r="N2952" s="4"/>
      <c r="O2952" s="4"/>
      <c r="P2952" s="57" t="str">
        <f t="shared" si="470"/>
        <v/>
      </c>
      <c r="Q2952" s="54"/>
      <c r="R2952" s="58"/>
      <c r="S2952" s="58"/>
      <c r="T2952" s="229" t="str">
        <f t="shared" si="471"/>
        <v/>
      </c>
      <c r="U2952" s="55"/>
      <c r="V2952" s="55"/>
      <c r="W2952" s="58"/>
      <c r="X2952" s="58"/>
      <c r="Y2952" s="58"/>
      <c r="Z2952" s="230" t="str">
        <f t="shared" si="472"/>
        <v/>
      </c>
      <c r="AA2952" s="230" t="str">
        <f t="shared" si="473"/>
        <v/>
      </c>
      <c r="AB2952" s="56"/>
      <c r="AC2952" s="56"/>
      <c r="AD2952" s="1"/>
      <c r="AE2952" s="1"/>
    </row>
    <row r="2953" spans="1:31" ht="18.75" customHeight="1" x14ac:dyDescent="0.35">
      <c r="A2953" s="1"/>
      <c r="B2953" s="52">
        <f>IF(O2953="",0,COUNTIF($O$7:O2953,O2953))</f>
        <v>0</v>
      </c>
      <c r="C2953" s="52" t="str">
        <f t="shared" si="464"/>
        <v>0</v>
      </c>
      <c r="D2953" s="52">
        <f>IF(U2953="",0,COUNTIF($U$7:U2953,U2953))</f>
        <v>0</v>
      </c>
      <c r="E2953" s="52" t="str">
        <f t="shared" si="465"/>
        <v>0</v>
      </c>
      <c r="F2953" s="52">
        <f>IF(V2953="",0,COUNTIF($V$7:V2953,V2953))</f>
        <v>0</v>
      </c>
      <c r="G2953" s="52" t="str">
        <f t="shared" si="466"/>
        <v>0</v>
      </c>
      <c r="H2953" s="53" t="str">
        <f t="shared" si="467"/>
        <v>-</v>
      </c>
      <c r="I2953" s="52">
        <f>IF(K2953="",0,COUNTIF($K$7:K2953,K2953))</f>
        <v>0</v>
      </c>
      <c r="J2953" s="53" t="str">
        <f t="shared" si="468"/>
        <v>0</v>
      </c>
      <c r="K2953" s="52" t="str">
        <f t="shared" si="469"/>
        <v/>
      </c>
      <c r="L2953" s="1"/>
      <c r="M2953" s="115"/>
      <c r="N2953" s="4"/>
      <c r="O2953" s="4"/>
      <c r="P2953" s="57" t="str">
        <f t="shared" si="470"/>
        <v/>
      </c>
      <c r="Q2953" s="54"/>
      <c r="R2953" s="58"/>
      <c r="S2953" s="58"/>
      <c r="T2953" s="229" t="str">
        <f t="shared" si="471"/>
        <v/>
      </c>
      <c r="U2953" s="55"/>
      <c r="V2953" s="55"/>
      <c r="W2953" s="58"/>
      <c r="X2953" s="58"/>
      <c r="Y2953" s="58"/>
      <c r="Z2953" s="230" t="str">
        <f t="shared" si="472"/>
        <v/>
      </c>
      <c r="AA2953" s="230" t="str">
        <f t="shared" si="473"/>
        <v/>
      </c>
      <c r="AB2953" s="56"/>
      <c r="AC2953" s="56"/>
      <c r="AD2953" s="1"/>
      <c r="AE2953" s="1"/>
    </row>
    <row r="2954" spans="1:31" ht="18.75" customHeight="1" x14ac:dyDescent="0.35">
      <c r="A2954" s="1"/>
      <c r="B2954" s="52">
        <f>IF(O2954="",0,COUNTIF($O$7:O2954,O2954))</f>
        <v>0</v>
      </c>
      <c r="C2954" s="52" t="str">
        <f t="shared" si="464"/>
        <v>0</v>
      </c>
      <c r="D2954" s="52">
        <f>IF(U2954="",0,COUNTIF($U$7:U2954,U2954))</f>
        <v>0</v>
      </c>
      <c r="E2954" s="52" t="str">
        <f t="shared" si="465"/>
        <v>0</v>
      </c>
      <c r="F2954" s="52">
        <f>IF(V2954="",0,COUNTIF($V$7:V2954,V2954))</f>
        <v>0</v>
      </c>
      <c r="G2954" s="52" t="str">
        <f t="shared" si="466"/>
        <v>0</v>
      </c>
      <c r="H2954" s="53" t="str">
        <f t="shared" si="467"/>
        <v>-</v>
      </c>
      <c r="I2954" s="52">
        <f>IF(K2954="",0,COUNTIF($K$7:K2954,K2954))</f>
        <v>0</v>
      </c>
      <c r="J2954" s="53" t="str">
        <f t="shared" si="468"/>
        <v>0</v>
      </c>
      <c r="K2954" s="52" t="str">
        <f t="shared" si="469"/>
        <v/>
      </c>
      <c r="L2954" s="1"/>
      <c r="M2954" s="115"/>
      <c r="N2954" s="4"/>
      <c r="O2954" s="4"/>
      <c r="P2954" s="57" t="str">
        <f t="shared" si="470"/>
        <v/>
      </c>
      <c r="Q2954" s="54"/>
      <c r="R2954" s="58"/>
      <c r="S2954" s="58"/>
      <c r="T2954" s="229" t="str">
        <f t="shared" si="471"/>
        <v/>
      </c>
      <c r="U2954" s="55"/>
      <c r="V2954" s="55"/>
      <c r="W2954" s="58"/>
      <c r="X2954" s="58"/>
      <c r="Y2954" s="58"/>
      <c r="Z2954" s="230" t="str">
        <f t="shared" si="472"/>
        <v/>
      </c>
      <c r="AA2954" s="230" t="str">
        <f t="shared" si="473"/>
        <v/>
      </c>
      <c r="AB2954" s="56"/>
      <c r="AC2954" s="56"/>
      <c r="AD2954" s="1"/>
      <c r="AE2954" s="1"/>
    </row>
    <row r="2955" spans="1:31" ht="18.75" customHeight="1" x14ac:dyDescent="0.35">
      <c r="A2955" s="1"/>
      <c r="B2955" s="52">
        <f>IF(O2955="",0,COUNTIF($O$7:O2955,O2955))</f>
        <v>0</v>
      </c>
      <c r="C2955" s="52" t="str">
        <f t="shared" si="464"/>
        <v>0</v>
      </c>
      <c r="D2955" s="52">
        <f>IF(U2955="",0,COUNTIF($U$7:U2955,U2955))</f>
        <v>0</v>
      </c>
      <c r="E2955" s="52" t="str">
        <f t="shared" si="465"/>
        <v>0</v>
      </c>
      <c r="F2955" s="52">
        <f>IF(V2955="",0,COUNTIF($V$7:V2955,V2955))</f>
        <v>0</v>
      </c>
      <c r="G2955" s="52" t="str">
        <f t="shared" si="466"/>
        <v>0</v>
      </c>
      <c r="H2955" s="53" t="str">
        <f t="shared" si="467"/>
        <v>-</v>
      </c>
      <c r="I2955" s="52">
        <f>IF(K2955="",0,COUNTIF($K$7:K2955,K2955))</f>
        <v>0</v>
      </c>
      <c r="J2955" s="53" t="str">
        <f t="shared" si="468"/>
        <v>0</v>
      </c>
      <c r="K2955" s="52" t="str">
        <f t="shared" si="469"/>
        <v/>
      </c>
      <c r="L2955" s="1"/>
      <c r="M2955" s="115"/>
      <c r="N2955" s="4"/>
      <c r="O2955" s="4"/>
      <c r="P2955" s="57" t="str">
        <f t="shared" si="470"/>
        <v/>
      </c>
      <c r="Q2955" s="54"/>
      <c r="R2955" s="58"/>
      <c r="S2955" s="58"/>
      <c r="T2955" s="229" t="str">
        <f t="shared" si="471"/>
        <v/>
      </c>
      <c r="U2955" s="55"/>
      <c r="V2955" s="55"/>
      <c r="W2955" s="58"/>
      <c r="X2955" s="58"/>
      <c r="Y2955" s="58"/>
      <c r="Z2955" s="230" t="str">
        <f t="shared" si="472"/>
        <v/>
      </c>
      <c r="AA2955" s="230" t="str">
        <f t="shared" si="473"/>
        <v/>
      </c>
      <c r="AB2955" s="56"/>
      <c r="AC2955" s="56"/>
      <c r="AD2955" s="1"/>
      <c r="AE2955" s="1"/>
    </row>
    <row r="2956" spans="1:31" ht="18.75" customHeight="1" x14ac:dyDescent="0.35">
      <c r="A2956" s="1"/>
      <c r="B2956" s="52">
        <f>IF(O2956="",0,COUNTIF($O$7:O2956,O2956))</f>
        <v>0</v>
      </c>
      <c r="C2956" s="52" t="str">
        <f t="shared" si="464"/>
        <v>0</v>
      </c>
      <c r="D2956" s="52">
        <f>IF(U2956="",0,COUNTIF($U$7:U2956,U2956))</f>
        <v>0</v>
      </c>
      <c r="E2956" s="52" t="str">
        <f t="shared" si="465"/>
        <v>0</v>
      </c>
      <c r="F2956" s="52">
        <f>IF(V2956="",0,COUNTIF($V$7:V2956,V2956))</f>
        <v>0</v>
      </c>
      <c r="G2956" s="52" t="str">
        <f t="shared" si="466"/>
        <v>0</v>
      </c>
      <c r="H2956" s="53" t="str">
        <f t="shared" si="467"/>
        <v>-</v>
      </c>
      <c r="I2956" s="52">
        <f>IF(K2956="",0,COUNTIF($K$7:K2956,K2956))</f>
        <v>0</v>
      </c>
      <c r="J2956" s="53" t="str">
        <f t="shared" si="468"/>
        <v>0</v>
      </c>
      <c r="K2956" s="52" t="str">
        <f t="shared" si="469"/>
        <v/>
      </c>
      <c r="L2956" s="1"/>
      <c r="M2956" s="115"/>
      <c r="N2956" s="4"/>
      <c r="O2956" s="4"/>
      <c r="P2956" s="57" t="str">
        <f t="shared" si="470"/>
        <v/>
      </c>
      <c r="Q2956" s="54"/>
      <c r="R2956" s="58"/>
      <c r="S2956" s="58"/>
      <c r="T2956" s="229" t="str">
        <f t="shared" si="471"/>
        <v/>
      </c>
      <c r="U2956" s="55"/>
      <c r="V2956" s="55"/>
      <c r="W2956" s="58"/>
      <c r="X2956" s="58"/>
      <c r="Y2956" s="58"/>
      <c r="Z2956" s="230" t="str">
        <f t="shared" si="472"/>
        <v/>
      </c>
      <c r="AA2956" s="230" t="str">
        <f t="shared" si="473"/>
        <v/>
      </c>
      <c r="AB2956" s="56"/>
      <c r="AC2956" s="56"/>
      <c r="AD2956" s="1"/>
      <c r="AE2956" s="1"/>
    </row>
    <row r="2957" spans="1:31" ht="18.75" customHeight="1" x14ac:dyDescent="0.35">
      <c r="A2957" s="1"/>
      <c r="B2957" s="52">
        <f>IF(O2957="",0,COUNTIF($O$7:O2957,O2957))</f>
        <v>0</v>
      </c>
      <c r="C2957" s="52" t="str">
        <f t="shared" si="464"/>
        <v>0</v>
      </c>
      <c r="D2957" s="52">
        <f>IF(U2957="",0,COUNTIF($U$7:U2957,U2957))</f>
        <v>0</v>
      </c>
      <c r="E2957" s="52" t="str">
        <f t="shared" si="465"/>
        <v>0</v>
      </c>
      <c r="F2957" s="52">
        <f>IF(V2957="",0,COUNTIF($V$7:V2957,V2957))</f>
        <v>0</v>
      </c>
      <c r="G2957" s="52" t="str">
        <f t="shared" si="466"/>
        <v>0</v>
      </c>
      <c r="H2957" s="53" t="str">
        <f t="shared" si="467"/>
        <v>-</v>
      </c>
      <c r="I2957" s="52">
        <f>IF(K2957="",0,COUNTIF($K$7:K2957,K2957))</f>
        <v>0</v>
      </c>
      <c r="J2957" s="53" t="str">
        <f t="shared" si="468"/>
        <v>0</v>
      </c>
      <c r="K2957" s="52" t="str">
        <f t="shared" si="469"/>
        <v/>
      </c>
      <c r="L2957" s="1"/>
      <c r="M2957" s="115"/>
      <c r="N2957" s="4"/>
      <c r="O2957" s="4"/>
      <c r="P2957" s="57" t="str">
        <f t="shared" si="470"/>
        <v/>
      </c>
      <c r="Q2957" s="54"/>
      <c r="R2957" s="58"/>
      <c r="S2957" s="58"/>
      <c r="T2957" s="229" t="str">
        <f t="shared" si="471"/>
        <v/>
      </c>
      <c r="U2957" s="55"/>
      <c r="V2957" s="55"/>
      <c r="W2957" s="58"/>
      <c r="X2957" s="58"/>
      <c r="Y2957" s="58"/>
      <c r="Z2957" s="230" t="str">
        <f t="shared" si="472"/>
        <v/>
      </c>
      <c r="AA2957" s="230" t="str">
        <f t="shared" si="473"/>
        <v/>
      </c>
      <c r="AB2957" s="56"/>
      <c r="AC2957" s="56"/>
      <c r="AD2957" s="1"/>
      <c r="AE2957" s="1"/>
    </row>
    <row r="2958" spans="1:31" ht="18.75" customHeight="1" x14ac:dyDescent="0.35">
      <c r="A2958" s="1"/>
      <c r="B2958" s="52">
        <f>IF(O2958="",0,COUNTIF($O$7:O2958,O2958))</f>
        <v>0</v>
      </c>
      <c r="C2958" s="52" t="str">
        <f t="shared" si="464"/>
        <v>0</v>
      </c>
      <c r="D2958" s="52">
        <f>IF(U2958="",0,COUNTIF($U$7:U2958,U2958))</f>
        <v>0</v>
      </c>
      <c r="E2958" s="52" t="str">
        <f t="shared" si="465"/>
        <v>0</v>
      </c>
      <c r="F2958" s="52">
        <f>IF(V2958="",0,COUNTIF($V$7:V2958,V2958))</f>
        <v>0</v>
      </c>
      <c r="G2958" s="52" t="str">
        <f t="shared" si="466"/>
        <v>0</v>
      </c>
      <c r="H2958" s="53" t="str">
        <f t="shared" si="467"/>
        <v>-</v>
      </c>
      <c r="I2958" s="52">
        <f>IF(K2958="",0,COUNTIF($K$7:K2958,K2958))</f>
        <v>0</v>
      </c>
      <c r="J2958" s="53" t="str">
        <f t="shared" si="468"/>
        <v>0</v>
      </c>
      <c r="K2958" s="52" t="str">
        <f t="shared" si="469"/>
        <v/>
      </c>
      <c r="L2958" s="1"/>
      <c r="M2958" s="115"/>
      <c r="N2958" s="4"/>
      <c r="O2958" s="4"/>
      <c r="P2958" s="57" t="str">
        <f t="shared" si="470"/>
        <v/>
      </c>
      <c r="Q2958" s="54"/>
      <c r="R2958" s="58"/>
      <c r="S2958" s="58"/>
      <c r="T2958" s="229" t="str">
        <f t="shared" si="471"/>
        <v/>
      </c>
      <c r="U2958" s="55"/>
      <c r="V2958" s="55"/>
      <c r="W2958" s="58"/>
      <c r="X2958" s="58"/>
      <c r="Y2958" s="58"/>
      <c r="Z2958" s="230" t="str">
        <f t="shared" si="472"/>
        <v/>
      </c>
      <c r="AA2958" s="230" t="str">
        <f t="shared" si="473"/>
        <v/>
      </c>
      <c r="AB2958" s="56"/>
      <c r="AC2958" s="56"/>
      <c r="AD2958" s="1"/>
      <c r="AE2958" s="1"/>
    </row>
    <row r="2959" spans="1:31" ht="18.75" customHeight="1" x14ac:dyDescent="0.35">
      <c r="A2959" s="1"/>
      <c r="B2959" s="52">
        <f>IF(O2959="",0,COUNTIF($O$7:O2959,O2959))</f>
        <v>0</v>
      </c>
      <c r="C2959" s="52" t="str">
        <f t="shared" si="464"/>
        <v>0</v>
      </c>
      <c r="D2959" s="52">
        <f>IF(U2959="",0,COUNTIF($U$7:U2959,U2959))</f>
        <v>0</v>
      </c>
      <c r="E2959" s="52" t="str">
        <f t="shared" si="465"/>
        <v>0</v>
      </c>
      <c r="F2959" s="52">
        <f>IF(V2959="",0,COUNTIF($V$7:V2959,V2959))</f>
        <v>0</v>
      </c>
      <c r="G2959" s="52" t="str">
        <f t="shared" si="466"/>
        <v>0</v>
      </c>
      <c r="H2959" s="53" t="str">
        <f t="shared" si="467"/>
        <v>-</v>
      </c>
      <c r="I2959" s="52">
        <f>IF(K2959="",0,COUNTIF($K$7:K2959,K2959))</f>
        <v>0</v>
      </c>
      <c r="J2959" s="53" t="str">
        <f t="shared" si="468"/>
        <v>0</v>
      </c>
      <c r="K2959" s="52" t="str">
        <f t="shared" si="469"/>
        <v/>
      </c>
      <c r="L2959" s="1"/>
      <c r="M2959" s="115"/>
      <c r="N2959" s="4"/>
      <c r="O2959" s="4"/>
      <c r="P2959" s="57" t="str">
        <f t="shared" si="470"/>
        <v/>
      </c>
      <c r="Q2959" s="54"/>
      <c r="R2959" s="58"/>
      <c r="S2959" s="58"/>
      <c r="T2959" s="229" t="str">
        <f t="shared" si="471"/>
        <v/>
      </c>
      <c r="U2959" s="55"/>
      <c r="V2959" s="55"/>
      <c r="W2959" s="58"/>
      <c r="X2959" s="58"/>
      <c r="Y2959" s="58"/>
      <c r="Z2959" s="230" t="str">
        <f t="shared" si="472"/>
        <v/>
      </c>
      <c r="AA2959" s="230" t="str">
        <f t="shared" si="473"/>
        <v/>
      </c>
      <c r="AB2959" s="56"/>
      <c r="AC2959" s="56"/>
      <c r="AD2959" s="1"/>
      <c r="AE2959" s="1"/>
    </row>
    <row r="2960" spans="1:31" ht="18.75" customHeight="1" x14ac:dyDescent="0.35">
      <c r="A2960" s="1"/>
      <c r="B2960" s="52">
        <f>IF(O2960="",0,COUNTIF($O$7:O2960,O2960))</f>
        <v>0</v>
      </c>
      <c r="C2960" s="52" t="str">
        <f t="shared" si="464"/>
        <v>0</v>
      </c>
      <c r="D2960" s="52">
        <f>IF(U2960="",0,COUNTIF($U$7:U2960,U2960))</f>
        <v>0</v>
      </c>
      <c r="E2960" s="52" t="str">
        <f t="shared" si="465"/>
        <v>0</v>
      </c>
      <c r="F2960" s="52">
        <f>IF(V2960="",0,COUNTIF($V$7:V2960,V2960))</f>
        <v>0</v>
      </c>
      <c r="G2960" s="52" t="str">
        <f t="shared" si="466"/>
        <v>0</v>
      </c>
      <c r="H2960" s="53" t="str">
        <f t="shared" si="467"/>
        <v>-</v>
      </c>
      <c r="I2960" s="52">
        <f>IF(K2960="",0,COUNTIF($K$7:K2960,K2960))</f>
        <v>0</v>
      </c>
      <c r="J2960" s="53" t="str">
        <f t="shared" si="468"/>
        <v>0</v>
      </c>
      <c r="K2960" s="52" t="str">
        <f t="shared" si="469"/>
        <v/>
      </c>
      <c r="L2960" s="1"/>
      <c r="M2960" s="115"/>
      <c r="N2960" s="4"/>
      <c r="O2960" s="4"/>
      <c r="P2960" s="57" t="str">
        <f t="shared" si="470"/>
        <v/>
      </c>
      <c r="Q2960" s="54"/>
      <c r="R2960" s="58"/>
      <c r="S2960" s="58"/>
      <c r="T2960" s="229" t="str">
        <f t="shared" si="471"/>
        <v/>
      </c>
      <c r="U2960" s="55"/>
      <c r="V2960" s="55"/>
      <c r="W2960" s="58"/>
      <c r="X2960" s="58"/>
      <c r="Y2960" s="58"/>
      <c r="Z2960" s="230" t="str">
        <f t="shared" si="472"/>
        <v/>
      </c>
      <c r="AA2960" s="230" t="str">
        <f t="shared" si="473"/>
        <v/>
      </c>
      <c r="AB2960" s="56"/>
      <c r="AC2960" s="56"/>
      <c r="AD2960" s="1"/>
      <c r="AE2960" s="1"/>
    </row>
    <row r="2961" spans="1:31" ht="18.75" customHeight="1" x14ac:dyDescent="0.35">
      <c r="A2961" s="1"/>
      <c r="B2961" s="52">
        <f>IF(O2961="",0,COUNTIF($O$7:O2961,O2961))</f>
        <v>0</v>
      </c>
      <c r="C2961" s="52" t="str">
        <f t="shared" si="464"/>
        <v>0</v>
      </c>
      <c r="D2961" s="52">
        <f>IF(U2961="",0,COUNTIF($U$7:U2961,U2961))</f>
        <v>0</v>
      </c>
      <c r="E2961" s="52" t="str">
        <f t="shared" si="465"/>
        <v>0</v>
      </c>
      <c r="F2961" s="52">
        <f>IF(V2961="",0,COUNTIF($V$7:V2961,V2961))</f>
        <v>0</v>
      </c>
      <c r="G2961" s="52" t="str">
        <f t="shared" si="466"/>
        <v>0</v>
      </c>
      <c r="H2961" s="53" t="str">
        <f t="shared" si="467"/>
        <v>-</v>
      </c>
      <c r="I2961" s="52">
        <f>IF(K2961="",0,COUNTIF($K$7:K2961,K2961))</f>
        <v>0</v>
      </c>
      <c r="J2961" s="53" t="str">
        <f t="shared" si="468"/>
        <v>0</v>
      </c>
      <c r="K2961" s="52" t="str">
        <f t="shared" si="469"/>
        <v/>
      </c>
      <c r="L2961" s="1"/>
      <c r="M2961" s="115"/>
      <c r="N2961" s="4"/>
      <c r="O2961" s="4"/>
      <c r="P2961" s="57" t="str">
        <f t="shared" si="470"/>
        <v/>
      </c>
      <c r="Q2961" s="54"/>
      <c r="R2961" s="58"/>
      <c r="S2961" s="58"/>
      <c r="T2961" s="229" t="str">
        <f t="shared" si="471"/>
        <v/>
      </c>
      <c r="U2961" s="55"/>
      <c r="V2961" s="55"/>
      <c r="W2961" s="58"/>
      <c r="X2961" s="58"/>
      <c r="Y2961" s="58"/>
      <c r="Z2961" s="230" t="str">
        <f t="shared" si="472"/>
        <v/>
      </c>
      <c r="AA2961" s="230" t="str">
        <f t="shared" si="473"/>
        <v/>
      </c>
      <c r="AB2961" s="56"/>
      <c r="AC2961" s="56"/>
      <c r="AD2961" s="1"/>
      <c r="AE2961" s="1"/>
    </row>
    <row r="2962" spans="1:31" ht="18.75" customHeight="1" x14ac:dyDescent="0.35">
      <c r="A2962" s="1"/>
      <c r="B2962" s="52">
        <f>IF(O2962="",0,COUNTIF($O$7:O2962,O2962))</f>
        <v>0</v>
      </c>
      <c r="C2962" s="52" t="str">
        <f t="shared" si="464"/>
        <v>0</v>
      </c>
      <c r="D2962" s="52">
        <f>IF(U2962="",0,COUNTIF($U$7:U2962,U2962))</f>
        <v>0</v>
      </c>
      <c r="E2962" s="52" t="str">
        <f t="shared" si="465"/>
        <v>0</v>
      </c>
      <c r="F2962" s="52">
        <f>IF(V2962="",0,COUNTIF($V$7:V2962,V2962))</f>
        <v>0</v>
      </c>
      <c r="G2962" s="52" t="str">
        <f t="shared" si="466"/>
        <v>0</v>
      </c>
      <c r="H2962" s="53" t="str">
        <f t="shared" si="467"/>
        <v>-</v>
      </c>
      <c r="I2962" s="52">
        <f>IF(K2962="",0,COUNTIF($K$7:K2962,K2962))</f>
        <v>0</v>
      </c>
      <c r="J2962" s="53" t="str">
        <f t="shared" si="468"/>
        <v>0</v>
      </c>
      <c r="K2962" s="52" t="str">
        <f t="shared" si="469"/>
        <v/>
      </c>
      <c r="L2962" s="1"/>
      <c r="M2962" s="115"/>
      <c r="N2962" s="4"/>
      <c r="O2962" s="4"/>
      <c r="P2962" s="57" t="str">
        <f t="shared" si="470"/>
        <v/>
      </c>
      <c r="Q2962" s="54"/>
      <c r="R2962" s="58"/>
      <c r="S2962" s="58"/>
      <c r="T2962" s="229" t="str">
        <f t="shared" si="471"/>
        <v/>
      </c>
      <c r="U2962" s="55"/>
      <c r="V2962" s="55"/>
      <c r="W2962" s="58"/>
      <c r="X2962" s="58"/>
      <c r="Y2962" s="58"/>
      <c r="Z2962" s="230" t="str">
        <f t="shared" si="472"/>
        <v/>
      </c>
      <c r="AA2962" s="230" t="str">
        <f t="shared" si="473"/>
        <v/>
      </c>
      <c r="AB2962" s="56"/>
      <c r="AC2962" s="56"/>
      <c r="AD2962" s="1"/>
      <c r="AE2962" s="1"/>
    </row>
    <row r="2963" spans="1:31" ht="18.75" customHeight="1" x14ac:dyDescent="0.35">
      <c r="A2963" s="1"/>
      <c r="B2963" s="52">
        <f>IF(O2963="",0,COUNTIF($O$7:O2963,O2963))</f>
        <v>0</v>
      </c>
      <c r="C2963" s="52" t="str">
        <f t="shared" si="464"/>
        <v>0</v>
      </c>
      <c r="D2963" s="52">
        <f>IF(U2963="",0,COUNTIF($U$7:U2963,U2963))</f>
        <v>0</v>
      </c>
      <c r="E2963" s="52" t="str">
        <f t="shared" si="465"/>
        <v>0</v>
      </c>
      <c r="F2963" s="52">
        <f>IF(V2963="",0,COUNTIF($V$7:V2963,V2963))</f>
        <v>0</v>
      </c>
      <c r="G2963" s="52" t="str">
        <f t="shared" si="466"/>
        <v>0</v>
      </c>
      <c r="H2963" s="53" t="str">
        <f t="shared" si="467"/>
        <v>-</v>
      </c>
      <c r="I2963" s="52">
        <f>IF(K2963="",0,COUNTIF($K$7:K2963,K2963))</f>
        <v>0</v>
      </c>
      <c r="J2963" s="53" t="str">
        <f t="shared" si="468"/>
        <v>0</v>
      </c>
      <c r="K2963" s="52" t="str">
        <f t="shared" si="469"/>
        <v/>
      </c>
      <c r="L2963" s="1"/>
      <c r="M2963" s="115"/>
      <c r="N2963" s="4"/>
      <c r="O2963" s="4"/>
      <c r="P2963" s="57" t="str">
        <f t="shared" si="470"/>
        <v/>
      </c>
      <c r="Q2963" s="54"/>
      <c r="R2963" s="58"/>
      <c r="S2963" s="58"/>
      <c r="T2963" s="229" t="str">
        <f t="shared" si="471"/>
        <v/>
      </c>
      <c r="U2963" s="55"/>
      <c r="V2963" s="55"/>
      <c r="W2963" s="58"/>
      <c r="X2963" s="58"/>
      <c r="Y2963" s="58"/>
      <c r="Z2963" s="230" t="str">
        <f t="shared" si="472"/>
        <v/>
      </c>
      <c r="AA2963" s="230" t="str">
        <f t="shared" si="473"/>
        <v/>
      </c>
      <c r="AB2963" s="56"/>
      <c r="AC2963" s="56"/>
      <c r="AD2963" s="1"/>
      <c r="AE2963" s="1"/>
    </row>
    <row r="2964" spans="1:31" ht="18.75" customHeight="1" x14ac:dyDescent="0.35">
      <c r="A2964" s="1"/>
      <c r="B2964" s="52">
        <f>IF(O2964="",0,COUNTIF($O$7:O2964,O2964))</f>
        <v>0</v>
      </c>
      <c r="C2964" s="52" t="str">
        <f t="shared" si="464"/>
        <v>0</v>
      </c>
      <c r="D2964" s="52">
        <f>IF(U2964="",0,COUNTIF($U$7:U2964,U2964))</f>
        <v>0</v>
      </c>
      <c r="E2964" s="52" t="str">
        <f t="shared" si="465"/>
        <v>0</v>
      </c>
      <c r="F2964" s="52">
        <f>IF(V2964="",0,COUNTIF($V$7:V2964,V2964))</f>
        <v>0</v>
      </c>
      <c r="G2964" s="52" t="str">
        <f t="shared" si="466"/>
        <v>0</v>
      </c>
      <c r="H2964" s="53" t="str">
        <f t="shared" si="467"/>
        <v>-</v>
      </c>
      <c r="I2964" s="52">
        <f>IF(K2964="",0,COUNTIF($K$7:K2964,K2964))</f>
        <v>0</v>
      </c>
      <c r="J2964" s="53" t="str">
        <f t="shared" si="468"/>
        <v>0</v>
      </c>
      <c r="K2964" s="52" t="str">
        <f t="shared" si="469"/>
        <v/>
      </c>
      <c r="L2964" s="1"/>
      <c r="M2964" s="115"/>
      <c r="N2964" s="4"/>
      <c r="O2964" s="4"/>
      <c r="P2964" s="57" t="str">
        <f t="shared" si="470"/>
        <v/>
      </c>
      <c r="Q2964" s="54"/>
      <c r="R2964" s="58"/>
      <c r="S2964" s="58"/>
      <c r="T2964" s="229" t="str">
        <f t="shared" si="471"/>
        <v/>
      </c>
      <c r="U2964" s="55"/>
      <c r="V2964" s="55"/>
      <c r="W2964" s="58"/>
      <c r="X2964" s="58"/>
      <c r="Y2964" s="58"/>
      <c r="Z2964" s="230" t="str">
        <f t="shared" si="472"/>
        <v/>
      </c>
      <c r="AA2964" s="230" t="str">
        <f t="shared" si="473"/>
        <v/>
      </c>
      <c r="AB2964" s="56"/>
      <c r="AC2964" s="56"/>
      <c r="AD2964" s="1"/>
      <c r="AE2964" s="1"/>
    </row>
    <row r="2965" spans="1:31" ht="18.75" customHeight="1" x14ac:dyDescent="0.35">
      <c r="A2965" s="1"/>
      <c r="B2965" s="52">
        <f>IF(O2965="",0,COUNTIF($O$7:O2965,O2965))</f>
        <v>0</v>
      </c>
      <c r="C2965" s="52" t="str">
        <f t="shared" si="464"/>
        <v>0</v>
      </c>
      <c r="D2965" s="52">
        <f>IF(U2965="",0,COUNTIF($U$7:U2965,U2965))</f>
        <v>0</v>
      </c>
      <c r="E2965" s="52" t="str">
        <f t="shared" si="465"/>
        <v>0</v>
      </c>
      <c r="F2965" s="52">
        <f>IF(V2965="",0,COUNTIF($V$7:V2965,V2965))</f>
        <v>0</v>
      </c>
      <c r="G2965" s="52" t="str">
        <f t="shared" si="466"/>
        <v>0</v>
      </c>
      <c r="H2965" s="53" t="str">
        <f t="shared" si="467"/>
        <v>-</v>
      </c>
      <c r="I2965" s="52">
        <f>IF(K2965="",0,COUNTIF($K$7:K2965,K2965))</f>
        <v>0</v>
      </c>
      <c r="J2965" s="53" t="str">
        <f t="shared" si="468"/>
        <v>0</v>
      </c>
      <c r="K2965" s="52" t="str">
        <f t="shared" si="469"/>
        <v/>
      </c>
      <c r="L2965" s="1"/>
      <c r="M2965" s="115"/>
      <c r="N2965" s="4"/>
      <c r="O2965" s="4"/>
      <c r="P2965" s="57" t="str">
        <f t="shared" si="470"/>
        <v/>
      </c>
      <c r="Q2965" s="54"/>
      <c r="R2965" s="58"/>
      <c r="S2965" s="58"/>
      <c r="T2965" s="229" t="str">
        <f t="shared" si="471"/>
        <v/>
      </c>
      <c r="U2965" s="55"/>
      <c r="V2965" s="55"/>
      <c r="W2965" s="58"/>
      <c r="X2965" s="58"/>
      <c r="Y2965" s="58"/>
      <c r="Z2965" s="230" t="str">
        <f t="shared" si="472"/>
        <v/>
      </c>
      <c r="AA2965" s="230" t="str">
        <f t="shared" si="473"/>
        <v/>
      </c>
      <c r="AB2965" s="56"/>
      <c r="AC2965" s="56"/>
      <c r="AD2965" s="1"/>
      <c r="AE2965" s="1"/>
    </row>
    <row r="2966" spans="1:31" ht="18.75" customHeight="1" x14ac:dyDescent="0.35">
      <c r="A2966" s="1"/>
      <c r="B2966" s="52">
        <f>IF(O2966="",0,COUNTIF($O$7:O2966,O2966))</f>
        <v>0</v>
      </c>
      <c r="C2966" s="52" t="str">
        <f t="shared" si="464"/>
        <v>0</v>
      </c>
      <c r="D2966" s="52">
        <f>IF(U2966="",0,COUNTIF($U$7:U2966,U2966))</f>
        <v>0</v>
      </c>
      <c r="E2966" s="52" t="str">
        <f t="shared" si="465"/>
        <v>0</v>
      </c>
      <c r="F2966" s="52">
        <f>IF(V2966="",0,COUNTIF($V$7:V2966,V2966))</f>
        <v>0</v>
      </c>
      <c r="G2966" s="52" t="str">
        <f t="shared" si="466"/>
        <v>0</v>
      </c>
      <c r="H2966" s="53" t="str">
        <f t="shared" si="467"/>
        <v>-</v>
      </c>
      <c r="I2966" s="52">
        <f>IF(K2966="",0,COUNTIF($K$7:K2966,K2966))</f>
        <v>0</v>
      </c>
      <c r="J2966" s="53" t="str">
        <f t="shared" si="468"/>
        <v>0</v>
      </c>
      <c r="K2966" s="52" t="str">
        <f t="shared" si="469"/>
        <v/>
      </c>
      <c r="L2966" s="1"/>
      <c r="M2966" s="115"/>
      <c r="N2966" s="4"/>
      <c r="O2966" s="4"/>
      <c r="P2966" s="57" t="str">
        <f t="shared" si="470"/>
        <v/>
      </c>
      <c r="Q2966" s="54"/>
      <c r="R2966" s="58"/>
      <c r="S2966" s="58"/>
      <c r="T2966" s="229" t="str">
        <f t="shared" si="471"/>
        <v/>
      </c>
      <c r="U2966" s="55"/>
      <c r="V2966" s="55"/>
      <c r="W2966" s="58"/>
      <c r="X2966" s="58"/>
      <c r="Y2966" s="58"/>
      <c r="Z2966" s="230" t="str">
        <f t="shared" si="472"/>
        <v/>
      </c>
      <c r="AA2966" s="230" t="str">
        <f t="shared" si="473"/>
        <v/>
      </c>
      <c r="AB2966" s="56"/>
      <c r="AC2966" s="56"/>
      <c r="AD2966" s="1"/>
      <c r="AE2966" s="1"/>
    </row>
    <row r="2967" spans="1:31" ht="18.75" customHeight="1" x14ac:dyDescent="0.35">
      <c r="A2967" s="1"/>
      <c r="B2967" s="52">
        <f>IF(O2967="",0,COUNTIF($O$7:O2967,O2967))</f>
        <v>0</v>
      </c>
      <c r="C2967" s="52" t="str">
        <f t="shared" si="464"/>
        <v>0</v>
      </c>
      <c r="D2967" s="52">
        <f>IF(U2967="",0,COUNTIF($U$7:U2967,U2967))</f>
        <v>0</v>
      </c>
      <c r="E2967" s="52" t="str">
        <f t="shared" si="465"/>
        <v>0</v>
      </c>
      <c r="F2967" s="52">
        <f>IF(V2967="",0,COUNTIF($V$7:V2967,V2967))</f>
        <v>0</v>
      </c>
      <c r="G2967" s="52" t="str">
        <f t="shared" si="466"/>
        <v>0</v>
      </c>
      <c r="H2967" s="53" t="str">
        <f t="shared" si="467"/>
        <v>-</v>
      </c>
      <c r="I2967" s="52">
        <f>IF(K2967="",0,COUNTIF($K$7:K2967,K2967))</f>
        <v>0</v>
      </c>
      <c r="J2967" s="53" t="str">
        <f t="shared" si="468"/>
        <v>0</v>
      </c>
      <c r="K2967" s="52" t="str">
        <f t="shared" si="469"/>
        <v/>
      </c>
      <c r="L2967" s="1"/>
      <c r="M2967" s="115"/>
      <c r="N2967" s="4"/>
      <c r="O2967" s="4"/>
      <c r="P2967" s="57" t="str">
        <f t="shared" si="470"/>
        <v/>
      </c>
      <c r="Q2967" s="54"/>
      <c r="R2967" s="58"/>
      <c r="S2967" s="58"/>
      <c r="T2967" s="229" t="str">
        <f t="shared" si="471"/>
        <v/>
      </c>
      <c r="U2967" s="55"/>
      <c r="V2967" s="55"/>
      <c r="W2967" s="58"/>
      <c r="X2967" s="58"/>
      <c r="Y2967" s="58"/>
      <c r="Z2967" s="230" t="str">
        <f t="shared" si="472"/>
        <v/>
      </c>
      <c r="AA2967" s="230" t="str">
        <f t="shared" si="473"/>
        <v/>
      </c>
      <c r="AB2967" s="56"/>
      <c r="AC2967" s="56"/>
      <c r="AD2967" s="1"/>
      <c r="AE2967" s="1"/>
    </row>
    <row r="2968" spans="1:31" ht="18.75" customHeight="1" x14ac:dyDescent="0.35">
      <c r="A2968" s="1"/>
      <c r="B2968" s="52">
        <f>IF(O2968="",0,COUNTIF($O$7:O2968,O2968))</f>
        <v>0</v>
      </c>
      <c r="C2968" s="52" t="str">
        <f t="shared" si="464"/>
        <v>0</v>
      </c>
      <c r="D2968" s="52">
        <f>IF(U2968="",0,COUNTIF($U$7:U2968,U2968))</f>
        <v>0</v>
      </c>
      <c r="E2968" s="52" t="str">
        <f t="shared" si="465"/>
        <v>0</v>
      </c>
      <c r="F2968" s="52">
        <f>IF(V2968="",0,COUNTIF($V$7:V2968,V2968))</f>
        <v>0</v>
      </c>
      <c r="G2968" s="52" t="str">
        <f t="shared" si="466"/>
        <v>0</v>
      </c>
      <c r="H2968" s="53" t="str">
        <f t="shared" si="467"/>
        <v>-</v>
      </c>
      <c r="I2968" s="52">
        <f>IF(K2968="",0,COUNTIF($K$7:K2968,K2968))</f>
        <v>0</v>
      </c>
      <c r="J2968" s="53" t="str">
        <f t="shared" si="468"/>
        <v>0</v>
      </c>
      <c r="K2968" s="52" t="str">
        <f t="shared" si="469"/>
        <v/>
      </c>
      <c r="L2968" s="1"/>
      <c r="M2968" s="115"/>
      <c r="N2968" s="4"/>
      <c r="O2968" s="4"/>
      <c r="P2968" s="57" t="str">
        <f t="shared" si="470"/>
        <v/>
      </c>
      <c r="Q2968" s="54"/>
      <c r="R2968" s="58"/>
      <c r="S2968" s="58"/>
      <c r="T2968" s="229" t="str">
        <f t="shared" si="471"/>
        <v/>
      </c>
      <c r="U2968" s="55"/>
      <c r="V2968" s="55"/>
      <c r="W2968" s="58"/>
      <c r="X2968" s="58"/>
      <c r="Y2968" s="58"/>
      <c r="Z2968" s="230" t="str">
        <f t="shared" si="472"/>
        <v/>
      </c>
      <c r="AA2968" s="230" t="str">
        <f t="shared" si="473"/>
        <v/>
      </c>
      <c r="AB2968" s="56"/>
      <c r="AC2968" s="56"/>
      <c r="AD2968" s="1"/>
      <c r="AE2968" s="1"/>
    </row>
    <row r="2969" spans="1:31" ht="18.75" customHeight="1" x14ac:dyDescent="0.35">
      <c r="A2969" s="1"/>
      <c r="B2969" s="52">
        <f>IF(O2969="",0,COUNTIF($O$7:O2969,O2969))</f>
        <v>0</v>
      </c>
      <c r="C2969" s="52" t="str">
        <f t="shared" si="464"/>
        <v>0</v>
      </c>
      <c r="D2969" s="52">
        <f>IF(U2969="",0,COUNTIF($U$7:U2969,U2969))</f>
        <v>0</v>
      </c>
      <c r="E2969" s="52" t="str">
        <f t="shared" si="465"/>
        <v>0</v>
      </c>
      <c r="F2969" s="52">
        <f>IF(V2969="",0,COUNTIF($V$7:V2969,V2969))</f>
        <v>0</v>
      </c>
      <c r="G2969" s="52" t="str">
        <f t="shared" si="466"/>
        <v>0</v>
      </c>
      <c r="H2969" s="53" t="str">
        <f t="shared" si="467"/>
        <v>-</v>
      </c>
      <c r="I2969" s="52">
        <f>IF(K2969="",0,COUNTIF($K$7:K2969,K2969))</f>
        <v>0</v>
      </c>
      <c r="J2969" s="53" t="str">
        <f t="shared" si="468"/>
        <v>0</v>
      </c>
      <c r="K2969" s="52" t="str">
        <f t="shared" si="469"/>
        <v/>
      </c>
      <c r="L2969" s="1"/>
      <c r="M2969" s="115"/>
      <c r="N2969" s="4"/>
      <c r="O2969" s="4"/>
      <c r="P2969" s="57" t="str">
        <f t="shared" si="470"/>
        <v/>
      </c>
      <c r="Q2969" s="54"/>
      <c r="R2969" s="58"/>
      <c r="S2969" s="58"/>
      <c r="T2969" s="229" t="str">
        <f t="shared" si="471"/>
        <v/>
      </c>
      <c r="U2969" s="55"/>
      <c r="V2969" s="55"/>
      <c r="W2969" s="58"/>
      <c r="X2969" s="58"/>
      <c r="Y2969" s="58"/>
      <c r="Z2969" s="230" t="str">
        <f t="shared" si="472"/>
        <v/>
      </c>
      <c r="AA2969" s="230" t="str">
        <f t="shared" si="473"/>
        <v/>
      </c>
      <c r="AB2969" s="56"/>
      <c r="AC2969" s="56"/>
      <c r="AD2969" s="1"/>
      <c r="AE2969" s="1"/>
    </row>
    <row r="2970" spans="1:31" ht="18.75" customHeight="1" x14ac:dyDescent="0.35">
      <c r="A2970" s="1"/>
      <c r="B2970" s="52">
        <f>IF(O2970="",0,COUNTIF($O$7:O2970,O2970))</f>
        <v>0</v>
      </c>
      <c r="C2970" s="52" t="str">
        <f t="shared" si="464"/>
        <v>0</v>
      </c>
      <c r="D2970" s="52">
        <f>IF(U2970="",0,COUNTIF($U$7:U2970,U2970))</f>
        <v>0</v>
      </c>
      <c r="E2970" s="52" t="str">
        <f t="shared" si="465"/>
        <v>0</v>
      </c>
      <c r="F2970" s="52">
        <f>IF(V2970="",0,COUNTIF($V$7:V2970,V2970))</f>
        <v>0</v>
      </c>
      <c r="G2970" s="52" t="str">
        <f t="shared" si="466"/>
        <v>0</v>
      </c>
      <c r="H2970" s="53" t="str">
        <f t="shared" si="467"/>
        <v>-</v>
      </c>
      <c r="I2970" s="52">
        <f>IF(K2970="",0,COUNTIF($K$7:K2970,K2970))</f>
        <v>0</v>
      </c>
      <c r="J2970" s="53" t="str">
        <f t="shared" si="468"/>
        <v>0</v>
      </c>
      <c r="K2970" s="52" t="str">
        <f t="shared" si="469"/>
        <v/>
      </c>
      <c r="L2970" s="1"/>
      <c r="M2970" s="115"/>
      <c r="N2970" s="4"/>
      <c r="O2970" s="4"/>
      <c r="P2970" s="57" t="str">
        <f t="shared" si="470"/>
        <v/>
      </c>
      <c r="Q2970" s="54"/>
      <c r="R2970" s="58"/>
      <c r="S2970" s="58"/>
      <c r="T2970" s="229" t="str">
        <f t="shared" si="471"/>
        <v/>
      </c>
      <c r="U2970" s="55"/>
      <c r="V2970" s="55"/>
      <c r="W2970" s="58"/>
      <c r="X2970" s="58"/>
      <c r="Y2970" s="58"/>
      <c r="Z2970" s="230" t="str">
        <f t="shared" si="472"/>
        <v/>
      </c>
      <c r="AA2970" s="230" t="str">
        <f t="shared" si="473"/>
        <v/>
      </c>
      <c r="AB2970" s="56"/>
      <c r="AC2970" s="56"/>
      <c r="AD2970" s="1"/>
      <c r="AE2970" s="1"/>
    </row>
    <row r="2971" spans="1:31" ht="18.75" customHeight="1" x14ac:dyDescent="0.35">
      <c r="A2971" s="1"/>
      <c r="B2971" s="52">
        <f>IF(O2971="",0,COUNTIF($O$7:O2971,O2971))</f>
        <v>0</v>
      </c>
      <c r="C2971" s="52" t="str">
        <f t="shared" si="464"/>
        <v>0</v>
      </c>
      <c r="D2971" s="52">
        <f>IF(U2971="",0,COUNTIF($U$7:U2971,U2971))</f>
        <v>0</v>
      </c>
      <c r="E2971" s="52" t="str">
        <f t="shared" si="465"/>
        <v>0</v>
      </c>
      <c r="F2971" s="52">
        <f>IF(V2971="",0,COUNTIF($V$7:V2971,V2971))</f>
        <v>0</v>
      </c>
      <c r="G2971" s="52" t="str">
        <f t="shared" si="466"/>
        <v>0</v>
      </c>
      <c r="H2971" s="53" t="str">
        <f t="shared" si="467"/>
        <v>-</v>
      </c>
      <c r="I2971" s="52">
        <f>IF(K2971="",0,COUNTIF($K$7:K2971,K2971))</f>
        <v>0</v>
      </c>
      <c r="J2971" s="53" t="str">
        <f t="shared" si="468"/>
        <v>0</v>
      </c>
      <c r="K2971" s="52" t="str">
        <f t="shared" si="469"/>
        <v/>
      </c>
      <c r="L2971" s="1"/>
      <c r="M2971" s="115"/>
      <c r="N2971" s="4"/>
      <c r="O2971" s="4"/>
      <c r="P2971" s="57" t="str">
        <f t="shared" si="470"/>
        <v/>
      </c>
      <c r="Q2971" s="54"/>
      <c r="R2971" s="58"/>
      <c r="S2971" s="58"/>
      <c r="T2971" s="229" t="str">
        <f t="shared" si="471"/>
        <v/>
      </c>
      <c r="U2971" s="55"/>
      <c r="V2971" s="55"/>
      <c r="W2971" s="58"/>
      <c r="X2971" s="58"/>
      <c r="Y2971" s="58"/>
      <c r="Z2971" s="230" t="str">
        <f t="shared" si="472"/>
        <v/>
      </c>
      <c r="AA2971" s="230" t="str">
        <f t="shared" si="473"/>
        <v/>
      </c>
      <c r="AB2971" s="56"/>
      <c r="AC2971" s="56"/>
      <c r="AD2971" s="1"/>
      <c r="AE2971" s="1"/>
    </row>
    <row r="2972" spans="1:31" ht="18.75" customHeight="1" x14ac:dyDescent="0.35">
      <c r="A2972" s="1"/>
      <c r="B2972" s="52">
        <f>IF(O2972="",0,COUNTIF($O$7:O2972,O2972))</f>
        <v>0</v>
      </c>
      <c r="C2972" s="52" t="str">
        <f t="shared" si="464"/>
        <v>0</v>
      </c>
      <c r="D2972" s="52">
        <f>IF(U2972="",0,COUNTIF($U$7:U2972,U2972))</f>
        <v>0</v>
      </c>
      <c r="E2972" s="52" t="str">
        <f t="shared" si="465"/>
        <v>0</v>
      </c>
      <c r="F2972" s="52">
        <f>IF(V2972="",0,COUNTIF($V$7:V2972,V2972))</f>
        <v>0</v>
      </c>
      <c r="G2972" s="52" t="str">
        <f t="shared" si="466"/>
        <v>0</v>
      </c>
      <c r="H2972" s="53" t="str">
        <f t="shared" si="467"/>
        <v>-</v>
      </c>
      <c r="I2972" s="52">
        <f>IF(K2972="",0,COUNTIF($K$7:K2972,K2972))</f>
        <v>0</v>
      </c>
      <c r="J2972" s="53" t="str">
        <f t="shared" si="468"/>
        <v>0</v>
      </c>
      <c r="K2972" s="52" t="str">
        <f t="shared" si="469"/>
        <v/>
      </c>
      <c r="L2972" s="1"/>
      <c r="M2972" s="115"/>
      <c r="N2972" s="4"/>
      <c r="O2972" s="4"/>
      <c r="P2972" s="57" t="str">
        <f t="shared" si="470"/>
        <v/>
      </c>
      <c r="Q2972" s="54"/>
      <c r="R2972" s="58"/>
      <c r="S2972" s="58"/>
      <c r="T2972" s="229" t="str">
        <f t="shared" si="471"/>
        <v/>
      </c>
      <c r="U2972" s="55"/>
      <c r="V2972" s="55"/>
      <c r="W2972" s="58"/>
      <c r="X2972" s="58"/>
      <c r="Y2972" s="58"/>
      <c r="Z2972" s="230" t="str">
        <f t="shared" si="472"/>
        <v/>
      </c>
      <c r="AA2972" s="230" t="str">
        <f t="shared" si="473"/>
        <v/>
      </c>
      <c r="AB2972" s="56"/>
      <c r="AC2972" s="56"/>
      <c r="AD2972" s="1"/>
      <c r="AE2972" s="1"/>
    </row>
    <row r="2973" spans="1:31" ht="18.75" customHeight="1" x14ac:dyDescent="0.35">
      <c r="A2973" s="1"/>
      <c r="B2973" s="52">
        <f>IF(O2973="",0,COUNTIF($O$7:O2973,O2973))</f>
        <v>0</v>
      </c>
      <c r="C2973" s="52" t="str">
        <f t="shared" si="464"/>
        <v>0</v>
      </c>
      <c r="D2973" s="52">
        <f>IF(U2973="",0,COUNTIF($U$7:U2973,U2973))</f>
        <v>0</v>
      </c>
      <c r="E2973" s="52" t="str">
        <f t="shared" si="465"/>
        <v>0</v>
      </c>
      <c r="F2973" s="52">
        <f>IF(V2973="",0,COUNTIF($V$7:V2973,V2973))</f>
        <v>0</v>
      </c>
      <c r="G2973" s="52" t="str">
        <f t="shared" si="466"/>
        <v>0</v>
      </c>
      <c r="H2973" s="53" t="str">
        <f t="shared" si="467"/>
        <v>-</v>
      </c>
      <c r="I2973" s="52">
        <f>IF(K2973="",0,COUNTIF($K$7:K2973,K2973))</f>
        <v>0</v>
      </c>
      <c r="J2973" s="53" t="str">
        <f t="shared" si="468"/>
        <v>0</v>
      </c>
      <c r="K2973" s="52" t="str">
        <f t="shared" si="469"/>
        <v/>
      </c>
      <c r="L2973" s="1"/>
      <c r="M2973" s="115"/>
      <c r="N2973" s="4"/>
      <c r="O2973" s="4"/>
      <c r="P2973" s="57" t="str">
        <f t="shared" si="470"/>
        <v/>
      </c>
      <c r="Q2973" s="54"/>
      <c r="R2973" s="58"/>
      <c r="S2973" s="58"/>
      <c r="T2973" s="229" t="str">
        <f t="shared" si="471"/>
        <v/>
      </c>
      <c r="U2973" s="55"/>
      <c r="V2973" s="55"/>
      <c r="W2973" s="58"/>
      <c r="X2973" s="58"/>
      <c r="Y2973" s="58"/>
      <c r="Z2973" s="230" t="str">
        <f t="shared" si="472"/>
        <v/>
      </c>
      <c r="AA2973" s="230" t="str">
        <f t="shared" si="473"/>
        <v/>
      </c>
      <c r="AB2973" s="56"/>
      <c r="AC2973" s="56"/>
      <c r="AD2973" s="1"/>
      <c r="AE2973" s="1"/>
    </row>
    <row r="2974" spans="1:31" ht="18.75" customHeight="1" x14ac:dyDescent="0.35">
      <c r="A2974" s="1"/>
      <c r="B2974" s="52">
        <f>IF(O2974="",0,COUNTIF($O$7:O2974,O2974))</f>
        <v>0</v>
      </c>
      <c r="C2974" s="52" t="str">
        <f t="shared" si="464"/>
        <v>0</v>
      </c>
      <c r="D2974" s="52">
        <f>IF(U2974="",0,COUNTIF($U$7:U2974,U2974))</f>
        <v>0</v>
      </c>
      <c r="E2974" s="52" t="str">
        <f t="shared" si="465"/>
        <v>0</v>
      </c>
      <c r="F2974" s="52">
        <f>IF(V2974="",0,COUNTIF($V$7:V2974,V2974))</f>
        <v>0</v>
      </c>
      <c r="G2974" s="52" t="str">
        <f t="shared" si="466"/>
        <v>0</v>
      </c>
      <c r="H2974" s="53" t="str">
        <f t="shared" si="467"/>
        <v>-</v>
      </c>
      <c r="I2974" s="52">
        <f>IF(K2974="",0,COUNTIF($K$7:K2974,K2974))</f>
        <v>0</v>
      </c>
      <c r="J2974" s="53" t="str">
        <f t="shared" si="468"/>
        <v>0</v>
      </c>
      <c r="K2974" s="52" t="str">
        <f t="shared" si="469"/>
        <v/>
      </c>
      <c r="L2974" s="1"/>
      <c r="M2974" s="115"/>
      <c r="N2974" s="4"/>
      <c r="O2974" s="4"/>
      <c r="P2974" s="57" t="str">
        <f t="shared" si="470"/>
        <v/>
      </c>
      <c r="Q2974" s="54"/>
      <c r="R2974" s="58"/>
      <c r="S2974" s="58"/>
      <c r="T2974" s="229" t="str">
        <f t="shared" si="471"/>
        <v/>
      </c>
      <c r="U2974" s="55"/>
      <c r="V2974" s="55"/>
      <c r="W2974" s="58"/>
      <c r="X2974" s="58"/>
      <c r="Y2974" s="58"/>
      <c r="Z2974" s="230" t="str">
        <f t="shared" si="472"/>
        <v/>
      </c>
      <c r="AA2974" s="230" t="str">
        <f t="shared" si="473"/>
        <v/>
      </c>
      <c r="AB2974" s="56"/>
      <c r="AC2974" s="56"/>
      <c r="AD2974" s="1"/>
      <c r="AE2974" s="1"/>
    </row>
    <row r="2975" spans="1:31" ht="18.75" customHeight="1" x14ac:dyDescent="0.35">
      <c r="A2975" s="1"/>
      <c r="B2975" s="52">
        <f>IF(O2975="",0,COUNTIF($O$7:O2975,O2975))</f>
        <v>0</v>
      </c>
      <c r="C2975" s="52" t="str">
        <f t="shared" si="464"/>
        <v>0</v>
      </c>
      <c r="D2975" s="52">
        <f>IF(U2975="",0,COUNTIF($U$7:U2975,U2975))</f>
        <v>0</v>
      </c>
      <c r="E2975" s="52" t="str">
        <f t="shared" si="465"/>
        <v>0</v>
      </c>
      <c r="F2975" s="52">
        <f>IF(V2975="",0,COUNTIF($V$7:V2975,V2975))</f>
        <v>0</v>
      </c>
      <c r="G2975" s="52" t="str">
        <f t="shared" si="466"/>
        <v>0</v>
      </c>
      <c r="H2975" s="53" t="str">
        <f t="shared" si="467"/>
        <v>-</v>
      </c>
      <c r="I2975" s="52">
        <f>IF(K2975="",0,COUNTIF($K$7:K2975,K2975))</f>
        <v>0</v>
      </c>
      <c r="J2975" s="53" t="str">
        <f t="shared" si="468"/>
        <v>0</v>
      </c>
      <c r="K2975" s="52" t="str">
        <f t="shared" si="469"/>
        <v/>
      </c>
      <c r="L2975" s="1"/>
      <c r="M2975" s="115"/>
      <c r="N2975" s="4"/>
      <c r="O2975" s="4"/>
      <c r="P2975" s="57" t="str">
        <f t="shared" si="470"/>
        <v/>
      </c>
      <c r="Q2975" s="54"/>
      <c r="R2975" s="58"/>
      <c r="S2975" s="58"/>
      <c r="T2975" s="229" t="str">
        <f t="shared" si="471"/>
        <v/>
      </c>
      <c r="U2975" s="55"/>
      <c r="V2975" s="55"/>
      <c r="W2975" s="58"/>
      <c r="X2975" s="58"/>
      <c r="Y2975" s="58"/>
      <c r="Z2975" s="230" t="str">
        <f t="shared" si="472"/>
        <v/>
      </c>
      <c r="AA2975" s="230" t="str">
        <f t="shared" si="473"/>
        <v/>
      </c>
      <c r="AB2975" s="56"/>
      <c r="AC2975" s="56"/>
      <c r="AD2975" s="1"/>
      <c r="AE2975" s="1"/>
    </row>
    <row r="2976" spans="1:31" ht="18.75" customHeight="1" x14ac:dyDescent="0.35">
      <c r="A2976" s="1"/>
      <c r="B2976" s="52">
        <f>IF(O2976="",0,COUNTIF($O$7:O2976,O2976))</f>
        <v>0</v>
      </c>
      <c r="C2976" s="52" t="str">
        <f t="shared" si="464"/>
        <v>0</v>
      </c>
      <c r="D2976" s="52">
        <f>IF(U2976="",0,COUNTIF($U$7:U2976,U2976))</f>
        <v>0</v>
      </c>
      <c r="E2976" s="52" t="str">
        <f t="shared" si="465"/>
        <v>0</v>
      </c>
      <c r="F2976" s="52">
        <f>IF(V2976="",0,COUNTIF($V$7:V2976,V2976))</f>
        <v>0</v>
      </c>
      <c r="G2976" s="52" t="str">
        <f t="shared" si="466"/>
        <v>0</v>
      </c>
      <c r="H2976" s="53" t="str">
        <f t="shared" si="467"/>
        <v>-</v>
      </c>
      <c r="I2976" s="52">
        <f>IF(K2976="",0,COUNTIF($K$7:K2976,K2976))</f>
        <v>0</v>
      </c>
      <c r="J2976" s="53" t="str">
        <f t="shared" si="468"/>
        <v>0</v>
      </c>
      <c r="K2976" s="52" t="str">
        <f t="shared" si="469"/>
        <v/>
      </c>
      <c r="L2976" s="1"/>
      <c r="M2976" s="115"/>
      <c r="N2976" s="4"/>
      <c r="O2976" s="4"/>
      <c r="P2976" s="57" t="str">
        <f t="shared" si="470"/>
        <v/>
      </c>
      <c r="Q2976" s="54"/>
      <c r="R2976" s="58"/>
      <c r="S2976" s="58"/>
      <c r="T2976" s="229" t="str">
        <f t="shared" si="471"/>
        <v/>
      </c>
      <c r="U2976" s="55"/>
      <c r="V2976" s="55"/>
      <c r="W2976" s="58"/>
      <c r="X2976" s="58"/>
      <c r="Y2976" s="58"/>
      <c r="Z2976" s="230" t="str">
        <f t="shared" si="472"/>
        <v/>
      </c>
      <c r="AA2976" s="230" t="str">
        <f t="shared" si="473"/>
        <v/>
      </c>
      <c r="AB2976" s="56"/>
      <c r="AC2976" s="56"/>
      <c r="AD2976" s="1"/>
      <c r="AE2976" s="1"/>
    </row>
    <row r="2977" spans="1:31" ht="18.75" customHeight="1" x14ac:dyDescent="0.35">
      <c r="A2977" s="1"/>
      <c r="B2977" s="52">
        <f>IF(O2977="",0,COUNTIF($O$7:O2977,O2977))</f>
        <v>0</v>
      </c>
      <c r="C2977" s="52" t="str">
        <f t="shared" si="464"/>
        <v>0</v>
      </c>
      <c r="D2977" s="52">
        <f>IF(U2977="",0,COUNTIF($U$7:U2977,U2977))</f>
        <v>0</v>
      </c>
      <c r="E2977" s="52" t="str">
        <f t="shared" si="465"/>
        <v>0</v>
      </c>
      <c r="F2977" s="52">
        <f>IF(V2977="",0,COUNTIF($V$7:V2977,V2977))</f>
        <v>0</v>
      </c>
      <c r="G2977" s="52" t="str">
        <f t="shared" si="466"/>
        <v>0</v>
      </c>
      <c r="H2977" s="53" t="str">
        <f t="shared" si="467"/>
        <v>-</v>
      </c>
      <c r="I2977" s="52">
        <f>IF(K2977="",0,COUNTIF($K$7:K2977,K2977))</f>
        <v>0</v>
      </c>
      <c r="J2977" s="53" t="str">
        <f t="shared" si="468"/>
        <v>0</v>
      </c>
      <c r="K2977" s="52" t="str">
        <f t="shared" si="469"/>
        <v/>
      </c>
      <c r="L2977" s="1"/>
      <c r="M2977" s="115"/>
      <c r="N2977" s="4"/>
      <c r="O2977" s="4"/>
      <c r="P2977" s="57" t="str">
        <f t="shared" si="470"/>
        <v/>
      </c>
      <c r="Q2977" s="54"/>
      <c r="R2977" s="58"/>
      <c r="S2977" s="58"/>
      <c r="T2977" s="229" t="str">
        <f t="shared" si="471"/>
        <v/>
      </c>
      <c r="U2977" s="55"/>
      <c r="V2977" s="55"/>
      <c r="W2977" s="58"/>
      <c r="X2977" s="58"/>
      <c r="Y2977" s="58"/>
      <c r="Z2977" s="230" t="str">
        <f t="shared" si="472"/>
        <v/>
      </c>
      <c r="AA2977" s="230" t="str">
        <f t="shared" si="473"/>
        <v/>
      </c>
      <c r="AB2977" s="56"/>
      <c r="AC2977" s="56"/>
      <c r="AD2977" s="1"/>
      <c r="AE2977" s="1"/>
    </row>
    <row r="2978" spans="1:31" ht="18.75" customHeight="1" x14ac:dyDescent="0.35">
      <c r="A2978" s="1"/>
      <c r="B2978" s="52">
        <f>IF(O2978="",0,COUNTIF($O$7:O2978,O2978))</f>
        <v>0</v>
      </c>
      <c r="C2978" s="52" t="str">
        <f t="shared" si="464"/>
        <v>0</v>
      </c>
      <c r="D2978" s="52">
        <f>IF(U2978="",0,COUNTIF($U$7:U2978,U2978))</f>
        <v>0</v>
      </c>
      <c r="E2978" s="52" t="str">
        <f t="shared" si="465"/>
        <v>0</v>
      </c>
      <c r="F2978" s="52">
        <f>IF(V2978="",0,COUNTIF($V$7:V2978,V2978))</f>
        <v>0</v>
      </c>
      <c r="G2978" s="52" t="str">
        <f t="shared" si="466"/>
        <v>0</v>
      </c>
      <c r="H2978" s="53" t="str">
        <f t="shared" si="467"/>
        <v>-</v>
      </c>
      <c r="I2978" s="52">
        <f>IF(K2978="",0,COUNTIF($K$7:K2978,K2978))</f>
        <v>0</v>
      </c>
      <c r="J2978" s="53" t="str">
        <f t="shared" si="468"/>
        <v>0</v>
      </c>
      <c r="K2978" s="52" t="str">
        <f t="shared" si="469"/>
        <v/>
      </c>
      <c r="L2978" s="1"/>
      <c r="M2978" s="115"/>
      <c r="N2978" s="4"/>
      <c r="O2978" s="4"/>
      <c r="P2978" s="57" t="str">
        <f t="shared" si="470"/>
        <v/>
      </c>
      <c r="Q2978" s="54"/>
      <c r="R2978" s="58"/>
      <c r="S2978" s="58"/>
      <c r="T2978" s="229" t="str">
        <f t="shared" si="471"/>
        <v/>
      </c>
      <c r="U2978" s="55"/>
      <c r="V2978" s="55"/>
      <c r="W2978" s="58"/>
      <c r="X2978" s="58"/>
      <c r="Y2978" s="58"/>
      <c r="Z2978" s="230" t="str">
        <f t="shared" si="472"/>
        <v/>
      </c>
      <c r="AA2978" s="230" t="str">
        <f t="shared" si="473"/>
        <v/>
      </c>
      <c r="AB2978" s="56"/>
      <c r="AC2978" s="56"/>
      <c r="AD2978" s="1"/>
      <c r="AE2978" s="1"/>
    </row>
    <row r="2979" spans="1:31" ht="18.75" customHeight="1" x14ac:dyDescent="0.35">
      <c r="A2979" s="1"/>
      <c r="B2979" s="52">
        <f>IF(O2979="",0,COUNTIF($O$7:O2979,O2979))</f>
        <v>0</v>
      </c>
      <c r="C2979" s="52" t="str">
        <f t="shared" si="464"/>
        <v>0</v>
      </c>
      <c r="D2979" s="52">
        <f>IF(U2979="",0,COUNTIF($U$7:U2979,U2979))</f>
        <v>0</v>
      </c>
      <c r="E2979" s="52" t="str">
        <f t="shared" si="465"/>
        <v>0</v>
      </c>
      <c r="F2979" s="52">
        <f>IF(V2979="",0,COUNTIF($V$7:V2979,V2979))</f>
        <v>0</v>
      </c>
      <c r="G2979" s="52" t="str">
        <f t="shared" si="466"/>
        <v>0</v>
      </c>
      <c r="H2979" s="53" t="str">
        <f t="shared" si="467"/>
        <v>-</v>
      </c>
      <c r="I2979" s="52">
        <f>IF(K2979="",0,COUNTIF($K$7:K2979,K2979))</f>
        <v>0</v>
      </c>
      <c r="J2979" s="53" t="str">
        <f t="shared" si="468"/>
        <v>0</v>
      </c>
      <c r="K2979" s="52" t="str">
        <f t="shared" si="469"/>
        <v/>
      </c>
      <c r="L2979" s="1"/>
      <c r="M2979" s="115"/>
      <c r="N2979" s="4"/>
      <c r="O2979" s="4"/>
      <c r="P2979" s="57" t="str">
        <f t="shared" si="470"/>
        <v/>
      </c>
      <c r="Q2979" s="54"/>
      <c r="R2979" s="58"/>
      <c r="S2979" s="58"/>
      <c r="T2979" s="229" t="str">
        <f t="shared" si="471"/>
        <v/>
      </c>
      <c r="U2979" s="55"/>
      <c r="V2979" s="55"/>
      <c r="W2979" s="58"/>
      <c r="X2979" s="58"/>
      <c r="Y2979" s="58"/>
      <c r="Z2979" s="230" t="str">
        <f t="shared" si="472"/>
        <v/>
      </c>
      <c r="AA2979" s="230" t="str">
        <f t="shared" si="473"/>
        <v/>
      </c>
      <c r="AB2979" s="56"/>
      <c r="AC2979" s="56"/>
      <c r="AD2979" s="1"/>
      <c r="AE2979" s="1"/>
    </row>
    <row r="2980" spans="1:31" ht="18.75" customHeight="1" x14ac:dyDescent="0.35">
      <c r="A2980" s="1"/>
      <c r="B2980" s="52">
        <f>IF(O2980="",0,COUNTIF($O$7:O2980,O2980))</f>
        <v>0</v>
      </c>
      <c r="C2980" s="52" t="str">
        <f t="shared" si="464"/>
        <v>0</v>
      </c>
      <c r="D2980" s="52">
        <f>IF(U2980="",0,COUNTIF($U$7:U2980,U2980))</f>
        <v>0</v>
      </c>
      <c r="E2980" s="52" t="str">
        <f t="shared" si="465"/>
        <v>0</v>
      </c>
      <c r="F2980" s="52">
        <f>IF(V2980="",0,COUNTIF($V$7:V2980,V2980))</f>
        <v>0</v>
      </c>
      <c r="G2980" s="52" t="str">
        <f t="shared" si="466"/>
        <v>0</v>
      </c>
      <c r="H2980" s="53" t="str">
        <f t="shared" si="467"/>
        <v>-</v>
      </c>
      <c r="I2980" s="52">
        <f>IF(K2980="",0,COUNTIF($K$7:K2980,K2980))</f>
        <v>0</v>
      </c>
      <c r="J2980" s="53" t="str">
        <f t="shared" si="468"/>
        <v>0</v>
      </c>
      <c r="K2980" s="52" t="str">
        <f t="shared" si="469"/>
        <v/>
      </c>
      <c r="L2980" s="1"/>
      <c r="M2980" s="115"/>
      <c r="N2980" s="4"/>
      <c r="O2980" s="4"/>
      <c r="P2980" s="57" t="str">
        <f t="shared" si="470"/>
        <v/>
      </c>
      <c r="Q2980" s="54"/>
      <c r="R2980" s="58"/>
      <c r="S2980" s="58"/>
      <c r="T2980" s="229" t="str">
        <f t="shared" si="471"/>
        <v/>
      </c>
      <c r="U2980" s="55"/>
      <c r="V2980" s="55"/>
      <c r="W2980" s="58"/>
      <c r="X2980" s="58"/>
      <c r="Y2980" s="58"/>
      <c r="Z2980" s="230" t="str">
        <f t="shared" si="472"/>
        <v/>
      </c>
      <c r="AA2980" s="230" t="str">
        <f t="shared" si="473"/>
        <v/>
      </c>
      <c r="AB2980" s="56"/>
      <c r="AC2980" s="56"/>
      <c r="AD2980" s="1"/>
      <c r="AE2980" s="1"/>
    </row>
    <row r="2981" spans="1:31" ht="18.75" customHeight="1" x14ac:dyDescent="0.35">
      <c r="A2981" s="1"/>
      <c r="B2981" s="52">
        <f>IF(O2981="",0,COUNTIF($O$7:O2981,O2981))</f>
        <v>0</v>
      </c>
      <c r="C2981" s="52" t="str">
        <f t="shared" si="464"/>
        <v>0</v>
      </c>
      <c r="D2981" s="52">
        <f>IF(U2981="",0,COUNTIF($U$7:U2981,U2981))</f>
        <v>0</v>
      </c>
      <c r="E2981" s="52" t="str">
        <f t="shared" si="465"/>
        <v>0</v>
      </c>
      <c r="F2981" s="52">
        <f>IF(V2981="",0,COUNTIF($V$7:V2981,V2981))</f>
        <v>0</v>
      </c>
      <c r="G2981" s="52" t="str">
        <f t="shared" si="466"/>
        <v>0</v>
      </c>
      <c r="H2981" s="53" t="str">
        <f t="shared" si="467"/>
        <v>-</v>
      </c>
      <c r="I2981" s="52">
        <f>IF(K2981="",0,COUNTIF($K$7:K2981,K2981))</f>
        <v>0</v>
      </c>
      <c r="J2981" s="53" t="str">
        <f t="shared" si="468"/>
        <v>0</v>
      </c>
      <c r="K2981" s="52" t="str">
        <f t="shared" si="469"/>
        <v/>
      </c>
      <c r="L2981" s="1"/>
      <c r="M2981" s="115"/>
      <c r="N2981" s="4"/>
      <c r="O2981" s="4"/>
      <c r="P2981" s="57" t="str">
        <f t="shared" si="470"/>
        <v/>
      </c>
      <c r="Q2981" s="54"/>
      <c r="R2981" s="58"/>
      <c r="S2981" s="58"/>
      <c r="T2981" s="229" t="str">
        <f t="shared" si="471"/>
        <v/>
      </c>
      <c r="U2981" s="55"/>
      <c r="V2981" s="55"/>
      <c r="W2981" s="58"/>
      <c r="X2981" s="58"/>
      <c r="Y2981" s="58"/>
      <c r="Z2981" s="230" t="str">
        <f t="shared" si="472"/>
        <v/>
      </c>
      <c r="AA2981" s="230" t="str">
        <f t="shared" si="473"/>
        <v/>
      </c>
      <c r="AB2981" s="56"/>
      <c r="AC2981" s="56"/>
      <c r="AD2981" s="1"/>
      <c r="AE2981" s="1"/>
    </row>
    <row r="2982" spans="1:31" ht="18.75" customHeight="1" x14ac:dyDescent="0.35">
      <c r="A2982" s="1"/>
      <c r="B2982" s="52">
        <f>IF(O2982="",0,COUNTIF($O$7:O2982,O2982))</f>
        <v>0</v>
      </c>
      <c r="C2982" s="52" t="str">
        <f t="shared" si="464"/>
        <v>0</v>
      </c>
      <c r="D2982" s="52">
        <f>IF(U2982="",0,COUNTIF($U$7:U2982,U2982))</f>
        <v>0</v>
      </c>
      <c r="E2982" s="52" t="str">
        <f t="shared" si="465"/>
        <v>0</v>
      </c>
      <c r="F2982" s="52">
        <f>IF(V2982="",0,COUNTIF($V$7:V2982,V2982))</f>
        <v>0</v>
      </c>
      <c r="G2982" s="52" t="str">
        <f t="shared" si="466"/>
        <v>0</v>
      </c>
      <c r="H2982" s="53" t="str">
        <f t="shared" si="467"/>
        <v>-</v>
      </c>
      <c r="I2982" s="52">
        <f>IF(K2982="",0,COUNTIF($K$7:K2982,K2982))</f>
        <v>0</v>
      </c>
      <c r="J2982" s="53" t="str">
        <f t="shared" si="468"/>
        <v>0</v>
      </c>
      <c r="K2982" s="52" t="str">
        <f t="shared" si="469"/>
        <v/>
      </c>
      <c r="L2982" s="1"/>
      <c r="M2982" s="115"/>
      <c r="N2982" s="4"/>
      <c r="O2982" s="4"/>
      <c r="P2982" s="57" t="str">
        <f t="shared" si="470"/>
        <v/>
      </c>
      <c r="Q2982" s="54"/>
      <c r="R2982" s="58"/>
      <c r="S2982" s="58"/>
      <c r="T2982" s="229" t="str">
        <f t="shared" si="471"/>
        <v/>
      </c>
      <c r="U2982" s="55"/>
      <c r="V2982" s="55"/>
      <c r="W2982" s="58"/>
      <c r="X2982" s="58"/>
      <c r="Y2982" s="58"/>
      <c r="Z2982" s="230" t="str">
        <f t="shared" si="472"/>
        <v/>
      </c>
      <c r="AA2982" s="230" t="str">
        <f t="shared" si="473"/>
        <v/>
      </c>
      <c r="AB2982" s="56"/>
      <c r="AC2982" s="56"/>
      <c r="AD2982" s="1"/>
      <c r="AE2982" s="1"/>
    </row>
    <row r="2983" spans="1:31" ht="18.75" customHeight="1" x14ac:dyDescent="0.35">
      <c r="A2983" s="1"/>
      <c r="B2983" s="52">
        <f>IF(O2983="",0,COUNTIF($O$7:O2983,O2983))</f>
        <v>0</v>
      </c>
      <c r="C2983" s="52" t="str">
        <f t="shared" si="464"/>
        <v>0</v>
      </c>
      <c r="D2983" s="52">
        <f>IF(U2983="",0,COUNTIF($U$7:U2983,U2983))</f>
        <v>0</v>
      </c>
      <c r="E2983" s="52" t="str">
        <f t="shared" si="465"/>
        <v>0</v>
      </c>
      <c r="F2983" s="52">
        <f>IF(V2983="",0,COUNTIF($V$7:V2983,V2983))</f>
        <v>0</v>
      </c>
      <c r="G2983" s="52" t="str">
        <f t="shared" si="466"/>
        <v>0</v>
      </c>
      <c r="H2983" s="53" t="str">
        <f t="shared" si="467"/>
        <v>-</v>
      </c>
      <c r="I2983" s="52">
        <f>IF(K2983="",0,COUNTIF($K$7:K2983,K2983))</f>
        <v>0</v>
      </c>
      <c r="J2983" s="53" t="str">
        <f t="shared" si="468"/>
        <v>0</v>
      </c>
      <c r="K2983" s="52" t="str">
        <f t="shared" si="469"/>
        <v/>
      </c>
      <c r="L2983" s="1"/>
      <c r="M2983" s="115"/>
      <c r="N2983" s="4"/>
      <c r="O2983" s="4"/>
      <c r="P2983" s="57" t="str">
        <f t="shared" si="470"/>
        <v/>
      </c>
      <c r="Q2983" s="54"/>
      <c r="R2983" s="58"/>
      <c r="S2983" s="58"/>
      <c r="T2983" s="229" t="str">
        <f t="shared" si="471"/>
        <v/>
      </c>
      <c r="U2983" s="55"/>
      <c r="V2983" s="55"/>
      <c r="W2983" s="58"/>
      <c r="X2983" s="58"/>
      <c r="Y2983" s="58"/>
      <c r="Z2983" s="230" t="str">
        <f t="shared" si="472"/>
        <v/>
      </c>
      <c r="AA2983" s="230" t="str">
        <f t="shared" si="473"/>
        <v/>
      </c>
      <c r="AB2983" s="56"/>
      <c r="AC2983" s="56"/>
      <c r="AD2983" s="1"/>
      <c r="AE2983" s="1"/>
    </row>
    <row r="2984" spans="1:31" ht="18.75" customHeight="1" x14ac:dyDescent="0.35">
      <c r="A2984" s="1"/>
      <c r="B2984" s="52">
        <f>IF(O2984="",0,COUNTIF($O$7:O2984,O2984))</f>
        <v>0</v>
      </c>
      <c r="C2984" s="52" t="str">
        <f t="shared" si="464"/>
        <v>0</v>
      </c>
      <c r="D2984" s="52">
        <f>IF(U2984="",0,COUNTIF($U$7:U2984,U2984))</f>
        <v>0</v>
      </c>
      <c r="E2984" s="52" t="str">
        <f t="shared" si="465"/>
        <v>0</v>
      </c>
      <c r="F2984" s="52">
        <f>IF(V2984="",0,COUNTIF($V$7:V2984,V2984))</f>
        <v>0</v>
      </c>
      <c r="G2984" s="52" t="str">
        <f t="shared" si="466"/>
        <v>0</v>
      </c>
      <c r="H2984" s="53" t="str">
        <f t="shared" si="467"/>
        <v>-</v>
      </c>
      <c r="I2984" s="52">
        <f>IF(K2984="",0,COUNTIF($K$7:K2984,K2984))</f>
        <v>0</v>
      </c>
      <c r="J2984" s="53" t="str">
        <f t="shared" si="468"/>
        <v>0</v>
      </c>
      <c r="K2984" s="52" t="str">
        <f t="shared" si="469"/>
        <v/>
      </c>
      <c r="L2984" s="1"/>
      <c r="M2984" s="115"/>
      <c r="N2984" s="4"/>
      <c r="O2984" s="4"/>
      <c r="P2984" s="57" t="str">
        <f t="shared" si="470"/>
        <v/>
      </c>
      <c r="Q2984" s="54"/>
      <c r="R2984" s="58"/>
      <c r="S2984" s="58"/>
      <c r="T2984" s="229" t="str">
        <f t="shared" si="471"/>
        <v/>
      </c>
      <c r="U2984" s="55"/>
      <c r="V2984" s="55"/>
      <c r="W2984" s="58"/>
      <c r="X2984" s="58"/>
      <c r="Y2984" s="58"/>
      <c r="Z2984" s="230" t="str">
        <f t="shared" si="472"/>
        <v/>
      </c>
      <c r="AA2984" s="230" t="str">
        <f t="shared" si="473"/>
        <v/>
      </c>
      <c r="AB2984" s="56"/>
      <c r="AC2984" s="56"/>
      <c r="AD2984" s="1"/>
      <c r="AE2984" s="1"/>
    </row>
    <row r="2985" spans="1:31" ht="18.75" customHeight="1" x14ac:dyDescent="0.35">
      <c r="A2985" s="1"/>
      <c r="B2985" s="52">
        <f>IF(O2985="",0,COUNTIF($O$7:O2985,O2985))</f>
        <v>0</v>
      </c>
      <c r="C2985" s="52" t="str">
        <f t="shared" si="464"/>
        <v>0</v>
      </c>
      <c r="D2985" s="52">
        <f>IF(U2985="",0,COUNTIF($U$7:U2985,U2985))</f>
        <v>0</v>
      </c>
      <c r="E2985" s="52" t="str">
        <f t="shared" si="465"/>
        <v>0</v>
      </c>
      <c r="F2985" s="52">
        <f>IF(V2985="",0,COUNTIF($V$7:V2985,V2985))</f>
        <v>0</v>
      </c>
      <c r="G2985" s="52" t="str">
        <f t="shared" si="466"/>
        <v>0</v>
      </c>
      <c r="H2985" s="53" t="str">
        <f t="shared" si="467"/>
        <v>-</v>
      </c>
      <c r="I2985" s="52">
        <f>IF(K2985="",0,COUNTIF($K$7:K2985,K2985))</f>
        <v>0</v>
      </c>
      <c r="J2985" s="53" t="str">
        <f t="shared" si="468"/>
        <v>0</v>
      </c>
      <c r="K2985" s="52" t="str">
        <f t="shared" si="469"/>
        <v/>
      </c>
      <c r="L2985" s="1"/>
      <c r="M2985" s="115"/>
      <c r="N2985" s="4"/>
      <c r="O2985" s="4"/>
      <c r="P2985" s="57" t="str">
        <f t="shared" si="470"/>
        <v/>
      </c>
      <c r="Q2985" s="54"/>
      <c r="R2985" s="58"/>
      <c r="S2985" s="58"/>
      <c r="T2985" s="229" t="str">
        <f t="shared" si="471"/>
        <v/>
      </c>
      <c r="U2985" s="55"/>
      <c r="V2985" s="55"/>
      <c r="W2985" s="58"/>
      <c r="X2985" s="58"/>
      <c r="Y2985" s="58"/>
      <c r="Z2985" s="230" t="str">
        <f t="shared" si="472"/>
        <v/>
      </c>
      <c r="AA2985" s="230" t="str">
        <f t="shared" si="473"/>
        <v/>
      </c>
      <c r="AB2985" s="56"/>
      <c r="AC2985" s="56"/>
      <c r="AD2985" s="1"/>
      <c r="AE2985" s="1"/>
    </row>
    <row r="2986" spans="1:31" ht="18.75" customHeight="1" x14ac:dyDescent="0.35">
      <c r="A2986" s="1"/>
      <c r="B2986" s="52">
        <f>IF(O2986="",0,COUNTIF($O$7:O2986,O2986))</f>
        <v>0</v>
      </c>
      <c r="C2986" s="52" t="str">
        <f t="shared" si="464"/>
        <v>0</v>
      </c>
      <c r="D2986" s="52">
        <f>IF(U2986="",0,COUNTIF($U$7:U2986,U2986))</f>
        <v>0</v>
      </c>
      <c r="E2986" s="52" t="str">
        <f t="shared" si="465"/>
        <v>0</v>
      </c>
      <c r="F2986" s="52">
        <f>IF(V2986="",0,COUNTIF($V$7:V2986,V2986))</f>
        <v>0</v>
      </c>
      <c r="G2986" s="52" t="str">
        <f t="shared" si="466"/>
        <v>0</v>
      </c>
      <c r="H2986" s="53" t="str">
        <f t="shared" si="467"/>
        <v>-</v>
      </c>
      <c r="I2986" s="52">
        <f>IF(K2986="",0,COUNTIF($K$7:K2986,K2986))</f>
        <v>0</v>
      </c>
      <c r="J2986" s="53" t="str">
        <f t="shared" si="468"/>
        <v>0</v>
      </c>
      <c r="K2986" s="52" t="str">
        <f t="shared" si="469"/>
        <v/>
      </c>
      <c r="L2986" s="1"/>
      <c r="M2986" s="115"/>
      <c r="N2986" s="4"/>
      <c r="O2986" s="4"/>
      <c r="P2986" s="57" t="str">
        <f t="shared" si="470"/>
        <v/>
      </c>
      <c r="Q2986" s="54"/>
      <c r="R2986" s="58"/>
      <c r="S2986" s="58"/>
      <c r="T2986" s="229" t="str">
        <f t="shared" si="471"/>
        <v/>
      </c>
      <c r="U2986" s="55"/>
      <c r="V2986" s="55"/>
      <c r="W2986" s="58"/>
      <c r="X2986" s="58"/>
      <c r="Y2986" s="58"/>
      <c r="Z2986" s="230" t="str">
        <f t="shared" si="472"/>
        <v/>
      </c>
      <c r="AA2986" s="230" t="str">
        <f t="shared" si="473"/>
        <v/>
      </c>
      <c r="AB2986" s="56"/>
      <c r="AC2986" s="56"/>
      <c r="AD2986" s="1"/>
      <c r="AE2986" s="1"/>
    </row>
    <row r="2987" spans="1:31" ht="18.75" customHeight="1" x14ac:dyDescent="0.35">
      <c r="A2987" s="1"/>
      <c r="B2987" s="52">
        <f>IF(O2987="",0,COUNTIF($O$7:O2987,O2987))</f>
        <v>0</v>
      </c>
      <c r="C2987" s="52" t="str">
        <f t="shared" si="464"/>
        <v>0</v>
      </c>
      <c r="D2987" s="52">
        <f>IF(U2987="",0,COUNTIF($U$7:U2987,U2987))</f>
        <v>0</v>
      </c>
      <c r="E2987" s="52" t="str">
        <f t="shared" si="465"/>
        <v>0</v>
      </c>
      <c r="F2987" s="52">
        <f>IF(V2987="",0,COUNTIF($V$7:V2987,V2987))</f>
        <v>0</v>
      </c>
      <c r="G2987" s="52" t="str">
        <f t="shared" si="466"/>
        <v>0</v>
      </c>
      <c r="H2987" s="53" t="str">
        <f t="shared" si="467"/>
        <v>-</v>
      </c>
      <c r="I2987" s="52">
        <f>IF(K2987="",0,COUNTIF($K$7:K2987,K2987))</f>
        <v>0</v>
      </c>
      <c r="J2987" s="53" t="str">
        <f t="shared" si="468"/>
        <v>0</v>
      </c>
      <c r="K2987" s="52" t="str">
        <f t="shared" si="469"/>
        <v/>
      </c>
      <c r="L2987" s="1"/>
      <c r="M2987" s="115"/>
      <c r="N2987" s="4"/>
      <c r="O2987" s="4"/>
      <c r="P2987" s="57" t="str">
        <f t="shared" si="470"/>
        <v/>
      </c>
      <c r="Q2987" s="54"/>
      <c r="R2987" s="58"/>
      <c r="S2987" s="58"/>
      <c r="T2987" s="229" t="str">
        <f t="shared" si="471"/>
        <v/>
      </c>
      <c r="U2987" s="55"/>
      <c r="V2987" s="55"/>
      <c r="W2987" s="58"/>
      <c r="X2987" s="58"/>
      <c r="Y2987" s="58"/>
      <c r="Z2987" s="230" t="str">
        <f t="shared" si="472"/>
        <v/>
      </c>
      <c r="AA2987" s="230" t="str">
        <f t="shared" si="473"/>
        <v/>
      </c>
      <c r="AB2987" s="56"/>
      <c r="AC2987" s="56"/>
      <c r="AD2987" s="1"/>
      <c r="AE2987" s="1"/>
    </row>
    <row r="2988" spans="1:31" ht="18.75" customHeight="1" x14ac:dyDescent="0.35">
      <c r="A2988" s="1"/>
      <c r="B2988" s="52">
        <f>IF(O2988="",0,COUNTIF($O$7:O2988,O2988))</f>
        <v>0</v>
      </c>
      <c r="C2988" s="52" t="str">
        <f t="shared" si="464"/>
        <v>0</v>
      </c>
      <c r="D2988" s="52">
        <f>IF(U2988="",0,COUNTIF($U$7:U2988,U2988))</f>
        <v>0</v>
      </c>
      <c r="E2988" s="52" t="str">
        <f t="shared" si="465"/>
        <v>0</v>
      </c>
      <c r="F2988" s="52">
        <f>IF(V2988="",0,COUNTIF($V$7:V2988,V2988))</f>
        <v>0</v>
      </c>
      <c r="G2988" s="52" t="str">
        <f t="shared" si="466"/>
        <v>0</v>
      </c>
      <c r="H2988" s="53" t="str">
        <f t="shared" si="467"/>
        <v>-</v>
      </c>
      <c r="I2988" s="52">
        <f>IF(K2988="",0,COUNTIF($K$7:K2988,K2988))</f>
        <v>0</v>
      </c>
      <c r="J2988" s="53" t="str">
        <f t="shared" si="468"/>
        <v>0</v>
      </c>
      <c r="K2988" s="52" t="str">
        <f t="shared" si="469"/>
        <v/>
      </c>
      <c r="L2988" s="1"/>
      <c r="M2988" s="115"/>
      <c r="N2988" s="4"/>
      <c r="O2988" s="4"/>
      <c r="P2988" s="57" t="str">
        <f t="shared" si="470"/>
        <v/>
      </c>
      <c r="Q2988" s="54"/>
      <c r="R2988" s="58"/>
      <c r="S2988" s="58"/>
      <c r="T2988" s="229" t="str">
        <f t="shared" si="471"/>
        <v/>
      </c>
      <c r="U2988" s="55"/>
      <c r="V2988" s="55"/>
      <c r="W2988" s="58"/>
      <c r="X2988" s="58"/>
      <c r="Y2988" s="58"/>
      <c r="Z2988" s="230" t="str">
        <f t="shared" si="472"/>
        <v/>
      </c>
      <c r="AA2988" s="230" t="str">
        <f t="shared" si="473"/>
        <v/>
      </c>
      <c r="AB2988" s="56"/>
      <c r="AC2988" s="56"/>
      <c r="AD2988" s="1"/>
      <c r="AE2988" s="1"/>
    </row>
    <row r="2989" spans="1:31" ht="18.75" customHeight="1" x14ac:dyDescent="0.35">
      <c r="A2989" s="1"/>
      <c r="B2989" s="52">
        <f>IF(O2989="",0,COUNTIF($O$7:O2989,O2989))</f>
        <v>0</v>
      </c>
      <c r="C2989" s="52" t="str">
        <f t="shared" si="464"/>
        <v>0</v>
      </c>
      <c r="D2989" s="52">
        <f>IF(U2989="",0,COUNTIF($U$7:U2989,U2989))</f>
        <v>0</v>
      </c>
      <c r="E2989" s="52" t="str">
        <f t="shared" si="465"/>
        <v>0</v>
      </c>
      <c r="F2989" s="52">
        <f>IF(V2989="",0,COUNTIF($V$7:V2989,V2989))</f>
        <v>0</v>
      </c>
      <c r="G2989" s="52" t="str">
        <f t="shared" si="466"/>
        <v>0</v>
      </c>
      <c r="H2989" s="53" t="str">
        <f t="shared" si="467"/>
        <v>-</v>
      </c>
      <c r="I2989" s="52">
        <f>IF(K2989="",0,COUNTIF($K$7:K2989,K2989))</f>
        <v>0</v>
      </c>
      <c r="J2989" s="53" t="str">
        <f t="shared" si="468"/>
        <v>0</v>
      </c>
      <c r="K2989" s="52" t="str">
        <f t="shared" si="469"/>
        <v/>
      </c>
      <c r="L2989" s="1"/>
      <c r="M2989" s="115"/>
      <c r="N2989" s="4"/>
      <c r="O2989" s="4"/>
      <c r="P2989" s="57" t="str">
        <f t="shared" si="470"/>
        <v/>
      </c>
      <c r="Q2989" s="54"/>
      <c r="R2989" s="58"/>
      <c r="S2989" s="58"/>
      <c r="T2989" s="229" t="str">
        <f t="shared" si="471"/>
        <v/>
      </c>
      <c r="U2989" s="55"/>
      <c r="V2989" s="55"/>
      <c r="W2989" s="58"/>
      <c r="X2989" s="58"/>
      <c r="Y2989" s="58"/>
      <c r="Z2989" s="230" t="str">
        <f t="shared" si="472"/>
        <v/>
      </c>
      <c r="AA2989" s="230" t="str">
        <f t="shared" si="473"/>
        <v/>
      </c>
      <c r="AB2989" s="56"/>
      <c r="AC2989" s="56"/>
      <c r="AD2989" s="1"/>
      <c r="AE2989" s="1"/>
    </row>
    <row r="2990" spans="1:31" ht="18.75" customHeight="1" x14ac:dyDescent="0.35">
      <c r="A2990" s="1"/>
      <c r="B2990" s="52">
        <f>IF(O2990="",0,COUNTIF($O$7:O2990,O2990))</f>
        <v>0</v>
      </c>
      <c r="C2990" s="52" t="str">
        <f t="shared" si="464"/>
        <v>0</v>
      </c>
      <c r="D2990" s="52">
        <f>IF(U2990="",0,COUNTIF($U$7:U2990,U2990))</f>
        <v>0</v>
      </c>
      <c r="E2990" s="52" t="str">
        <f t="shared" si="465"/>
        <v>0</v>
      </c>
      <c r="F2990" s="52">
        <f>IF(V2990="",0,COUNTIF($V$7:V2990,V2990))</f>
        <v>0</v>
      </c>
      <c r="G2990" s="52" t="str">
        <f t="shared" si="466"/>
        <v>0</v>
      </c>
      <c r="H2990" s="53" t="str">
        <f t="shared" si="467"/>
        <v>-</v>
      </c>
      <c r="I2990" s="52">
        <f>IF(K2990="",0,COUNTIF($K$7:K2990,K2990))</f>
        <v>0</v>
      </c>
      <c r="J2990" s="53" t="str">
        <f t="shared" si="468"/>
        <v>0</v>
      </c>
      <c r="K2990" s="52" t="str">
        <f t="shared" si="469"/>
        <v/>
      </c>
      <c r="L2990" s="1"/>
      <c r="M2990" s="115"/>
      <c r="N2990" s="4"/>
      <c r="O2990" s="4"/>
      <c r="P2990" s="57" t="str">
        <f t="shared" si="470"/>
        <v/>
      </c>
      <c r="Q2990" s="54"/>
      <c r="R2990" s="58"/>
      <c r="S2990" s="58"/>
      <c r="T2990" s="229" t="str">
        <f t="shared" si="471"/>
        <v/>
      </c>
      <c r="U2990" s="55"/>
      <c r="V2990" s="55"/>
      <c r="W2990" s="58"/>
      <c r="X2990" s="58"/>
      <c r="Y2990" s="58"/>
      <c r="Z2990" s="230" t="str">
        <f t="shared" si="472"/>
        <v/>
      </c>
      <c r="AA2990" s="230" t="str">
        <f t="shared" si="473"/>
        <v/>
      </c>
      <c r="AB2990" s="56"/>
      <c r="AC2990" s="56"/>
      <c r="AD2990" s="1"/>
      <c r="AE2990" s="1"/>
    </row>
    <row r="2991" spans="1:31" ht="18.75" customHeight="1" x14ac:dyDescent="0.35">
      <c r="A2991" s="1"/>
      <c r="B2991" s="52">
        <f>IF(O2991="",0,COUNTIF($O$7:O2991,O2991))</f>
        <v>0</v>
      </c>
      <c r="C2991" s="52" t="str">
        <f t="shared" si="464"/>
        <v>0</v>
      </c>
      <c r="D2991" s="52">
        <f>IF(U2991="",0,COUNTIF($U$7:U2991,U2991))</f>
        <v>0</v>
      </c>
      <c r="E2991" s="52" t="str">
        <f t="shared" si="465"/>
        <v>0</v>
      </c>
      <c r="F2991" s="52">
        <f>IF(V2991="",0,COUNTIF($V$7:V2991,V2991))</f>
        <v>0</v>
      </c>
      <c r="G2991" s="52" t="str">
        <f t="shared" si="466"/>
        <v>0</v>
      </c>
      <c r="H2991" s="53" t="str">
        <f t="shared" si="467"/>
        <v>-</v>
      </c>
      <c r="I2991" s="52">
        <f>IF(K2991="",0,COUNTIF($K$7:K2991,K2991))</f>
        <v>0</v>
      </c>
      <c r="J2991" s="53" t="str">
        <f t="shared" si="468"/>
        <v>0</v>
      </c>
      <c r="K2991" s="52" t="str">
        <f t="shared" si="469"/>
        <v/>
      </c>
      <c r="L2991" s="1"/>
      <c r="M2991" s="115"/>
      <c r="N2991" s="4"/>
      <c r="O2991" s="4"/>
      <c r="P2991" s="57" t="str">
        <f t="shared" si="470"/>
        <v/>
      </c>
      <c r="Q2991" s="54"/>
      <c r="R2991" s="58"/>
      <c r="S2991" s="58"/>
      <c r="T2991" s="229" t="str">
        <f t="shared" si="471"/>
        <v/>
      </c>
      <c r="U2991" s="55"/>
      <c r="V2991" s="55"/>
      <c r="W2991" s="58"/>
      <c r="X2991" s="58"/>
      <c r="Y2991" s="58"/>
      <c r="Z2991" s="230" t="str">
        <f t="shared" si="472"/>
        <v/>
      </c>
      <c r="AA2991" s="230" t="str">
        <f t="shared" si="473"/>
        <v/>
      </c>
      <c r="AB2991" s="56"/>
      <c r="AC2991" s="56"/>
      <c r="AD2991" s="1"/>
      <c r="AE2991" s="1"/>
    </row>
    <row r="2992" spans="1:31" ht="18.75" customHeight="1" x14ac:dyDescent="0.35">
      <c r="A2992" s="1"/>
      <c r="B2992" s="52">
        <f>IF(O2992="",0,COUNTIF($O$7:O2992,O2992))</f>
        <v>0</v>
      </c>
      <c r="C2992" s="52" t="str">
        <f t="shared" si="464"/>
        <v>0</v>
      </c>
      <c r="D2992" s="52">
        <f>IF(U2992="",0,COUNTIF($U$7:U2992,U2992))</f>
        <v>0</v>
      </c>
      <c r="E2992" s="52" t="str">
        <f t="shared" si="465"/>
        <v>0</v>
      </c>
      <c r="F2992" s="52">
        <f>IF(V2992="",0,COUNTIF($V$7:V2992,V2992))</f>
        <v>0</v>
      </c>
      <c r="G2992" s="52" t="str">
        <f t="shared" si="466"/>
        <v>0</v>
      </c>
      <c r="H2992" s="53" t="str">
        <f t="shared" si="467"/>
        <v>-</v>
      </c>
      <c r="I2992" s="52">
        <f>IF(K2992="",0,COUNTIF($K$7:K2992,K2992))</f>
        <v>0</v>
      </c>
      <c r="J2992" s="53" t="str">
        <f t="shared" si="468"/>
        <v>0</v>
      </c>
      <c r="K2992" s="52" t="str">
        <f t="shared" si="469"/>
        <v/>
      </c>
      <c r="L2992" s="1"/>
      <c r="M2992" s="115"/>
      <c r="N2992" s="4"/>
      <c r="O2992" s="4"/>
      <c r="P2992" s="57" t="str">
        <f t="shared" si="470"/>
        <v/>
      </c>
      <c r="Q2992" s="54"/>
      <c r="R2992" s="58"/>
      <c r="S2992" s="58"/>
      <c r="T2992" s="229" t="str">
        <f t="shared" si="471"/>
        <v/>
      </c>
      <c r="U2992" s="55"/>
      <c r="V2992" s="55"/>
      <c r="W2992" s="58"/>
      <c r="X2992" s="58"/>
      <c r="Y2992" s="58"/>
      <c r="Z2992" s="230" t="str">
        <f t="shared" si="472"/>
        <v/>
      </c>
      <c r="AA2992" s="230" t="str">
        <f t="shared" si="473"/>
        <v/>
      </c>
      <c r="AB2992" s="56"/>
      <c r="AC2992" s="56"/>
      <c r="AD2992" s="1"/>
      <c r="AE2992" s="1"/>
    </row>
    <row r="2993" spans="1:31" ht="18.75" customHeight="1" x14ac:dyDescent="0.35">
      <c r="A2993" s="1"/>
      <c r="B2993" s="52">
        <f>IF(O2993="",0,COUNTIF($O$7:O2993,O2993))</f>
        <v>0</v>
      </c>
      <c r="C2993" s="52" t="str">
        <f t="shared" si="464"/>
        <v>0</v>
      </c>
      <c r="D2993" s="52">
        <f>IF(U2993="",0,COUNTIF($U$7:U2993,U2993))</f>
        <v>0</v>
      </c>
      <c r="E2993" s="52" t="str">
        <f t="shared" si="465"/>
        <v>0</v>
      </c>
      <c r="F2993" s="52">
        <f>IF(V2993="",0,COUNTIF($V$7:V2993,V2993))</f>
        <v>0</v>
      </c>
      <c r="G2993" s="52" t="str">
        <f t="shared" si="466"/>
        <v>0</v>
      </c>
      <c r="H2993" s="53" t="str">
        <f t="shared" si="467"/>
        <v>-</v>
      </c>
      <c r="I2993" s="52">
        <f>IF(K2993="",0,COUNTIF($K$7:K2993,K2993))</f>
        <v>0</v>
      </c>
      <c r="J2993" s="53" t="str">
        <f t="shared" si="468"/>
        <v>0</v>
      </c>
      <c r="K2993" s="52" t="str">
        <f t="shared" si="469"/>
        <v/>
      </c>
      <c r="L2993" s="1"/>
      <c r="M2993" s="115"/>
      <c r="N2993" s="4"/>
      <c r="O2993" s="4"/>
      <c r="P2993" s="57" t="str">
        <f t="shared" si="470"/>
        <v/>
      </c>
      <c r="Q2993" s="54"/>
      <c r="R2993" s="58"/>
      <c r="S2993" s="58"/>
      <c r="T2993" s="229" t="str">
        <f t="shared" si="471"/>
        <v/>
      </c>
      <c r="U2993" s="55"/>
      <c r="V2993" s="55"/>
      <c r="W2993" s="58"/>
      <c r="X2993" s="58"/>
      <c r="Y2993" s="58"/>
      <c r="Z2993" s="230" t="str">
        <f t="shared" si="472"/>
        <v/>
      </c>
      <c r="AA2993" s="230" t="str">
        <f t="shared" si="473"/>
        <v/>
      </c>
      <c r="AB2993" s="56"/>
      <c r="AC2993" s="56"/>
      <c r="AD2993" s="1"/>
      <c r="AE2993" s="1"/>
    </row>
    <row r="2994" spans="1:31" ht="18.75" customHeight="1" x14ac:dyDescent="0.35">
      <c r="A2994" s="1"/>
      <c r="B2994" s="52">
        <f>IF(O2994="",0,COUNTIF($O$7:O2994,O2994))</f>
        <v>0</v>
      </c>
      <c r="C2994" s="52" t="str">
        <f t="shared" si="464"/>
        <v>0</v>
      </c>
      <c r="D2994" s="52">
        <f>IF(U2994="",0,COUNTIF($U$7:U2994,U2994))</f>
        <v>0</v>
      </c>
      <c r="E2994" s="52" t="str">
        <f t="shared" si="465"/>
        <v>0</v>
      </c>
      <c r="F2994" s="52">
        <f>IF(V2994="",0,COUNTIF($V$7:V2994,V2994))</f>
        <v>0</v>
      </c>
      <c r="G2994" s="52" t="str">
        <f t="shared" si="466"/>
        <v>0</v>
      </c>
      <c r="H2994" s="53" t="str">
        <f t="shared" si="467"/>
        <v>-</v>
      </c>
      <c r="I2994" s="52">
        <f>IF(K2994="",0,COUNTIF($K$7:K2994,K2994))</f>
        <v>0</v>
      </c>
      <c r="J2994" s="53" t="str">
        <f t="shared" si="468"/>
        <v>0</v>
      </c>
      <c r="K2994" s="52" t="str">
        <f t="shared" si="469"/>
        <v/>
      </c>
      <c r="L2994" s="1"/>
      <c r="M2994" s="115"/>
      <c r="N2994" s="4"/>
      <c r="O2994" s="4"/>
      <c r="P2994" s="57" t="str">
        <f t="shared" si="470"/>
        <v/>
      </c>
      <c r="Q2994" s="54"/>
      <c r="R2994" s="58"/>
      <c r="S2994" s="58"/>
      <c r="T2994" s="229" t="str">
        <f t="shared" si="471"/>
        <v/>
      </c>
      <c r="U2994" s="55"/>
      <c r="V2994" s="55"/>
      <c r="W2994" s="58"/>
      <c r="X2994" s="58"/>
      <c r="Y2994" s="58"/>
      <c r="Z2994" s="230" t="str">
        <f t="shared" si="472"/>
        <v/>
      </c>
      <c r="AA2994" s="230" t="str">
        <f t="shared" si="473"/>
        <v/>
      </c>
      <c r="AB2994" s="56"/>
      <c r="AC2994" s="56"/>
      <c r="AD2994" s="1"/>
      <c r="AE2994" s="1"/>
    </row>
    <row r="2995" spans="1:31" ht="18.75" customHeight="1" x14ac:dyDescent="0.35">
      <c r="A2995" s="1"/>
      <c r="B2995" s="52">
        <f>IF(O2995="",0,COUNTIF($O$7:O2995,O2995))</f>
        <v>0</v>
      </c>
      <c r="C2995" s="52" t="str">
        <f t="shared" si="464"/>
        <v>0</v>
      </c>
      <c r="D2995" s="52">
        <f>IF(U2995="",0,COUNTIF($U$7:U2995,U2995))</f>
        <v>0</v>
      </c>
      <c r="E2995" s="52" t="str">
        <f t="shared" si="465"/>
        <v>0</v>
      </c>
      <c r="F2995" s="52">
        <f>IF(V2995="",0,COUNTIF($V$7:V2995,V2995))</f>
        <v>0</v>
      </c>
      <c r="G2995" s="52" t="str">
        <f t="shared" si="466"/>
        <v>0</v>
      </c>
      <c r="H2995" s="53" t="str">
        <f t="shared" si="467"/>
        <v>-</v>
      </c>
      <c r="I2995" s="52">
        <f>IF(K2995="",0,COUNTIF($K$7:K2995,K2995))</f>
        <v>0</v>
      </c>
      <c r="J2995" s="53" t="str">
        <f t="shared" si="468"/>
        <v>0</v>
      </c>
      <c r="K2995" s="52" t="str">
        <f t="shared" si="469"/>
        <v/>
      </c>
      <c r="L2995" s="1"/>
      <c r="M2995" s="115"/>
      <c r="N2995" s="4"/>
      <c r="O2995" s="4"/>
      <c r="P2995" s="57" t="str">
        <f t="shared" si="470"/>
        <v/>
      </c>
      <c r="Q2995" s="54"/>
      <c r="R2995" s="58"/>
      <c r="S2995" s="58"/>
      <c r="T2995" s="229" t="str">
        <f t="shared" si="471"/>
        <v/>
      </c>
      <c r="U2995" s="55"/>
      <c r="V2995" s="55"/>
      <c r="W2995" s="58"/>
      <c r="X2995" s="58"/>
      <c r="Y2995" s="58"/>
      <c r="Z2995" s="230" t="str">
        <f t="shared" si="472"/>
        <v/>
      </c>
      <c r="AA2995" s="230" t="str">
        <f t="shared" si="473"/>
        <v/>
      </c>
      <c r="AB2995" s="56"/>
      <c r="AC2995" s="56"/>
      <c r="AD2995" s="1"/>
      <c r="AE2995" s="1"/>
    </row>
    <row r="2996" spans="1:31" ht="18.75" customHeight="1" x14ac:dyDescent="0.35">
      <c r="A2996" s="1"/>
      <c r="B2996" s="52">
        <f>IF(O2996="",0,COUNTIF($O$7:O2996,O2996))</f>
        <v>0</v>
      </c>
      <c r="C2996" s="52" t="str">
        <f t="shared" si="464"/>
        <v>0</v>
      </c>
      <c r="D2996" s="52">
        <f>IF(U2996="",0,COUNTIF($U$7:U2996,U2996))</f>
        <v>0</v>
      </c>
      <c r="E2996" s="52" t="str">
        <f t="shared" si="465"/>
        <v>0</v>
      </c>
      <c r="F2996" s="52">
        <f>IF(V2996="",0,COUNTIF($V$7:V2996,V2996))</f>
        <v>0</v>
      </c>
      <c r="G2996" s="52" t="str">
        <f t="shared" si="466"/>
        <v>0</v>
      </c>
      <c r="H2996" s="53" t="str">
        <f t="shared" si="467"/>
        <v>-</v>
      </c>
      <c r="I2996" s="52">
        <f>IF(K2996="",0,COUNTIF($K$7:K2996,K2996))</f>
        <v>0</v>
      </c>
      <c r="J2996" s="53" t="str">
        <f t="shared" si="468"/>
        <v>0</v>
      </c>
      <c r="K2996" s="52" t="str">
        <f t="shared" si="469"/>
        <v/>
      </c>
      <c r="L2996" s="1"/>
      <c r="M2996" s="115"/>
      <c r="N2996" s="4"/>
      <c r="O2996" s="4"/>
      <c r="P2996" s="57" t="str">
        <f t="shared" si="470"/>
        <v/>
      </c>
      <c r="Q2996" s="54"/>
      <c r="R2996" s="58"/>
      <c r="S2996" s="58"/>
      <c r="T2996" s="229" t="str">
        <f t="shared" si="471"/>
        <v/>
      </c>
      <c r="U2996" s="55"/>
      <c r="V2996" s="55"/>
      <c r="W2996" s="58"/>
      <c r="X2996" s="58"/>
      <c r="Y2996" s="58"/>
      <c r="Z2996" s="230" t="str">
        <f t="shared" si="472"/>
        <v/>
      </c>
      <c r="AA2996" s="230" t="str">
        <f t="shared" si="473"/>
        <v/>
      </c>
      <c r="AB2996" s="56"/>
      <c r="AC2996" s="56"/>
      <c r="AD2996" s="1"/>
      <c r="AE2996" s="1"/>
    </row>
    <row r="2997" spans="1:31" ht="18.75" customHeight="1" x14ac:dyDescent="0.35">
      <c r="A2997" s="1"/>
      <c r="B2997" s="52">
        <f>IF(O2997="",0,COUNTIF($O$7:O2997,O2997))</f>
        <v>0</v>
      </c>
      <c r="C2997" s="52" t="str">
        <f t="shared" si="464"/>
        <v>0</v>
      </c>
      <c r="D2997" s="52">
        <f>IF(U2997="",0,COUNTIF($U$7:U2997,U2997))</f>
        <v>0</v>
      </c>
      <c r="E2997" s="52" t="str">
        <f t="shared" si="465"/>
        <v>0</v>
      </c>
      <c r="F2997" s="52">
        <f>IF(V2997="",0,COUNTIF($V$7:V2997,V2997))</f>
        <v>0</v>
      </c>
      <c r="G2997" s="52" t="str">
        <f t="shared" si="466"/>
        <v>0</v>
      </c>
      <c r="H2997" s="53" t="str">
        <f t="shared" si="467"/>
        <v>-</v>
      </c>
      <c r="I2997" s="52">
        <f>IF(K2997="",0,COUNTIF($K$7:K2997,K2997))</f>
        <v>0</v>
      </c>
      <c r="J2997" s="53" t="str">
        <f t="shared" si="468"/>
        <v>0</v>
      </c>
      <c r="K2997" s="52" t="str">
        <f t="shared" si="469"/>
        <v/>
      </c>
      <c r="L2997" s="1"/>
      <c r="M2997" s="115"/>
      <c r="N2997" s="4"/>
      <c r="O2997" s="4"/>
      <c r="P2997" s="57" t="str">
        <f t="shared" si="470"/>
        <v/>
      </c>
      <c r="Q2997" s="54"/>
      <c r="R2997" s="58"/>
      <c r="S2997" s="58"/>
      <c r="T2997" s="229" t="str">
        <f t="shared" si="471"/>
        <v/>
      </c>
      <c r="U2997" s="55"/>
      <c r="V2997" s="55"/>
      <c r="W2997" s="58"/>
      <c r="X2997" s="58"/>
      <c r="Y2997" s="58"/>
      <c r="Z2997" s="230" t="str">
        <f t="shared" si="472"/>
        <v/>
      </c>
      <c r="AA2997" s="230" t="str">
        <f t="shared" si="473"/>
        <v/>
      </c>
      <c r="AB2997" s="56"/>
      <c r="AC2997" s="56"/>
      <c r="AD2997" s="1"/>
      <c r="AE2997" s="1"/>
    </row>
    <row r="2998" spans="1:31" ht="18.75" customHeight="1" x14ac:dyDescent="0.35">
      <c r="A2998" s="1"/>
      <c r="B2998" s="52">
        <f>IF(O2998="",0,COUNTIF($O$7:O2998,O2998))</f>
        <v>0</v>
      </c>
      <c r="C2998" s="52" t="str">
        <f t="shared" ref="C2998:C3006" si="474">B2998&amp;O2998</f>
        <v>0</v>
      </c>
      <c r="D2998" s="52">
        <f>IF(U2998="",0,COUNTIF($U$7:U2998,U2998))</f>
        <v>0</v>
      </c>
      <c r="E2998" s="52" t="str">
        <f t="shared" ref="E2998:E3006" si="475">D2998&amp;U2998</f>
        <v>0</v>
      </c>
      <c r="F2998" s="52">
        <f>IF(V2998="",0,COUNTIF($V$7:V2998,V2998))</f>
        <v>0</v>
      </c>
      <c r="G2998" s="52" t="str">
        <f t="shared" ref="G2998:G3006" si="476">F2998&amp;V2998</f>
        <v>0</v>
      </c>
      <c r="H2998" s="53" t="str">
        <f t="shared" ref="H2998:H3006" si="477">IF(O2998="","-",IF(M2998&lt;&gt;"",M2998,H2997))</f>
        <v>-</v>
      </c>
      <c r="I2998" s="52">
        <f>IF(K2998="",0,COUNTIF($K$7:K2998,K2998))</f>
        <v>0</v>
      </c>
      <c r="J2998" s="53" t="str">
        <f t="shared" ref="J2998:J3006" si="478">I2998&amp;K2998</f>
        <v>0</v>
      </c>
      <c r="K2998" s="52" t="str">
        <f t="shared" ref="K2998:K3006" si="479">IF(O2998="","",IF(N2998&lt;&gt;"",N2998,K2997))</f>
        <v/>
      </c>
      <c r="L2998" s="1"/>
      <c r="M2998" s="115"/>
      <c r="N2998" s="4"/>
      <c r="O2998" s="4"/>
      <c r="P2998" s="57" t="str">
        <f t="shared" ref="P2998:P3006" si="480">IF(O2998&lt;&gt;"",VLOOKUP(O2998,DP,2,FALSE),"")</f>
        <v/>
      </c>
      <c r="Q2998" s="54"/>
      <c r="R2998" s="58"/>
      <c r="S2998" s="58"/>
      <c r="T2998" s="229" t="str">
        <f t="shared" ref="T2998:T3006" si="481">IF(AND(O2998&lt;&gt;"",R2998&lt;&gt;""),$R2998*$S2998,"")</f>
        <v/>
      </c>
      <c r="U2998" s="55"/>
      <c r="V2998" s="55"/>
      <c r="W2998" s="58"/>
      <c r="X2998" s="58"/>
      <c r="Y2998" s="58"/>
      <c r="Z2998" s="230" t="str">
        <f t="shared" ref="Z2998:Z3006" si="482">IF(AND(O2998&lt;&gt;"",U2998&lt;&gt;""),$W2998*$X2998,"")</f>
        <v/>
      </c>
      <c r="AA2998" s="230" t="str">
        <f t="shared" ref="AA2998:AA3006" si="483">IF(AND(O2998&lt;&gt;"",U2998&lt;&gt;""),$W2998*$Y2998,"")</f>
        <v/>
      </c>
      <c r="AB2998" s="56"/>
      <c r="AC2998" s="56"/>
      <c r="AD2998" s="1"/>
      <c r="AE2998" s="1"/>
    </row>
    <row r="2999" spans="1:31" ht="18.75" customHeight="1" x14ac:dyDescent="0.35">
      <c r="A2999" s="1"/>
      <c r="B2999" s="52">
        <f>IF(O2999="",0,COUNTIF($O$7:O2999,O2999))</f>
        <v>0</v>
      </c>
      <c r="C2999" s="52" t="str">
        <f t="shared" si="474"/>
        <v>0</v>
      </c>
      <c r="D2999" s="52">
        <f>IF(U2999="",0,COUNTIF($U$7:U2999,U2999))</f>
        <v>0</v>
      </c>
      <c r="E2999" s="52" t="str">
        <f t="shared" si="475"/>
        <v>0</v>
      </c>
      <c r="F2999" s="52">
        <f>IF(V2999="",0,COUNTIF($V$7:V2999,V2999))</f>
        <v>0</v>
      </c>
      <c r="G2999" s="52" t="str">
        <f t="shared" si="476"/>
        <v>0</v>
      </c>
      <c r="H2999" s="53" t="str">
        <f t="shared" si="477"/>
        <v>-</v>
      </c>
      <c r="I2999" s="52">
        <f>IF(K2999="",0,COUNTIF($K$7:K2999,K2999))</f>
        <v>0</v>
      </c>
      <c r="J2999" s="53" t="str">
        <f t="shared" si="478"/>
        <v>0</v>
      </c>
      <c r="K2999" s="52" t="str">
        <f t="shared" si="479"/>
        <v/>
      </c>
      <c r="L2999" s="1"/>
      <c r="M2999" s="115"/>
      <c r="N2999" s="4"/>
      <c r="O2999" s="4"/>
      <c r="P2999" s="57" t="str">
        <f t="shared" si="480"/>
        <v/>
      </c>
      <c r="Q2999" s="54"/>
      <c r="R2999" s="58"/>
      <c r="S2999" s="58"/>
      <c r="T2999" s="229" t="str">
        <f t="shared" si="481"/>
        <v/>
      </c>
      <c r="U2999" s="55"/>
      <c r="V2999" s="55"/>
      <c r="W2999" s="58"/>
      <c r="X2999" s="58"/>
      <c r="Y2999" s="58"/>
      <c r="Z2999" s="230" t="str">
        <f t="shared" si="482"/>
        <v/>
      </c>
      <c r="AA2999" s="230" t="str">
        <f t="shared" si="483"/>
        <v/>
      </c>
      <c r="AB2999" s="56"/>
      <c r="AC2999" s="56"/>
      <c r="AD2999" s="1"/>
      <c r="AE2999" s="1"/>
    </row>
    <row r="3000" spans="1:31" ht="18.75" customHeight="1" x14ac:dyDescent="0.35">
      <c r="A3000" s="1"/>
      <c r="B3000" s="52">
        <f>IF(O3000="",0,COUNTIF($O$7:O3000,O3000))</f>
        <v>0</v>
      </c>
      <c r="C3000" s="52" t="str">
        <f t="shared" si="474"/>
        <v>0</v>
      </c>
      <c r="D3000" s="52">
        <f>IF(U3000="",0,COUNTIF($U$7:U3000,U3000))</f>
        <v>0</v>
      </c>
      <c r="E3000" s="52" t="str">
        <f t="shared" si="475"/>
        <v>0</v>
      </c>
      <c r="F3000" s="52">
        <f>IF(V3000="",0,COUNTIF($V$7:V3000,V3000))</f>
        <v>0</v>
      </c>
      <c r="G3000" s="52" t="str">
        <f t="shared" si="476"/>
        <v>0</v>
      </c>
      <c r="H3000" s="53" t="str">
        <f t="shared" si="477"/>
        <v>-</v>
      </c>
      <c r="I3000" s="52">
        <f>IF(K3000="",0,COUNTIF($K$7:K3000,K3000))</f>
        <v>0</v>
      </c>
      <c r="J3000" s="53" t="str">
        <f t="shared" si="478"/>
        <v>0</v>
      </c>
      <c r="K3000" s="52" t="str">
        <f t="shared" si="479"/>
        <v/>
      </c>
      <c r="L3000" s="1"/>
      <c r="M3000" s="115"/>
      <c r="N3000" s="4"/>
      <c r="O3000" s="4"/>
      <c r="P3000" s="57" t="str">
        <f t="shared" si="480"/>
        <v/>
      </c>
      <c r="Q3000" s="54"/>
      <c r="R3000" s="58"/>
      <c r="S3000" s="58"/>
      <c r="T3000" s="229" t="str">
        <f t="shared" si="481"/>
        <v/>
      </c>
      <c r="U3000" s="55"/>
      <c r="V3000" s="55"/>
      <c r="W3000" s="58"/>
      <c r="X3000" s="58"/>
      <c r="Y3000" s="58"/>
      <c r="Z3000" s="230" t="str">
        <f t="shared" si="482"/>
        <v/>
      </c>
      <c r="AA3000" s="230" t="str">
        <f t="shared" si="483"/>
        <v/>
      </c>
      <c r="AB3000" s="56"/>
      <c r="AC3000" s="56"/>
      <c r="AD3000" s="1"/>
      <c r="AE3000" s="1"/>
    </row>
    <row r="3001" spans="1:31" ht="18.75" customHeight="1" x14ac:dyDescent="0.35">
      <c r="A3001" s="1"/>
      <c r="B3001" s="52">
        <f>IF(O3001="",0,COUNTIF($O$7:O3001,O3001))</f>
        <v>0</v>
      </c>
      <c r="C3001" s="52" t="str">
        <f t="shared" si="474"/>
        <v>0</v>
      </c>
      <c r="D3001" s="52">
        <f>IF(U3001="",0,COUNTIF($U$7:U3001,U3001))</f>
        <v>0</v>
      </c>
      <c r="E3001" s="52" t="str">
        <f t="shared" si="475"/>
        <v>0</v>
      </c>
      <c r="F3001" s="52">
        <f>IF(V3001="",0,COUNTIF($V$7:V3001,V3001))</f>
        <v>0</v>
      </c>
      <c r="G3001" s="52" t="str">
        <f t="shared" si="476"/>
        <v>0</v>
      </c>
      <c r="H3001" s="53" t="str">
        <f t="shared" si="477"/>
        <v>-</v>
      </c>
      <c r="I3001" s="52">
        <f>IF(K3001="",0,COUNTIF($K$7:K3001,K3001))</f>
        <v>0</v>
      </c>
      <c r="J3001" s="53" t="str">
        <f t="shared" si="478"/>
        <v>0</v>
      </c>
      <c r="K3001" s="52" t="str">
        <f t="shared" si="479"/>
        <v/>
      </c>
      <c r="L3001" s="1"/>
      <c r="M3001" s="115"/>
      <c r="N3001" s="4"/>
      <c r="O3001" s="4"/>
      <c r="P3001" s="57" t="str">
        <f t="shared" si="480"/>
        <v/>
      </c>
      <c r="Q3001" s="54"/>
      <c r="R3001" s="58"/>
      <c r="S3001" s="58"/>
      <c r="T3001" s="229" t="str">
        <f t="shared" si="481"/>
        <v/>
      </c>
      <c r="U3001" s="55"/>
      <c r="V3001" s="55"/>
      <c r="W3001" s="58"/>
      <c r="X3001" s="58"/>
      <c r="Y3001" s="58"/>
      <c r="Z3001" s="230" t="str">
        <f t="shared" si="482"/>
        <v/>
      </c>
      <c r="AA3001" s="230" t="str">
        <f t="shared" si="483"/>
        <v/>
      </c>
      <c r="AB3001" s="56"/>
      <c r="AC3001" s="56"/>
      <c r="AD3001" s="1"/>
      <c r="AE3001" s="1"/>
    </row>
    <row r="3002" spans="1:31" ht="18.75" customHeight="1" x14ac:dyDescent="0.35">
      <c r="A3002" s="1"/>
      <c r="B3002" s="52">
        <f>IF(O3002="",0,COUNTIF($O$7:O3002,O3002))</f>
        <v>0</v>
      </c>
      <c r="C3002" s="52" t="str">
        <f t="shared" si="474"/>
        <v>0</v>
      </c>
      <c r="D3002" s="52">
        <f>IF(U3002="",0,COUNTIF($U$7:U3002,U3002))</f>
        <v>0</v>
      </c>
      <c r="E3002" s="52" t="str">
        <f t="shared" si="475"/>
        <v>0</v>
      </c>
      <c r="F3002" s="52">
        <f>IF(V3002="",0,COUNTIF($V$7:V3002,V3002))</f>
        <v>0</v>
      </c>
      <c r="G3002" s="52" t="str">
        <f t="shared" si="476"/>
        <v>0</v>
      </c>
      <c r="H3002" s="53" t="str">
        <f t="shared" si="477"/>
        <v>-</v>
      </c>
      <c r="I3002" s="52">
        <f>IF(K3002="",0,COUNTIF($K$7:K3002,K3002))</f>
        <v>0</v>
      </c>
      <c r="J3002" s="53" t="str">
        <f t="shared" si="478"/>
        <v>0</v>
      </c>
      <c r="K3002" s="52" t="str">
        <f t="shared" si="479"/>
        <v/>
      </c>
      <c r="L3002" s="1"/>
      <c r="M3002" s="115"/>
      <c r="N3002" s="4"/>
      <c r="O3002" s="4"/>
      <c r="P3002" s="57" t="str">
        <f t="shared" si="480"/>
        <v/>
      </c>
      <c r="Q3002" s="54"/>
      <c r="R3002" s="58"/>
      <c r="S3002" s="58"/>
      <c r="T3002" s="229" t="str">
        <f t="shared" si="481"/>
        <v/>
      </c>
      <c r="U3002" s="55"/>
      <c r="V3002" s="55"/>
      <c r="W3002" s="58"/>
      <c r="X3002" s="58"/>
      <c r="Y3002" s="58"/>
      <c r="Z3002" s="230" t="str">
        <f t="shared" si="482"/>
        <v/>
      </c>
      <c r="AA3002" s="230" t="str">
        <f t="shared" si="483"/>
        <v/>
      </c>
      <c r="AB3002" s="56"/>
      <c r="AC3002" s="56"/>
      <c r="AD3002" s="1"/>
      <c r="AE3002" s="1"/>
    </row>
    <row r="3003" spans="1:31" ht="18.75" customHeight="1" x14ac:dyDescent="0.35">
      <c r="A3003" s="1"/>
      <c r="B3003" s="52">
        <f>IF(O3003="",0,COUNTIF($O$7:O3003,O3003))</f>
        <v>0</v>
      </c>
      <c r="C3003" s="52" t="str">
        <f t="shared" si="474"/>
        <v>0</v>
      </c>
      <c r="D3003" s="52">
        <f>IF(U3003="",0,COUNTIF($U$7:U3003,U3003))</f>
        <v>0</v>
      </c>
      <c r="E3003" s="52" t="str">
        <f t="shared" si="475"/>
        <v>0</v>
      </c>
      <c r="F3003" s="52">
        <f>IF(V3003="",0,COUNTIF($V$7:V3003,V3003))</f>
        <v>0</v>
      </c>
      <c r="G3003" s="52" t="str">
        <f t="shared" si="476"/>
        <v>0</v>
      </c>
      <c r="H3003" s="53" t="str">
        <f t="shared" si="477"/>
        <v>-</v>
      </c>
      <c r="I3003" s="52">
        <f>IF(K3003="",0,COUNTIF($K$7:K3003,K3003))</f>
        <v>0</v>
      </c>
      <c r="J3003" s="53" t="str">
        <f t="shared" si="478"/>
        <v>0</v>
      </c>
      <c r="K3003" s="52" t="str">
        <f t="shared" si="479"/>
        <v/>
      </c>
      <c r="L3003" s="1"/>
      <c r="M3003" s="115"/>
      <c r="N3003" s="4"/>
      <c r="O3003" s="4"/>
      <c r="P3003" s="57" t="str">
        <f t="shared" si="480"/>
        <v/>
      </c>
      <c r="Q3003" s="54"/>
      <c r="R3003" s="58"/>
      <c r="S3003" s="58"/>
      <c r="T3003" s="229" t="str">
        <f t="shared" si="481"/>
        <v/>
      </c>
      <c r="U3003" s="55"/>
      <c r="V3003" s="55"/>
      <c r="W3003" s="58"/>
      <c r="X3003" s="58"/>
      <c r="Y3003" s="58"/>
      <c r="Z3003" s="230" t="str">
        <f t="shared" si="482"/>
        <v/>
      </c>
      <c r="AA3003" s="230" t="str">
        <f t="shared" si="483"/>
        <v/>
      </c>
      <c r="AB3003" s="56"/>
      <c r="AC3003" s="56"/>
      <c r="AD3003" s="1"/>
      <c r="AE3003" s="1"/>
    </row>
    <row r="3004" spans="1:31" ht="18.75" customHeight="1" x14ac:dyDescent="0.35">
      <c r="A3004" s="1"/>
      <c r="B3004" s="52">
        <f>IF(O3004="",0,COUNTIF($O$7:O3004,O3004))</f>
        <v>0</v>
      </c>
      <c r="C3004" s="52" t="str">
        <f t="shared" si="474"/>
        <v>0</v>
      </c>
      <c r="D3004" s="52">
        <f>IF(U3004="",0,COUNTIF($U$7:U3004,U3004))</f>
        <v>0</v>
      </c>
      <c r="E3004" s="52" t="str">
        <f t="shared" si="475"/>
        <v>0</v>
      </c>
      <c r="F3004" s="52">
        <f>IF(V3004="",0,COUNTIF($V$7:V3004,V3004))</f>
        <v>0</v>
      </c>
      <c r="G3004" s="52" t="str">
        <f t="shared" si="476"/>
        <v>0</v>
      </c>
      <c r="H3004" s="53" t="str">
        <f t="shared" si="477"/>
        <v>-</v>
      </c>
      <c r="I3004" s="52">
        <f>IF(K3004="",0,COUNTIF($K$7:K3004,K3004))</f>
        <v>0</v>
      </c>
      <c r="J3004" s="53" t="str">
        <f t="shared" si="478"/>
        <v>0</v>
      </c>
      <c r="K3004" s="52" t="str">
        <f t="shared" si="479"/>
        <v/>
      </c>
      <c r="L3004" s="1"/>
      <c r="M3004" s="115"/>
      <c r="N3004" s="4"/>
      <c r="O3004" s="4"/>
      <c r="P3004" s="57" t="str">
        <f t="shared" si="480"/>
        <v/>
      </c>
      <c r="Q3004" s="54"/>
      <c r="R3004" s="58"/>
      <c r="S3004" s="58"/>
      <c r="T3004" s="229" t="str">
        <f t="shared" si="481"/>
        <v/>
      </c>
      <c r="U3004" s="55"/>
      <c r="V3004" s="55"/>
      <c r="W3004" s="58"/>
      <c r="X3004" s="58"/>
      <c r="Y3004" s="58"/>
      <c r="Z3004" s="230" t="str">
        <f t="shared" si="482"/>
        <v/>
      </c>
      <c r="AA3004" s="230" t="str">
        <f t="shared" si="483"/>
        <v/>
      </c>
      <c r="AB3004" s="56"/>
      <c r="AC3004" s="56"/>
      <c r="AD3004" s="1"/>
      <c r="AE3004" s="1"/>
    </row>
    <row r="3005" spans="1:31" ht="18.75" customHeight="1" x14ac:dyDescent="0.35">
      <c r="A3005" s="1"/>
      <c r="B3005" s="52">
        <f>IF(O3005="",0,COUNTIF($O$7:O3005,O3005))</f>
        <v>0</v>
      </c>
      <c r="C3005" s="52" t="str">
        <f t="shared" si="474"/>
        <v>0</v>
      </c>
      <c r="D3005" s="52">
        <f>IF(U3005="",0,COUNTIF($U$7:U3005,U3005))</f>
        <v>0</v>
      </c>
      <c r="E3005" s="52" t="str">
        <f t="shared" si="475"/>
        <v>0</v>
      </c>
      <c r="F3005" s="52">
        <f>IF(V3005="",0,COUNTIF($V$7:V3005,V3005))</f>
        <v>0</v>
      </c>
      <c r="G3005" s="52" t="str">
        <f t="shared" si="476"/>
        <v>0</v>
      </c>
      <c r="H3005" s="53" t="str">
        <f t="shared" si="477"/>
        <v>-</v>
      </c>
      <c r="I3005" s="52">
        <f>IF(K3005="",0,COUNTIF($K$7:K3005,K3005))</f>
        <v>0</v>
      </c>
      <c r="J3005" s="53" t="str">
        <f t="shared" si="478"/>
        <v>0</v>
      </c>
      <c r="K3005" s="52" t="str">
        <f t="shared" si="479"/>
        <v/>
      </c>
      <c r="L3005" s="1"/>
      <c r="M3005" s="115"/>
      <c r="N3005" s="4"/>
      <c r="O3005" s="4"/>
      <c r="P3005" s="57" t="str">
        <f t="shared" si="480"/>
        <v/>
      </c>
      <c r="Q3005" s="54"/>
      <c r="R3005" s="58"/>
      <c r="S3005" s="58"/>
      <c r="T3005" s="229" t="str">
        <f t="shared" si="481"/>
        <v/>
      </c>
      <c r="U3005" s="55"/>
      <c r="V3005" s="55"/>
      <c r="W3005" s="58"/>
      <c r="X3005" s="58"/>
      <c r="Y3005" s="58"/>
      <c r="Z3005" s="230" t="str">
        <f t="shared" si="482"/>
        <v/>
      </c>
      <c r="AA3005" s="230" t="str">
        <f t="shared" si="483"/>
        <v/>
      </c>
      <c r="AB3005" s="56"/>
      <c r="AC3005" s="56"/>
      <c r="AD3005" s="1"/>
      <c r="AE3005" s="1"/>
    </row>
    <row r="3006" spans="1:31" ht="18.75" customHeight="1" x14ac:dyDescent="0.35">
      <c r="A3006" s="1"/>
      <c r="B3006" s="52">
        <f>IF(O3006="",0,COUNTIF($O$7:O3006,O3006))</f>
        <v>0</v>
      </c>
      <c r="C3006" s="52" t="str">
        <f t="shared" si="474"/>
        <v>0</v>
      </c>
      <c r="D3006" s="52">
        <f>IF(U3006="",0,COUNTIF($U$7:U3006,U3006))</f>
        <v>0</v>
      </c>
      <c r="E3006" s="52" t="str">
        <f t="shared" si="475"/>
        <v>0</v>
      </c>
      <c r="F3006" s="52">
        <f>IF(V3006="",0,COUNTIF($V$7:V3006,V3006))</f>
        <v>0</v>
      </c>
      <c r="G3006" s="52" t="str">
        <f t="shared" si="476"/>
        <v>0</v>
      </c>
      <c r="H3006" s="53" t="str">
        <f t="shared" si="477"/>
        <v>-</v>
      </c>
      <c r="I3006" s="52">
        <f>IF(K3006="",0,COUNTIF($K$7:K3006,K3006))</f>
        <v>0</v>
      </c>
      <c r="J3006" s="53" t="str">
        <f t="shared" si="478"/>
        <v>0</v>
      </c>
      <c r="K3006" s="52" t="str">
        <f t="shared" si="479"/>
        <v/>
      </c>
      <c r="L3006" s="1"/>
      <c r="M3006" s="115"/>
      <c r="N3006" s="4"/>
      <c r="O3006" s="4"/>
      <c r="P3006" s="57" t="str">
        <f t="shared" si="480"/>
        <v/>
      </c>
      <c r="Q3006" s="54"/>
      <c r="R3006" s="58"/>
      <c r="S3006" s="58"/>
      <c r="T3006" s="229" t="str">
        <f t="shared" si="481"/>
        <v/>
      </c>
      <c r="U3006" s="55"/>
      <c r="V3006" s="55"/>
      <c r="W3006" s="58"/>
      <c r="X3006" s="58"/>
      <c r="Y3006" s="58"/>
      <c r="Z3006" s="230" t="str">
        <f t="shared" si="482"/>
        <v/>
      </c>
      <c r="AA3006" s="230" t="str">
        <f t="shared" si="483"/>
        <v/>
      </c>
      <c r="AB3006" s="56"/>
      <c r="AC3006" s="56"/>
      <c r="AD3006" s="1"/>
      <c r="AE3006" s="1"/>
    </row>
    <row r="3007" spans="1:31" x14ac:dyDescent="0.35">
      <c r="A3007" s="1"/>
      <c r="B3007" s="1"/>
      <c r="C3007" s="1"/>
      <c r="D3007" s="1"/>
      <c r="E3007" s="1"/>
      <c r="F3007" s="1"/>
      <c r="G3007" s="1"/>
      <c r="H3007" s="1"/>
      <c r="I3007" s="1"/>
      <c r="J3007" s="1"/>
      <c r="K3007" s="1"/>
      <c r="L3007" s="1"/>
      <c r="M3007" s="1"/>
      <c r="N3007" s="1"/>
      <c r="O3007" s="1"/>
      <c r="P3007" s="1"/>
      <c r="Q3007" s="1"/>
      <c r="R3007" s="1"/>
      <c r="S3007" s="1"/>
      <c r="T3007" s="1"/>
      <c r="U3007" s="1"/>
      <c r="V3007" s="1"/>
      <c r="W3007" s="1"/>
      <c r="X3007" s="1"/>
      <c r="Y3007" s="1"/>
      <c r="Z3007" s="1"/>
      <c r="AA3007" s="1"/>
      <c r="AB3007" s="1"/>
      <c r="AC3007" s="1"/>
      <c r="AD3007" s="1"/>
      <c r="AE3007" s="1"/>
    </row>
    <row r="3008" spans="1:31" x14ac:dyDescent="0.35">
      <c r="A3008" s="1"/>
      <c r="B3008" s="1"/>
      <c r="C3008" s="1"/>
      <c r="D3008" s="1"/>
      <c r="E3008" s="1"/>
      <c r="F3008" s="1"/>
      <c r="G3008" s="1"/>
      <c r="H3008" s="1"/>
      <c r="I3008" s="1"/>
      <c r="J3008" s="1"/>
      <c r="K3008" s="1"/>
      <c r="L3008" s="1"/>
      <c r="M3008" s="150" t="s">
        <v>131</v>
      </c>
      <c r="N3008" s="1"/>
      <c r="O3008" s="1"/>
      <c r="P3008" s="1"/>
      <c r="Q3008" s="1"/>
      <c r="R3008" s="1"/>
      <c r="S3008" s="1"/>
      <c r="T3008" s="1"/>
      <c r="U3008" s="1"/>
      <c r="V3008" s="1"/>
      <c r="W3008" s="1"/>
      <c r="X3008" s="1"/>
      <c r="Y3008" s="1"/>
      <c r="Z3008" s="1"/>
      <c r="AA3008" s="1"/>
      <c r="AB3008" s="1"/>
      <c r="AC3008" s="1"/>
      <c r="AD3008" s="1"/>
      <c r="AE3008" s="1"/>
    </row>
    <row r="3009" spans="1:31" x14ac:dyDescent="0.35">
      <c r="A3009" s="1"/>
      <c r="B3009" s="1"/>
      <c r="C3009" s="1"/>
      <c r="D3009" s="1"/>
      <c r="E3009" s="1"/>
      <c r="F3009" s="1"/>
      <c r="G3009" s="1"/>
      <c r="H3009" s="1"/>
      <c r="I3009" s="1"/>
      <c r="J3009" s="1"/>
      <c r="K3009" s="1"/>
      <c r="L3009" s="1"/>
      <c r="M3009" s="1"/>
      <c r="N3009" s="1"/>
      <c r="O3009" s="1"/>
      <c r="P3009" s="1"/>
      <c r="Q3009" s="1"/>
      <c r="R3009" s="1"/>
      <c r="S3009" s="1"/>
      <c r="T3009" s="1"/>
      <c r="U3009" s="1"/>
      <c r="V3009" s="1"/>
      <c r="W3009" s="1"/>
      <c r="X3009" s="1"/>
      <c r="Y3009" s="1"/>
      <c r="Z3009" s="1"/>
      <c r="AA3009" s="1"/>
      <c r="AB3009" s="1"/>
      <c r="AC3009" s="1"/>
      <c r="AD3009" s="1"/>
      <c r="AE3009" s="1"/>
    </row>
    <row r="3010" spans="1:31" x14ac:dyDescent="0.35">
      <c r="A3010" s="1"/>
      <c r="B3010" s="1"/>
      <c r="C3010" s="1"/>
      <c r="D3010" s="1"/>
      <c r="E3010" s="1"/>
      <c r="F3010" s="1"/>
      <c r="G3010" s="1"/>
      <c r="H3010" s="1"/>
      <c r="I3010" s="1"/>
      <c r="J3010" s="1"/>
      <c r="K3010" s="1"/>
      <c r="L3010" s="1"/>
      <c r="M3010" s="1"/>
      <c r="N3010" s="1"/>
      <c r="O3010" s="1"/>
      <c r="P3010" s="1"/>
      <c r="Q3010" s="1"/>
      <c r="R3010" s="1"/>
      <c r="S3010" s="1"/>
      <c r="T3010" s="1"/>
      <c r="U3010" s="1"/>
      <c r="V3010" s="1"/>
      <c r="W3010" s="1"/>
      <c r="X3010" s="1"/>
      <c r="Y3010" s="1"/>
      <c r="Z3010" s="1"/>
      <c r="AA3010" s="1"/>
      <c r="AB3010" s="1"/>
      <c r="AC3010" s="1"/>
      <c r="AD3010" s="1"/>
      <c r="AE3010" s="1"/>
    </row>
    <row r="3011" spans="1:31" x14ac:dyDescent="0.35">
      <c r="A3011" s="1"/>
      <c r="B3011" s="1"/>
      <c r="C3011" s="1"/>
      <c r="D3011" s="1"/>
      <c r="E3011" s="1"/>
      <c r="F3011" s="1"/>
      <c r="G3011" s="1"/>
      <c r="H3011" s="1"/>
      <c r="I3011" s="1"/>
      <c r="J3011" s="1"/>
      <c r="K3011" s="1"/>
      <c r="L3011" s="1"/>
      <c r="M3011" s="1"/>
      <c r="N3011" s="1"/>
      <c r="O3011" s="1"/>
      <c r="P3011" s="1"/>
      <c r="Q3011" s="1"/>
      <c r="R3011" s="1"/>
      <c r="S3011" s="1"/>
      <c r="T3011" s="1"/>
      <c r="U3011" s="1"/>
      <c r="V3011" s="1"/>
      <c r="W3011" s="1"/>
      <c r="X3011" s="1"/>
      <c r="Y3011" s="1"/>
      <c r="Z3011" s="1"/>
      <c r="AA3011" s="1"/>
      <c r="AB3011" s="1"/>
      <c r="AC3011" s="1"/>
      <c r="AD3011" s="1"/>
      <c r="AE3011" s="1"/>
    </row>
  </sheetData>
  <sheetProtection algorithmName="SHA-512" hashValue="+3/nh6sZP1mizzKtaq17ZgW+2jeJgy50Wp5MWPY/dc+HSPg97lRmA3ZC+x8OYr2wijEsVuQJdq5dIgHKqc5udA==" saltValue="BPmsMHjAoPsl0caKMgjxSQ==" spinCount="100000" sheet="1" formatCells="0" formatColumns="0" formatRows="0" autoFilter="0"/>
  <autoFilter ref="O5:O3006" xr:uid="{00000000-0009-0000-0000-000005000000}"/>
  <dataConsolidate/>
  <mergeCells count="9">
    <mergeCell ref="M2:AC2"/>
    <mergeCell ref="M3:AC3"/>
    <mergeCell ref="M4:AC4"/>
    <mergeCell ref="M5:M6"/>
    <mergeCell ref="O5:P5"/>
    <mergeCell ref="AB5:AC5"/>
    <mergeCell ref="Q5:Q6"/>
    <mergeCell ref="U5:AA5"/>
    <mergeCell ref="R5:T5"/>
  </mergeCells>
  <dataValidations count="3">
    <dataValidation type="list" showInputMessage="1" showErrorMessage="1" errorTitle="KESALAHAN INPUT DATA" error="      KODE PRODUK SALAH!_x000a_SILAHKAN PILIH DARI DAFTAR" sqref="O7:O3006" xr:uid="{00000000-0002-0000-0500-000000000000}">
      <formula1>KP</formula1>
    </dataValidation>
    <dataValidation type="list" showInputMessage="1" showErrorMessage="1" errorTitle="KESALAHAN INPUT DATA" error="      NAMA RESELLER SALAH!_x000a_SILAHKAN PILIH DARI DAFTAR" sqref="U7:U3006" xr:uid="{00000000-0002-0000-0500-000001000000}">
      <formula1>NR</formula1>
    </dataValidation>
    <dataValidation type="list" showInputMessage="1" showErrorMessage="1" errorTitle="KESALAHAN INPUT DATA" error="      NAMA SALESMAN SALAH!_x000a_SILAHKAN PILIH DARI DAFTAR" sqref="V7:V3006" xr:uid="{00000000-0002-0000-0500-000002000000}">
      <formula1>NS</formula1>
    </dataValidation>
  </dataValidations>
  <pageMargins left="0.70866141732283472" right="0.70866141732283472" top="0.27559055118110237" bottom="0.27559055118110237" header="0.19685039370078741" footer="0.15748031496062992"/>
  <pageSetup paperSize="9" pageOrder="overThenDown" orientation="landscape" blackAndWhite="1" horizontalDpi="4294967293" verticalDpi="4294967293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J516"/>
  <sheetViews>
    <sheetView showGridLines="0" workbookViewId="0">
      <pane ySplit="10" topLeftCell="A11" activePane="bottomLeft" state="frozen"/>
      <selection activeCell="M5" sqref="M5:M6"/>
      <selection pane="bottomLeft" activeCell="B6" sqref="B6:D6"/>
    </sheetView>
  </sheetViews>
  <sheetFormatPr defaultColWidth="0" defaultRowHeight="14.5" zeroHeight="1" x14ac:dyDescent="0.35"/>
  <cols>
    <col min="1" max="1" width="8.54296875" style="2" customWidth="1"/>
    <col min="2" max="2" width="6.453125" style="2" customWidth="1"/>
    <col min="3" max="4" width="11.453125" style="2" customWidth="1"/>
    <col min="5" max="5" width="35.7265625" style="2" customWidth="1"/>
    <col min="6" max="8" width="12.1796875" style="2" customWidth="1"/>
    <col min="9" max="10" width="28.54296875" style="2" customWidth="1"/>
    <col min="11" max="16384" width="9.1796875" style="2" hidden="1"/>
  </cols>
  <sheetData>
    <row r="1" spans="1:10" ht="3.75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22.5" customHeight="1" x14ac:dyDescent="0.35">
      <c r="A2" s="1"/>
      <c r="B2" s="324" t="str">
        <f>PR</f>
        <v>NAMA PERUSAHAAN ANDA</v>
      </c>
      <c r="C2" s="324"/>
      <c r="D2" s="324"/>
      <c r="E2" s="324"/>
      <c r="F2" s="324"/>
      <c r="G2" s="324"/>
      <c r="H2" s="324"/>
      <c r="I2" s="1"/>
      <c r="J2" s="1"/>
    </row>
    <row r="3" spans="1:10" ht="18.75" customHeight="1" x14ac:dyDescent="0.5">
      <c r="A3" s="1"/>
      <c r="B3" s="322" t="s">
        <v>19</v>
      </c>
      <c r="C3" s="322"/>
      <c r="D3" s="322"/>
      <c r="E3" s="322"/>
      <c r="F3" s="322"/>
      <c r="G3" s="322"/>
      <c r="H3" s="322"/>
      <c r="I3" s="1"/>
      <c r="J3" s="1"/>
    </row>
    <row r="4" spans="1:10" ht="18.75" customHeight="1" x14ac:dyDescent="0.35">
      <c r="A4" s="1"/>
      <c r="B4" s="326" t="str">
        <f>TG&amp;" "&amp;BL&amp;" "&amp;TH&amp;" - "&amp;TG_2&amp;" "&amp;BL_2&amp;" "&amp;TH_2</f>
        <v>1 Januari 2025 - 31 Desember 2025</v>
      </c>
      <c r="C4" s="340"/>
      <c r="D4" s="340"/>
      <c r="E4" s="340"/>
      <c r="F4" s="340"/>
      <c r="G4" s="340"/>
      <c r="H4" s="340"/>
      <c r="I4" s="1"/>
      <c r="J4" s="1"/>
    </row>
    <row r="5" spans="1:10" ht="3.75" customHeight="1" x14ac:dyDescent="0.35">
      <c r="A5" s="1"/>
      <c r="B5" s="36"/>
      <c r="C5" s="37"/>
      <c r="D5" s="37"/>
      <c r="E5" s="37"/>
      <c r="F5" s="37"/>
      <c r="G5" s="37"/>
      <c r="H5" s="37"/>
      <c r="I5" s="1"/>
      <c r="J5" s="1"/>
    </row>
    <row r="6" spans="1:10" ht="22.5" customHeight="1" x14ac:dyDescent="0.35">
      <c r="A6" s="1"/>
      <c r="B6" s="344" t="s">
        <v>144</v>
      </c>
      <c r="C6" s="345"/>
      <c r="D6" s="346"/>
      <c r="E6" s="37"/>
      <c r="F6" s="37"/>
      <c r="G6" s="37"/>
      <c r="H6" s="37"/>
      <c r="I6" s="1"/>
      <c r="J6" s="1"/>
    </row>
    <row r="7" spans="1:10" ht="22.5" customHeight="1" x14ac:dyDescent="0.35">
      <c r="A7" s="1"/>
      <c r="B7" s="341" t="str">
        <f>IF($B$6="","",VLOOKUP($B$6,DP,2,FALSE))</f>
        <v>Kereta 5 gerbong</v>
      </c>
      <c r="C7" s="342"/>
      <c r="D7" s="343"/>
      <c r="E7" s="29" t="s">
        <v>38</v>
      </c>
      <c r="F7" s="32">
        <f ca="1">SUM($F$12:$F$511)</f>
        <v>0</v>
      </c>
      <c r="G7" s="32">
        <f ca="1">SUM($G$12:$G$511)</f>
        <v>130</v>
      </c>
      <c r="H7" s="33">
        <f ca="1">IF(H11="",0,$H$11+F7-G7)</f>
        <v>295</v>
      </c>
      <c r="I7" s="8"/>
      <c r="J7" s="1"/>
    </row>
    <row r="8" spans="1:10" ht="2.25" customHeight="1" x14ac:dyDescent="0.35">
      <c r="A8" s="1"/>
      <c r="B8" s="8"/>
      <c r="C8" s="9"/>
      <c r="D8" s="9"/>
      <c r="E8" s="9"/>
      <c r="F8" s="9"/>
      <c r="G8" s="9"/>
      <c r="H8" s="9"/>
      <c r="I8" s="1"/>
      <c r="J8" s="1"/>
    </row>
    <row r="9" spans="1:10" ht="18.75" customHeight="1" x14ac:dyDescent="0.35">
      <c r="A9" s="1"/>
      <c r="B9" s="335" t="s">
        <v>2</v>
      </c>
      <c r="C9" s="335" t="s">
        <v>14</v>
      </c>
      <c r="D9" s="327" t="s">
        <v>15</v>
      </c>
      <c r="E9" s="335" t="s">
        <v>16</v>
      </c>
      <c r="F9" s="337" t="s">
        <v>28</v>
      </c>
      <c r="G9" s="338"/>
      <c r="H9" s="339"/>
      <c r="I9" s="1"/>
      <c r="J9" s="1"/>
    </row>
    <row r="10" spans="1:10" ht="18.75" customHeight="1" x14ac:dyDescent="0.35">
      <c r="A10" s="1"/>
      <c r="B10" s="336"/>
      <c r="C10" s="336"/>
      <c r="D10" s="328"/>
      <c r="E10" s="336"/>
      <c r="F10" s="21" t="s">
        <v>17</v>
      </c>
      <c r="G10" s="21" t="s">
        <v>18</v>
      </c>
      <c r="H10" s="21" t="s">
        <v>34</v>
      </c>
      <c r="I10" s="1"/>
      <c r="J10" s="1"/>
    </row>
    <row r="11" spans="1:10" ht="18.75" customHeight="1" x14ac:dyDescent="0.35">
      <c r="A11" s="1"/>
      <c r="B11" s="22"/>
      <c r="C11" s="116"/>
      <c r="D11" s="22"/>
      <c r="E11" s="23" t="s">
        <v>30</v>
      </c>
      <c r="F11" s="24"/>
      <c r="G11" s="24"/>
      <c r="H11" s="10">
        <f>IF($B$6="","",VLOOKUP($B$6,DP,5,FALSE))</f>
        <v>425</v>
      </c>
      <c r="I11" s="1"/>
      <c r="J11" s="1"/>
    </row>
    <row r="12" spans="1:10" ht="18.75" customHeight="1" x14ac:dyDescent="0.35">
      <c r="A12" s="1"/>
      <c r="B12" s="11">
        <v>1</v>
      </c>
      <c r="C12" s="117">
        <f t="shared" ref="C12:C75" ca="1" si="0">IF(TODAY()&gt;EXP,"0",IF(ISERROR(VLOOKUP($B12&amp;$B$6,TR,6,FALSE))=TRUE,"",VLOOKUP($B12&amp;$B$6,TR,6,FALSE)))</f>
        <v>45659</v>
      </c>
      <c r="D12" s="12">
        <f t="shared" ref="D12:D75" ca="1" si="1">IF(TODAY()&gt;EXP,"0",IF(ISERROR(VLOOKUP($B12&amp;$B$6,TR,9,FALSE))=TRUE,"",VLOOKUP($B12&amp;$B$6,TR,9,FALSE)))</f>
        <v>1001</v>
      </c>
      <c r="E12" s="13" t="str">
        <f t="shared" ref="E12:E75" ca="1" si="2">IF(TODAY()&gt;EXP,"0",IF(ISERROR(VLOOKUP($B12&amp;$B$6,TR,15,FALSE))=TRUE,"",VLOOKUP($B12&amp;$B$6,TR,15,FALSE)))</f>
        <v>Penjualan ke Toko A</v>
      </c>
      <c r="F12" s="14">
        <f t="shared" ref="F12:F43" ca="1" si="3">IF(TODAY()&gt;EXP,"0",IF(ISERROR(OR(VLOOKUP($B12&amp;$B$6,TR,16,FALSE),VLOOKUP($B12&amp;$B$6,TR,26,FALSE)=TRUE)),"",VLOOKUP($B12&amp;$B$6,TR,16,FALSE)+VLOOKUP($B12&amp;$B$6,TR,26,FALSE)))</f>
        <v>0</v>
      </c>
      <c r="G12" s="14">
        <f t="shared" ref="G12:G43" ca="1" si="4">IF(TODAY()&gt;EXP,"0",IF(ISERROR(OR(VLOOKUP($B12&amp;$B$6,TR,21,FALSE),VLOOKUP($B12&amp;$B$6,TR,27,FALSE)=TRUE)),"",VLOOKUP($B12&amp;$B$6,TR,21,FALSE)+VLOOKUP($B12&amp;$B$6,TR,27,FALSE)))</f>
        <v>30</v>
      </c>
      <c r="H12" s="15">
        <f ca="1">IF(AND(F12="",G12=""),"",$H$11+SUM($F$12:F12)-SUM($G$12:G12))</f>
        <v>395</v>
      </c>
      <c r="I12" s="1"/>
      <c r="J12" s="1"/>
    </row>
    <row r="13" spans="1:10" ht="18.75" customHeight="1" x14ac:dyDescent="0.35">
      <c r="A13" s="1"/>
      <c r="B13" s="11">
        <f>B12+1</f>
        <v>2</v>
      </c>
      <c r="C13" s="117">
        <f t="shared" ca="1" si="0"/>
        <v>45721</v>
      </c>
      <c r="D13" s="12">
        <f t="shared" ca="1" si="1"/>
        <v>1004</v>
      </c>
      <c r="E13" s="13" t="str">
        <f t="shared" ca="1" si="2"/>
        <v>Penjualan ke Toko D</v>
      </c>
      <c r="F13" s="14">
        <f t="shared" ca="1" si="3"/>
        <v>0</v>
      </c>
      <c r="G13" s="14">
        <f t="shared" ca="1" si="4"/>
        <v>30</v>
      </c>
      <c r="H13" s="15">
        <f ca="1">IF(AND(F13="",G13=""),"",$H$11+SUM($F$12:F13)-SUM($G$12:G13))</f>
        <v>365</v>
      </c>
      <c r="I13" s="1"/>
      <c r="J13" s="1"/>
    </row>
    <row r="14" spans="1:10" ht="18.75" customHeight="1" x14ac:dyDescent="0.35">
      <c r="A14" s="1"/>
      <c r="B14" s="11">
        <f t="shared" ref="B14:B77" si="5">B13+1</f>
        <v>3</v>
      </c>
      <c r="C14" s="117">
        <f t="shared" ca="1" si="0"/>
        <v>45813</v>
      </c>
      <c r="D14" s="12">
        <f t="shared" ca="1" si="1"/>
        <v>1007</v>
      </c>
      <c r="E14" s="13" t="str">
        <f t="shared" ca="1" si="2"/>
        <v>Penjualan ke Toko G</v>
      </c>
      <c r="F14" s="14">
        <f t="shared" ca="1" si="3"/>
        <v>0</v>
      </c>
      <c r="G14" s="14">
        <f t="shared" ca="1" si="4"/>
        <v>20</v>
      </c>
      <c r="H14" s="15">
        <f ca="1">IF(AND(F14="",G14=""),"",$H$11+SUM($F$12:F14)-SUM($G$12:G14))</f>
        <v>345</v>
      </c>
      <c r="I14" s="1"/>
      <c r="J14" s="1"/>
    </row>
    <row r="15" spans="1:10" ht="18.75" customHeight="1" x14ac:dyDescent="0.35">
      <c r="A15" s="1"/>
      <c r="B15" s="11">
        <f t="shared" si="5"/>
        <v>4</v>
      </c>
      <c r="C15" s="117">
        <f t="shared" ca="1" si="0"/>
        <v>45844</v>
      </c>
      <c r="D15" s="12">
        <f t="shared" ca="1" si="1"/>
        <v>1008</v>
      </c>
      <c r="E15" s="13" t="str">
        <f t="shared" ca="1" si="2"/>
        <v>Penjualan ke Toko H</v>
      </c>
      <c r="F15" s="14">
        <f t="shared" ca="1" si="3"/>
        <v>0</v>
      </c>
      <c r="G15" s="14">
        <f t="shared" ca="1" si="4"/>
        <v>50</v>
      </c>
      <c r="H15" s="15">
        <f ca="1">IF(AND(F15="",G15=""),"",$H$11+SUM($F$12:F15)-SUM($G$12:G15))</f>
        <v>295</v>
      </c>
      <c r="I15" s="1"/>
      <c r="J15" s="1"/>
    </row>
    <row r="16" spans="1:10" ht="18.75" customHeight="1" x14ac:dyDescent="0.35">
      <c r="A16" s="1"/>
      <c r="B16" s="11">
        <f t="shared" si="5"/>
        <v>5</v>
      </c>
      <c r="C16" s="117" t="str">
        <f t="shared" ca="1" si="0"/>
        <v/>
      </c>
      <c r="D16" s="12" t="str">
        <f t="shared" ca="1" si="1"/>
        <v/>
      </c>
      <c r="E16" s="13" t="str">
        <f t="shared" ca="1" si="2"/>
        <v/>
      </c>
      <c r="F16" s="14" t="str">
        <f t="shared" ca="1" si="3"/>
        <v/>
      </c>
      <c r="G16" s="14" t="str">
        <f t="shared" ca="1" si="4"/>
        <v/>
      </c>
      <c r="H16" s="15" t="str">
        <f ca="1">IF(AND(F16="",G16=""),"",$H$11+SUM($F$12:F16)-SUM($G$12:G16))</f>
        <v/>
      </c>
      <c r="I16" s="1"/>
      <c r="J16" s="1"/>
    </row>
    <row r="17" spans="1:10" ht="18.75" customHeight="1" x14ac:dyDescent="0.35">
      <c r="A17" s="1"/>
      <c r="B17" s="11">
        <f t="shared" si="5"/>
        <v>6</v>
      </c>
      <c r="C17" s="117" t="str">
        <f t="shared" ca="1" si="0"/>
        <v/>
      </c>
      <c r="D17" s="12" t="str">
        <f t="shared" ca="1" si="1"/>
        <v/>
      </c>
      <c r="E17" s="13" t="str">
        <f t="shared" ca="1" si="2"/>
        <v/>
      </c>
      <c r="F17" s="14" t="str">
        <f t="shared" ca="1" si="3"/>
        <v/>
      </c>
      <c r="G17" s="14" t="str">
        <f t="shared" ca="1" si="4"/>
        <v/>
      </c>
      <c r="H17" s="15" t="str">
        <f ca="1">IF(AND(F17="",G17=""),"",$H$11+SUM($F$12:F17)-SUM($G$12:G17))</f>
        <v/>
      </c>
      <c r="I17" s="1"/>
      <c r="J17" s="1"/>
    </row>
    <row r="18" spans="1:10" ht="18.75" customHeight="1" x14ac:dyDescent="0.35">
      <c r="A18" s="1"/>
      <c r="B18" s="11">
        <f t="shared" si="5"/>
        <v>7</v>
      </c>
      <c r="C18" s="117" t="str">
        <f t="shared" ca="1" si="0"/>
        <v/>
      </c>
      <c r="D18" s="12" t="str">
        <f t="shared" ca="1" si="1"/>
        <v/>
      </c>
      <c r="E18" s="13" t="str">
        <f t="shared" ca="1" si="2"/>
        <v/>
      </c>
      <c r="F18" s="14" t="str">
        <f t="shared" ca="1" si="3"/>
        <v/>
      </c>
      <c r="G18" s="14" t="str">
        <f t="shared" ca="1" si="4"/>
        <v/>
      </c>
      <c r="H18" s="15" t="str">
        <f ca="1">IF(AND(F18="",G18=""),"",$H$11+SUM($F$12:F18)-SUM($G$12:G18))</f>
        <v/>
      </c>
      <c r="I18" s="1"/>
      <c r="J18" s="1"/>
    </row>
    <row r="19" spans="1:10" ht="18.75" customHeight="1" x14ac:dyDescent="0.35">
      <c r="A19" s="1"/>
      <c r="B19" s="11">
        <f t="shared" si="5"/>
        <v>8</v>
      </c>
      <c r="C19" s="117" t="str">
        <f t="shared" ca="1" si="0"/>
        <v/>
      </c>
      <c r="D19" s="12" t="str">
        <f t="shared" ca="1" si="1"/>
        <v/>
      </c>
      <c r="E19" s="13" t="str">
        <f t="shared" ca="1" si="2"/>
        <v/>
      </c>
      <c r="F19" s="14" t="str">
        <f t="shared" ca="1" si="3"/>
        <v/>
      </c>
      <c r="G19" s="14" t="str">
        <f t="shared" ca="1" si="4"/>
        <v/>
      </c>
      <c r="H19" s="15" t="str">
        <f ca="1">IF(AND(F19="",G19=""),"",$H$11+SUM($F$12:F19)-SUM($G$12:G19))</f>
        <v/>
      </c>
      <c r="I19" s="1"/>
      <c r="J19" s="1"/>
    </row>
    <row r="20" spans="1:10" ht="18.75" customHeight="1" x14ac:dyDescent="0.35">
      <c r="A20" s="1"/>
      <c r="B20" s="11">
        <f t="shared" si="5"/>
        <v>9</v>
      </c>
      <c r="C20" s="117" t="str">
        <f t="shared" ca="1" si="0"/>
        <v/>
      </c>
      <c r="D20" s="12" t="str">
        <f t="shared" ca="1" si="1"/>
        <v/>
      </c>
      <c r="E20" s="13" t="str">
        <f t="shared" ca="1" si="2"/>
        <v/>
      </c>
      <c r="F20" s="14" t="str">
        <f t="shared" ca="1" si="3"/>
        <v/>
      </c>
      <c r="G20" s="14" t="str">
        <f t="shared" ca="1" si="4"/>
        <v/>
      </c>
      <c r="H20" s="15" t="str">
        <f ca="1">IF(AND(F20="",G20=""),"",$H$11+SUM($F$12:F20)-SUM($G$12:G20))</f>
        <v/>
      </c>
      <c r="I20" s="1"/>
      <c r="J20" s="1"/>
    </row>
    <row r="21" spans="1:10" ht="18.75" customHeight="1" x14ac:dyDescent="0.35">
      <c r="A21" s="1"/>
      <c r="B21" s="11">
        <f t="shared" si="5"/>
        <v>10</v>
      </c>
      <c r="C21" s="117" t="str">
        <f t="shared" ca="1" si="0"/>
        <v/>
      </c>
      <c r="D21" s="12" t="str">
        <f t="shared" ca="1" si="1"/>
        <v/>
      </c>
      <c r="E21" s="13" t="str">
        <f t="shared" ca="1" si="2"/>
        <v/>
      </c>
      <c r="F21" s="14" t="str">
        <f t="shared" ca="1" si="3"/>
        <v/>
      </c>
      <c r="G21" s="14" t="str">
        <f t="shared" ca="1" si="4"/>
        <v/>
      </c>
      <c r="H21" s="15" t="str">
        <f ca="1">IF(AND(F21="",G21=""),"",$H$11+SUM($F$12:F21)-SUM($G$12:G21))</f>
        <v/>
      </c>
      <c r="I21" s="1"/>
      <c r="J21" s="1"/>
    </row>
    <row r="22" spans="1:10" ht="18.75" customHeight="1" x14ac:dyDescent="0.35">
      <c r="A22" s="1"/>
      <c r="B22" s="11">
        <f t="shared" si="5"/>
        <v>11</v>
      </c>
      <c r="C22" s="117" t="str">
        <f t="shared" ca="1" si="0"/>
        <v/>
      </c>
      <c r="D22" s="12" t="str">
        <f t="shared" ca="1" si="1"/>
        <v/>
      </c>
      <c r="E22" s="13" t="str">
        <f t="shared" ca="1" si="2"/>
        <v/>
      </c>
      <c r="F22" s="14" t="str">
        <f t="shared" ca="1" si="3"/>
        <v/>
      </c>
      <c r="G22" s="14" t="str">
        <f t="shared" ca="1" si="4"/>
        <v/>
      </c>
      <c r="H22" s="15" t="str">
        <f ca="1">IF(AND(F22="",G22=""),"",$H$11+SUM($F$12:F22)-SUM($G$12:G22))</f>
        <v/>
      </c>
      <c r="I22" s="1"/>
      <c r="J22" s="1"/>
    </row>
    <row r="23" spans="1:10" ht="18.75" customHeight="1" x14ac:dyDescent="0.35">
      <c r="A23" s="1"/>
      <c r="B23" s="11">
        <f t="shared" si="5"/>
        <v>12</v>
      </c>
      <c r="C23" s="117" t="str">
        <f t="shared" ca="1" si="0"/>
        <v/>
      </c>
      <c r="D23" s="12" t="str">
        <f t="shared" ca="1" si="1"/>
        <v/>
      </c>
      <c r="E23" s="13" t="str">
        <f t="shared" ca="1" si="2"/>
        <v/>
      </c>
      <c r="F23" s="14" t="str">
        <f t="shared" ca="1" si="3"/>
        <v/>
      </c>
      <c r="G23" s="14" t="str">
        <f t="shared" ca="1" si="4"/>
        <v/>
      </c>
      <c r="H23" s="15" t="str">
        <f ca="1">IF(AND(F23="",G23=""),"",$H$11+SUM($F$12:F23)-SUM($G$12:G23))</f>
        <v/>
      </c>
      <c r="I23" s="1"/>
      <c r="J23" s="1"/>
    </row>
    <row r="24" spans="1:10" ht="18.75" customHeight="1" x14ac:dyDescent="0.35">
      <c r="A24" s="1"/>
      <c r="B24" s="11">
        <f t="shared" si="5"/>
        <v>13</v>
      </c>
      <c r="C24" s="117" t="str">
        <f t="shared" ca="1" si="0"/>
        <v/>
      </c>
      <c r="D24" s="12" t="str">
        <f t="shared" ca="1" si="1"/>
        <v/>
      </c>
      <c r="E24" s="13" t="str">
        <f t="shared" ca="1" si="2"/>
        <v/>
      </c>
      <c r="F24" s="14" t="str">
        <f t="shared" ca="1" si="3"/>
        <v/>
      </c>
      <c r="G24" s="14" t="str">
        <f t="shared" ca="1" si="4"/>
        <v/>
      </c>
      <c r="H24" s="15" t="str">
        <f ca="1">IF(AND(F24="",G24=""),"",$H$11+SUM($F$12:F24)-SUM($G$12:G24))</f>
        <v/>
      </c>
      <c r="I24" s="1"/>
      <c r="J24" s="1"/>
    </row>
    <row r="25" spans="1:10" ht="18.75" customHeight="1" x14ac:dyDescent="0.35">
      <c r="A25" s="1"/>
      <c r="B25" s="11">
        <f t="shared" si="5"/>
        <v>14</v>
      </c>
      <c r="C25" s="117" t="str">
        <f t="shared" ca="1" si="0"/>
        <v/>
      </c>
      <c r="D25" s="12" t="str">
        <f t="shared" ca="1" si="1"/>
        <v/>
      </c>
      <c r="E25" s="13" t="str">
        <f t="shared" ca="1" si="2"/>
        <v/>
      </c>
      <c r="F25" s="14" t="str">
        <f t="shared" ca="1" si="3"/>
        <v/>
      </c>
      <c r="G25" s="14" t="str">
        <f t="shared" ca="1" si="4"/>
        <v/>
      </c>
      <c r="H25" s="15" t="str">
        <f ca="1">IF(AND(F25="",G25=""),"",$H$11+SUM($F$12:F25)-SUM($G$12:G25))</f>
        <v/>
      </c>
      <c r="I25" s="1"/>
      <c r="J25" s="1"/>
    </row>
    <row r="26" spans="1:10" ht="18.75" customHeight="1" x14ac:dyDescent="0.35">
      <c r="A26" s="1"/>
      <c r="B26" s="11">
        <f t="shared" si="5"/>
        <v>15</v>
      </c>
      <c r="C26" s="117" t="str">
        <f t="shared" ca="1" si="0"/>
        <v/>
      </c>
      <c r="D26" s="12" t="str">
        <f t="shared" ca="1" si="1"/>
        <v/>
      </c>
      <c r="E26" s="13" t="str">
        <f t="shared" ca="1" si="2"/>
        <v/>
      </c>
      <c r="F26" s="14" t="str">
        <f t="shared" ca="1" si="3"/>
        <v/>
      </c>
      <c r="G26" s="14" t="str">
        <f t="shared" ca="1" si="4"/>
        <v/>
      </c>
      <c r="H26" s="15" t="str">
        <f ca="1">IF(AND(F26="",G26=""),"",$H$11+SUM($F$12:F26)-SUM($G$12:G26))</f>
        <v/>
      </c>
      <c r="I26" s="1"/>
      <c r="J26" s="1"/>
    </row>
    <row r="27" spans="1:10" ht="18.75" customHeight="1" x14ac:dyDescent="0.35">
      <c r="A27" s="1"/>
      <c r="B27" s="11">
        <f t="shared" si="5"/>
        <v>16</v>
      </c>
      <c r="C27" s="117" t="str">
        <f t="shared" ca="1" si="0"/>
        <v/>
      </c>
      <c r="D27" s="12" t="str">
        <f t="shared" ca="1" si="1"/>
        <v/>
      </c>
      <c r="E27" s="13" t="str">
        <f t="shared" ca="1" si="2"/>
        <v/>
      </c>
      <c r="F27" s="14" t="str">
        <f t="shared" ca="1" si="3"/>
        <v/>
      </c>
      <c r="G27" s="14" t="str">
        <f t="shared" ca="1" si="4"/>
        <v/>
      </c>
      <c r="H27" s="15" t="str">
        <f ca="1">IF(AND(F27="",G27=""),"",$H$11+SUM($F$12:F27)-SUM($G$12:G27))</f>
        <v/>
      </c>
      <c r="I27" s="1"/>
      <c r="J27" s="1"/>
    </row>
    <row r="28" spans="1:10" ht="18.75" customHeight="1" x14ac:dyDescent="0.35">
      <c r="A28" s="1"/>
      <c r="B28" s="11">
        <f t="shared" si="5"/>
        <v>17</v>
      </c>
      <c r="C28" s="117" t="str">
        <f t="shared" ca="1" si="0"/>
        <v/>
      </c>
      <c r="D28" s="12" t="str">
        <f t="shared" ca="1" si="1"/>
        <v/>
      </c>
      <c r="E28" s="13" t="str">
        <f t="shared" ca="1" si="2"/>
        <v/>
      </c>
      <c r="F28" s="14" t="str">
        <f t="shared" ca="1" si="3"/>
        <v/>
      </c>
      <c r="G28" s="14" t="str">
        <f t="shared" ca="1" si="4"/>
        <v/>
      </c>
      <c r="H28" s="15" t="str">
        <f ca="1">IF(AND(F28="",G28=""),"",$H$11+SUM($F$12:F28)-SUM($G$12:G28))</f>
        <v/>
      </c>
      <c r="I28" s="1"/>
      <c r="J28" s="1"/>
    </row>
    <row r="29" spans="1:10" ht="18.75" customHeight="1" x14ac:dyDescent="0.35">
      <c r="A29" s="1"/>
      <c r="B29" s="11">
        <f t="shared" si="5"/>
        <v>18</v>
      </c>
      <c r="C29" s="117" t="str">
        <f t="shared" ca="1" si="0"/>
        <v/>
      </c>
      <c r="D29" s="12" t="str">
        <f t="shared" ca="1" si="1"/>
        <v/>
      </c>
      <c r="E29" s="13" t="str">
        <f t="shared" ca="1" si="2"/>
        <v/>
      </c>
      <c r="F29" s="14" t="str">
        <f t="shared" ca="1" si="3"/>
        <v/>
      </c>
      <c r="G29" s="14" t="str">
        <f t="shared" ca="1" si="4"/>
        <v/>
      </c>
      <c r="H29" s="15" t="str">
        <f ca="1">IF(AND(F29="",G29=""),"",$H$11+SUM($F$12:F29)-SUM($G$12:G29))</f>
        <v/>
      </c>
      <c r="I29" s="1"/>
      <c r="J29" s="1"/>
    </row>
    <row r="30" spans="1:10" ht="18.75" customHeight="1" x14ac:dyDescent="0.35">
      <c r="A30" s="1"/>
      <c r="B30" s="11">
        <f t="shared" si="5"/>
        <v>19</v>
      </c>
      <c r="C30" s="117" t="str">
        <f t="shared" ca="1" si="0"/>
        <v/>
      </c>
      <c r="D30" s="12" t="str">
        <f t="shared" ca="1" si="1"/>
        <v/>
      </c>
      <c r="E30" s="13" t="str">
        <f t="shared" ca="1" si="2"/>
        <v/>
      </c>
      <c r="F30" s="14" t="str">
        <f t="shared" ca="1" si="3"/>
        <v/>
      </c>
      <c r="G30" s="14" t="str">
        <f t="shared" ca="1" si="4"/>
        <v/>
      </c>
      <c r="H30" s="15" t="str">
        <f ca="1">IF(AND(F30="",G30=""),"",$H$11+SUM($F$12:F30)-SUM($G$12:G30))</f>
        <v/>
      </c>
      <c r="I30" s="1"/>
      <c r="J30" s="1"/>
    </row>
    <row r="31" spans="1:10" ht="18.75" customHeight="1" x14ac:dyDescent="0.35">
      <c r="A31" s="1"/>
      <c r="B31" s="11">
        <f t="shared" si="5"/>
        <v>20</v>
      </c>
      <c r="C31" s="117" t="str">
        <f t="shared" ca="1" si="0"/>
        <v/>
      </c>
      <c r="D31" s="12" t="str">
        <f t="shared" ca="1" si="1"/>
        <v/>
      </c>
      <c r="E31" s="13" t="str">
        <f t="shared" ca="1" si="2"/>
        <v/>
      </c>
      <c r="F31" s="14" t="str">
        <f t="shared" ca="1" si="3"/>
        <v/>
      </c>
      <c r="G31" s="14" t="str">
        <f t="shared" ca="1" si="4"/>
        <v/>
      </c>
      <c r="H31" s="15" t="str">
        <f ca="1">IF(AND(F31="",G31=""),"",$H$11+SUM($F$12:F31)-SUM($G$12:G31))</f>
        <v/>
      </c>
      <c r="I31" s="1"/>
      <c r="J31" s="1"/>
    </row>
    <row r="32" spans="1:10" ht="18.75" customHeight="1" x14ac:dyDescent="0.35">
      <c r="A32" s="1"/>
      <c r="B32" s="11">
        <f t="shared" si="5"/>
        <v>21</v>
      </c>
      <c r="C32" s="117" t="str">
        <f t="shared" ca="1" si="0"/>
        <v/>
      </c>
      <c r="D32" s="12" t="str">
        <f t="shared" ca="1" si="1"/>
        <v/>
      </c>
      <c r="E32" s="13" t="str">
        <f t="shared" ca="1" si="2"/>
        <v/>
      </c>
      <c r="F32" s="14" t="str">
        <f t="shared" ca="1" si="3"/>
        <v/>
      </c>
      <c r="G32" s="14" t="str">
        <f t="shared" ca="1" si="4"/>
        <v/>
      </c>
      <c r="H32" s="15" t="str">
        <f ca="1">IF(AND(F32="",G32=""),"",$H$11+SUM($F$12:F32)-SUM($G$12:G32))</f>
        <v/>
      </c>
      <c r="I32" s="1"/>
      <c r="J32" s="1"/>
    </row>
    <row r="33" spans="1:10" ht="18.75" customHeight="1" x14ac:dyDescent="0.35">
      <c r="A33" s="1"/>
      <c r="B33" s="11">
        <f t="shared" si="5"/>
        <v>22</v>
      </c>
      <c r="C33" s="117" t="str">
        <f t="shared" ca="1" si="0"/>
        <v/>
      </c>
      <c r="D33" s="12" t="str">
        <f t="shared" ca="1" si="1"/>
        <v/>
      </c>
      <c r="E33" s="13" t="str">
        <f t="shared" ca="1" si="2"/>
        <v/>
      </c>
      <c r="F33" s="14" t="str">
        <f t="shared" ca="1" si="3"/>
        <v/>
      </c>
      <c r="G33" s="14" t="str">
        <f t="shared" ca="1" si="4"/>
        <v/>
      </c>
      <c r="H33" s="15" t="str">
        <f ca="1">IF(AND(F33="",G33=""),"",$H$11+SUM($F$12:F33)-SUM($G$12:G33))</f>
        <v/>
      </c>
      <c r="I33" s="1"/>
      <c r="J33" s="1"/>
    </row>
    <row r="34" spans="1:10" ht="18.75" customHeight="1" x14ac:dyDescent="0.35">
      <c r="A34" s="1"/>
      <c r="B34" s="11">
        <f t="shared" si="5"/>
        <v>23</v>
      </c>
      <c r="C34" s="117" t="str">
        <f t="shared" ca="1" si="0"/>
        <v/>
      </c>
      <c r="D34" s="12" t="str">
        <f t="shared" ca="1" si="1"/>
        <v/>
      </c>
      <c r="E34" s="13" t="str">
        <f t="shared" ca="1" si="2"/>
        <v/>
      </c>
      <c r="F34" s="14" t="str">
        <f t="shared" ca="1" si="3"/>
        <v/>
      </c>
      <c r="G34" s="14" t="str">
        <f t="shared" ca="1" si="4"/>
        <v/>
      </c>
      <c r="H34" s="15" t="str">
        <f ca="1">IF(AND(F34="",G34=""),"",$H$11+SUM($F$12:F34)-SUM($G$12:G34))</f>
        <v/>
      </c>
      <c r="I34" s="1"/>
      <c r="J34" s="1"/>
    </row>
    <row r="35" spans="1:10" ht="18.75" customHeight="1" x14ac:dyDescent="0.35">
      <c r="A35" s="1"/>
      <c r="B35" s="11">
        <f t="shared" si="5"/>
        <v>24</v>
      </c>
      <c r="C35" s="117" t="str">
        <f t="shared" ca="1" si="0"/>
        <v/>
      </c>
      <c r="D35" s="12" t="str">
        <f t="shared" ca="1" si="1"/>
        <v/>
      </c>
      <c r="E35" s="13" t="str">
        <f t="shared" ca="1" si="2"/>
        <v/>
      </c>
      <c r="F35" s="14" t="str">
        <f t="shared" ca="1" si="3"/>
        <v/>
      </c>
      <c r="G35" s="14" t="str">
        <f t="shared" ca="1" si="4"/>
        <v/>
      </c>
      <c r="H35" s="15" t="str">
        <f ca="1">IF(AND(F35="",G35=""),"",$H$11+SUM($F$12:F35)-SUM($G$12:G35))</f>
        <v/>
      </c>
      <c r="I35" s="1"/>
      <c r="J35" s="1"/>
    </row>
    <row r="36" spans="1:10" ht="18.75" customHeight="1" x14ac:dyDescent="0.35">
      <c r="A36" s="1"/>
      <c r="B36" s="11">
        <f t="shared" si="5"/>
        <v>25</v>
      </c>
      <c r="C36" s="117" t="str">
        <f t="shared" ca="1" si="0"/>
        <v/>
      </c>
      <c r="D36" s="12" t="str">
        <f t="shared" ca="1" si="1"/>
        <v/>
      </c>
      <c r="E36" s="13" t="str">
        <f t="shared" ca="1" si="2"/>
        <v/>
      </c>
      <c r="F36" s="14" t="str">
        <f t="shared" ca="1" si="3"/>
        <v/>
      </c>
      <c r="G36" s="14" t="str">
        <f t="shared" ca="1" si="4"/>
        <v/>
      </c>
      <c r="H36" s="15" t="str">
        <f ca="1">IF(AND(F36="",G36=""),"",$H$11+SUM($F$12:F36)-SUM($G$12:G36))</f>
        <v/>
      </c>
      <c r="I36" s="1"/>
      <c r="J36" s="1"/>
    </row>
    <row r="37" spans="1:10" ht="18.75" customHeight="1" x14ac:dyDescent="0.35">
      <c r="A37" s="1"/>
      <c r="B37" s="11">
        <f t="shared" si="5"/>
        <v>26</v>
      </c>
      <c r="C37" s="117" t="str">
        <f t="shared" ca="1" si="0"/>
        <v/>
      </c>
      <c r="D37" s="12" t="str">
        <f t="shared" ca="1" si="1"/>
        <v/>
      </c>
      <c r="E37" s="13" t="str">
        <f t="shared" ca="1" si="2"/>
        <v/>
      </c>
      <c r="F37" s="14" t="str">
        <f t="shared" ca="1" si="3"/>
        <v/>
      </c>
      <c r="G37" s="14" t="str">
        <f t="shared" ca="1" si="4"/>
        <v/>
      </c>
      <c r="H37" s="15" t="str">
        <f ca="1">IF(AND(F37="",G37=""),"",$H$11+SUM($F$12:F37)-SUM($G$12:G37))</f>
        <v/>
      </c>
      <c r="I37" s="1"/>
      <c r="J37" s="1"/>
    </row>
    <row r="38" spans="1:10" ht="18.75" customHeight="1" x14ac:dyDescent="0.35">
      <c r="A38" s="1"/>
      <c r="B38" s="11">
        <f t="shared" si="5"/>
        <v>27</v>
      </c>
      <c r="C38" s="117" t="str">
        <f t="shared" ca="1" si="0"/>
        <v/>
      </c>
      <c r="D38" s="12" t="str">
        <f t="shared" ca="1" si="1"/>
        <v/>
      </c>
      <c r="E38" s="13" t="str">
        <f t="shared" ca="1" si="2"/>
        <v/>
      </c>
      <c r="F38" s="14" t="str">
        <f t="shared" ca="1" si="3"/>
        <v/>
      </c>
      <c r="G38" s="14" t="str">
        <f t="shared" ca="1" si="4"/>
        <v/>
      </c>
      <c r="H38" s="15" t="str">
        <f ca="1">IF(AND(F38="",G38=""),"",$H$11+SUM($F$12:F38)-SUM($G$12:G38))</f>
        <v/>
      </c>
      <c r="I38" s="1"/>
      <c r="J38" s="1"/>
    </row>
    <row r="39" spans="1:10" ht="18.75" customHeight="1" x14ac:dyDescent="0.35">
      <c r="A39" s="1"/>
      <c r="B39" s="11">
        <f t="shared" si="5"/>
        <v>28</v>
      </c>
      <c r="C39" s="117" t="str">
        <f t="shared" ca="1" si="0"/>
        <v/>
      </c>
      <c r="D39" s="12" t="str">
        <f t="shared" ca="1" si="1"/>
        <v/>
      </c>
      <c r="E39" s="13" t="str">
        <f t="shared" ca="1" si="2"/>
        <v/>
      </c>
      <c r="F39" s="14" t="str">
        <f t="shared" ca="1" si="3"/>
        <v/>
      </c>
      <c r="G39" s="14" t="str">
        <f t="shared" ca="1" si="4"/>
        <v/>
      </c>
      <c r="H39" s="15" t="str">
        <f ca="1">IF(AND(F39="",G39=""),"",$H$11+SUM($F$12:F39)-SUM($G$12:G39))</f>
        <v/>
      </c>
      <c r="I39" s="1"/>
      <c r="J39" s="1"/>
    </row>
    <row r="40" spans="1:10" ht="18.75" customHeight="1" x14ac:dyDescent="0.35">
      <c r="A40" s="1"/>
      <c r="B40" s="11">
        <f t="shared" si="5"/>
        <v>29</v>
      </c>
      <c r="C40" s="117" t="str">
        <f t="shared" ca="1" si="0"/>
        <v/>
      </c>
      <c r="D40" s="12" t="str">
        <f t="shared" ca="1" si="1"/>
        <v/>
      </c>
      <c r="E40" s="13" t="str">
        <f t="shared" ca="1" si="2"/>
        <v/>
      </c>
      <c r="F40" s="14" t="str">
        <f t="shared" ca="1" si="3"/>
        <v/>
      </c>
      <c r="G40" s="14" t="str">
        <f t="shared" ca="1" si="4"/>
        <v/>
      </c>
      <c r="H40" s="15" t="str">
        <f ca="1">IF(AND(F40="",G40=""),"",$H$11+SUM($F$12:F40)-SUM($G$12:G40))</f>
        <v/>
      </c>
      <c r="I40" s="1"/>
      <c r="J40" s="1"/>
    </row>
    <row r="41" spans="1:10" ht="18.75" customHeight="1" x14ac:dyDescent="0.35">
      <c r="A41" s="1"/>
      <c r="B41" s="11">
        <f t="shared" si="5"/>
        <v>30</v>
      </c>
      <c r="C41" s="117" t="str">
        <f t="shared" ca="1" si="0"/>
        <v/>
      </c>
      <c r="D41" s="12" t="str">
        <f t="shared" ca="1" si="1"/>
        <v/>
      </c>
      <c r="E41" s="13" t="str">
        <f t="shared" ca="1" si="2"/>
        <v/>
      </c>
      <c r="F41" s="14" t="str">
        <f t="shared" ca="1" si="3"/>
        <v/>
      </c>
      <c r="G41" s="14" t="str">
        <f t="shared" ca="1" si="4"/>
        <v/>
      </c>
      <c r="H41" s="15" t="str">
        <f ca="1">IF(AND(F41="",G41=""),"",$H$11+SUM($F$12:F41)-SUM($G$12:G41))</f>
        <v/>
      </c>
      <c r="I41" s="1"/>
      <c r="J41" s="1"/>
    </row>
    <row r="42" spans="1:10" ht="18.75" customHeight="1" x14ac:dyDescent="0.35">
      <c r="A42" s="1"/>
      <c r="B42" s="11">
        <f t="shared" si="5"/>
        <v>31</v>
      </c>
      <c r="C42" s="117" t="str">
        <f t="shared" ca="1" si="0"/>
        <v/>
      </c>
      <c r="D42" s="12" t="str">
        <f t="shared" ca="1" si="1"/>
        <v/>
      </c>
      <c r="E42" s="13" t="str">
        <f t="shared" ca="1" si="2"/>
        <v/>
      </c>
      <c r="F42" s="14" t="str">
        <f t="shared" ca="1" si="3"/>
        <v/>
      </c>
      <c r="G42" s="14" t="str">
        <f t="shared" ca="1" si="4"/>
        <v/>
      </c>
      <c r="H42" s="15" t="str">
        <f ca="1">IF(AND(F42="",G42=""),"",$H$11+SUM($F$12:F42)-SUM($G$12:G42))</f>
        <v/>
      </c>
      <c r="I42" s="1"/>
      <c r="J42" s="1"/>
    </row>
    <row r="43" spans="1:10" ht="18.75" customHeight="1" x14ac:dyDescent="0.35">
      <c r="A43" s="1"/>
      <c r="B43" s="11">
        <f t="shared" si="5"/>
        <v>32</v>
      </c>
      <c r="C43" s="117" t="str">
        <f t="shared" ca="1" si="0"/>
        <v/>
      </c>
      <c r="D43" s="12" t="str">
        <f t="shared" ca="1" si="1"/>
        <v/>
      </c>
      <c r="E43" s="13" t="str">
        <f t="shared" ca="1" si="2"/>
        <v/>
      </c>
      <c r="F43" s="14" t="str">
        <f t="shared" ca="1" si="3"/>
        <v/>
      </c>
      <c r="G43" s="14" t="str">
        <f t="shared" ca="1" si="4"/>
        <v/>
      </c>
      <c r="H43" s="15" t="str">
        <f ca="1">IF(AND(F43="",G43=""),"",$H$11+SUM($F$12:F43)-SUM($G$12:G43))</f>
        <v/>
      </c>
      <c r="I43" s="1"/>
      <c r="J43" s="1"/>
    </row>
    <row r="44" spans="1:10" ht="18.75" customHeight="1" x14ac:dyDescent="0.35">
      <c r="A44" s="1"/>
      <c r="B44" s="11">
        <f t="shared" si="5"/>
        <v>33</v>
      </c>
      <c r="C44" s="117" t="str">
        <f t="shared" ca="1" si="0"/>
        <v/>
      </c>
      <c r="D44" s="12" t="str">
        <f t="shared" ca="1" si="1"/>
        <v/>
      </c>
      <c r="E44" s="13" t="str">
        <f t="shared" ca="1" si="2"/>
        <v/>
      </c>
      <c r="F44" s="14" t="str">
        <f t="shared" ref="F44:F75" ca="1" si="6">IF(TODAY()&gt;EXP,"0",IF(ISERROR(OR(VLOOKUP($B44&amp;$B$6,TR,16,FALSE),VLOOKUP($B44&amp;$B$6,TR,26,FALSE)=TRUE)),"",VLOOKUP($B44&amp;$B$6,TR,16,FALSE)+VLOOKUP($B44&amp;$B$6,TR,26,FALSE)))</f>
        <v/>
      </c>
      <c r="G44" s="14" t="str">
        <f t="shared" ref="G44:G75" ca="1" si="7">IF(TODAY()&gt;EXP,"0",IF(ISERROR(OR(VLOOKUP($B44&amp;$B$6,TR,21,FALSE),VLOOKUP($B44&amp;$B$6,TR,27,FALSE)=TRUE)),"",VLOOKUP($B44&amp;$B$6,TR,21,FALSE)+VLOOKUP($B44&amp;$B$6,TR,27,FALSE)))</f>
        <v/>
      </c>
      <c r="H44" s="15" t="str">
        <f ca="1">IF(AND(F44="",G44=""),"",$H$11+SUM($F$12:F44)-SUM($G$12:G44))</f>
        <v/>
      </c>
      <c r="I44" s="1"/>
      <c r="J44" s="1"/>
    </row>
    <row r="45" spans="1:10" ht="18.75" customHeight="1" x14ac:dyDescent="0.35">
      <c r="A45" s="1"/>
      <c r="B45" s="11">
        <f t="shared" si="5"/>
        <v>34</v>
      </c>
      <c r="C45" s="117" t="str">
        <f t="shared" ca="1" si="0"/>
        <v/>
      </c>
      <c r="D45" s="12" t="str">
        <f t="shared" ca="1" si="1"/>
        <v/>
      </c>
      <c r="E45" s="13" t="str">
        <f t="shared" ca="1" si="2"/>
        <v/>
      </c>
      <c r="F45" s="14" t="str">
        <f t="shared" ca="1" si="6"/>
        <v/>
      </c>
      <c r="G45" s="14" t="str">
        <f t="shared" ca="1" si="7"/>
        <v/>
      </c>
      <c r="H45" s="15" t="str">
        <f ca="1">IF(AND(F45="",G45=""),"",$H$11+SUM($F$12:F45)-SUM($G$12:G45))</f>
        <v/>
      </c>
      <c r="I45" s="1"/>
      <c r="J45" s="1"/>
    </row>
    <row r="46" spans="1:10" ht="18.75" customHeight="1" x14ac:dyDescent="0.35">
      <c r="A46" s="1"/>
      <c r="B46" s="11">
        <f t="shared" si="5"/>
        <v>35</v>
      </c>
      <c r="C46" s="117" t="str">
        <f t="shared" ca="1" si="0"/>
        <v/>
      </c>
      <c r="D46" s="12" t="str">
        <f t="shared" ca="1" si="1"/>
        <v/>
      </c>
      <c r="E46" s="13" t="str">
        <f t="shared" ca="1" si="2"/>
        <v/>
      </c>
      <c r="F46" s="14" t="str">
        <f t="shared" ca="1" si="6"/>
        <v/>
      </c>
      <c r="G46" s="14" t="str">
        <f t="shared" ca="1" si="7"/>
        <v/>
      </c>
      <c r="H46" s="15" t="str">
        <f ca="1">IF(AND(F46="",G46=""),"",$H$11+SUM($F$12:F46)-SUM($G$12:G46))</f>
        <v/>
      </c>
      <c r="I46" s="1"/>
      <c r="J46" s="1"/>
    </row>
    <row r="47" spans="1:10" ht="18.75" customHeight="1" x14ac:dyDescent="0.35">
      <c r="A47" s="1"/>
      <c r="B47" s="11">
        <f t="shared" si="5"/>
        <v>36</v>
      </c>
      <c r="C47" s="117" t="str">
        <f t="shared" ca="1" si="0"/>
        <v/>
      </c>
      <c r="D47" s="12" t="str">
        <f t="shared" ca="1" si="1"/>
        <v/>
      </c>
      <c r="E47" s="13" t="str">
        <f t="shared" ca="1" si="2"/>
        <v/>
      </c>
      <c r="F47" s="14" t="str">
        <f t="shared" ca="1" si="6"/>
        <v/>
      </c>
      <c r="G47" s="14" t="str">
        <f t="shared" ca="1" si="7"/>
        <v/>
      </c>
      <c r="H47" s="15" t="str">
        <f ca="1">IF(AND(F47="",G47=""),"",$H$11+SUM($F$12:F47)-SUM($G$12:G47))</f>
        <v/>
      </c>
      <c r="I47" s="1"/>
      <c r="J47" s="1"/>
    </row>
    <row r="48" spans="1:10" ht="18.75" customHeight="1" x14ac:dyDescent="0.35">
      <c r="A48" s="1"/>
      <c r="B48" s="11">
        <f t="shared" si="5"/>
        <v>37</v>
      </c>
      <c r="C48" s="117" t="str">
        <f t="shared" ca="1" si="0"/>
        <v/>
      </c>
      <c r="D48" s="12" t="str">
        <f t="shared" ca="1" si="1"/>
        <v/>
      </c>
      <c r="E48" s="13" t="str">
        <f t="shared" ca="1" si="2"/>
        <v/>
      </c>
      <c r="F48" s="14" t="str">
        <f t="shared" ca="1" si="6"/>
        <v/>
      </c>
      <c r="G48" s="14" t="str">
        <f t="shared" ca="1" si="7"/>
        <v/>
      </c>
      <c r="H48" s="15" t="str">
        <f ca="1">IF(AND(F48="",G48=""),"",$H$11+SUM($F$12:F48)-SUM($G$12:G48))</f>
        <v/>
      </c>
      <c r="I48" s="1"/>
      <c r="J48" s="1"/>
    </row>
    <row r="49" spans="1:10" ht="18.75" customHeight="1" x14ac:dyDescent="0.35">
      <c r="A49" s="1"/>
      <c r="B49" s="11">
        <f t="shared" si="5"/>
        <v>38</v>
      </c>
      <c r="C49" s="117" t="str">
        <f t="shared" ca="1" si="0"/>
        <v/>
      </c>
      <c r="D49" s="12" t="str">
        <f t="shared" ca="1" si="1"/>
        <v/>
      </c>
      <c r="E49" s="13" t="str">
        <f t="shared" ca="1" si="2"/>
        <v/>
      </c>
      <c r="F49" s="14" t="str">
        <f t="shared" ca="1" si="6"/>
        <v/>
      </c>
      <c r="G49" s="14" t="str">
        <f t="shared" ca="1" si="7"/>
        <v/>
      </c>
      <c r="H49" s="15" t="str">
        <f ca="1">IF(AND(F49="",G49=""),"",$H$11+SUM($F$12:F49)-SUM($G$12:G49))</f>
        <v/>
      </c>
      <c r="I49" s="1"/>
      <c r="J49" s="1"/>
    </row>
    <row r="50" spans="1:10" ht="18.75" customHeight="1" x14ac:dyDescent="0.35">
      <c r="A50" s="1"/>
      <c r="B50" s="11">
        <f t="shared" si="5"/>
        <v>39</v>
      </c>
      <c r="C50" s="117" t="str">
        <f t="shared" ca="1" si="0"/>
        <v/>
      </c>
      <c r="D50" s="12" t="str">
        <f t="shared" ca="1" si="1"/>
        <v/>
      </c>
      <c r="E50" s="13" t="str">
        <f t="shared" ca="1" si="2"/>
        <v/>
      </c>
      <c r="F50" s="14" t="str">
        <f t="shared" ca="1" si="6"/>
        <v/>
      </c>
      <c r="G50" s="14" t="str">
        <f t="shared" ca="1" si="7"/>
        <v/>
      </c>
      <c r="H50" s="15" t="str">
        <f ca="1">IF(AND(F50="",G50=""),"",$H$11+SUM($F$12:F50)-SUM($G$12:G50))</f>
        <v/>
      </c>
      <c r="I50" s="1"/>
      <c r="J50" s="1"/>
    </row>
    <row r="51" spans="1:10" ht="18.75" customHeight="1" x14ac:dyDescent="0.35">
      <c r="A51" s="1"/>
      <c r="B51" s="11">
        <f t="shared" si="5"/>
        <v>40</v>
      </c>
      <c r="C51" s="117" t="str">
        <f t="shared" ca="1" si="0"/>
        <v/>
      </c>
      <c r="D51" s="12" t="str">
        <f t="shared" ca="1" si="1"/>
        <v/>
      </c>
      <c r="E51" s="13" t="str">
        <f t="shared" ca="1" si="2"/>
        <v/>
      </c>
      <c r="F51" s="14" t="str">
        <f t="shared" ca="1" si="6"/>
        <v/>
      </c>
      <c r="G51" s="14" t="str">
        <f t="shared" ca="1" si="7"/>
        <v/>
      </c>
      <c r="H51" s="15" t="str">
        <f ca="1">IF(AND(F51="",G51=""),"",$H$11+SUM($F$12:F51)-SUM($G$12:G51))</f>
        <v/>
      </c>
      <c r="I51" s="1"/>
      <c r="J51" s="1"/>
    </row>
    <row r="52" spans="1:10" ht="18.75" customHeight="1" x14ac:dyDescent="0.35">
      <c r="A52" s="1"/>
      <c r="B52" s="11">
        <f t="shared" si="5"/>
        <v>41</v>
      </c>
      <c r="C52" s="117" t="str">
        <f t="shared" ca="1" si="0"/>
        <v/>
      </c>
      <c r="D52" s="12" t="str">
        <f t="shared" ca="1" si="1"/>
        <v/>
      </c>
      <c r="E52" s="13" t="str">
        <f t="shared" ca="1" si="2"/>
        <v/>
      </c>
      <c r="F52" s="14" t="str">
        <f t="shared" ca="1" si="6"/>
        <v/>
      </c>
      <c r="G52" s="14" t="str">
        <f t="shared" ca="1" si="7"/>
        <v/>
      </c>
      <c r="H52" s="15" t="str">
        <f ca="1">IF(AND(F52="",G52=""),"",$H$11+SUM($F$12:F52)-SUM($G$12:G52))</f>
        <v/>
      </c>
      <c r="I52" s="1"/>
      <c r="J52" s="1"/>
    </row>
    <row r="53" spans="1:10" ht="18.75" customHeight="1" x14ac:dyDescent="0.35">
      <c r="A53" s="1"/>
      <c r="B53" s="11">
        <f t="shared" si="5"/>
        <v>42</v>
      </c>
      <c r="C53" s="117" t="str">
        <f t="shared" ca="1" si="0"/>
        <v/>
      </c>
      <c r="D53" s="12" t="str">
        <f t="shared" ca="1" si="1"/>
        <v/>
      </c>
      <c r="E53" s="13" t="str">
        <f t="shared" ca="1" si="2"/>
        <v/>
      </c>
      <c r="F53" s="14" t="str">
        <f t="shared" ca="1" si="6"/>
        <v/>
      </c>
      <c r="G53" s="14" t="str">
        <f t="shared" ca="1" si="7"/>
        <v/>
      </c>
      <c r="H53" s="15" t="str">
        <f ca="1">IF(AND(F53="",G53=""),"",$H$11+SUM($F$12:F53)-SUM($G$12:G53))</f>
        <v/>
      </c>
      <c r="I53" s="1"/>
      <c r="J53" s="1"/>
    </row>
    <row r="54" spans="1:10" ht="18.75" customHeight="1" x14ac:dyDescent="0.35">
      <c r="A54" s="1"/>
      <c r="B54" s="11">
        <f t="shared" si="5"/>
        <v>43</v>
      </c>
      <c r="C54" s="117" t="str">
        <f t="shared" ca="1" si="0"/>
        <v/>
      </c>
      <c r="D54" s="12" t="str">
        <f t="shared" ca="1" si="1"/>
        <v/>
      </c>
      <c r="E54" s="13" t="str">
        <f t="shared" ca="1" si="2"/>
        <v/>
      </c>
      <c r="F54" s="14" t="str">
        <f t="shared" ca="1" si="6"/>
        <v/>
      </c>
      <c r="G54" s="14" t="str">
        <f t="shared" ca="1" si="7"/>
        <v/>
      </c>
      <c r="H54" s="15" t="str">
        <f ca="1">IF(AND(F54="",G54=""),"",$H$11+SUM($F$12:F54)-SUM($G$12:G54))</f>
        <v/>
      </c>
      <c r="I54" s="1"/>
      <c r="J54" s="1"/>
    </row>
    <row r="55" spans="1:10" ht="18.75" customHeight="1" x14ac:dyDescent="0.35">
      <c r="A55" s="1"/>
      <c r="B55" s="11">
        <f t="shared" si="5"/>
        <v>44</v>
      </c>
      <c r="C55" s="117" t="str">
        <f t="shared" ca="1" si="0"/>
        <v/>
      </c>
      <c r="D55" s="12" t="str">
        <f t="shared" ca="1" si="1"/>
        <v/>
      </c>
      <c r="E55" s="13" t="str">
        <f t="shared" ca="1" si="2"/>
        <v/>
      </c>
      <c r="F55" s="14" t="str">
        <f t="shared" ca="1" si="6"/>
        <v/>
      </c>
      <c r="G55" s="14" t="str">
        <f t="shared" ca="1" si="7"/>
        <v/>
      </c>
      <c r="H55" s="15" t="str">
        <f ca="1">IF(AND(F55="",G55=""),"",$H$11+SUM($F$12:F55)-SUM($G$12:G55))</f>
        <v/>
      </c>
      <c r="I55" s="1"/>
      <c r="J55" s="1"/>
    </row>
    <row r="56" spans="1:10" ht="18.75" customHeight="1" x14ac:dyDescent="0.35">
      <c r="A56" s="1"/>
      <c r="B56" s="11">
        <f t="shared" si="5"/>
        <v>45</v>
      </c>
      <c r="C56" s="117" t="str">
        <f t="shared" ca="1" si="0"/>
        <v/>
      </c>
      <c r="D56" s="12" t="str">
        <f t="shared" ca="1" si="1"/>
        <v/>
      </c>
      <c r="E56" s="13" t="str">
        <f t="shared" ca="1" si="2"/>
        <v/>
      </c>
      <c r="F56" s="14" t="str">
        <f t="shared" ca="1" si="6"/>
        <v/>
      </c>
      <c r="G56" s="14" t="str">
        <f t="shared" ca="1" si="7"/>
        <v/>
      </c>
      <c r="H56" s="15" t="str">
        <f ca="1">IF(AND(F56="",G56=""),"",$H$11+SUM($F$12:F56)-SUM($G$12:G56))</f>
        <v/>
      </c>
      <c r="I56" s="1"/>
      <c r="J56" s="1"/>
    </row>
    <row r="57" spans="1:10" ht="18.75" customHeight="1" x14ac:dyDescent="0.35">
      <c r="A57" s="1"/>
      <c r="B57" s="11">
        <f t="shared" si="5"/>
        <v>46</v>
      </c>
      <c r="C57" s="117" t="str">
        <f t="shared" ca="1" si="0"/>
        <v/>
      </c>
      <c r="D57" s="12" t="str">
        <f t="shared" ca="1" si="1"/>
        <v/>
      </c>
      <c r="E57" s="13" t="str">
        <f t="shared" ca="1" si="2"/>
        <v/>
      </c>
      <c r="F57" s="14" t="str">
        <f t="shared" ca="1" si="6"/>
        <v/>
      </c>
      <c r="G57" s="14" t="str">
        <f t="shared" ca="1" si="7"/>
        <v/>
      </c>
      <c r="H57" s="15" t="str">
        <f ca="1">IF(AND(F57="",G57=""),"",$H$11+SUM($F$12:F57)-SUM($G$12:G57))</f>
        <v/>
      </c>
      <c r="I57" s="1"/>
      <c r="J57" s="1"/>
    </row>
    <row r="58" spans="1:10" ht="18.75" customHeight="1" x14ac:dyDescent="0.35">
      <c r="A58" s="1"/>
      <c r="B58" s="11">
        <f t="shared" si="5"/>
        <v>47</v>
      </c>
      <c r="C58" s="117" t="str">
        <f t="shared" ca="1" si="0"/>
        <v/>
      </c>
      <c r="D58" s="12" t="str">
        <f t="shared" ca="1" si="1"/>
        <v/>
      </c>
      <c r="E58" s="13" t="str">
        <f t="shared" ca="1" si="2"/>
        <v/>
      </c>
      <c r="F58" s="14" t="str">
        <f t="shared" ca="1" si="6"/>
        <v/>
      </c>
      <c r="G58" s="14" t="str">
        <f t="shared" ca="1" si="7"/>
        <v/>
      </c>
      <c r="H58" s="15" t="str">
        <f ca="1">IF(AND(F58="",G58=""),"",$H$11+SUM($F$12:F58)-SUM($G$12:G58))</f>
        <v/>
      </c>
      <c r="I58" s="1"/>
      <c r="J58" s="1"/>
    </row>
    <row r="59" spans="1:10" ht="18.75" customHeight="1" x14ac:dyDescent="0.35">
      <c r="A59" s="1"/>
      <c r="B59" s="11">
        <f t="shared" si="5"/>
        <v>48</v>
      </c>
      <c r="C59" s="117" t="str">
        <f t="shared" ca="1" si="0"/>
        <v/>
      </c>
      <c r="D59" s="12" t="str">
        <f t="shared" ca="1" si="1"/>
        <v/>
      </c>
      <c r="E59" s="13" t="str">
        <f t="shared" ca="1" si="2"/>
        <v/>
      </c>
      <c r="F59" s="14" t="str">
        <f t="shared" ca="1" si="6"/>
        <v/>
      </c>
      <c r="G59" s="14" t="str">
        <f t="shared" ca="1" si="7"/>
        <v/>
      </c>
      <c r="H59" s="15" t="str">
        <f ca="1">IF(AND(F59="",G59=""),"",$H$11+SUM($F$12:F59)-SUM($G$12:G59))</f>
        <v/>
      </c>
      <c r="I59" s="1"/>
      <c r="J59" s="1"/>
    </row>
    <row r="60" spans="1:10" ht="18.75" customHeight="1" x14ac:dyDescent="0.35">
      <c r="A60" s="1"/>
      <c r="B60" s="11">
        <f t="shared" si="5"/>
        <v>49</v>
      </c>
      <c r="C60" s="117" t="str">
        <f t="shared" ca="1" si="0"/>
        <v/>
      </c>
      <c r="D60" s="12" t="str">
        <f t="shared" ca="1" si="1"/>
        <v/>
      </c>
      <c r="E60" s="13" t="str">
        <f t="shared" ca="1" si="2"/>
        <v/>
      </c>
      <c r="F60" s="14" t="str">
        <f t="shared" ca="1" si="6"/>
        <v/>
      </c>
      <c r="G60" s="14" t="str">
        <f t="shared" ca="1" si="7"/>
        <v/>
      </c>
      <c r="H60" s="15" t="str">
        <f ca="1">IF(AND(F60="",G60=""),"",$H$11+SUM($F$12:F60)-SUM($G$12:G60))</f>
        <v/>
      </c>
      <c r="I60" s="1"/>
      <c r="J60" s="1"/>
    </row>
    <row r="61" spans="1:10" ht="18.75" customHeight="1" x14ac:dyDescent="0.35">
      <c r="A61" s="1"/>
      <c r="B61" s="11">
        <f t="shared" si="5"/>
        <v>50</v>
      </c>
      <c r="C61" s="117" t="str">
        <f t="shared" ca="1" si="0"/>
        <v/>
      </c>
      <c r="D61" s="12" t="str">
        <f t="shared" ca="1" si="1"/>
        <v/>
      </c>
      <c r="E61" s="13" t="str">
        <f t="shared" ca="1" si="2"/>
        <v/>
      </c>
      <c r="F61" s="14" t="str">
        <f t="shared" ca="1" si="6"/>
        <v/>
      </c>
      <c r="G61" s="14" t="str">
        <f t="shared" ca="1" si="7"/>
        <v/>
      </c>
      <c r="H61" s="15" t="str">
        <f ca="1">IF(AND(F61="",G61=""),"",$H$11+SUM($F$12:F61)-SUM($G$12:G61))</f>
        <v/>
      </c>
      <c r="I61" s="1"/>
      <c r="J61" s="1"/>
    </row>
    <row r="62" spans="1:10" ht="18.75" customHeight="1" x14ac:dyDescent="0.35">
      <c r="A62" s="1"/>
      <c r="B62" s="11">
        <f t="shared" si="5"/>
        <v>51</v>
      </c>
      <c r="C62" s="117" t="str">
        <f t="shared" ca="1" si="0"/>
        <v/>
      </c>
      <c r="D62" s="12" t="str">
        <f t="shared" ca="1" si="1"/>
        <v/>
      </c>
      <c r="E62" s="13" t="str">
        <f t="shared" ca="1" si="2"/>
        <v/>
      </c>
      <c r="F62" s="14" t="str">
        <f t="shared" ca="1" si="6"/>
        <v/>
      </c>
      <c r="G62" s="14" t="str">
        <f t="shared" ca="1" si="7"/>
        <v/>
      </c>
      <c r="H62" s="15" t="str">
        <f ca="1">IF(AND(F62="",G62=""),"",$H$11+SUM($F$12:F62)-SUM($G$12:G62))</f>
        <v/>
      </c>
      <c r="I62" s="1"/>
      <c r="J62" s="1"/>
    </row>
    <row r="63" spans="1:10" ht="18.75" customHeight="1" x14ac:dyDescent="0.35">
      <c r="A63" s="1"/>
      <c r="B63" s="11">
        <f t="shared" si="5"/>
        <v>52</v>
      </c>
      <c r="C63" s="117" t="str">
        <f t="shared" ca="1" si="0"/>
        <v/>
      </c>
      <c r="D63" s="12" t="str">
        <f t="shared" ca="1" si="1"/>
        <v/>
      </c>
      <c r="E63" s="13" t="str">
        <f t="shared" ca="1" si="2"/>
        <v/>
      </c>
      <c r="F63" s="14" t="str">
        <f t="shared" ca="1" si="6"/>
        <v/>
      </c>
      <c r="G63" s="14" t="str">
        <f t="shared" ca="1" si="7"/>
        <v/>
      </c>
      <c r="H63" s="15" t="str">
        <f ca="1">IF(AND(F63="",G63=""),"",$H$11+SUM($F$12:F63)-SUM($G$12:G63))</f>
        <v/>
      </c>
      <c r="I63" s="1"/>
      <c r="J63" s="1"/>
    </row>
    <row r="64" spans="1:10" ht="18.75" customHeight="1" x14ac:dyDescent="0.35">
      <c r="A64" s="1"/>
      <c r="B64" s="11">
        <f t="shared" si="5"/>
        <v>53</v>
      </c>
      <c r="C64" s="117" t="str">
        <f t="shared" ca="1" si="0"/>
        <v/>
      </c>
      <c r="D64" s="12" t="str">
        <f t="shared" ca="1" si="1"/>
        <v/>
      </c>
      <c r="E64" s="13" t="str">
        <f t="shared" ca="1" si="2"/>
        <v/>
      </c>
      <c r="F64" s="14" t="str">
        <f t="shared" ca="1" si="6"/>
        <v/>
      </c>
      <c r="G64" s="14" t="str">
        <f t="shared" ca="1" si="7"/>
        <v/>
      </c>
      <c r="H64" s="15" t="str">
        <f ca="1">IF(AND(F64="",G64=""),"",$H$11+SUM($F$12:F64)-SUM($G$12:G64))</f>
        <v/>
      </c>
      <c r="I64" s="1"/>
      <c r="J64" s="1"/>
    </row>
    <row r="65" spans="1:10" ht="18.75" customHeight="1" x14ac:dyDescent="0.35">
      <c r="A65" s="1"/>
      <c r="B65" s="11">
        <f t="shared" si="5"/>
        <v>54</v>
      </c>
      <c r="C65" s="117" t="str">
        <f t="shared" ca="1" si="0"/>
        <v/>
      </c>
      <c r="D65" s="12" t="str">
        <f t="shared" ca="1" si="1"/>
        <v/>
      </c>
      <c r="E65" s="13" t="str">
        <f t="shared" ca="1" si="2"/>
        <v/>
      </c>
      <c r="F65" s="14" t="str">
        <f t="shared" ca="1" si="6"/>
        <v/>
      </c>
      <c r="G65" s="14" t="str">
        <f t="shared" ca="1" si="7"/>
        <v/>
      </c>
      <c r="H65" s="15" t="str">
        <f ca="1">IF(AND(F65="",G65=""),"",$H$11+SUM($F$12:F65)-SUM($G$12:G65))</f>
        <v/>
      </c>
      <c r="I65" s="1"/>
      <c r="J65" s="1"/>
    </row>
    <row r="66" spans="1:10" ht="18.75" customHeight="1" x14ac:dyDescent="0.35">
      <c r="A66" s="1"/>
      <c r="B66" s="11">
        <f t="shared" si="5"/>
        <v>55</v>
      </c>
      <c r="C66" s="117" t="str">
        <f t="shared" ca="1" si="0"/>
        <v/>
      </c>
      <c r="D66" s="12" t="str">
        <f t="shared" ca="1" si="1"/>
        <v/>
      </c>
      <c r="E66" s="13" t="str">
        <f t="shared" ca="1" si="2"/>
        <v/>
      </c>
      <c r="F66" s="14" t="str">
        <f t="shared" ca="1" si="6"/>
        <v/>
      </c>
      <c r="G66" s="14" t="str">
        <f t="shared" ca="1" si="7"/>
        <v/>
      </c>
      <c r="H66" s="15" t="str">
        <f ca="1">IF(AND(F66="",G66=""),"",$H$11+SUM($F$12:F66)-SUM($G$12:G66))</f>
        <v/>
      </c>
      <c r="I66" s="1"/>
      <c r="J66" s="1"/>
    </row>
    <row r="67" spans="1:10" ht="18.75" customHeight="1" x14ac:dyDescent="0.35">
      <c r="A67" s="1"/>
      <c r="B67" s="11">
        <f t="shared" si="5"/>
        <v>56</v>
      </c>
      <c r="C67" s="117" t="str">
        <f t="shared" ca="1" si="0"/>
        <v/>
      </c>
      <c r="D67" s="12" t="str">
        <f t="shared" ca="1" si="1"/>
        <v/>
      </c>
      <c r="E67" s="13" t="str">
        <f t="shared" ca="1" si="2"/>
        <v/>
      </c>
      <c r="F67" s="14" t="str">
        <f t="shared" ca="1" si="6"/>
        <v/>
      </c>
      <c r="G67" s="14" t="str">
        <f t="shared" ca="1" si="7"/>
        <v/>
      </c>
      <c r="H67" s="15" t="str">
        <f ca="1">IF(AND(F67="",G67=""),"",$H$11+SUM($F$12:F67)-SUM($G$12:G67))</f>
        <v/>
      </c>
      <c r="I67" s="1"/>
      <c r="J67" s="1"/>
    </row>
    <row r="68" spans="1:10" ht="18.75" customHeight="1" x14ac:dyDescent="0.35">
      <c r="A68" s="1"/>
      <c r="B68" s="11">
        <f t="shared" si="5"/>
        <v>57</v>
      </c>
      <c r="C68" s="117" t="str">
        <f t="shared" ca="1" si="0"/>
        <v/>
      </c>
      <c r="D68" s="12" t="str">
        <f t="shared" ca="1" si="1"/>
        <v/>
      </c>
      <c r="E68" s="13" t="str">
        <f t="shared" ca="1" si="2"/>
        <v/>
      </c>
      <c r="F68" s="14" t="str">
        <f t="shared" ca="1" si="6"/>
        <v/>
      </c>
      <c r="G68" s="14" t="str">
        <f t="shared" ca="1" si="7"/>
        <v/>
      </c>
      <c r="H68" s="15" t="str">
        <f ca="1">IF(AND(F68="",G68=""),"",$H$11+SUM($F$12:F68)-SUM($G$12:G68))</f>
        <v/>
      </c>
      <c r="I68" s="1"/>
      <c r="J68" s="1"/>
    </row>
    <row r="69" spans="1:10" ht="18.75" customHeight="1" x14ac:dyDescent="0.35">
      <c r="A69" s="1"/>
      <c r="B69" s="11">
        <f t="shared" si="5"/>
        <v>58</v>
      </c>
      <c r="C69" s="117" t="str">
        <f t="shared" ca="1" si="0"/>
        <v/>
      </c>
      <c r="D69" s="12" t="str">
        <f t="shared" ca="1" si="1"/>
        <v/>
      </c>
      <c r="E69" s="13" t="str">
        <f t="shared" ca="1" si="2"/>
        <v/>
      </c>
      <c r="F69" s="14" t="str">
        <f t="shared" ca="1" si="6"/>
        <v/>
      </c>
      <c r="G69" s="14" t="str">
        <f t="shared" ca="1" si="7"/>
        <v/>
      </c>
      <c r="H69" s="15" t="str">
        <f ca="1">IF(AND(F69="",G69=""),"",$H$11+SUM($F$12:F69)-SUM($G$12:G69))</f>
        <v/>
      </c>
      <c r="I69" s="1"/>
      <c r="J69" s="1"/>
    </row>
    <row r="70" spans="1:10" ht="18.75" customHeight="1" x14ac:dyDescent="0.35">
      <c r="A70" s="1"/>
      <c r="B70" s="11">
        <f t="shared" si="5"/>
        <v>59</v>
      </c>
      <c r="C70" s="117" t="str">
        <f t="shared" ca="1" si="0"/>
        <v/>
      </c>
      <c r="D70" s="12" t="str">
        <f t="shared" ca="1" si="1"/>
        <v/>
      </c>
      <c r="E70" s="13" t="str">
        <f t="shared" ca="1" si="2"/>
        <v/>
      </c>
      <c r="F70" s="14" t="str">
        <f t="shared" ca="1" si="6"/>
        <v/>
      </c>
      <c r="G70" s="14" t="str">
        <f t="shared" ca="1" si="7"/>
        <v/>
      </c>
      <c r="H70" s="15" t="str">
        <f ca="1">IF(AND(F70="",G70=""),"",$H$11+SUM($F$12:F70)-SUM($G$12:G70))</f>
        <v/>
      </c>
      <c r="I70" s="1"/>
      <c r="J70" s="1"/>
    </row>
    <row r="71" spans="1:10" ht="18.75" customHeight="1" x14ac:dyDescent="0.35">
      <c r="A71" s="1"/>
      <c r="B71" s="11">
        <f t="shared" si="5"/>
        <v>60</v>
      </c>
      <c r="C71" s="117" t="str">
        <f t="shared" ca="1" si="0"/>
        <v/>
      </c>
      <c r="D71" s="12" t="str">
        <f t="shared" ca="1" si="1"/>
        <v/>
      </c>
      <c r="E71" s="13" t="str">
        <f t="shared" ca="1" si="2"/>
        <v/>
      </c>
      <c r="F71" s="14" t="str">
        <f t="shared" ca="1" si="6"/>
        <v/>
      </c>
      <c r="G71" s="14" t="str">
        <f t="shared" ca="1" si="7"/>
        <v/>
      </c>
      <c r="H71" s="15" t="str">
        <f ca="1">IF(AND(F71="",G71=""),"",$H$11+SUM($F$12:F71)-SUM($G$12:G71))</f>
        <v/>
      </c>
      <c r="I71" s="1"/>
      <c r="J71" s="1"/>
    </row>
    <row r="72" spans="1:10" ht="18.75" customHeight="1" x14ac:dyDescent="0.35">
      <c r="A72" s="1"/>
      <c r="B72" s="11">
        <f t="shared" si="5"/>
        <v>61</v>
      </c>
      <c r="C72" s="117" t="str">
        <f t="shared" ca="1" si="0"/>
        <v/>
      </c>
      <c r="D72" s="12" t="str">
        <f t="shared" ca="1" si="1"/>
        <v/>
      </c>
      <c r="E72" s="13" t="str">
        <f t="shared" ca="1" si="2"/>
        <v/>
      </c>
      <c r="F72" s="14" t="str">
        <f t="shared" ca="1" si="6"/>
        <v/>
      </c>
      <c r="G72" s="14" t="str">
        <f t="shared" ca="1" si="7"/>
        <v/>
      </c>
      <c r="H72" s="15" t="str">
        <f ca="1">IF(AND(F72="",G72=""),"",$H$11+SUM($F$12:F72)-SUM($G$12:G72))</f>
        <v/>
      </c>
      <c r="I72" s="1"/>
      <c r="J72" s="1"/>
    </row>
    <row r="73" spans="1:10" ht="18.75" customHeight="1" x14ac:dyDescent="0.35">
      <c r="A73" s="1"/>
      <c r="B73" s="11">
        <f t="shared" si="5"/>
        <v>62</v>
      </c>
      <c r="C73" s="117" t="str">
        <f t="shared" ca="1" si="0"/>
        <v/>
      </c>
      <c r="D73" s="12" t="str">
        <f t="shared" ca="1" si="1"/>
        <v/>
      </c>
      <c r="E73" s="13" t="str">
        <f t="shared" ca="1" si="2"/>
        <v/>
      </c>
      <c r="F73" s="14" t="str">
        <f t="shared" ca="1" si="6"/>
        <v/>
      </c>
      <c r="G73" s="14" t="str">
        <f t="shared" ca="1" si="7"/>
        <v/>
      </c>
      <c r="H73" s="15" t="str">
        <f ca="1">IF(AND(F73="",G73=""),"",$H$11+SUM($F$12:F73)-SUM($G$12:G73))</f>
        <v/>
      </c>
      <c r="I73" s="1"/>
      <c r="J73" s="1"/>
    </row>
    <row r="74" spans="1:10" ht="18.75" customHeight="1" x14ac:dyDescent="0.35">
      <c r="A74" s="1"/>
      <c r="B74" s="11">
        <f t="shared" si="5"/>
        <v>63</v>
      </c>
      <c r="C74" s="117" t="str">
        <f t="shared" ca="1" si="0"/>
        <v/>
      </c>
      <c r="D74" s="12" t="str">
        <f t="shared" ca="1" si="1"/>
        <v/>
      </c>
      <c r="E74" s="13" t="str">
        <f t="shared" ca="1" si="2"/>
        <v/>
      </c>
      <c r="F74" s="14" t="str">
        <f t="shared" ca="1" si="6"/>
        <v/>
      </c>
      <c r="G74" s="14" t="str">
        <f t="shared" ca="1" si="7"/>
        <v/>
      </c>
      <c r="H74" s="15" t="str">
        <f ca="1">IF(AND(F74="",G74=""),"",$H$11+SUM($F$12:F74)-SUM($G$12:G74))</f>
        <v/>
      </c>
      <c r="I74" s="1"/>
      <c r="J74" s="1"/>
    </row>
    <row r="75" spans="1:10" ht="18.75" customHeight="1" x14ac:dyDescent="0.35">
      <c r="A75" s="1"/>
      <c r="B75" s="11">
        <f t="shared" si="5"/>
        <v>64</v>
      </c>
      <c r="C75" s="117" t="str">
        <f t="shared" ca="1" si="0"/>
        <v/>
      </c>
      <c r="D75" s="12" t="str">
        <f t="shared" ca="1" si="1"/>
        <v/>
      </c>
      <c r="E75" s="13" t="str">
        <f t="shared" ca="1" si="2"/>
        <v/>
      </c>
      <c r="F75" s="14" t="str">
        <f t="shared" ca="1" si="6"/>
        <v/>
      </c>
      <c r="G75" s="14" t="str">
        <f t="shared" ca="1" si="7"/>
        <v/>
      </c>
      <c r="H75" s="15" t="str">
        <f ca="1">IF(AND(F75="",G75=""),"",$H$11+SUM($F$12:F75)-SUM($G$12:G75))</f>
        <v/>
      </c>
      <c r="I75" s="1"/>
      <c r="J75" s="1"/>
    </row>
    <row r="76" spans="1:10" ht="18.75" customHeight="1" x14ac:dyDescent="0.35">
      <c r="A76" s="1"/>
      <c r="B76" s="11">
        <f t="shared" si="5"/>
        <v>65</v>
      </c>
      <c r="C76" s="117" t="str">
        <f t="shared" ref="C76:C511" ca="1" si="8">IF(TODAY()&gt;EXP,"0",IF(ISERROR(VLOOKUP($B76&amp;$B$6,TR,6,FALSE))=TRUE,"",VLOOKUP($B76&amp;$B$6,TR,6,FALSE)))</f>
        <v/>
      </c>
      <c r="D76" s="12" t="str">
        <f t="shared" ref="D76:D511" ca="1" si="9">IF(TODAY()&gt;EXP,"0",IF(ISERROR(VLOOKUP($B76&amp;$B$6,TR,9,FALSE))=TRUE,"",VLOOKUP($B76&amp;$B$6,TR,9,FALSE)))</f>
        <v/>
      </c>
      <c r="E76" s="13" t="str">
        <f t="shared" ref="E76:E511" ca="1" si="10">IF(TODAY()&gt;EXP,"0",IF(ISERROR(VLOOKUP($B76&amp;$B$6,TR,15,FALSE))=TRUE,"",VLOOKUP($B76&amp;$B$6,TR,15,FALSE)))</f>
        <v/>
      </c>
      <c r="F76" s="14" t="str">
        <f t="shared" ref="F76:F511" ca="1" si="11">IF(TODAY()&gt;EXP,"0",IF(ISERROR(OR(VLOOKUP($B76&amp;$B$6,TR,16,FALSE),VLOOKUP($B76&amp;$B$6,TR,26,FALSE)=TRUE)),"",VLOOKUP($B76&amp;$B$6,TR,16,FALSE)+VLOOKUP($B76&amp;$B$6,TR,26,FALSE)))</f>
        <v/>
      </c>
      <c r="G76" s="14" t="str">
        <f t="shared" ref="G76:G511" ca="1" si="12">IF(TODAY()&gt;EXP,"0",IF(ISERROR(OR(VLOOKUP($B76&amp;$B$6,TR,21,FALSE),VLOOKUP($B76&amp;$B$6,TR,27,FALSE)=TRUE)),"",VLOOKUP($B76&amp;$B$6,TR,21,FALSE)+VLOOKUP($B76&amp;$B$6,TR,27,FALSE)))</f>
        <v/>
      </c>
      <c r="H76" s="15" t="str">
        <f ca="1">IF(AND(F76="",G76=""),"",$H$11+SUM($F$12:F76)-SUM($G$12:G76))</f>
        <v/>
      </c>
      <c r="I76" s="1"/>
      <c r="J76" s="1"/>
    </row>
    <row r="77" spans="1:10" ht="18.75" customHeight="1" x14ac:dyDescent="0.35">
      <c r="A77" s="1"/>
      <c r="B77" s="11">
        <f t="shared" si="5"/>
        <v>66</v>
      </c>
      <c r="C77" s="117" t="str">
        <f t="shared" ca="1" si="8"/>
        <v/>
      </c>
      <c r="D77" s="12" t="str">
        <f t="shared" ca="1" si="9"/>
        <v/>
      </c>
      <c r="E77" s="13" t="str">
        <f t="shared" ca="1" si="10"/>
        <v/>
      </c>
      <c r="F77" s="14" t="str">
        <f t="shared" ca="1" si="11"/>
        <v/>
      </c>
      <c r="G77" s="14" t="str">
        <f t="shared" ca="1" si="12"/>
        <v/>
      </c>
      <c r="H77" s="15" t="str">
        <f ca="1">IF(AND(F77="",G77=""),"",$H$11+SUM($F$12:F77)-SUM($G$12:G77))</f>
        <v/>
      </c>
      <c r="I77" s="1"/>
      <c r="J77" s="1"/>
    </row>
    <row r="78" spans="1:10" ht="18.75" customHeight="1" x14ac:dyDescent="0.35">
      <c r="A78" s="1"/>
      <c r="B78" s="11">
        <f t="shared" ref="B78:B511" si="13">B77+1</f>
        <v>67</v>
      </c>
      <c r="C78" s="117" t="str">
        <f t="shared" ca="1" si="8"/>
        <v/>
      </c>
      <c r="D78" s="12" t="str">
        <f t="shared" ca="1" si="9"/>
        <v/>
      </c>
      <c r="E78" s="13" t="str">
        <f t="shared" ca="1" si="10"/>
        <v/>
      </c>
      <c r="F78" s="14" t="str">
        <f t="shared" ca="1" si="11"/>
        <v/>
      </c>
      <c r="G78" s="14" t="str">
        <f t="shared" ca="1" si="12"/>
        <v/>
      </c>
      <c r="H78" s="15" t="str">
        <f ca="1">IF(AND(F78="",G78=""),"",$H$11+SUM($F$12:F78)-SUM($G$12:G78))</f>
        <v/>
      </c>
      <c r="I78" s="1"/>
      <c r="J78" s="1"/>
    </row>
    <row r="79" spans="1:10" ht="18.75" customHeight="1" x14ac:dyDescent="0.35">
      <c r="A79" s="1"/>
      <c r="B79" s="11">
        <f t="shared" si="13"/>
        <v>68</v>
      </c>
      <c r="C79" s="117" t="str">
        <f t="shared" ca="1" si="8"/>
        <v/>
      </c>
      <c r="D79" s="12" t="str">
        <f t="shared" ca="1" si="9"/>
        <v/>
      </c>
      <c r="E79" s="13" t="str">
        <f t="shared" ca="1" si="10"/>
        <v/>
      </c>
      <c r="F79" s="14" t="str">
        <f t="shared" ca="1" si="11"/>
        <v/>
      </c>
      <c r="G79" s="14" t="str">
        <f t="shared" ca="1" si="12"/>
        <v/>
      </c>
      <c r="H79" s="15" t="str">
        <f ca="1">IF(AND(F79="",G79=""),"",$H$11+SUM($F$12:F79)-SUM($G$12:G79))</f>
        <v/>
      </c>
      <c r="I79" s="1"/>
      <c r="J79" s="1"/>
    </row>
    <row r="80" spans="1:10" ht="18.75" customHeight="1" x14ac:dyDescent="0.35">
      <c r="A80" s="1"/>
      <c r="B80" s="11">
        <f t="shared" si="13"/>
        <v>69</v>
      </c>
      <c r="C80" s="117" t="str">
        <f t="shared" ca="1" si="8"/>
        <v/>
      </c>
      <c r="D80" s="12" t="str">
        <f t="shared" ca="1" si="9"/>
        <v/>
      </c>
      <c r="E80" s="13" t="str">
        <f t="shared" ca="1" si="10"/>
        <v/>
      </c>
      <c r="F80" s="14" t="str">
        <f t="shared" ca="1" si="11"/>
        <v/>
      </c>
      <c r="G80" s="14" t="str">
        <f t="shared" ca="1" si="12"/>
        <v/>
      </c>
      <c r="H80" s="15" t="str">
        <f ca="1">IF(AND(F80="",G80=""),"",$H$11+SUM($F$12:F80)-SUM($G$12:G80))</f>
        <v/>
      </c>
      <c r="I80" s="1"/>
      <c r="J80" s="1"/>
    </row>
    <row r="81" spans="1:10" ht="18.75" customHeight="1" x14ac:dyDescent="0.35">
      <c r="A81" s="1"/>
      <c r="B81" s="11">
        <f t="shared" si="13"/>
        <v>70</v>
      </c>
      <c r="C81" s="117" t="str">
        <f t="shared" ca="1" si="8"/>
        <v/>
      </c>
      <c r="D81" s="12" t="str">
        <f t="shared" ca="1" si="9"/>
        <v/>
      </c>
      <c r="E81" s="13" t="str">
        <f t="shared" ca="1" si="10"/>
        <v/>
      </c>
      <c r="F81" s="14" t="str">
        <f t="shared" ca="1" si="11"/>
        <v/>
      </c>
      <c r="G81" s="14" t="str">
        <f t="shared" ca="1" si="12"/>
        <v/>
      </c>
      <c r="H81" s="15" t="str">
        <f ca="1">IF(AND(F81="",G81=""),"",$H$11+SUM($F$12:F81)-SUM($G$12:G81))</f>
        <v/>
      </c>
      <c r="I81" s="1"/>
      <c r="J81" s="1"/>
    </row>
    <row r="82" spans="1:10" ht="18.75" customHeight="1" x14ac:dyDescent="0.35">
      <c r="A82" s="1"/>
      <c r="B82" s="11">
        <f t="shared" si="13"/>
        <v>71</v>
      </c>
      <c r="C82" s="117" t="str">
        <f t="shared" ca="1" si="8"/>
        <v/>
      </c>
      <c r="D82" s="12" t="str">
        <f t="shared" ca="1" si="9"/>
        <v/>
      </c>
      <c r="E82" s="13" t="str">
        <f t="shared" ca="1" si="10"/>
        <v/>
      </c>
      <c r="F82" s="14" t="str">
        <f t="shared" ca="1" si="11"/>
        <v/>
      </c>
      <c r="G82" s="14" t="str">
        <f t="shared" ca="1" si="12"/>
        <v/>
      </c>
      <c r="H82" s="15" t="str">
        <f ca="1">IF(AND(F82="",G82=""),"",$H$11+SUM($F$12:F82)-SUM($G$12:G82))</f>
        <v/>
      </c>
      <c r="I82" s="1"/>
      <c r="J82" s="1"/>
    </row>
    <row r="83" spans="1:10" ht="18.75" customHeight="1" x14ac:dyDescent="0.35">
      <c r="A83" s="1"/>
      <c r="B83" s="11">
        <f t="shared" si="13"/>
        <v>72</v>
      </c>
      <c r="C83" s="117" t="str">
        <f t="shared" ca="1" si="8"/>
        <v/>
      </c>
      <c r="D83" s="12" t="str">
        <f t="shared" ca="1" si="9"/>
        <v/>
      </c>
      <c r="E83" s="13" t="str">
        <f t="shared" ca="1" si="10"/>
        <v/>
      </c>
      <c r="F83" s="14" t="str">
        <f t="shared" ca="1" si="11"/>
        <v/>
      </c>
      <c r="G83" s="14" t="str">
        <f t="shared" ca="1" si="12"/>
        <v/>
      </c>
      <c r="H83" s="15" t="str">
        <f ca="1">IF(AND(F83="",G83=""),"",$H$11+SUM($F$12:F83)-SUM($G$12:G83))</f>
        <v/>
      </c>
      <c r="I83" s="1"/>
      <c r="J83" s="1"/>
    </row>
    <row r="84" spans="1:10" ht="18.75" customHeight="1" x14ac:dyDescent="0.35">
      <c r="A84" s="1"/>
      <c r="B84" s="11">
        <f t="shared" si="13"/>
        <v>73</v>
      </c>
      <c r="C84" s="117" t="str">
        <f t="shared" ca="1" si="8"/>
        <v/>
      </c>
      <c r="D84" s="12" t="str">
        <f t="shared" ca="1" si="9"/>
        <v/>
      </c>
      <c r="E84" s="13" t="str">
        <f t="shared" ca="1" si="10"/>
        <v/>
      </c>
      <c r="F84" s="14" t="str">
        <f t="shared" ca="1" si="11"/>
        <v/>
      </c>
      <c r="G84" s="14" t="str">
        <f t="shared" ca="1" si="12"/>
        <v/>
      </c>
      <c r="H84" s="15" t="str">
        <f ca="1">IF(AND(F84="",G84=""),"",$H$11+SUM($F$12:F84)-SUM($G$12:G84))</f>
        <v/>
      </c>
      <c r="I84" s="1"/>
      <c r="J84" s="1"/>
    </row>
    <row r="85" spans="1:10" ht="18.75" customHeight="1" x14ac:dyDescent="0.35">
      <c r="A85" s="1"/>
      <c r="B85" s="11">
        <f t="shared" si="13"/>
        <v>74</v>
      </c>
      <c r="C85" s="117" t="str">
        <f t="shared" ca="1" si="8"/>
        <v/>
      </c>
      <c r="D85" s="12" t="str">
        <f t="shared" ca="1" si="9"/>
        <v/>
      </c>
      <c r="E85" s="13" t="str">
        <f t="shared" ca="1" si="10"/>
        <v/>
      </c>
      <c r="F85" s="14" t="str">
        <f t="shared" ca="1" si="11"/>
        <v/>
      </c>
      <c r="G85" s="14" t="str">
        <f t="shared" ca="1" si="12"/>
        <v/>
      </c>
      <c r="H85" s="15" t="str">
        <f ca="1">IF(AND(F85="",G85=""),"",$H$11+SUM($F$12:F85)-SUM($G$12:G85))</f>
        <v/>
      </c>
      <c r="I85" s="1"/>
      <c r="J85" s="1"/>
    </row>
    <row r="86" spans="1:10" ht="18.75" customHeight="1" x14ac:dyDescent="0.35">
      <c r="A86" s="1"/>
      <c r="B86" s="11">
        <f t="shared" si="13"/>
        <v>75</v>
      </c>
      <c r="C86" s="117" t="str">
        <f t="shared" ca="1" si="8"/>
        <v/>
      </c>
      <c r="D86" s="12" t="str">
        <f t="shared" ca="1" si="9"/>
        <v/>
      </c>
      <c r="E86" s="13" t="str">
        <f t="shared" ca="1" si="10"/>
        <v/>
      </c>
      <c r="F86" s="14" t="str">
        <f t="shared" ca="1" si="11"/>
        <v/>
      </c>
      <c r="G86" s="14" t="str">
        <f t="shared" ca="1" si="12"/>
        <v/>
      </c>
      <c r="H86" s="15" t="str">
        <f ca="1">IF(AND(F86="",G86=""),"",$H$11+SUM($F$12:F86)-SUM($G$12:G86))</f>
        <v/>
      </c>
      <c r="I86" s="1"/>
      <c r="J86" s="1"/>
    </row>
    <row r="87" spans="1:10" ht="18.75" customHeight="1" x14ac:dyDescent="0.35">
      <c r="A87" s="1"/>
      <c r="B87" s="11">
        <f t="shared" si="13"/>
        <v>76</v>
      </c>
      <c r="C87" s="117" t="str">
        <f t="shared" ca="1" si="8"/>
        <v/>
      </c>
      <c r="D87" s="12" t="str">
        <f t="shared" ca="1" si="9"/>
        <v/>
      </c>
      <c r="E87" s="13" t="str">
        <f t="shared" ca="1" si="10"/>
        <v/>
      </c>
      <c r="F87" s="14" t="str">
        <f t="shared" ca="1" si="11"/>
        <v/>
      </c>
      <c r="G87" s="14" t="str">
        <f t="shared" ca="1" si="12"/>
        <v/>
      </c>
      <c r="H87" s="15" t="str">
        <f ca="1">IF(AND(F87="",G87=""),"",$H$11+SUM($F$12:F87)-SUM($G$12:G87))</f>
        <v/>
      </c>
      <c r="I87" s="1"/>
      <c r="J87" s="1"/>
    </row>
    <row r="88" spans="1:10" ht="18.75" customHeight="1" x14ac:dyDescent="0.35">
      <c r="A88" s="1"/>
      <c r="B88" s="11">
        <f t="shared" si="13"/>
        <v>77</v>
      </c>
      <c r="C88" s="117" t="str">
        <f t="shared" ca="1" si="8"/>
        <v/>
      </c>
      <c r="D88" s="12" t="str">
        <f t="shared" ca="1" si="9"/>
        <v/>
      </c>
      <c r="E88" s="13" t="str">
        <f t="shared" ca="1" si="10"/>
        <v/>
      </c>
      <c r="F88" s="14" t="str">
        <f t="shared" ca="1" si="11"/>
        <v/>
      </c>
      <c r="G88" s="14" t="str">
        <f t="shared" ca="1" si="12"/>
        <v/>
      </c>
      <c r="H88" s="15" t="str">
        <f ca="1">IF(AND(F88="",G88=""),"",$H$11+SUM($F$12:F88)-SUM($G$12:G88))</f>
        <v/>
      </c>
      <c r="I88" s="1"/>
      <c r="J88" s="1"/>
    </row>
    <row r="89" spans="1:10" ht="18.75" customHeight="1" x14ac:dyDescent="0.35">
      <c r="A89" s="1"/>
      <c r="B89" s="11">
        <f t="shared" si="13"/>
        <v>78</v>
      </c>
      <c r="C89" s="117" t="str">
        <f t="shared" ca="1" si="8"/>
        <v/>
      </c>
      <c r="D89" s="12" t="str">
        <f t="shared" ca="1" si="9"/>
        <v/>
      </c>
      <c r="E89" s="13" t="str">
        <f t="shared" ca="1" si="10"/>
        <v/>
      </c>
      <c r="F89" s="14" t="str">
        <f t="shared" ca="1" si="11"/>
        <v/>
      </c>
      <c r="G89" s="14" t="str">
        <f t="shared" ca="1" si="12"/>
        <v/>
      </c>
      <c r="H89" s="15" t="str">
        <f ca="1">IF(AND(F89="",G89=""),"",$H$11+SUM($F$12:F89)-SUM($G$12:G89))</f>
        <v/>
      </c>
      <c r="I89" s="1"/>
      <c r="J89" s="1"/>
    </row>
    <row r="90" spans="1:10" ht="18.75" customHeight="1" x14ac:dyDescent="0.35">
      <c r="A90" s="1"/>
      <c r="B90" s="11">
        <f t="shared" si="13"/>
        <v>79</v>
      </c>
      <c r="C90" s="117" t="str">
        <f t="shared" ca="1" si="8"/>
        <v/>
      </c>
      <c r="D90" s="12" t="str">
        <f t="shared" ca="1" si="9"/>
        <v/>
      </c>
      <c r="E90" s="13" t="str">
        <f t="shared" ca="1" si="10"/>
        <v/>
      </c>
      <c r="F90" s="14" t="str">
        <f t="shared" ca="1" si="11"/>
        <v/>
      </c>
      <c r="G90" s="14" t="str">
        <f t="shared" ca="1" si="12"/>
        <v/>
      </c>
      <c r="H90" s="15" t="str">
        <f ca="1">IF(AND(F90="",G90=""),"",$H$11+SUM($F$12:F90)-SUM($G$12:G90))</f>
        <v/>
      </c>
      <c r="I90" s="1"/>
      <c r="J90" s="1"/>
    </row>
    <row r="91" spans="1:10" ht="18.75" customHeight="1" x14ac:dyDescent="0.35">
      <c r="A91" s="1"/>
      <c r="B91" s="11">
        <f t="shared" si="13"/>
        <v>80</v>
      </c>
      <c r="C91" s="117" t="str">
        <f t="shared" ca="1" si="8"/>
        <v/>
      </c>
      <c r="D91" s="12" t="str">
        <f t="shared" ca="1" si="9"/>
        <v/>
      </c>
      <c r="E91" s="13" t="str">
        <f t="shared" ca="1" si="10"/>
        <v/>
      </c>
      <c r="F91" s="14" t="str">
        <f t="shared" ca="1" si="11"/>
        <v/>
      </c>
      <c r="G91" s="14" t="str">
        <f t="shared" ca="1" si="12"/>
        <v/>
      </c>
      <c r="H91" s="15" t="str">
        <f ca="1">IF(AND(F91="",G91=""),"",$H$11+SUM($F$12:F91)-SUM($G$12:G91))</f>
        <v/>
      </c>
      <c r="I91" s="1"/>
      <c r="J91" s="1"/>
    </row>
    <row r="92" spans="1:10" ht="18.75" customHeight="1" x14ac:dyDescent="0.35">
      <c r="A92" s="1"/>
      <c r="B92" s="11">
        <f t="shared" si="13"/>
        <v>81</v>
      </c>
      <c r="C92" s="117" t="str">
        <f t="shared" ca="1" si="8"/>
        <v/>
      </c>
      <c r="D92" s="12" t="str">
        <f t="shared" ca="1" si="9"/>
        <v/>
      </c>
      <c r="E92" s="13" t="str">
        <f t="shared" ca="1" si="10"/>
        <v/>
      </c>
      <c r="F92" s="14" t="str">
        <f t="shared" ca="1" si="11"/>
        <v/>
      </c>
      <c r="G92" s="14" t="str">
        <f t="shared" ca="1" si="12"/>
        <v/>
      </c>
      <c r="H92" s="15" t="str">
        <f ca="1">IF(AND(F92="",G92=""),"",$H$11+SUM($F$12:F92)-SUM($G$12:G92))</f>
        <v/>
      </c>
      <c r="I92" s="1"/>
      <c r="J92" s="1"/>
    </row>
    <row r="93" spans="1:10" ht="18.75" customHeight="1" x14ac:dyDescent="0.35">
      <c r="A93" s="1"/>
      <c r="B93" s="11">
        <f t="shared" si="13"/>
        <v>82</v>
      </c>
      <c r="C93" s="117" t="str">
        <f t="shared" ca="1" si="8"/>
        <v/>
      </c>
      <c r="D93" s="12" t="str">
        <f t="shared" ca="1" si="9"/>
        <v/>
      </c>
      <c r="E93" s="13" t="str">
        <f t="shared" ca="1" si="10"/>
        <v/>
      </c>
      <c r="F93" s="14" t="str">
        <f t="shared" ca="1" si="11"/>
        <v/>
      </c>
      <c r="G93" s="14" t="str">
        <f t="shared" ca="1" si="12"/>
        <v/>
      </c>
      <c r="H93" s="15" t="str">
        <f ca="1">IF(AND(F93="",G93=""),"",$H$11+SUM($F$12:F93)-SUM($G$12:G93))</f>
        <v/>
      </c>
      <c r="I93" s="1"/>
      <c r="J93" s="1"/>
    </row>
    <row r="94" spans="1:10" ht="18.75" customHeight="1" x14ac:dyDescent="0.35">
      <c r="A94" s="1"/>
      <c r="B94" s="11">
        <f t="shared" si="13"/>
        <v>83</v>
      </c>
      <c r="C94" s="117" t="str">
        <f t="shared" ca="1" si="8"/>
        <v/>
      </c>
      <c r="D94" s="12" t="str">
        <f t="shared" ca="1" si="9"/>
        <v/>
      </c>
      <c r="E94" s="13" t="str">
        <f t="shared" ca="1" si="10"/>
        <v/>
      </c>
      <c r="F94" s="14" t="str">
        <f t="shared" ca="1" si="11"/>
        <v/>
      </c>
      <c r="G94" s="14" t="str">
        <f t="shared" ca="1" si="12"/>
        <v/>
      </c>
      <c r="H94" s="15" t="str">
        <f ca="1">IF(AND(F94="",G94=""),"",$H$11+SUM($F$12:F94)-SUM($G$12:G94))</f>
        <v/>
      </c>
      <c r="I94" s="1"/>
      <c r="J94" s="1"/>
    </row>
    <row r="95" spans="1:10" ht="18.75" customHeight="1" x14ac:dyDescent="0.35">
      <c r="A95" s="1"/>
      <c r="B95" s="11">
        <f t="shared" si="13"/>
        <v>84</v>
      </c>
      <c r="C95" s="117" t="str">
        <f t="shared" ca="1" si="8"/>
        <v/>
      </c>
      <c r="D95" s="12" t="str">
        <f t="shared" ca="1" si="9"/>
        <v/>
      </c>
      <c r="E95" s="13" t="str">
        <f t="shared" ca="1" si="10"/>
        <v/>
      </c>
      <c r="F95" s="14" t="str">
        <f t="shared" ca="1" si="11"/>
        <v/>
      </c>
      <c r="G95" s="14" t="str">
        <f t="shared" ca="1" si="12"/>
        <v/>
      </c>
      <c r="H95" s="15" t="str">
        <f ca="1">IF(AND(F95="",G95=""),"",$H$11+SUM($F$12:F95)-SUM($G$12:G95))</f>
        <v/>
      </c>
      <c r="I95" s="1"/>
      <c r="J95" s="1"/>
    </row>
    <row r="96" spans="1:10" ht="18.75" customHeight="1" x14ac:dyDescent="0.35">
      <c r="A96" s="1"/>
      <c r="B96" s="11">
        <f t="shared" si="13"/>
        <v>85</v>
      </c>
      <c r="C96" s="117" t="str">
        <f t="shared" ca="1" si="8"/>
        <v/>
      </c>
      <c r="D96" s="12" t="str">
        <f t="shared" ca="1" si="9"/>
        <v/>
      </c>
      <c r="E96" s="13" t="str">
        <f t="shared" ca="1" si="10"/>
        <v/>
      </c>
      <c r="F96" s="14" t="str">
        <f t="shared" ca="1" si="11"/>
        <v/>
      </c>
      <c r="G96" s="14" t="str">
        <f t="shared" ca="1" si="12"/>
        <v/>
      </c>
      <c r="H96" s="15" t="str">
        <f ca="1">IF(AND(F96="",G96=""),"",$H$11+SUM($F$12:F96)-SUM($G$12:G96))</f>
        <v/>
      </c>
      <c r="I96" s="1"/>
      <c r="J96" s="1"/>
    </row>
    <row r="97" spans="1:10" ht="18.75" customHeight="1" x14ac:dyDescent="0.35">
      <c r="A97" s="1"/>
      <c r="B97" s="11">
        <f t="shared" si="13"/>
        <v>86</v>
      </c>
      <c r="C97" s="117" t="str">
        <f t="shared" ca="1" si="8"/>
        <v/>
      </c>
      <c r="D97" s="12" t="str">
        <f t="shared" ca="1" si="9"/>
        <v/>
      </c>
      <c r="E97" s="13" t="str">
        <f t="shared" ca="1" si="10"/>
        <v/>
      </c>
      <c r="F97" s="14" t="str">
        <f t="shared" ca="1" si="11"/>
        <v/>
      </c>
      <c r="G97" s="14" t="str">
        <f t="shared" ca="1" si="12"/>
        <v/>
      </c>
      <c r="H97" s="15" t="str">
        <f ca="1">IF(AND(F97="",G97=""),"",$H$11+SUM($F$12:F97)-SUM($G$12:G97))</f>
        <v/>
      </c>
      <c r="I97" s="1"/>
      <c r="J97" s="1"/>
    </row>
    <row r="98" spans="1:10" ht="18.75" customHeight="1" x14ac:dyDescent="0.35">
      <c r="A98" s="1"/>
      <c r="B98" s="11">
        <f t="shared" si="13"/>
        <v>87</v>
      </c>
      <c r="C98" s="117" t="str">
        <f t="shared" ca="1" si="8"/>
        <v/>
      </c>
      <c r="D98" s="12" t="str">
        <f t="shared" ca="1" si="9"/>
        <v/>
      </c>
      <c r="E98" s="13" t="str">
        <f t="shared" ca="1" si="10"/>
        <v/>
      </c>
      <c r="F98" s="14" t="str">
        <f t="shared" ca="1" si="11"/>
        <v/>
      </c>
      <c r="G98" s="14" t="str">
        <f t="shared" ca="1" si="12"/>
        <v/>
      </c>
      <c r="H98" s="15" t="str">
        <f ca="1">IF(AND(F98="",G98=""),"",$H$11+SUM($F$12:F98)-SUM($G$12:G98))</f>
        <v/>
      </c>
      <c r="I98" s="1"/>
      <c r="J98" s="1"/>
    </row>
    <row r="99" spans="1:10" ht="18.75" customHeight="1" x14ac:dyDescent="0.35">
      <c r="A99" s="1"/>
      <c r="B99" s="11">
        <f t="shared" si="13"/>
        <v>88</v>
      </c>
      <c r="C99" s="117" t="str">
        <f t="shared" ca="1" si="8"/>
        <v/>
      </c>
      <c r="D99" s="12" t="str">
        <f t="shared" ca="1" si="9"/>
        <v/>
      </c>
      <c r="E99" s="13" t="str">
        <f t="shared" ca="1" si="10"/>
        <v/>
      </c>
      <c r="F99" s="14" t="str">
        <f t="shared" ca="1" si="11"/>
        <v/>
      </c>
      <c r="G99" s="14" t="str">
        <f t="shared" ca="1" si="12"/>
        <v/>
      </c>
      <c r="H99" s="15" t="str">
        <f ca="1">IF(AND(F99="",G99=""),"",$H$11+SUM($F$12:F99)-SUM($G$12:G99))</f>
        <v/>
      </c>
      <c r="I99" s="1"/>
      <c r="J99" s="1"/>
    </row>
    <row r="100" spans="1:10" ht="18.75" customHeight="1" x14ac:dyDescent="0.35">
      <c r="A100" s="1"/>
      <c r="B100" s="11">
        <f t="shared" si="13"/>
        <v>89</v>
      </c>
      <c r="C100" s="117" t="str">
        <f t="shared" ca="1" si="8"/>
        <v/>
      </c>
      <c r="D100" s="12" t="str">
        <f t="shared" ca="1" si="9"/>
        <v/>
      </c>
      <c r="E100" s="13" t="str">
        <f t="shared" ca="1" si="10"/>
        <v/>
      </c>
      <c r="F100" s="14" t="str">
        <f t="shared" ca="1" si="11"/>
        <v/>
      </c>
      <c r="G100" s="14" t="str">
        <f t="shared" ca="1" si="12"/>
        <v/>
      </c>
      <c r="H100" s="15" t="str">
        <f ca="1">IF(AND(F100="",G100=""),"",$H$11+SUM($F$12:F100)-SUM($G$12:G100))</f>
        <v/>
      </c>
      <c r="I100" s="1"/>
      <c r="J100" s="1"/>
    </row>
    <row r="101" spans="1:10" ht="18.75" customHeight="1" x14ac:dyDescent="0.35">
      <c r="A101" s="1"/>
      <c r="B101" s="11">
        <f t="shared" si="13"/>
        <v>90</v>
      </c>
      <c r="C101" s="117" t="str">
        <f t="shared" ca="1" si="8"/>
        <v/>
      </c>
      <c r="D101" s="12" t="str">
        <f t="shared" ca="1" si="9"/>
        <v/>
      </c>
      <c r="E101" s="13" t="str">
        <f t="shared" ca="1" si="10"/>
        <v/>
      </c>
      <c r="F101" s="14" t="str">
        <f t="shared" ca="1" si="11"/>
        <v/>
      </c>
      <c r="G101" s="14" t="str">
        <f t="shared" ca="1" si="12"/>
        <v/>
      </c>
      <c r="H101" s="15" t="str">
        <f ca="1">IF(AND(F101="",G101=""),"",$H$11+SUM($F$12:F101)-SUM($G$12:G101))</f>
        <v/>
      </c>
      <c r="I101" s="1"/>
      <c r="J101" s="1"/>
    </row>
    <row r="102" spans="1:10" ht="18.75" customHeight="1" x14ac:dyDescent="0.35">
      <c r="A102" s="1"/>
      <c r="B102" s="11">
        <f t="shared" si="13"/>
        <v>91</v>
      </c>
      <c r="C102" s="117" t="str">
        <f t="shared" ca="1" si="8"/>
        <v/>
      </c>
      <c r="D102" s="12" t="str">
        <f t="shared" ca="1" si="9"/>
        <v/>
      </c>
      <c r="E102" s="13" t="str">
        <f t="shared" ca="1" si="10"/>
        <v/>
      </c>
      <c r="F102" s="14" t="str">
        <f t="shared" ca="1" si="11"/>
        <v/>
      </c>
      <c r="G102" s="14" t="str">
        <f t="shared" ca="1" si="12"/>
        <v/>
      </c>
      <c r="H102" s="15" t="str">
        <f ca="1">IF(AND(F102="",G102=""),"",$H$11+SUM($F$12:F102)-SUM($G$12:G102))</f>
        <v/>
      </c>
      <c r="I102" s="1"/>
      <c r="J102" s="1"/>
    </row>
    <row r="103" spans="1:10" ht="18.75" customHeight="1" x14ac:dyDescent="0.35">
      <c r="A103" s="1"/>
      <c r="B103" s="11">
        <f t="shared" si="13"/>
        <v>92</v>
      </c>
      <c r="C103" s="117" t="str">
        <f t="shared" ca="1" si="8"/>
        <v/>
      </c>
      <c r="D103" s="12" t="str">
        <f t="shared" ca="1" si="9"/>
        <v/>
      </c>
      <c r="E103" s="13" t="str">
        <f t="shared" ca="1" si="10"/>
        <v/>
      </c>
      <c r="F103" s="14" t="str">
        <f t="shared" ca="1" si="11"/>
        <v/>
      </c>
      <c r="G103" s="14" t="str">
        <f t="shared" ca="1" si="12"/>
        <v/>
      </c>
      <c r="H103" s="15" t="str">
        <f ca="1">IF(AND(F103="",G103=""),"",$H$11+SUM($F$12:F103)-SUM($G$12:G103))</f>
        <v/>
      </c>
      <c r="I103" s="1"/>
      <c r="J103" s="1"/>
    </row>
    <row r="104" spans="1:10" ht="18.75" customHeight="1" x14ac:dyDescent="0.35">
      <c r="A104" s="1"/>
      <c r="B104" s="11">
        <f t="shared" si="13"/>
        <v>93</v>
      </c>
      <c r="C104" s="117" t="str">
        <f t="shared" ca="1" si="8"/>
        <v/>
      </c>
      <c r="D104" s="12" t="str">
        <f t="shared" ca="1" si="9"/>
        <v/>
      </c>
      <c r="E104" s="13" t="str">
        <f t="shared" ca="1" si="10"/>
        <v/>
      </c>
      <c r="F104" s="14" t="str">
        <f t="shared" ca="1" si="11"/>
        <v/>
      </c>
      <c r="G104" s="14" t="str">
        <f t="shared" ca="1" si="12"/>
        <v/>
      </c>
      <c r="H104" s="15" t="str">
        <f ca="1">IF(AND(F104="",G104=""),"",$H$11+SUM($F$12:F104)-SUM($G$12:G104))</f>
        <v/>
      </c>
      <c r="I104" s="1"/>
      <c r="J104" s="1"/>
    </row>
    <row r="105" spans="1:10" ht="18.75" customHeight="1" x14ac:dyDescent="0.35">
      <c r="A105" s="1"/>
      <c r="B105" s="11">
        <f t="shared" si="13"/>
        <v>94</v>
      </c>
      <c r="C105" s="117" t="str">
        <f t="shared" ca="1" si="8"/>
        <v/>
      </c>
      <c r="D105" s="12" t="str">
        <f t="shared" ca="1" si="9"/>
        <v/>
      </c>
      <c r="E105" s="13" t="str">
        <f t="shared" ca="1" si="10"/>
        <v/>
      </c>
      <c r="F105" s="14" t="str">
        <f t="shared" ca="1" si="11"/>
        <v/>
      </c>
      <c r="G105" s="14" t="str">
        <f t="shared" ca="1" si="12"/>
        <v/>
      </c>
      <c r="H105" s="15" t="str">
        <f ca="1">IF(AND(F105="",G105=""),"",$H$11+SUM($F$12:F105)-SUM($G$12:G105))</f>
        <v/>
      </c>
      <c r="I105" s="1"/>
      <c r="J105" s="1"/>
    </row>
    <row r="106" spans="1:10" ht="18.75" customHeight="1" x14ac:dyDescent="0.35">
      <c r="A106" s="1"/>
      <c r="B106" s="11">
        <f t="shared" si="13"/>
        <v>95</v>
      </c>
      <c r="C106" s="117" t="str">
        <f t="shared" ca="1" si="8"/>
        <v/>
      </c>
      <c r="D106" s="12" t="str">
        <f t="shared" ca="1" si="9"/>
        <v/>
      </c>
      <c r="E106" s="13" t="str">
        <f t="shared" ca="1" si="10"/>
        <v/>
      </c>
      <c r="F106" s="14" t="str">
        <f t="shared" ca="1" si="11"/>
        <v/>
      </c>
      <c r="G106" s="14" t="str">
        <f t="shared" ca="1" si="12"/>
        <v/>
      </c>
      <c r="H106" s="15" t="str">
        <f ca="1">IF(AND(F106="",G106=""),"",$H$11+SUM($F$12:F106)-SUM($G$12:G106))</f>
        <v/>
      </c>
      <c r="I106" s="1"/>
      <c r="J106" s="1"/>
    </row>
    <row r="107" spans="1:10" ht="18.75" customHeight="1" x14ac:dyDescent="0.35">
      <c r="A107" s="1"/>
      <c r="B107" s="11">
        <f t="shared" si="13"/>
        <v>96</v>
      </c>
      <c r="C107" s="117" t="str">
        <f t="shared" ca="1" si="8"/>
        <v/>
      </c>
      <c r="D107" s="12" t="str">
        <f t="shared" ca="1" si="9"/>
        <v/>
      </c>
      <c r="E107" s="13" t="str">
        <f t="shared" ca="1" si="10"/>
        <v/>
      </c>
      <c r="F107" s="14" t="str">
        <f t="shared" ca="1" si="11"/>
        <v/>
      </c>
      <c r="G107" s="14" t="str">
        <f t="shared" ca="1" si="12"/>
        <v/>
      </c>
      <c r="H107" s="15" t="str">
        <f ca="1">IF(AND(F107="",G107=""),"",$H$11+SUM($F$12:F107)-SUM($G$12:G107))</f>
        <v/>
      </c>
      <c r="I107" s="1"/>
      <c r="J107" s="1"/>
    </row>
    <row r="108" spans="1:10" ht="18.75" customHeight="1" x14ac:dyDescent="0.35">
      <c r="A108" s="1"/>
      <c r="B108" s="11">
        <f t="shared" si="13"/>
        <v>97</v>
      </c>
      <c r="C108" s="117" t="str">
        <f t="shared" ca="1" si="8"/>
        <v/>
      </c>
      <c r="D108" s="12" t="str">
        <f t="shared" ca="1" si="9"/>
        <v/>
      </c>
      <c r="E108" s="13" t="str">
        <f t="shared" ca="1" si="10"/>
        <v/>
      </c>
      <c r="F108" s="14" t="str">
        <f t="shared" ca="1" si="11"/>
        <v/>
      </c>
      <c r="G108" s="14" t="str">
        <f t="shared" ca="1" si="12"/>
        <v/>
      </c>
      <c r="H108" s="15" t="str">
        <f ca="1">IF(AND(F108="",G108=""),"",$H$11+SUM($F$12:F108)-SUM($G$12:G108))</f>
        <v/>
      </c>
      <c r="I108" s="1"/>
      <c r="J108" s="1"/>
    </row>
    <row r="109" spans="1:10" ht="18.75" customHeight="1" x14ac:dyDescent="0.35">
      <c r="A109" s="1"/>
      <c r="B109" s="11">
        <f t="shared" si="13"/>
        <v>98</v>
      </c>
      <c r="C109" s="117" t="str">
        <f t="shared" ca="1" si="8"/>
        <v/>
      </c>
      <c r="D109" s="12" t="str">
        <f t="shared" ca="1" si="9"/>
        <v/>
      </c>
      <c r="E109" s="13" t="str">
        <f t="shared" ca="1" si="10"/>
        <v/>
      </c>
      <c r="F109" s="14" t="str">
        <f t="shared" ca="1" si="11"/>
        <v/>
      </c>
      <c r="G109" s="14" t="str">
        <f t="shared" ca="1" si="12"/>
        <v/>
      </c>
      <c r="H109" s="15" t="str">
        <f ca="1">IF(AND(F109="",G109=""),"",$H$11+SUM($F$12:F109)-SUM($G$12:G109))</f>
        <v/>
      </c>
      <c r="I109" s="1"/>
      <c r="J109" s="1"/>
    </row>
    <row r="110" spans="1:10" ht="18.75" customHeight="1" x14ac:dyDescent="0.35">
      <c r="A110" s="1"/>
      <c r="B110" s="11">
        <f t="shared" si="13"/>
        <v>99</v>
      </c>
      <c r="C110" s="117" t="str">
        <f t="shared" ca="1" si="8"/>
        <v/>
      </c>
      <c r="D110" s="12" t="str">
        <f t="shared" ca="1" si="9"/>
        <v/>
      </c>
      <c r="E110" s="13" t="str">
        <f t="shared" ca="1" si="10"/>
        <v/>
      </c>
      <c r="F110" s="14" t="str">
        <f t="shared" ca="1" si="11"/>
        <v/>
      </c>
      <c r="G110" s="14" t="str">
        <f t="shared" ca="1" si="12"/>
        <v/>
      </c>
      <c r="H110" s="15" t="str">
        <f ca="1">IF(AND(F110="",G110=""),"",$H$11+SUM($F$12:F110)-SUM($G$12:G110))</f>
        <v/>
      </c>
      <c r="I110" s="1"/>
      <c r="J110" s="1"/>
    </row>
    <row r="111" spans="1:10" ht="18.75" customHeight="1" x14ac:dyDescent="0.35">
      <c r="A111" s="1"/>
      <c r="B111" s="11">
        <f t="shared" si="13"/>
        <v>100</v>
      </c>
      <c r="C111" s="117" t="str">
        <f t="shared" ca="1" si="8"/>
        <v/>
      </c>
      <c r="D111" s="12" t="str">
        <f t="shared" ca="1" si="9"/>
        <v/>
      </c>
      <c r="E111" s="13" t="str">
        <f t="shared" ca="1" si="10"/>
        <v/>
      </c>
      <c r="F111" s="14" t="str">
        <f t="shared" ca="1" si="11"/>
        <v/>
      </c>
      <c r="G111" s="14" t="str">
        <f t="shared" ca="1" si="12"/>
        <v/>
      </c>
      <c r="H111" s="15" t="str">
        <f ca="1">IF(AND(F111="",G111=""),"",$H$11+SUM($F$12:F111)-SUM($G$12:G111))</f>
        <v/>
      </c>
      <c r="I111" s="1"/>
      <c r="J111" s="1"/>
    </row>
    <row r="112" spans="1:10" ht="18.75" customHeight="1" x14ac:dyDescent="0.35">
      <c r="A112" s="1"/>
      <c r="B112" s="11">
        <f t="shared" si="13"/>
        <v>101</v>
      </c>
      <c r="C112" s="117" t="str">
        <f t="shared" ca="1" si="8"/>
        <v/>
      </c>
      <c r="D112" s="12" t="str">
        <f t="shared" ca="1" si="9"/>
        <v/>
      </c>
      <c r="E112" s="13" t="str">
        <f t="shared" ca="1" si="10"/>
        <v/>
      </c>
      <c r="F112" s="14" t="str">
        <f t="shared" ca="1" si="11"/>
        <v/>
      </c>
      <c r="G112" s="14" t="str">
        <f t="shared" ca="1" si="12"/>
        <v/>
      </c>
      <c r="H112" s="15" t="str">
        <f ca="1">IF(AND(F112="",G112=""),"",$H$11+SUM($F$12:F112)-SUM($G$12:G112))</f>
        <v/>
      </c>
      <c r="I112" s="1"/>
      <c r="J112" s="1"/>
    </row>
    <row r="113" spans="1:10" ht="18.75" customHeight="1" x14ac:dyDescent="0.35">
      <c r="A113" s="1"/>
      <c r="B113" s="11">
        <f t="shared" si="13"/>
        <v>102</v>
      </c>
      <c r="C113" s="117" t="str">
        <f t="shared" ca="1" si="8"/>
        <v/>
      </c>
      <c r="D113" s="12" t="str">
        <f t="shared" ca="1" si="9"/>
        <v/>
      </c>
      <c r="E113" s="13" t="str">
        <f t="shared" ca="1" si="10"/>
        <v/>
      </c>
      <c r="F113" s="14" t="str">
        <f t="shared" ca="1" si="11"/>
        <v/>
      </c>
      <c r="G113" s="14" t="str">
        <f t="shared" ca="1" si="12"/>
        <v/>
      </c>
      <c r="H113" s="15" t="str">
        <f ca="1">IF(AND(F113="",G113=""),"",$H$11+SUM($F$12:F113)-SUM($G$12:G113))</f>
        <v/>
      </c>
      <c r="I113" s="1"/>
      <c r="J113" s="1"/>
    </row>
    <row r="114" spans="1:10" ht="18.75" customHeight="1" x14ac:dyDescent="0.35">
      <c r="A114" s="1"/>
      <c r="B114" s="11">
        <f t="shared" si="13"/>
        <v>103</v>
      </c>
      <c r="C114" s="117" t="str">
        <f t="shared" ca="1" si="8"/>
        <v/>
      </c>
      <c r="D114" s="12" t="str">
        <f t="shared" ca="1" si="9"/>
        <v/>
      </c>
      <c r="E114" s="13" t="str">
        <f t="shared" ca="1" si="10"/>
        <v/>
      </c>
      <c r="F114" s="14" t="str">
        <f t="shared" ca="1" si="11"/>
        <v/>
      </c>
      <c r="G114" s="14" t="str">
        <f t="shared" ca="1" si="12"/>
        <v/>
      </c>
      <c r="H114" s="15" t="str">
        <f ca="1">IF(AND(F114="",G114=""),"",$H$11+SUM($F$12:F114)-SUM($G$12:G114))</f>
        <v/>
      </c>
      <c r="I114" s="1"/>
      <c r="J114" s="1"/>
    </row>
    <row r="115" spans="1:10" ht="18.75" customHeight="1" x14ac:dyDescent="0.35">
      <c r="A115" s="1"/>
      <c r="B115" s="11">
        <f t="shared" si="13"/>
        <v>104</v>
      </c>
      <c r="C115" s="117" t="str">
        <f t="shared" ca="1" si="8"/>
        <v/>
      </c>
      <c r="D115" s="12" t="str">
        <f t="shared" ca="1" si="9"/>
        <v/>
      </c>
      <c r="E115" s="13" t="str">
        <f t="shared" ca="1" si="10"/>
        <v/>
      </c>
      <c r="F115" s="14" t="str">
        <f t="shared" ca="1" si="11"/>
        <v/>
      </c>
      <c r="G115" s="14" t="str">
        <f t="shared" ca="1" si="12"/>
        <v/>
      </c>
      <c r="H115" s="15" t="str">
        <f ca="1">IF(AND(F115="",G115=""),"",$H$11+SUM($F$12:F115)-SUM($G$12:G115))</f>
        <v/>
      </c>
      <c r="I115" s="1"/>
      <c r="J115" s="1"/>
    </row>
    <row r="116" spans="1:10" ht="18.75" customHeight="1" x14ac:dyDescent="0.35">
      <c r="A116" s="1"/>
      <c r="B116" s="11">
        <f t="shared" si="13"/>
        <v>105</v>
      </c>
      <c r="C116" s="117" t="str">
        <f t="shared" ca="1" si="8"/>
        <v/>
      </c>
      <c r="D116" s="12" t="str">
        <f t="shared" ca="1" si="9"/>
        <v/>
      </c>
      <c r="E116" s="13" t="str">
        <f t="shared" ca="1" si="10"/>
        <v/>
      </c>
      <c r="F116" s="14" t="str">
        <f t="shared" ca="1" si="11"/>
        <v/>
      </c>
      <c r="G116" s="14" t="str">
        <f t="shared" ca="1" si="12"/>
        <v/>
      </c>
      <c r="H116" s="15" t="str">
        <f ca="1">IF(AND(F116="",G116=""),"",$H$11+SUM($F$12:F116)-SUM($G$12:G116))</f>
        <v/>
      </c>
      <c r="I116" s="1"/>
      <c r="J116" s="1"/>
    </row>
    <row r="117" spans="1:10" ht="18.75" customHeight="1" x14ac:dyDescent="0.35">
      <c r="A117" s="1"/>
      <c r="B117" s="11">
        <f t="shared" si="13"/>
        <v>106</v>
      </c>
      <c r="C117" s="117" t="str">
        <f t="shared" ca="1" si="8"/>
        <v/>
      </c>
      <c r="D117" s="12" t="str">
        <f t="shared" ca="1" si="9"/>
        <v/>
      </c>
      <c r="E117" s="13" t="str">
        <f t="shared" ca="1" si="10"/>
        <v/>
      </c>
      <c r="F117" s="14" t="str">
        <f t="shared" ca="1" si="11"/>
        <v/>
      </c>
      <c r="G117" s="14" t="str">
        <f t="shared" ca="1" si="12"/>
        <v/>
      </c>
      <c r="H117" s="15" t="str">
        <f ca="1">IF(AND(F117="",G117=""),"",$H$11+SUM($F$12:F117)-SUM($G$12:G117))</f>
        <v/>
      </c>
      <c r="I117" s="1"/>
      <c r="J117" s="1"/>
    </row>
    <row r="118" spans="1:10" ht="18.75" customHeight="1" x14ac:dyDescent="0.35">
      <c r="A118" s="1"/>
      <c r="B118" s="11">
        <f t="shared" si="13"/>
        <v>107</v>
      </c>
      <c r="C118" s="117" t="str">
        <f t="shared" ca="1" si="8"/>
        <v/>
      </c>
      <c r="D118" s="12" t="str">
        <f t="shared" ca="1" si="9"/>
        <v/>
      </c>
      <c r="E118" s="13" t="str">
        <f t="shared" ca="1" si="10"/>
        <v/>
      </c>
      <c r="F118" s="14" t="str">
        <f t="shared" ca="1" si="11"/>
        <v/>
      </c>
      <c r="G118" s="14" t="str">
        <f t="shared" ca="1" si="12"/>
        <v/>
      </c>
      <c r="H118" s="15" t="str">
        <f ca="1">IF(AND(F118="",G118=""),"",$H$11+SUM($F$12:F118)-SUM($G$12:G118))</f>
        <v/>
      </c>
      <c r="I118" s="1"/>
      <c r="J118" s="1"/>
    </row>
    <row r="119" spans="1:10" ht="18.75" customHeight="1" x14ac:dyDescent="0.35">
      <c r="A119" s="1"/>
      <c r="B119" s="11">
        <f t="shared" si="13"/>
        <v>108</v>
      </c>
      <c r="C119" s="117" t="str">
        <f t="shared" ca="1" si="8"/>
        <v/>
      </c>
      <c r="D119" s="12" t="str">
        <f t="shared" ca="1" si="9"/>
        <v/>
      </c>
      <c r="E119" s="13" t="str">
        <f t="shared" ca="1" si="10"/>
        <v/>
      </c>
      <c r="F119" s="14" t="str">
        <f t="shared" ca="1" si="11"/>
        <v/>
      </c>
      <c r="G119" s="14" t="str">
        <f t="shared" ca="1" si="12"/>
        <v/>
      </c>
      <c r="H119" s="15" t="str">
        <f ca="1">IF(AND(F119="",G119=""),"",$H$11+SUM($F$12:F119)-SUM($G$12:G119))</f>
        <v/>
      </c>
      <c r="I119" s="1"/>
      <c r="J119" s="1"/>
    </row>
    <row r="120" spans="1:10" ht="18.75" customHeight="1" x14ac:dyDescent="0.35">
      <c r="A120" s="1"/>
      <c r="B120" s="11">
        <f t="shared" si="13"/>
        <v>109</v>
      </c>
      <c r="C120" s="117" t="str">
        <f t="shared" ca="1" si="8"/>
        <v/>
      </c>
      <c r="D120" s="12" t="str">
        <f t="shared" ca="1" si="9"/>
        <v/>
      </c>
      <c r="E120" s="13" t="str">
        <f t="shared" ca="1" si="10"/>
        <v/>
      </c>
      <c r="F120" s="14" t="str">
        <f t="shared" ca="1" si="11"/>
        <v/>
      </c>
      <c r="G120" s="14" t="str">
        <f t="shared" ca="1" si="12"/>
        <v/>
      </c>
      <c r="H120" s="15" t="str">
        <f ca="1">IF(AND(F120="",G120=""),"",$H$11+SUM($F$12:F120)-SUM($G$12:G120))</f>
        <v/>
      </c>
      <c r="I120" s="1"/>
      <c r="J120" s="1"/>
    </row>
    <row r="121" spans="1:10" ht="18.75" customHeight="1" x14ac:dyDescent="0.35">
      <c r="A121" s="1"/>
      <c r="B121" s="11">
        <f t="shared" si="13"/>
        <v>110</v>
      </c>
      <c r="C121" s="117" t="str">
        <f t="shared" ca="1" si="8"/>
        <v/>
      </c>
      <c r="D121" s="12" t="str">
        <f t="shared" ca="1" si="9"/>
        <v/>
      </c>
      <c r="E121" s="13" t="str">
        <f t="shared" ca="1" si="10"/>
        <v/>
      </c>
      <c r="F121" s="14" t="str">
        <f t="shared" ca="1" si="11"/>
        <v/>
      </c>
      <c r="G121" s="14" t="str">
        <f t="shared" ca="1" si="12"/>
        <v/>
      </c>
      <c r="H121" s="15" t="str">
        <f ca="1">IF(AND(F121="",G121=""),"",$H$11+SUM($F$12:F121)-SUM($G$12:G121))</f>
        <v/>
      </c>
      <c r="I121" s="1"/>
      <c r="J121" s="1"/>
    </row>
    <row r="122" spans="1:10" ht="18.75" customHeight="1" x14ac:dyDescent="0.35">
      <c r="A122" s="1"/>
      <c r="B122" s="11">
        <f t="shared" si="13"/>
        <v>111</v>
      </c>
      <c r="C122" s="117" t="str">
        <f t="shared" ca="1" si="8"/>
        <v/>
      </c>
      <c r="D122" s="12" t="str">
        <f t="shared" ca="1" si="9"/>
        <v/>
      </c>
      <c r="E122" s="13" t="str">
        <f t="shared" ca="1" si="10"/>
        <v/>
      </c>
      <c r="F122" s="14" t="str">
        <f t="shared" ca="1" si="11"/>
        <v/>
      </c>
      <c r="G122" s="14" t="str">
        <f t="shared" ca="1" si="12"/>
        <v/>
      </c>
      <c r="H122" s="15" t="str">
        <f ca="1">IF(AND(F122="",G122=""),"",$H$11+SUM($F$12:F122)-SUM($G$12:G122))</f>
        <v/>
      </c>
      <c r="I122" s="1"/>
      <c r="J122" s="1"/>
    </row>
    <row r="123" spans="1:10" ht="18.75" customHeight="1" x14ac:dyDescent="0.35">
      <c r="A123" s="1"/>
      <c r="B123" s="11">
        <f t="shared" si="13"/>
        <v>112</v>
      </c>
      <c r="C123" s="117" t="str">
        <f t="shared" ca="1" si="8"/>
        <v/>
      </c>
      <c r="D123" s="12" t="str">
        <f t="shared" ca="1" si="9"/>
        <v/>
      </c>
      <c r="E123" s="13" t="str">
        <f t="shared" ca="1" si="10"/>
        <v/>
      </c>
      <c r="F123" s="14" t="str">
        <f t="shared" ca="1" si="11"/>
        <v/>
      </c>
      <c r="G123" s="14" t="str">
        <f t="shared" ca="1" si="12"/>
        <v/>
      </c>
      <c r="H123" s="15" t="str">
        <f ca="1">IF(AND(F123="",G123=""),"",$H$11+SUM($F$12:F123)-SUM($G$12:G123))</f>
        <v/>
      </c>
      <c r="I123" s="1"/>
      <c r="J123" s="1"/>
    </row>
    <row r="124" spans="1:10" ht="18.75" customHeight="1" x14ac:dyDescent="0.35">
      <c r="A124" s="1"/>
      <c r="B124" s="11">
        <f t="shared" si="13"/>
        <v>113</v>
      </c>
      <c r="C124" s="117" t="str">
        <f t="shared" ca="1" si="8"/>
        <v/>
      </c>
      <c r="D124" s="12" t="str">
        <f t="shared" ca="1" si="9"/>
        <v/>
      </c>
      <c r="E124" s="13" t="str">
        <f t="shared" ca="1" si="10"/>
        <v/>
      </c>
      <c r="F124" s="14" t="str">
        <f t="shared" ca="1" si="11"/>
        <v/>
      </c>
      <c r="G124" s="14" t="str">
        <f t="shared" ca="1" si="12"/>
        <v/>
      </c>
      <c r="H124" s="15" t="str">
        <f ca="1">IF(AND(F124="",G124=""),"",$H$11+SUM($F$12:F124)-SUM($G$12:G124))</f>
        <v/>
      </c>
      <c r="I124" s="1"/>
      <c r="J124" s="1"/>
    </row>
    <row r="125" spans="1:10" ht="18.75" customHeight="1" x14ac:dyDescent="0.35">
      <c r="A125" s="1"/>
      <c r="B125" s="11">
        <f t="shared" si="13"/>
        <v>114</v>
      </c>
      <c r="C125" s="117" t="str">
        <f t="shared" ca="1" si="8"/>
        <v/>
      </c>
      <c r="D125" s="12" t="str">
        <f t="shared" ca="1" si="9"/>
        <v/>
      </c>
      <c r="E125" s="13" t="str">
        <f t="shared" ca="1" si="10"/>
        <v/>
      </c>
      <c r="F125" s="14" t="str">
        <f t="shared" ca="1" si="11"/>
        <v/>
      </c>
      <c r="G125" s="14" t="str">
        <f t="shared" ca="1" si="12"/>
        <v/>
      </c>
      <c r="H125" s="15" t="str">
        <f ca="1">IF(AND(F125="",G125=""),"",$H$11+SUM($F$12:F125)-SUM($G$12:G125))</f>
        <v/>
      </c>
      <c r="I125" s="1"/>
      <c r="J125" s="1"/>
    </row>
    <row r="126" spans="1:10" ht="18.75" customHeight="1" x14ac:dyDescent="0.35">
      <c r="A126" s="1"/>
      <c r="B126" s="11">
        <f t="shared" si="13"/>
        <v>115</v>
      </c>
      <c r="C126" s="117" t="str">
        <f t="shared" ca="1" si="8"/>
        <v/>
      </c>
      <c r="D126" s="12" t="str">
        <f t="shared" ca="1" si="9"/>
        <v/>
      </c>
      <c r="E126" s="13" t="str">
        <f t="shared" ca="1" si="10"/>
        <v/>
      </c>
      <c r="F126" s="14" t="str">
        <f t="shared" ca="1" si="11"/>
        <v/>
      </c>
      <c r="G126" s="14" t="str">
        <f t="shared" ca="1" si="12"/>
        <v/>
      </c>
      <c r="H126" s="15" t="str">
        <f ca="1">IF(AND(F126="",G126=""),"",$H$11+SUM($F$12:F126)-SUM($G$12:G126))</f>
        <v/>
      </c>
      <c r="I126" s="1"/>
      <c r="J126" s="1"/>
    </row>
    <row r="127" spans="1:10" ht="18.75" customHeight="1" x14ac:dyDescent="0.35">
      <c r="A127" s="1"/>
      <c r="B127" s="11">
        <f t="shared" si="13"/>
        <v>116</v>
      </c>
      <c r="C127" s="117" t="str">
        <f t="shared" ca="1" si="8"/>
        <v/>
      </c>
      <c r="D127" s="12" t="str">
        <f t="shared" ca="1" si="9"/>
        <v/>
      </c>
      <c r="E127" s="13" t="str">
        <f t="shared" ca="1" si="10"/>
        <v/>
      </c>
      <c r="F127" s="14" t="str">
        <f t="shared" ca="1" si="11"/>
        <v/>
      </c>
      <c r="G127" s="14" t="str">
        <f t="shared" ca="1" si="12"/>
        <v/>
      </c>
      <c r="H127" s="15" t="str">
        <f ca="1">IF(AND(F127="",G127=""),"",$H$11+SUM($F$12:F127)-SUM($G$12:G127))</f>
        <v/>
      </c>
      <c r="I127" s="1"/>
      <c r="J127" s="1"/>
    </row>
    <row r="128" spans="1:10" ht="18.75" customHeight="1" x14ac:dyDescent="0.35">
      <c r="A128" s="1"/>
      <c r="B128" s="11">
        <f t="shared" si="13"/>
        <v>117</v>
      </c>
      <c r="C128" s="117" t="str">
        <f t="shared" ca="1" si="8"/>
        <v/>
      </c>
      <c r="D128" s="12" t="str">
        <f t="shared" ca="1" si="9"/>
        <v/>
      </c>
      <c r="E128" s="13" t="str">
        <f t="shared" ca="1" si="10"/>
        <v/>
      </c>
      <c r="F128" s="14" t="str">
        <f t="shared" ca="1" si="11"/>
        <v/>
      </c>
      <c r="G128" s="14" t="str">
        <f t="shared" ca="1" si="12"/>
        <v/>
      </c>
      <c r="H128" s="15" t="str">
        <f ca="1">IF(AND(F128="",G128=""),"",$H$11+SUM($F$12:F128)-SUM($G$12:G128))</f>
        <v/>
      </c>
      <c r="I128" s="1"/>
      <c r="J128" s="1"/>
    </row>
    <row r="129" spans="1:10" ht="18.75" customHeight="1" x14ac:dyDescent="0.35">
      <c r="A129" s="1"/>
      <c r="B129" s="11">
        <f t="shared" si="13"/>
        <v>118</v>
      </c>
      <c r="C129" s="117" t="str">
        <f t="shared" ca="1" si="8"/>
        <v/>
      </c>
      <c r="D129" s="12" t="str">
        <f t="shared" ca="1" si="9"/>
        <v/>
      </c>
      <c r="E129" s="13" t="str">
        <f t="shared" ca="1" si="10"/>
        <v/>
      </c>
      <c r="F129" s="14" t="str">
        <f t="shared" ca="1" si="11"/>
        <v/>
      </c>
      <c r="G129" s="14" t="str">
        <f t="shared" ca="1" si="12"/>
        <v/>
      </c>
      <c r="H129" s="15" t="str">
        <f ca="1">IF(AND(F129="",G129=""),"",$H$11+SUM($F$12:F129)-SUM($G$12:G129))</f>
        <v/>
      </c>
      <c r="I129" s="1"/>
      <c r="J129" s="1"/>
    </row>
    <row r="130" spans="1:10" ht="18.75" customHeight="1" x14ac:dyDescent="0.35">
      <c r="A130" s="1"/>
      <c r="B130" s="11">
        <f t="shared" si="13"/>
        <v>119</v>
      </c>
      <c r="C130" s="117" t="str">
        <f t="shared" ca="1" si="8"/>
        <v/>
      </c>
      <c r="D130" s="12" t="str">
        <f t="shared" ca="1" si="9"/>
        <v/>
      </c>
      <c r="E130" s="13" t="str">
        <f t="shared" ca="1" si="10"/>
        <v/>
      </c>
      <c r="F130" s="14" t="str">
        <f t="shared" ca="1" si="11"/>
        <v/>
      </c>
      <c r="G130" s="14" t="str">
        <f t="shared" ca="1" si="12"/>
        <v/>
      </c>
      <c r="H130" s="15" t="str">
        <f ca="1">IF(AND(F130="",G130=""),"",$H$11+SUM($F$12:F130)-SUM($G$12:G130))</f>
        <v/>
      </c>
      <c r="I130" s="1"/>
      <c r="J130" s="1"/>
    </row>
    <row r="131" spans="1:10" ht="18.75" customHeight="1" x14ac:dyDescent="0.35">
      <c r="A131" s="1"/>
      <c r="B131" s="11">
        <f t="shared" si="13"/>
        <v>120</v>
      </c>
      <c r="C131" s="117" t="str">
        <f t="shared" ca="1" si="8"/>
        <v/>
      </c>
      <c r="D131" s="12" t="str">
        <f t="shared" ca="1" si="9"/>
        <v/>
      </c>
      <c r="E131" s="13" t="str">
        <f t="shared" ca="1" si="10"/>
        <v/>
      </c>
      <c r="F131" s="14" t="str">
        <f t="shared" ca="1" si="11"/>
        <v/>
      </c>
      <c r="G131" s="14" t="str">
        <f t="shared" ca="1" si="12"/>
        <v/>
      </c>
      <c r="H131" s="15" t="str">
        <f ca="1">IF(AND(F131="",G131=""),"",$H$11+SUM($F$12:F131)-SUM($G$12:G131))</f>
        <v/>
      </c>
      <c r="I131" s="1"/>
      <c r="J131" s="1"/>
    </row>
    <row r="132" spans="1:10" ht="18.75" customHeight="1" x14ac:dyDescent="0.35">
      <c r="A132" s="1"/>
      <c r="B132" s="11">
        <f t="shared" si="13"/>
        <v>121</v>
      </c>
      <c r="C132" s="117" t="str">
        <f t="shared" ca="1" si="8"/>
        <v/>
      </c>
      <c r="D132" s="12" t="str">
        <f t="shared" ca="1" si="9"/>
        <v/>
      </c>
      <c r="E132" s="13" t="str">
        <f t="shared" ca="1" si="10"/>
        <v/>
      </c>
      <c r="F132" s="14" t="str">
        <f t="shared" ca="1" si="11"/>
        <v/>
      </c>
      <c r="G132" s="14" t="str">
        <f t="shared" ca="1" si="12"/>
        <v/>
      </c>
      <c r="H132" s="15" t="str">
        <f ca="1">IF(AND(F132="",G132=""),"",$H$11+SUM($F$12:F132)-SUM($G$12:G132))</f>
        <v/>
      </c>
      <c r="I132" s="1"/>
      <c r="J132" s="1"/>
    </row>
    <row r="133" spans="1:10" ht="18.75" customHeight="1" x14ac:dyDescent="0.35">
      <c r="A133" s="1"/>
      <c r="B133" s="11">
        <f t="shared" si="13"/>
        <v>122</v>
      </c>
      <c r="C133" s="117" t="str">
        <f t="shared" ca="1" si="8"/>
        <v/>
      </c>
      <c r="D133" s="12" t="str">
        <f t="shared" ca="1" si="9"/>
        <v/>
      </c>
      <c r="E133" s="13" t="str">
        <f t="shared" ca="1" si="10"/>
        <v/>
      </c>
      <c r="F133" s="14" t="str">
        <f t="shared" ca="1" si="11"/>
        <v/>
      </c>
      <c r="G133" s="14" t="str">
        <f t="shared" ca="1" si="12"/>
        <v/>
      </c>
      <c r="H133" s="15" t="str">
        <f ca="1">IF(AND(F133="",G133=""),"",$H$11+SUM($F$12:F133)-SUM($G$12:G133))</f>
        <v/>
      </c>
      <c r="I133" s="1"/>
      <c r="J133" s="1"/>
    </row>
    <row r="134" spans="1:10" ht="18.75" customHeight="1" x14ac:dyDescent="0.35">
      <c r="A134" s="1"/>
      <c r="B134" s="11">
        <f t="shared" si="13"/>
        <v>123</v>
      </c>
      <c r="C134" s="117" t="str">
        <f t="shared" ca="1" si="8"/>
        <v/>
      </c>
      <c r="D134" s="12" t="str">
        <f t="shared" ca="1" si="9"/>
        <v/>
      </c>
      <c r="E134" s="13" t="str">
        <f t="shared" ca="1" si="10"/>
        <v/>
      </c>
      <c r="F134" s="14" t="str">
        <f t="shared" ca="1" si="11"/>
        <v/>
      </c>
      <c r="G134" s="14" t="str">
        <f t="shared" ca="1" si="12"/>
        <v/>
      </c>
      <c r="H134" s="15" t="str">
        <f ca="1">IF(AND(F134="",G134=""),"",$H$11+SUM($F$12:F134)-SUM($G$12:G134))</f>
        <v/>
      </c>
      <c r="I134" s="1"/>
      <c r="J134" s="1"/>
    </row>
    <row r="135" spans="1:10" ht="18.75" customHeight="1" x14ac:dyDescent="0.35">
      <c r="A135" s="1"/>
      <c r="B135" s="11">
        <f t="shared" si="13"/>
        <v>124</v>
      </c>
      <c r="C135" s="117" t="str">
        <f t="shared" ca="1" si="8"/>
        <v/>
      </c>
      <c r="D135" s="12" t="str">
        <f t="shared" ca="1" si="9"/>
        <v/>
      </c>
      <c r="E135" s="13" t="str">
        <f t="shared" ca="1" si="10"/>
        <v/>
      </c>
      <c r="F135" s="14" t="str">
        <f t="shared" ca="1" si="11"/>
        <v/>
      </c>
      <c r="G135" s="14" t="str">
        <f t="shared" ca="1" si="12"/>
        <v/>
      </c>
      <c r="H135" s="15" t="str">
        <f ca="1">IF(AND(F135="",G135=""),"",$H$11+SUM($F$12:F135)-SUM($G$12:G135))</f>
        <v/>
      </c>
      <c r="I135" s="1"/>
      <c r="J135" s="1"/>
    </row>
    <row r="136" spans="1:10" ht="18.75" customHeight="1" x14ac:dyDescent="0.35">
      <c r="A136" s="1"/>
      <c r="B136" s="11">
        <f t="shared" si="13"/>
        <v>125</v>
      </c>
      <c r="C136" s="117" t="str">
        <f t="shared" ca="1" si="8"/>
        <v/>
      </c>
      <c r="D136" s="12" t="str">
        <f t="shared" ca="1" si="9"/>
        <v/>
      </c>
      <c r="E136" s="13" t="str">
        <f t="shared" ca="1" si="10"/>
        <v/>
      </c>
      <c r="F136" s="14" t="str">
        <f t="shared" ca="1" si="11"/>
        <v/>
      </c>
      <c r="G136" s="14" t="str">
        <f t="shared" ca="1" si="12"/>
        <v/>
      </c>
      <c r="H136" s="15" t="str">
        <f ca="1">IF(AND(F136="",G136=""),"",$H$11+SUM($F$12:F136)-SUM($G$12:G136))</f>
        <v/>
      </c>
      <c r="I136" s="1"/>
      <c r="J136" s="1"/>
    </row>
    <row r="137" spans="1:10" ht="18.75" customHeight="1" x14ac:dyDescent="0.35">
      <c r="A137" s="1"/>
      <c r="B137" s="11">
        <f t="shared" si="13"/>
        <v>126</v>
      </c>
      <c r="C137" s="117" t="str">
        <f t="shared" ca="1" si="8"/>
        <v/>
      </c>
      <c r="D137" s="12" t="str">
        <f t="shared" ca="1" si="9"/>
        <v/>
      </c>
      <c r="E137" s="13" t="str">
        <f t="shared" ca="1" si="10"/>
        <v/>
      </c>
      <c r="F137" s="14" t="str">
        <f t="shared" ca="1" si="11"/>
        <v/>
      </c>
      <c r="G137" s="14" t="str">
        <f t="shared" ca="1" si="12"/>
        <v/>
      </c>
      <c r="H137" s="15" t="str">
        <f ca="1">IF(AND(F137="",G137=""),"",$H$11+SUM($F$12:F137)-SUM($G$12:G137))</f>
        <v/>
      </c>
      <c r="I137" s="1"/>
      <c r="J137" s="1"/>
    </row>
    <row r="138" spans="1:10" ht="18.75" customHeight="1" x14ac:dyDescent="0.35">
      <c r="A138" s="1"/>
      <c r="B138" s="11">
        <f t="shared" si="13"/>
        <v>127</v>
      </c>
      <c r="C138" s="117" t="str">
        <f t="shared" ca="1" si="8"/>
        <v/>
      </c>
      <c r="D138" s="12" t="str">
        <f t="shared" ca="1" si="9"/>
        <v/>
      </c>
      <c r="E138" s="13" t="str">
        <f t="shared" ca="1" si="10"/>
        <v/>
      </c>
      <c r="F138" s="14" t="str">
        <f t="shared" ca="1" si="11"/>
        <v/>
      </c>
      <c r="G138" s="14" t="str">
        <f t="shared" ca="1" si="12"/>
        <v/>
      </c>
      <c r="H138" s="15" t="str">
        <f ca="1">IF(AND(F138="",G138=""),"",$H$11+SUM($F$12:F138)-SUM($G$12:G138))</f>
        <v/>
      </c>
      <c r="I138" s="1"/>
      <c r="J138" s="1"/>
    </row>
    <row r="139" spans="1:10" ht="18.75" customHeight="1" x14ac:dyDescent="0.35">
      <c r="A139" s="1"/>
      <c r="B139" s="11">
        <f t="shared" si="13"/>
        <v>128</v>
      </c>
      <c r="C139" s="117" t="str">
        <f t="shared" ca="1" si="8"/>
        <v/>
      </c>
      <c r="D139" s="12" t="str">
        <f t="shared" ca="1" si="9"/>
        <v/>
      </c>
      <c r="E139" s="13" t="str">
        <f t="shared" ca="1" si="10"/>
        <v/>
      </c>
      <c r="F139" s="14" t="str">
        <f t="shared" ca="1" si="11"/>
        <v/>
      </c>
      <c r="G139" s="14" t="str">
        <f t="shared" ca="1" si="12"/>
        <v/>
      </c>
      <c r="H139" s="15" t="str">
        <f ca="1">IF(AND(F139="",G139=""),"",$H$11+SUM($F$12:F139)-SUM($G$12:G139))</f>
        <v/>
      </c>
      <c r="I139" s="1"/>
      <c r="J139" s="1"/>
    </row>
    <row r="140" spans="1:10" ht="18.75" customHeight="1" x14ac:dyDescent="0.35">
      <c r="A140" s="1"/>
      <c r="B140" s="11">
        <f t="shared" si="13"/>
        <v>129</v>
      </c>
      <c r="C140" s="117" t="str">
        <f t="shared" ca="1" si="8"/>
        <v/>
      </c>
      <c r="D140" s="12" t="str">
        <f t="shared" ca="1" si="9"/>
        <v/>
      </c>
      <c r="E140" s="13" t="str">
        <f t="shared" ca="1" si="10"/>
        <v/>
      </c>
      <c r="F140" s="14" t="str">
        <f t="shared" ca="1" si="11"/>
        <v/>
      </c>
      <c r="G140" s="14" t="str">
        <f t="shared" ca="1" si="12"/>
        <v/>
      </c>
      <c r="H140" s="15" t="str">
        <f ca="1">IF(AND(F140="",G140=""),"",$H$11+SUM($F$12:F140)-SUM($G$12:G140))</f>
        <v/>
      </c>
      <c r="I140" s="1"/>
      <c r="J140" s="1"/>
    </row>
    <row r="141" spans="1:10" ht="18.75" customHeight="1" x14ac:dyDescent="0.35">
      <c r="A141" s="1"/>
      <c r="B141" s="11">
        <f t="shared" si="13"/>
        <v>130</v>
      </c>
      <c r="C141" s="117" t="str">
        <f t="shared" ca="1" si="8"/>
        <v/>
      </c>
      <c r="D141" s="12" t="str">
        <f t="shared" ca="1" si="9"/>
        <v/>
      </c>
      <c r="E141" s="13" t="str">
        <f t="shared" ca="1" si="10"/>
        <v/>
      </c>
      <c r="F141" s="14" t="str">
        <f t="shared" ca="1" si="11"/>
        <v/>
      </c>
      <c r="G141" s="14" t="str">
        <f t="shared" ca="1" si="12"/>
        <v/>
      </c>
      <c r="H141" s="15" t="str">
        <f ca="1">IF(AND(F141="",G141=""),"",$H$11+SUM($F$12:F141)-SUM($G$12:G141))</f>
        <v/>
      </c>
      <c r="I141" s="1"/>
      <c r="J141" s="1"/>
    </row>
    <row r="142" spans="1:10" ht="18.75" customHeight="1" x14ac:dyDescent="0.35">
      <c r="A142" s="1"/>
      <c r="B142" s="11">
        <f t="shared" si="13"/>
        <v>131</v>
      </c>
      <c r="C142" s="117" t="str">
        <f t="shared" ca="1" si="8"/>
        <v/>
      </c>
      <c r="D142" s="12" t="str">
        <f t="shared" ca="1" si="9"/>
        <v/>
      </c>
      <c r="E142" s="13" t="str">
        <f t="shared" ca="1" si="10"/>
        <v/>
      </c>
      <c r="F142" s="14" t="str">
        <f t="shared" ca="1" si="11"/>
        <v/>
      </c>
      <c r="G142" s="14" t="str">
        <f t="shared" ca="1" si="12"/>
        <v/>
      </c>
      <c r="H142" s="15" t="str">
        <f ca="1">IF(AND(F142="",G142=""),"",$H$11+SUM($F$12:F142)-SUM($G$12:G142))</f>
        <v/>
      </c>
      <c r="I142" s="1"/>
      <c r="J142" s="1"/>
    </row>
    <row r="143" spans="1:10" ht="18.75" customHeight="1" x14ac:dyDescent="0.35">
      <c r="A143" s="1"/>
      <c r="B143" s="11">
        <f t="shared" si="13"/>
        <v>132</v>
      </c>
      <c r="C143" s="117" t="str">
        <f t="shared" ca="1" si="8"/>
        <v/>
      </c>
      <c r="D143" s="12" t="str">
        <f t="shared" ca="1" si="9"/>
        <v/>
      </c>
      <c r="E143" s="13" t="str">
        <f t="shared" ca="1" si="10"/>
        <v/>
      </c>
      <c r="F143" s="14" t="str">
        <f t="shared" ca="1" si="11"/>
        <v/>
      </c>
      <c r="G143" s="14" t="str">
        <f t="shared" ca="1" si="12"/>
        <v/>
      </c>
      <c r="H143" s="15" t="str">
        <f ca="1">IF(AND(F143="",G143=""),"",$H$11+SUM($F$12:F143)-SUM($G$12:G143))</f>
        <v/>
      </c>
      <c r="I143" s="1"/>
      <c r="J143" s="1"/>
    </row>
    <row r="144" spans="1:10" ht="18.75" customHeight="1" x14ac:dyDescent="0.35">
      <c r="A144" s="1"/>
      <c r="B144" s="11">
        <f t="shared" si="13"/>
        <v>133</v>
      </c>
      <c r="C144" s="117" t="str">
        <f t="shared" ca="1" si="8"/>
        <v/>
      </c>
      <c r="D144" s="12" t="str">
        <f t="shared" ca="1" si="9"/>
        <v/>
      </c>
      <c r="E144" s="13" t="str">
        <f t="shared" ca="1" si="10"/>
        <v/>
      </c>
      <c r="F144" s="14" t="str">
        <f t="shared" ca="1" si="11"/>
        <v/>
      </c>
      <c r="G144" s="14" t="str">
        <f t="shared" ca="1" si="12"/>
        <v/>
      </c>
      <c r="H144" s="15" t="str">
        <f ca="1">IF(AND(F144="",G144=""),"",$H$11+SUM($F$12:F144)-SUM($G$12:G144))</f>
        <v/>
      </c>
      <c r="I144" s="1"/>
      <c r="J144" s="1"/>
    </row>
    <row r="145" spans="1:10" ht="18.75" customHeight="1" x14ac:dyDescent="0.35">
      <c r="A145" s="1"/>
      <c r="B145" s="11">
        <f t="shared" si="13"/>
        <v>134</v>
      </c>
      <c r="C145" s="117" t="str">
        <f t="shared" ca="1" si="8"/>
        <v/>
      </c>
      <c r="D145" s="12" t="str">
        <f t="shared" ca="1" si="9"/>
        <v/>
      </c>
      <c r="E145" s="13" t="str">
        <f t="shared" ca="1" si="10"/>
        <v/>
      </c>
      <c r="F145" s="14" t="str">
        <f t="shared" ca="1" si="11"/>
        <v/>
      </c>
      <c r="G145" s="14" t="str">
        <f t="shared" ca="1" si="12"/>
        <v/>
      </c>
      <c r="H145" s="15" t="str">
        <f ca="1">IF(AND(F145="",G145=""),"",$H$11+SUM($F$12:F145)-SUM($G$12:G145))</f>
        <v/>
      </c>
      <c r="I145" s="1"/>
      <c r="J145" s="1"/>
    </row>
    <row r="146" spans="1:10" ht="18.75" customHeight="1" x14ac:dyDescent="0.35">
      <c r="A146" s="1"/>
      <c r="B146" s="11">
        <f t="shared" si="13"/>
        <v>135</v>
      </c>
      <c r="C146" s="117" t="str">
        <f t="shared" ca="1" si="8"/>
        <v/>
      </c>
      <c r="D146" s="12" t="str">
        <f t="shared" ca="1" si="9"/>
        <v/>
      </c>
      <c r="E146" s="13" t="str">
        <f t="shared" ca="1" si="10"/>
        <v/>
      </c>
      <c r="F146" s="14" t="str">
        <f t="shared" ca="1" si="11"/>
        <v/>
      </c>
      <c r="G146" s="14" t="str">
        <f t="shared" ca="1" si="12"/>
        <v/>
      </c>
      <c r="H146" s="15" t="str">
        <f ca="1">IF(AND(F146="",G146=""),"",$H$11+SUM($F$12:F146)-SUM($G$12:G146))</f>
        <v/>
      </c>
      <c r="I146" s="1"/>
      <c r="J146" s="1"/>
    </row>
    <row r="147" spans="1:10" ht="18.75" customHeight="1" x14ac:dyDescent="0.35">
      <c r="A147" s="1"/>
      <c r="B147" s="11">
        <f t="shared" si="13"/>
        <v>136</v>
      </c>
      <c r="C147" s="117" t="str">
        <f t="shared" ca="1" si="8"/>
        <v/>
      </c>
      <c r="D147" s="12" t="str">
        <f t="shared" ca="1" si="9"/>
        <v/>
      </c>
      <c r="E147" s="13" t="str">
        <f t="shared" ca="1" si="10"/>
        <v/>
      </c>
      <c r="F147" s="14" t="str">
        <f t="shared" ca="1" si="11"/>
        <v/>
      </c>
      <c r="G147" s="14" t="str">
        <f t="shared" ca="1" si="12"/>
        <v/>
      </c>
      <c r="H147" s="15" t="str">
        <f ca="1">IF(AND(F147="",G147=""),"",$H$11+SUM($F$12:F147)-SUM($G$12:G147))</f>
        <v/>
      </c>
      <c r="I147" s="1"/>
      <c r="J147" s="1"/>
    </row>
    <row r="148" spans="1:10" ht="18.75" customHeight="1" x14ac:dyDescent="0.35">
      <c r="A148" s="1"/>
      <c r="B148" s="11">
        <f t="shared" si="13"/>
        <v>137</v>
      </c>
      <c r="C148" s="117" t="str">
        <f t="shared" ca="1" si="8"/>
        <v/>
      </c>
      <c r="D148" s="12" t="str">
        <f t="shared" ca="1" si="9"/>
        <v/>
      </c>
      <c r="E148" s="13" t="str">
        <f t="shared" ca="1" si="10"/>
        <v/>
      </c>
      <c r="F148" s="14" t="str">
        <f t="shared" ca="1" si="11"/>
        <v/>
      </c>
      <c r="G148" s="14" t="str">
        <f t="shared" ca="1" si="12"/>
        <v/>
      </c>
      <c r="H148" s="15" t="str">
        <f ca="1">IF(AND(F148="",G148=""),"",$H$11+SUM($F$12:F148)-SUM($G$12:G148))</f>
        <v/>
      </c>
      <c r="I148" s="1"/>
      <c r="J148" s="1"/>
    </row>
    <row r="149" spans="1:10" ht="18.75" customHeight="1" x14ac:dyDescent="0.35">
      <c r="A149" s="1"/>
      <c r="B149" s="11">
        <f t="shared" si="13"/>
        <v>138</v>
      </c>
      <c r="C149" s="117" t="str">
        <f t="shared" ca="1" si="8"/>
        <v/>
      </c>
      <c r="D149" s="12" t="str">
        <f t="shared" ca="1" si="9"/>
        <v/>
      </c>
      <c r="E149" s="13" t="str">
        <f t="shared" ca="1" si="10"/>
        <v/>
      </c>
      <c r="F149" s="14" t="str">
        <f t="shared" ca="1" si="11"/>
        <v/>
      </c>
      <c r="G149" s="14" t="str">
        <f t="shared" ca="1" si="12"/>
        <v/>
      </c>
      <c r="H149" s="15" t="str">
        <f ca="1">IF(AND(F149="",G149=""),"",$H$11+SUM($F$12:F149)-SUM($G$12:G149))</f>
        <v/>
      </c>
      <c r="I149" s="1"/>
      <c r="J149" s="1"/>
    </row>
    <row r="150" spans="1:10" ht="18.75" customHeight="1" x14ac:dyDescent="0.35">
      <c r="A150" s="1"/>
      <c r="B150" s="11">
        <f t="shared" si="13"/>
        <v>139</v>
      </c>
      <c r="C150" s="117" t="str">
        <f t="shared" ca="1" si="8"/>
        <v/>
      </c>
      <c r="D150" s="12" t="str">
        <f t="shared" ca="1" si="9"/>
        <v/>
      </c>
      <c r="E150" s="13" t="str">
        <f t="shared" ca="1" si="10"/>
        <v/>
      </c>
      <c r="F150" s="14" t="str">
        <f t="shared" ca="1" si="11"/>
        <v/>
      </c>
      <c r="G150" s="14" t="str">
        <f t="shared" ca="1" si="12"/>
        <v/>
      </c>
      <c r="H150" s="15" t="str">
        <f ca="1">IF(AND(F150="",G150=""),"",$H$11+SUM($F$12:F150)-SUM($G$12:G150))</f>
        <v/>
      </c>
      <c r="I150" s="1"/>
      <c r="J150" s="1"/>
    </row>
    <row r="151" spans="1:10" ht="18.75" customHeight="1" x14ac:dyDescent="0.35">
      <c r="A151" s="1"/>
      <c r="B151" s="11">
        <f t="shared" si="13"/>
        <v>140</v>
      </c>
      <c r="C151" s="117" t="str">
        <f t="shared" ca="1" si="8"/>
        <v/>
      </c>
      <c r="D151" s="12" t="str">
        <f t="shared" ca="1" si="9"/>
        <v/>
      </c>
      <c r="E151" s="13" t="str">
        <f t="shared" ca="1" si="10"/>
        <v/>
      </c>
      <c r="F151" s="14" t="str">
        <f t="shared" ca="1" si="11"/>
        <v/>
      </c>
      <c r="G151" s="14" t="str">
        <f t="shared" ca="1" si="12"/>
        <v/>
      </c>
      <c r="H151" s="15" t="str">
        <f ca="1">IF(AND(F151="",G151=""),"",$H$11+SUM($F$12:F151)-SUM($G$12:G151))</f>
        <v/>
      </c>
      <c r="I151" s="1"/>
      <c r="J151" s="1"/>
    </row>
    <row r="152" spans="1:10" ht="18.75" customHeight="1" x14ac:dyDescent="0.35">
      <c r="A152" s="1"/>
      <c r="B152" s="11">
        <f t="shared" si="13"/>
        <v>141</v>
      </c>
      <c r="C152" s="117" t="str">
        <f t="shared" ca="1" si="8"/>
        <v/>
      </c>
      <c r="D152" s="12" t="str">
        <f t="shared" ca="1" si="9"/>
        <v/>
      </c>
      <c r="E152" s="13" t="str">
        <f t="shared" ca="1" si="10"/>
        <v/>
      </c>
      <c r="F152" s="14" t="str">
        <f t="shared" ca="1" si="11"/>
        <v/>
      </c>
      <c r="G152" s="14" t="str">
        <f t="shared" ca="1" si="12"/>
        <v/>
      </c>
      <c r="H152" s="15" t="str">
        <f ca="1">IF(AND(F152="",G152=""),"",$H$11+SUM($F$12:F152)-SUM($G$12:G152))</f>
        <v/>
      </c>
      <c r="I152" s="1"/>
      <c r="J152" s="1"/>
    </row>
    <row r="153" spans="1:10" ht="18.75" customHeight="1" x14ac:dyDescent="0.35">
      <c r="A153" s="1"/>
      <c r="B153" s="11">
        <f t="shared" si="13"/>
        <v>142</v>
      </c>
      <c r="C153" s="117" t="str">
        <f t="shared" ca="1" si="8"/>
        <v/>
      </c>
      <c r="D153" s="12" t="str">
        <f t="shared" ca="1" si="9"/>
        <v/>
      </c>
      <c r="E153" s="13" t="str">
        <f t="shared" ca="1" si="10"/>
        <v/>
      </c>
      <c r="F153" s="14" t="str">
        <f t="shared" ca="1" si="11"/>
        <v/>
      </c>
      <c r="G153" s="14" t="str">
        <f t="shared" ca="1" si="12"/>
        <v/>
      </c>
      <c r="H153" s="15" t="str">
        <f ca="1">IF(AND(F153="",G153=""),"",$H$11+SUM($F$12:F153)-SUM($G$12:G153))</f>
        <v/>
      </c>
      <c r="I153" s="1"/>
      <c r="J153" s="1"/>
    </row>
    <row r="154" spans="1:10" ht="18.75" customHeight="1" x14ac:dyDescent="0.35">
      <c r="A154" s="1"/>
      <c r="B154" s="11">
        <f t="shared" si="13"/>
        <v>143</v>
      </c>
      <c r="C154" s="117" t="str">
        <f t="shared" ca="1" si="8"/>
        <v/>
      </c>
      <c r="D154" s="12" t="str">
        <f t="shared" ca="1" si="9"/>
        <v/>
      </c>
      <c r="E154" s="13" t="str">
        <f t="shared" ca="1" si="10"/>
        <v/>
      </c>
      <c r="F154" s="14" t="str">
        <f t="shared" ca="1" si="11"/>
        <v/>
      </c>
      <c r="G154" s="14" t="str">
        <f t="shared" ca="1" si="12"/>
        <v/>
      </c>
      <c r="H154" s="15" t="str">
        <f ca="1">IF(AND(F154="",G154=""),"",$H$11+SUM($F$12:F154)-SUM($G$12:G154))</f>
        <v/>
      </c>
      <c r="I154" s="1"/>
      <c r="J154" s="1"/>
    </row>
    <row r="155" spans="1:10" ht="18.75" customHeight="1" x14ac:dyDescent="0.35">
      <c r="A155" s="1"/>
      <c r="B155" s="11">
        <f t="shared" si="13"/>
        <v>144</v>
      </c>
      <c r="C155" s="117" t="str">
        <f t="shared" ca="1" si="8"/>
        <v/>
      </c>
      <c r="D155" s="12" t="str">
        <f t="shared" ca="1" si="9"/>
        <v/>
      </c>
      <c r="E155" s="13" t="str">
        <f t="shared" ca="1" si="10"/>
        <v/>
      </c>
      <c r="F155" s="14" t="str">
        <f t="shared" ca="1" si="11"/>
        <v/>
      </c>
      <c r="G155" s="14" t="str">
        <f t="shared" ca="1" si="12"/>
        <v/>
      </c>
      <c r="H155" s="15" t="str">
        <f ca="1">IF(AND(F155="",G155=""),"",$H$11+SUM($F$12:F155)-SUM($G$12:G155))</f>
        <v/>
      </c>
      <c r="I155" s="1"/>
      <c r="J155" s="1"/>
    </row>
    <row r="156" spans="1:10" ht="18.75" customHeight="1" x14ac:dyDescent="0.35">
      <c r="A156" s="1"/>
      <c r="B156" s="11">
        <f t="shared" si="13"/>
        <v>145</v>
      </c>
      <c r="C156" s="117" t="str">
        <f t="shared" ca="1" si="8"/>
        <v/>
      </c>
      <c r="D156" s="12" t="str">
        <f t="shared" ca="1" si="9"/>
        <v/>
      </c>
      <c r="E156" s="13" t="str">
        <f t="shared" ca="1" si="10"/>
        <v/>
      </c>
      <c r="F156" s="14" t="str">
        <f t="shared" ca="1" si="11"/>
        <v/>
      </c>
      <c r="G156" s="14" t="str">
        <f t="shared" ca="1" si="12"/>
        <v/>
      </c>
      <c r="H156" s="15" t="str">
        <f ca="1">IF(AND(F156="",G156=""),"",$H$11+SUM($F$12:F156)-SUM($G$12:G156))</f>
        <v/>
      </c>
      <c r="I156" s="1"/>
      <c r="J156" s="1"/>
    </row>
    <row r="157" spans="1:10" ht="18.75" customHeight="1" x14ac:dyDescent="0.35">
      <c r="A157" s="1"/>
      <c r="B157" s="11">
        <f t="shared" si="13"/>
        <v>146</v>
      </c>
      <c r="C157" s="117" t="str">
        <f t="shared" ca="1" si="8"/>
        <v/>
      </c>
      <c r="D157" s="12" t="str">
        <f t="shared" ca="1" si="9"/>
        <v/>
      </c>
      <c r="E157" s="13" t="str">
        <f t="shared" ca="1" si="10"/>
        <v/>
      </c>
      <c r="F157" s="14" t="str">
        <f t="shared" ca="1" si="11"/>
        <v/>
      </c>
      <c r="G157" s="14" t="str">
        <f t="shared" ca="1" si="12"/>
        <v/>
      </c>
      <c r="H157" s="15" t="str">
        <f ca="1">IF(AND(F157="",G157=""),"",$H$11+SUM($F$12:F157)-SUM($G$12:G157))</f>
        <v/>
      </c>
      <c r="I157" s="1"/>
      <c r="J157" s="1"/>
    </row>
    <row r="158" spans="1:10" ht="18.75" customHeight="1" x14ac:dyDescent="0.35">
      <c r="A158" s="1"/>
      <c r="B158" s="11">
        <f t="shared" si="13"/>
        <v>147</v>
      </c>
      <c r="C158" s="117" t="str">
        <f t="shared" ca="1" si="8"/>
        <v/>
      </c>
      <c r="D158" s="12" t="str">
        <f t="shared" ca="1" si="9"/>
        <v/>
      </c>
      <c r="E158" s="13" t="str">
        <f t="shared" ca="1" si="10"/>
        <v/>
      </c>
      <c r="F158" s="14" t="str">
        <f t="shared" ca="1" si="11"/>
        <v/>
      </c>
      <c r="G158" s="14" t="str">
        <f t="shared" ca="1" si="12"/>
        <v/>
      </c>
      <c r="H158" s="15" t="str">
        <f ca="1">IF(AND(F158="",G158=""),"",$H$11+SUM($F$12:F158)-SUM($G$12:G158))</f>
        <v/>
      </c>
      <c r="I158" s="1"/>
      <c r="J158" s="1"/>
    </row>
    <row r="159" spans="1:10" ht="18.75" customHeight="1" x14ac:dyDescent="0.35">
      <c r="A159" s="1"/>
      <c r="B159" s="11">
        <f t="shared" si="13"/>
        <v>148</v>
      </c>
      <c r="C159" s="117" t="str">
        <f t="shared" ca="1" si="8"/>
        <v/>
      </c>
      <c r="D159" s="12" t="str">
        <f t="shared" ca="1" si="9"/>
        <v/>
      </c>
      <c r="E159" s="13" t="str">
        <f t="shared" ca="1" si="10"/>
        <v/>
      </c>
      <c r="F159" s="14" t="str">
        <f t="shared" ca="1" si="11"/>
        <v/>
      </c>
      <c r="G159" s="14" t="str">
        <f t="shared" ca="1" si="12"/>
        <v/>
      </c>
      <c r="H159" s="15" t="str">
        <f ca="1">IF(AND(F159="",G159=""),"",$H$11+SUM($F$12:F159)-SUM($G$12:G159))</f>
        <v/>
      </c>
      <c r="I159" s="1"/>
      <c r="J159" s="1"/>
    </row>
    <row r="160" spans="1:10" ht="18.75" customHeight="1" x14ac:dyDescent="0.35">
      <c r="A160" s="1"/>
      <c r="B160" s="11">
        <f t="shared" si="13"/>
        <v>149</v>
      </c>
      <c r="C160" s="117" t="str">
        <f t="shared" ca="1" si="8"/>
        <v/>
      </c>
      <c r="D160" s="12" t="str">
        <f t="shared" ca="1" si="9"/>
        <v/>
      </c>
      <c r="E160" s="13" t="str">
        <f t="shared" ca="1" si="10"/>
        <v/>
      </c>
      <c r="F160" s="14" t="str">
        <f t="shared" ca="1" si="11"/>
        <v/>
      </c>
      <c r="G160" s="14" t="str">
        <f t="shared" ca="1" si="12"/>
        <v/>
      </c>
      <c r="H160" s="15" t="str">
        <f ca="1">IF(AND(F160="",G160=""),"",$H$11+SUM($F$12:F160)-SUM($G$12:G160))</f>
        <v/>
      </c>
      <c r="I160" s="1"/>
      <c r="J160" s="1"/>
    </row>
    <row r="161" spans="1:10" ht="18.75" customHeight="1" x14ac:dyDescent="0.35">
      <c r="A161" s="1"/>
      <c r="B161" s="11">
        <f t="shared" si="13"/>
        <v>150</v>
      </c>
      <c r="C161" s="117" t="str">
        <f t="shared" ca="1" si="8"/>
        <v/>
      </c>
      <c r="D161" s="12" t="str">
        <f t="shared" ca="1" si="9"/>
        <v/>
      </c>
      <c r="E161" s="13" t="str">
        <f t="shared" ca="1" si="10"/>
        <v/>
      </c>
      <c r="F161" s="14" t="str">
        <f t="shared" ca="1" si="11"/>
        <v/>
      </c>
      <c r="G161" s="14" t="str">
        <f t="shared" ca="1" si="12"/>
        <v/>
      </c>
      <c r="H161" s="15" t="str">
        <f ca="1">IF(AND(F161="",G161=""),"",$H$11+SUM($F$12:F161)-SUM($G$12:G161))</f>
        <v/>
      </c>
      <c r="I161" s="1"/>
      <c r="J161" s="1"/>
    </row>
    <row r="162" spans="1:10" ht="18.75" customHeight="1" x14ac:dyDescent="0.35">
      <c r="A162" s="1"/>
      <c r="B162" s="11">
        <f t="shared" si="13"/>
        <v>151</v>
      </c>
      <c r="C162" s="117" t="str">
        <f t="shared" ca="1" si="8"/>
        <v/>
      </c>
      <c r="D162" s="12" t="str">
        <f t="shared" ca="1" si="9"/>
        <v/>
      </c>
      <c r="E162" s="13" t="str">
        <f t="shared" ca="1" si="10"/>
        <v/>
      </c>
      <c r="F162" s="14" t="str">
        <f t="shared" ca="1" si="11"/>
        <v/>
      </c>
      <c r="G162" s="14" t="str">
        <f t="shared" ca="1" si="12"/>
        <v/>
      </c>
      <c r="H162" s="15" t="str">
        <f ca="1">IF(AND(F162="",G162=""),"",$H$11+SUM($F$12:F162)-SUM($G$12:G162))</f>
        <v/>
      </c>
      <c r="I162" s="1"/>
      <c r="J162" s="1"/>
    </row>
    <row r="163" spans="1:10" ht="18.75" customHeight="1" x14ac:dyDescent="0.35">
      <c r="A163" s="1"/>
      <c r="B163" s="11">
        <f t="shared" si="13"/>
        <v>152</v>
      </c>
      <c r="C163" s="117" t="str">
        <f t="shared" ca="1" si="8"/>
        <v/>
      </c>
      <c r="D163" s="12" t="str">
        <f t="shared" ca="1" si="9"/>
        <v/>
      </c>
      <c r="E163" s="13" t="str">
        <f t="shared" ca="1" si="10"/>
        <v/>
      </c>
      <c r="F163" s="14" t="str">
        <f t="shared" ca="1" si="11"/>
        <v/>
      </c>
      <c r="G163" s="14" t="str">
        <f t="shared" ca="1" si="12"/>
        <v/>
      </c>
      <c r="H163" s="15" t="str">
        <f ca="1">IF(AND(F163="",G163=""),"",$H$11+SUM($F$12:F163)-SUM($G$12:G163))</f>
        <v/>
      </c>
      <c r="I163" s="1"/>
      <c r="J163" s="1"/>
    </row>
    <row r="164" spans="1:10" ht="18.75" customHeight="1" x14ac:dyDescent="0.35">
      <c r="A164" s="1"/>
      <c r="B164" s="11">
        <f t="shared" si="13"/>
        <v>153</v>
      </c>
      <c r="C164" s="117" t="str">
        <f t="shared" ca="1" si="8"/>
        <v/>
      </c>
      <c r="D164" s="12" t="str">
        <f t="shared" ca="1" si="9"/>
        <v/>
      </c>
      <c r="E164" s="13" t="str">
        <f t="shared" ca="1" si="10"/>
        <v/>
      </c>
      <c r="F164" s="14" t="str">
        <f t="shared" ca="1" si="11"/>
        <v/>
      </c>
      <c r="G164" s="14" t="str">
        <f t="shared" ca="1" si="12"/>
        <v/>
      </c>
      <c r="H164" s="15" t="str">
        <f ca="1">IF(AND(F164="",G164=""),"",$H$11+SUM($F$12:F164)-SUM($G$12:G164))</f>
        <v/>
      </c>
      <c r="I164" s="1"/>
      <c r="J164" s="1"/>
    </row>
    <row r="165" spans="1:10" ht="18.75" customHeight="1" x14ac:dyDescent="0.35">
      <c r="A165" s="1"/>
      <c r="B165" s="11">
        <f t="shared" si="13"/>
        <v>154</v>
      </c>
      <c r="C165" s="117" t="str">
        <f t="shared" ca="1" si="8"/>
        <v/>
      </c>
      <c r="D165" s="12" t="str">
        <f t="shared" ca="1" si="9"/>
        <v/>
      </c>
      <c r="E165" s="13" t="str">
        <f t="shared" ca="1" si="10"/>
        <v/>
      </c>
      <c r="F165" s="14" t="str">
        <f t="shared" ca="1" si="11"/>
        <v/>
      </c>
      <c r="G165" s="14" t="str">
        <f t="shared" ca="1" si="12"/>
        <v/>
      </c>
      <c r="H165" s="15" t="str">
        <f ca="1">IF(AND(F165="",G165=""),"",$H$11+SUM($F$12:F165)-SUM($G$12:G165))</f>
        <v/>
      </c>
      <c r="I165" s="1"/>
      <c r="J165" s="1"/>
    </row>
    <row r="166" spans="1:10" ht="18.75" customHeight="1" x14ac:dyDescent="0.35">
      <c r="A166" s="1"/>
      <c r="B166" s="11">
        <f t="shared" si="13"/>
        <v>155</v>
      </c>
      <c r="C166" s="117" t="str">
        <f t="shared" ca="1" si="8"/>
        <v/>
      </c>
      <c r="D166" s="12" t="str">
        <f t="shared" ca="1" si="9"/>
        <v/>
      </c>
      <c r="E166" s="13" t="str">
        <f t="shared" ca="1" si="10"/>
        <v/>
      </c>
      <c r="F166" s="14" t="str">
        <f t="shared" ca="1" si="11"/>
        <v/>
      </c>
      <c r="G166" s="14" t="str">
        <f t="shared" ca="1" si="12"/>
        <v/>
      </c>
      <c r="H166" s="15" t="str">
        <f ca="1">IF(AND(F166="",G166=""),"",$H$11+SUM($F$12:F166)-SUM($G$12:G166))</f>
        <v/>
      </c>
      <c r="I166" s="1"/>
      <c r="J166" s="1"/>
    </row>
    <row r="167" spans="1:10" ht="18.75" customHeight="1" x14ac:dyDescent="0.35">
      <c r="A167" s="1"/>
      <c r="B167" s="11">
        <f t="shared" si="13"/>
        <v>156</v>
      </c>
      <c r="C167" s="117" t="str">
        <f t="shared" ca="1" si="8"/>
        <v/>
      </c>
      <c r="D167" s="12" t="str">
        <f t="shared" ca="1" si="9"/>
        <v/>
      </c>
      <c r="E167" s="13" t="str">
        <f t="shared" ca="1" si="10"/>
        <v/>
      </c>
      <c r="F167" s="14" t="str">
        <f t="shared" ca="1" si="11"/>
        <v/>
      </c>
      <c r="G167" s="14" t="str">
        <f t="shared" ca="1" si="12"/>
        <v/>
      </c>
      <c r="H167" s="15" t="str">
        <f ca="1">IF(AND(F167="",G167=""),"",$H$11+SUM($F$12:F167)-SUM($G$12:G167))</f>
        <v/>
      </c>
      <c r="I167" s="1"/>
      <c r="J167" s="1"/>
    </row>
    <row r="168" spans="1:10" ht="18.75" customHeight="1" x14ac:dyDescent="0.35">
      <c r="A168" s="1"/>
      <c r="B168" s="11">
        <f t="shared" si="13"/>
        <v>157</v>
      </c>
      <c r="C168" s="117" t="str">
        <f t="shared" ca="1" si="8"/>
        <v/>
      </c>
      <c r="D168" s="12" t="str">
        <f t="shared" ca="1" si="9"/>
        <v/>
      </c>
      <c r="E168" s="13" t="str">
        <f t="shared" ca="1" si="10"/>
        <v/>
      </c>
      <c r="F168" s="14" t="str">
        <f t="shared" ca="1" si="11"/>
        <v/>
      </c>
      <c r="G168" s="14" t="str">
        <f t="shared" ca="1" si="12"/>
        <v/>
      </c>
      <c r="H168" s="15" t="str">
        <f ca="1">IF(AND(F168="",G168=""),"",$H$11+SUM($F$12:F168)-SUM($G$12:G168))</f>
        <v/>
      </c>
      <c r="I168" s="1"/>
      <c r="J168" s="1"/>
    </row>
    <row r="169" spans="1:10" ht="18.75" customHeight="1" x14ac:dyDescent="0.35">
      <c r="A169" s="1"/>
      <c r="B169" s="11">
        <f t="shared" si="13"/>
        <v>158</v>
      </c>
      <c r="C169" s="117" t="str">
        <f t="shared" ca="1" si="8"/>
        <v/>
      </c>
      <c r="D169" s="12" t="str">
        <f t="shared" ca="1" si="9"/>
        <v/>
      </c>
      <c r="E169" s="13" t="str">
        <f t="shared" ca="1" si="10"/>
        <v/>
      </c>
      <c r="F169" s="14" t="str">
        <f t="shared" ca="1" si="11"/>
        <v/>
      </c>
      <c r="G169" s="14" t="str">
        <f t="shared" ca="1" si="12"/>
        <v/>
      </c>
      <c r="H169" s="15" t="str">
        <f ca="1">IF(AND(F169="",G169=""),"",$H$11+SUM($F$12:F169)-SUM($G$12:G169))</f>
        <v/>
      </c>
      <c r="I169" s="1"/>
      <c r="J169" s="1"/>
    </row>
    <row r="170" spans="1:10" ht="18.75" customHeight="1" x14ac:dyDescent="0.35">
      <c r="A170" s="1"/>
      <c r="B170" s="11">
        <f t="shared" si="13"/>
        <v>159</v>
      </c>
      <c r="C170" s="117" t="str">
        <f t="shared" ca="1" si="8"/>
        <v/>
      </c>
      <c r="D170" s="12" t="str">
        <f t="shared" ca="1" si="9"/>
        <v/>
      </c>
      <c r="E170" s="13" t="str">
        <f t="shared" ca="1" si="10"/>
        <v/>
      </c>
      <c r="F170" s="14" t="str">
        <f t="shared" ca="1" si="11"/>
        <v/>
      </c>
      <c r="G170" s="14" t="str">
        <f t="shared" ca="1" si="12"/>
        <v/>
      </c>
      <c r="H170" s="15" t="str">
        <f ca="1">IF(AND(F170="",G170=""),"",$H$11+SUM($F$12:F170)-SUM($G$12:G170))</f>
        <v/>
      </c>
      <c r="I170" s="1"/>
      <c r="J170" s="1"/>
    </row>
    <row r="171" spans="1:10" ht="18.75" customHeight="1" x14ac:dyDescent="0.35">
      <c r="A171" s="1"/>
      <c r="B171" s="11">
        <f t="shared" si="13"/>
        <v>160</v>
      </c>
      <c r="C171" s="117" t="str">
        <f t="shared" ca="1" si="8"/>
        <v/>
      </c>
      <c r="D171" s="12" t="str">
        <f t="shared" ca="1" si="9"/>
        <v/>
      </c>
      <c r="E171" s="13" t="str">
        <f t="shared" ca="1" si="10"/>
        <v/>
      </c>
      <c r="F171" s="14" t="str">
        <f t="shared" ca="1" si="11"/>
        <v/>
      </c>
      <c r="G171" s="14" t="str">
        <f t="shared" ca="1" si="12"/>
        <v/>
      </c>
      <c r="H171" s="15" t="str">
        <f ca="1">IF(AND(F171="",G171=""),"",$H$11+SUM($F$12:F171)-SUM($G$12:G171))</f>
        <v/>
      </c>
      <c r="I171" s="1"/>
      <c r="J171" s="1"/>
    </row>
    <row r="172" spans="1:10" ht="18.75" customHeight="1" x14ac:dyDescent="0.35">
      <c r="A172" s="1"/>
      <c r="B172" s="11">
        <f t="shared" si="13"/>
        <v>161</v>
      </c>
      <c r="C172" s="117" t="str">
        <f t="shared" ca="1" si="8"/>
        <v/>
      </c>
      <c r="D172" s="12" t="str">
        <f t="shared" ca="1" si="9"/>
        <v/>
      </c>
      <c r="E172" s="13" t="str">
        <f t="shared" ca="1" si="10"/>
        <v/>
      </c>
      <c r="F172" s="14" t="str">
        <f t="shared" ca="1" si="11"/>
        <v/>
      </c>
      <c r="G172" s="14" t="str">
        <f t="shared" ca="1" si="12"/>
        <v/>
      </c>
      <c r="H172" s="15" t="str">
        <f ca="1">IF(AND(F172="",G172=""),"",$H$11+SUM($F$12:F172)-SUM($G$12:G172))</f>
        <v/>
      </c>
      <c r="I172" s="1"/>
      <c r="J172" s="1"/>
    </row>
    <row r="173" spans="1:10" ht="18.75" customHeight="1" x14ac:dyDescent="0.35">
      <c r="A173" s="1"/>
      <c r="B173" s="11">
        <f t="shared" si="13"/>
        <v>162</v>
      </c>
      <c r="C173" s="117" t="str">
        <f t="shared" ca="1" si="8"/>
        <v/>
      </c>
      <c r="D173" s="12" t="str">
        <f t="shared" ca="1" si="9"/>
        <v/>
      </c>
      <c r="E173" s="13" t="str">
        <f t="shared" ca="1" si="10"/>
        <v/>
      </c>
      <c r="F173" s="14" t="str">
        <f t="shared" ca="1" si="11"/>
        <v/>
      </c>
      <c r="G173" s="14" t="str">
        <f t="shared" ca="1" si="12"/>
        <v/>
      </c>
      <c r="H173" s="15" t="str">
        <f ca="1">IF(AND(F173="",G173=""),"",$H$11+SUM($F$12:F173)-SUM($G$12:G173))</f>
        <v/>
      </c>
      <c r="I173" s="1"/>
      <c r="J173" s="1"/>
    </row>
    <row r="174" spans="1:10" ht="18.75" customHeight="1" x14ac:dyDescent="0.35">
      <c r="A174" s="1"/>
      <c r="B174" s="11">
        <f t="shared" si="13"/>
        <v>163</v>
      </c>
      <c r="C174" s="117" t="str">
        <f t="shared" ca="1" si="8"/>
        <v/>
      </c>
      <c r="D174" s="12" t="str">
        <f t="shared" ca="1" si="9"/>
        <v/>
      </c>
      <c r="E174" s="13" t="str">
        <f t="shared" ca="1" si="10"/>
        <v/>
      </c>
      <c r="F174" s="14" t="str">
        <f t="shared" ca="1" si="11"/>
        <v/>
      </c>
      <c r="G174" s="14" t="str">
        <f t="shared" ca="1" si="12"/>
        <v/>
      </c>
      <c r="H174" s="15" t="str">
        <f ca="1">IF(AND(F174="",G174=""),"",$H$11+SUM($F$12:F174)-SUM($G$12:G174))</f>
        <v/>
      </c>
      <c r="I174" s="1"/>
      <c r="J174" s="1"/>
    </row>
    <row r="175" spans="1:10" ht="18.75" customHeight="1" x14ac:dyDescent="0.35">
      <c r="A175" s="1"/>
      <c r="B175" s="11">
        <f t="shared" si="13"/>
        <v>164</v>
      </c>
      <c r="C175" s="117" t="str">
        <f t="shared" ca="1" si="8"/>
        <v/>
      </c>
      <c r="D175" s="12" t="str">
        <f t="shared" ca="1" si="9"/>
        <v/>
      </c>
      <c r="E175" s="13" t="str">
        <f t="shared" ca="1" si="10"/>
        <v/>
      </c>
      <c r="F175" s="14" t="str">
        <f t="shared" ca="1" si="11"/>
        <v/>
      </c>
      <c r="G175" s="14" t="str">
        <f t="shared" ca="1" si="12"/>
        <v/>
      </c>
      <c r="H175" s="15" t="str">
        <f ca="1">IF(AND(F175="",G175=""),"",$H$11+SUM($F$12:F175)-SUM($G$12:G175))</f>
        <v/>
      </c>
      <c r="I175" s="1"/>
      <c r="J175" s="1"/>
    </row>
    <row r="176" spans="1:10" ht="18.75" customHeight="1" x14ac:dyDescent="0.35">
      <c r="A176" s="1"/>
      <c r="B176" s="11">
        <f t="shared" si="13"/>
        <v>165</v>
      </c>
      <c r="C176" s="117" t="str">
        <f t="shared" ca="1" si="8"/>
        <v/>
      </c>
      <c r="D176" s="12" t="str">
        <f t="shared" ca="1" si="9"/>
        <v/>
      </c>
      <c r="E176" s="13" t="str">
        <f t="shared" ca="1" si="10"/>
        <v/>
      </c>
      <c r="F176" s="14" t="str">
        <f t="shared" ca="1" si="11"/>
        <v/>
      </c>
      <c r="G176" s="14" t="str">
        <f t="shared" ca="1" si="12"/>
        <v/>
      </c>
      <c r="H176" s="15" t="str">
        <f ca="1">IF(AND(F176="",G176=""),"",$H$11+SUM($F$12:F176)-SUM($G$12:G176))</f>
        <v/>
      </c>
      <c r="I176" s="1"/>
      <c r="J176" s="1"/>
    </row>
    <row r="177" spans="1:10" ht="18.75" customHeight="1" x14ac:dyDescent="0.35">
      <c r="A177" s="1"/>
      <c r="B177" s="11">
        <f t="shared" si="13"/>
        <v>166</v>
      </c>
      <c r="C177" s="117" t="str">
        <f t="shared" ca="1" si="8"/>
        <v/>
      </c>
      <c r="D177" s="12" t="str">
        <f t="shared" ca="1" si="9"/>
        <v/>
      </c>
      <c r="E177" s="13" t="str">
        <f t="shared" ca="1" si="10"/>
        <v/>
      </c>
      <c r="F177" s="14" t="str">
        <f t="shared" ca="1" si="11"/>
        <v/>
      </c>
      <c r="G177" s="14" t="str">
        <f t="shared" ca="1" si="12"/>
        <v/>
      </c>
      <c r="H177" s="15" t="str">
        <f ca="1">IF(AND(F177="",G177=""),"",$H$11+SUM($F$12:F177)-SUM($G$12:G177))</f>
        <v/>
      </c>
      <c r="I177" s="1"/>
      <c r="J177" s="1"/>
    </row>
    <row r="178" spans="1:10" ht="18.75" customHeight="1" x14ac:dyDescent="0.35">
      <c r="A178" s="1"/>
      <c r="B178" s="11">
        <f t="shared" si="13"/>
        <v>167</v>
      </c>
      <c r="C178" s="117" t="str">
        <f t="shared" ca="1" si="8"/>
        <v/>
      </c>
      <c r="D178" s="12" t="str">
        <f t="shared" ca="1" si="9"/>
        <v/>
      </c>
      <c r="E178" s="13" t="str">
        <f t="shared" ca="1" si="10"/>
        <v/>
      </c>
      <c r="F178" s="14" t="str">
        <f t="shared" ca="1" si="11"/>
        <v/>
      </c>
      <c r="G178" s="14" t="str">
        <f t="shared" ca="1" si="12"/>
        <v/>
      </c>
      <c r="H178" s="15" t="str">
        <f ca="1">IF(AND(F178="",G178=""),"",$H$11+SUM($F$12:F178)-SUM($G$12:G178))</f>
        <v/>
      </c>
      <c r="I178" s="1"/>
      <c r="J178" s="1"/>
    </row>
    <row r="179" spans="1:10" ht="18.75" customHeight="1" x14ac:dyDescent="0.35">
      <c r="A179" s="1"/>
      <c r="B179" s="11">
        <f t="shared" si="13"/>
        <v>168</v>
      </c>
      <c r="C179" s="117" t="str">
        <f t="shared" ca="1" si="8"/>
        <v/>
      </c>
      <c r="D179" s="12" t="str">
        <f t="shared" ca="1" si="9"/>
        <v/>
      </c>
      <c r="E179" s="13" t="str">
        <f t="shared" ca="1" si="10"/>
        <v/>
      </c>
      <c r="F179" s="14" t="str">
        <f t="shared" ca="1" si="11"/>
        <v/>
      </c>
      <c r="G179" s="14" t="str">
        <f t="shared" ca="1" si="12"/>
        <v/>
      </c>
      <c r="H179" s="15" t="str">
        <f ca="1">IF(AND(F179="",G179=""),"",$H$11+SUM($F$12:F179)-SUM($G$12:G179))</f>
        <v/>
      </c>
      <c r="I179" s="1"/>
      <c r="J179" s="1"/>
    </row>
    <row r="180" spans="1:10" ht="18.75" customHeight="1" x14ac:dyDescent="0.35">
      <c r="A180" s="1"/>
      <c r="B180" s="11">
        <f t="shared" si="13"/>
        <v>169</v>
      </c>
      <c r="C180" s="117" t="str">
        <f t="shared" ca="1" si="8"/>
        <v/>
      </c>
      <c r="D180" s="12" t="str">
        <f t="shared" ca="1" si="9"/>
        <v/>
      </c>
      <c r="E180" s="13" t="str">
        <f t="shared" ca="1" si="10"/>
        <v/>
      </c>
      <c r="F180" s="14" t="str">
        <f t="shared" ca="1" si="11"/>
        <v/>
      </c>
      <c r="G180" s="14" t="str">
        <f t="shared" ca="1" si="12"/>
        <v/>
      </c>
      <c r="H180" s="15" t="str">
        <f ca="1">IF(AND(F180="",G180=""),"",$H$11+SUM($F$12:F180)-SUM($G$12:G180))</f>
        <v/>
      </c>
      <c r="I180" s="1"/>
      <c r="J180" s="1"/>
    </row>
    <row r="181" spans="1:10" ht="18.75" customHeight="1" x14ac:dyDescent="0.35">
      <c r="A181" s="1"/>
      <c r="B181" s="11">
        <f t="shared" si="13"/>
        <v>170</v>
      </c>
      <c r="C181" s="117" t="str">
        <f t="shared" ca="1" si="8"/>
        <v/>
      </c>
      <c r="D181" s="12" t="str">
        <f t="shared" ca="1" si="9"/>
        <v/>
      </c>
      <c r="E181" s="13" t="str">
        <f t="shared" ca="1" si="10"/>
        <v/>
      </c>
      <c r="F181" s="14" t="str">
        <f t="shared" ca="1" si="11"/>
        <v/>
      </c>
      <c r="G181" s="14" t="str">
        <f t="shared" ca="1" si="12"/>
        <v/>
      </c>
      <c r="H181" s="15" t="str">
        <f ca="1">IF(AND(F181="",G181=""),"",$H$11+SUM($F$12:F181)-SUM($G$12:G181))</f>
        <v/>
      </c>
      <c r="I181" s="1"/>
      <c r="J181" s="1"/>
    </row>
    <row r="182" spans="1:10" ht="18.75" customHeight="1" x14ac:dyDescent="0.35">
      <c r="A182" s="1"/>
      <c r="B182" s="11">
        <f t="shared" si="13"/>
        <v>171</v>
      </c>
      <c r="C182" s="117" t="str">
        <f t="shared" ca="1" si="8"/>
        <v/>
      </c>
      <c r="D182" s="12" t="str">
        <f t="shared" ca="1" si="9"/>
        <v/>
      </c>
      <c r="E182" s="13" t="str">
        <f t="shared" ca="1" si="10"/>
        <v/>
      </c>
      <c r="F182" s="14" t="str">
        <f t="shared" ca="1" si="11"/>
        <v/>
      </c>
      <c r="G182" s="14" t="str">
        <f t="shared" ca="1" si="12"/>
        <v/>
      </c>
      <c r="H182" s="15" t="str">
        <f ca="1">IF(AND(F182="",G182=""),"",$H$11+SUM($F$12:F182)-SUM($G$12:G182))</f>
        <v/>
      </c>
      <c r="I182" s="1"/>
      <c r="J182" s="1"/>
    </row>
    <row r="183" spans="1:10" ht="18.75" customHeight="1" x14ac:dyDescent="0.35">
      <c r="A183" s="1"/>
      <c r="B183" s="11">
        <f t="shared" si="13"/>
        <v>172</v>
      </c>
      <c r="C183" s="117" t="str">
        <f t="shared" ca="1" si="8"/>
        <v/>
      </c>
      <c r="D183" s="12" t="str">
        <f t="shared" ca="1" si="9"/>
        <v/>
      </c>
      <c r="E183" s="13" t="str">
        <f t="shared" ca="1" si="10"/>
        <v/>
      </c>
      <c r="F183" s="14" t="str">
        <f t="shared" ca="1" si="11"/>
        <v/>
      </c>
      <c r="G183" s="14" t="str">
        <f t="shared" ca="1" si="12"/>
        <v/>
      </c>
      <c r="H183" s="15" t="str">
        <f ca="1">IF(AND(F183="",G183=""),"",$H$11+SUM($F$12:F183)-SUM($G$12:G183))</f>
        <v/>
      </c>
      <c r="I183" s="1"/>
      <c r="J183" s="1"/>
    </row>
    <row r="184" spans="1:10" ht="18.75" customHeight="1" x14ac:dyDescent="0.35">
      <c r="A184" s="1"/>
      <c r="B184" s="11">
        <f t="shared" si="13"/>
        <v>173</v>
      </c>
      <c r="C184" s="117" t="str">
        <f t="shared" ca="1" si="8"/>
        <v/>
      </c>
      <c r="D184" s="12" t="str">
        <f t="shared" ca="1" si="9"/>
        <v/>
      </c>
      <c r="E184" s="13" t="str">
        <f t="shared" ca="1" si="10"/>
        <v/>
      </c>
      <c r="F184" s="14" t="str">
        <f t="shared" ca="1" si="11"/>
        <v/>
      </c>
      <c r="G184" s="14" t="str">
        <f t="shared" ca="1" si="12"/>
        <v/>
      </c>
      <c r="H184" s="15" t="str">
        <f ca="1">IF(AND(F184="",G184=""),"",$H$11+SUM($F$12:F184)-SUM($G$12:G184))</f>
        <v/>
      </c>
      <c r="I184" s="1"/>
      <c r="J184" s="1"/>
    </row>
    <row r="185" spans="1:10" ht="18.75" customHeight="1" x14ac:dyDescent="0.35">
      <c r="A185" s="1"/>
      <c r="B185" s="11">
        <f t="shared" si="13"/>
        <v>174</v>
      </c>
      <c r="C185" s="117" t="str">
        <f t="shared" ca="1" si="8"/>
        <v/>
      </c>
      <c r="D185" s="12" t="str">
        <f t="shared" ca="1" si="9"/>
        <v/>
      </c>
      <c r="E185" s="13" t="str">
        <f t="shared" ca="1" si="10"/>
        <v/>
      </c>
      <c r="F185" s="14" t="str">
        <f t="shared" ca="1" si="11"/>
        <v/>
      </c>
      <c r="G185" s="14" t="str">
        <f t="shared" ca="1" si="12"/>
        <v/>
      </c>
      <c r="H185" s="15" t="str">
        <f ca="1">IF(AND(F185="",G185=""),"",$H$11+SUM($F$12:F185)-SUM($G$12:G185))</f>
        <v/>
      </c>
      <c r="I185" s="1"/>
      <c r="J185" s="1"/>
    </row>
    <row r="186" spans="1:10" ht="18.75" customHeight="1" x14ac:dyDescent="0.35">
      <c r="A186" s="1"/>
      <c r="B186" s="11">
        <f t="shared" si="13"/>
        <v>175</v>
      </c>
      <c r="C186" s="117" t="str">
        <f t="shared" ca="1" si="8"/>
        <v/>
      </c>
      <c r="D186" s="12" t="str">
        <f t="shared" ca="1" si="9"/>
        <v/>
      </c>
      <c r="E186" s="13" t="str">
        <f t="shared" ca="1" si="10"/>
        <v/>
      </c>
      <c r="F186" s="14" t="str">
        <f t="shared" ca="1" si="11"/>
        <v/>
      </c>
      <c r="G186" s="14" t="str">
        <f t="shared" ca="1" si="12"/>
        <v/>
      </c>
      <c r="H186" s="15" t="str">
        <f ca="1">IF(AND(F186="",G186=""),"",$H$11+SUM($F$12:F186)-SUM($G$12:G186))</f>
        <v/>
      </c>
      <c r="I186" s="1"/>
      <c r="J186" s="1"/>
    </row>
    <row r="187" spans="1:10" ht="18.75" customHeight="1" x14ac:dyDescent="0.35">
      <c r="A187" s="1"/>
      <c r="B187" s="11">
        <f t="shared" si="13"/>
        <v>176</v>
      </c>
      <c r="C187" s="117" t="str">
        <f t="shared" ca="1" si="8"/>
        <v/>
      </c>
      <c r="D187" s="12" t="str">
        <f t="shared" ca="1" si="9"/>
        <v/>
      </c>
      <c r="E187" s="13" t="str">
        <f t="shared" ca="1" si="10"/>
        <v/>
      </c>
      <c r="F187" s="14" t="str">
        <f t="shared" ca="1" si="11"/>
        <v/>
      </c>
      <c r="G187" s="14" t="str">
        <f t="shared" ca="1" si="12"/>
        <v/>
      </c>
      <c r="H187" s="15" t="str">
        <f ca="1">IF(AND(F187="",G187=""),"",$H$11+SUM($F$12:F187)-SUM($G$12:G187))</f>
        <v/>
      </c>
      <c r="I187" s="1"/>
      <c r="J187" s="1"/>
    </row>
    <row r="188" spans="1:10" ht="18.75" customHeight="1" x14ac:dyDescent="0.35">
      <c r="A188" s="1"/>
      <c r="B188" s="11">
        <f t="shared" si="13"/>
        <v>177</v>
      </c>
      <c r="C188" s="117" t="str">
        <f t="shared" ca="1" si="8"/>
        <v/>
      </c>
      <c r="D188" s="12" t="str">
        <f t="shared" ca="1" si="9"/>
        <v/>
      </c>
      <c r="E188" s="13" t="str">
        <f t="shared" ca="1" si="10"/>
        <v/>
      </c>
      <c r="F188" s="14" t="str">
        <f t="shared" ca="1" si="11"/>
        <v/>
      </c>
      <c r="G188" s="14" t="str">
        <f t="shared" ca="1" si="12"/>
        <v/>
      </c>
      <c r="H188" s="15" t="str">
        <f ca="1">IF(AND(F188="",G188=""),"",$H$11+SUM($F$12:F188)-SUM($G$12:G188))</f>
        <v/>
      </c>
      <c r="I188" s="1"/>
      <c r="J188" s="1"/>
    </row>
    <row r="189" spans="1:10" ht="18.75" customHeight="1" x14ac:dyDescent="0.35">
      <c r="A189" s="1"/>
      <c r="B189" s="11">
        <f t="shared" si="13"/>
        <v>178</v>
      </c>
      <c r="C189" s="117" t="str">
        <f t="shared" ca="1" si="8"/>
        <v/>
      </c>
      <c r="D189" s="12" t="str">
        <f t="shared" ca="1" si="9"/>
        <v/>
      </c>
      <c r="E189" s="13" t="str">
        <f t="shared" ca="1" si="10"/>
        <v/>
      </c>
      <c r="F189" s="14" t="str">
        <f t="shared" ca="1" si="11"/>
        <v/>
      </c>
      <c r="G189" s="14" t="str">
        <f t="shared" ca="1" si="12"/>
        <v/>
      </c>
      <c r="H189" s="15" t="str">
        <f ca="1">IF(AND(F189="",G189=""),"",$H$11+SUM($F$12:F189)-SUM($G$12:G189))</f>
        <v/>
      </c>
      <c r="I189" s="1"/>
      <c r="J189" s="1"/>
    </row>
    <row r="190" spans="1:10" ht="18.75" customHeight="1" x14ac:dyDescent="0.35">
      <c r="A190" s="1"/>
      <c r="B190" s="11">
        <f t="shared" si="13"/>
        <v>179</v>
      </c>
      <c r="C190" s="117" t="str">
        <f t="shared" ca="1" si="8"/>
        <v/>
      </c>
      <c r="D190" s="12" t="str">
        <f t="shared" ca="1" si="9"/>
        <v/>
      </c>
      <c r="E190" s="13" t="str">
        <f t="shared" ca="1" si="10"/>
        <v/>
      </c>
      <c r="F190" s="14" t="str">
        <f t="shared" ca="1" si="11"/>
        <v/>
      </c>
      <c r="G190" s="14" t="str">
        <f t="shared" ca="1" si="12"/>
        <v/>
      </c>
      <c r="H190" s="15" t="str">
        <f ca="1">IF(AND(F190="",G190=""),"",$H$11+SUM($F$12:F190)-SUM($G$12:G190))</f>
        <v/>
      </c>
      <c r="I190" s="1"/>
      <c r="J190" s="1"/>
    </row>
    <row r="191" spans="1:10" ht="18.75" customHeight="1" x14ac:dyDescent="0.35">
      <c r="A191" s="1"/>
      <c r="B191" s="11">
        <f t="shared" si="13"/>
        <v>180</v>
      </c>
      <c r="C191" s="117" t="str">
        <f t="shared" ca="1" si="8"/>
        <v/>
      </c>
      <c r="D191" s="12" t="str">
        <f t="shared" ca="1" si="9"/>
        <v/>
      </c>
      <c r="E191" s="13" t="str">
        <f t="shared" ca="1" si="10"/>
        <v/>
      </c>
      <c r="F191" s="14" t="str">
        <f t="shared" ca="1" si="11"/>
        <v/>
      </c>
      <c r="G191" s="14" t="str">
        <f t="shared" ca="1" si="12"/>
        <v/>
      </c>
      <c r="H191" s="15" t="str">
        <f ca="1">IF(AND(F191="",G191=""),"",$H$11+SUM($F$12:F191)-SUM($G$12:G191))</f>
        <v/>
      </c>
      <c r="I191" s="1"/>
      <c r="J191" s="1"/>
    </row>
    <row r="192" spans="1:10" ht="18.75" customHeight="1" x14ac:dyDescent="0.35">
      <c r="A192" s="1"/>
      <c r="B192" s="11">
        <f t="shared" si="13"/>
        <v>181</v>
      </c>
      <c r="C192" s="117" t="str">
        <f t="shared" ca="1" si="8"/>
        <v/>
      </c>
      <c r="D192" s="12" t="str">
        <f t="shared" ca="1" si="9"/>
        <v/>
      </c>
      <c r="E192" s="13" t="str">
        <f t="shared" ca="1" si="10"/>
        <v/>
      </c>
      <c r="F192" s="14" t="str">
        <f t="shared" ca="1" si="11"/>
        <v/>
      </c>
      <c r="G192" s="14" t="str">
        <f t="shared" ca="1" si="12"/>
        <v/>
      </c>
      <c r="H192" s="15" t="str">
        <f ca="1">IF(AND(F192="",G192=""),"",$H$11+SUM($F$12:F192)-SUM($G$12:G192))</f>
        <v/>
      </c>
      <c r="I192" s="1"/>
      <c r="J192" s="1"/>
    </row>
    <row r="193" spans="1:10" ht="18.75" customHeight="1" x14ac:dyDescent="0.35">
      <c r="A193" s="1"/>
      <c r="B193" s="11">
        <f t="shared" si="13"/>
        <v>182</v>
      </c>
      <c r="C193" s="117" t="str">
        <f t="shared" ca="1" si="8"/>
        <v/>
      </c>
      <c r="D193" s="12" t="str">
        <f t="shared" ca="1" si="9"/>
        <v/>
      </c>
      <c r="E193" s="13" t="str">
        <f t="shared" ca="1" si="10"/>
        <v/>
      </c>
      <c r="F193" s="14" t="str">
        <f t="shared" ca="1" si="11"/>
        <v/>
      </c>
      <c r="G193" s="14" t="str">
        <f t="shared" ca="1" si="12"/>
        <v/>
      </c>
      <c r="H193" s="15" t="str">
        <f ca="1">IF(AND(F193="",G193=""),"",$H$11+SUM($F$12:F193)-SUM($G$12:G193))</f>
        <v/>
      </c>
      <c r="I193" s="1"/>
      <c r="J193" s="1"/>
    </row>
    <row r="194" spans="1:10" ht="18.75" customHeight="1" x14ac:dyDescent="0.35">
      <c r="A194" s="1"/>
      <c r="B194" s="11">
        <f t="shared" si="13"/>
        <v>183</v>
      </c>
      <c r="C194" s="117" t="str">
        <f t="shared" ca="1" si="8"/>
        <v/>
      </c>
      <c r="D194" s="12" t="str">
        <f t="shared" ca="1" si="9"/>
        <v/>
      </c>
      <c r="E194" s="13" t="str">
        <f t="shared" ca="1" si="10"/>
        <v/>
      </c>
      <c r="F194" s="14" t="str">
        <f t="shared" ca="1" si="11"/>
        <v/>
      </c>
      <c r="G194" s="14" t="str">
        <f t="shared" ca="1" si="12"/>
        <v/>
      </c>
      <c r="H194" s="15" t="str">
        <f ca="1">IF(AND(F194="",G194=""),"",$H$11+SUM($F$12:F194)-SUM($G$12:G194))</f>
        <v/>
      </c>
      <c r="I194" s="1"/>
      <c r="J194" s="1"/>
    </row>
    <row r="195" spans="1:10" ht="18.75" customHeight="1" x14ac:dyDescent="0.35">
      <c r="A195" s="1"/>
      <c r="B195" s="11">
        <f t="shared" si="13"/>
        <v>184</v>
      </c>
      <c r="C195" s="117" t="str">
        <f t="shared" ca="1" si="8"/>
        <v/>
      </c>
      <c r="D195" s="12" t="str">
        <f t="shared" ca="1" si="9"/>
        <v/>
      </c>
      <c r="E195" s="13" t="str">
        <f t="shared" ca="1" si="10"/>
        <v/>
      </c>
      <c r="F195" s="14" t="str">
        <f t="shared" ca="1" si="11"/>
        <v/>
      </c>
      <c r="G195" s="14" t="str">
        <f t="shared" ca="1" si="12"/>
        <v/>
      </c>
      <c r="H195" s="15" t="str">
        <f ca="1">IF(AND(F195="",G195=""),"",$H$11+SUM($F$12:F195)-SUM($G$12:G195))</f>
        <v/>
      </c>
      <c r="I195" s="1"/>
      <c r="J195" s="1"/>
    </row>
    <row r="196" spans="1:10" ht="18.75" customHeight="1" x14ac:dyDescent="0.35">
      <c r="A196" s="1"/>
      <c r="B196" s="11">
        <f t="shared" si="13"/>
        <v>185</v>
      </c>
      <c r="C196" s="117" t="str">
        <f t="shared" ca="1" si="8"/>
        <v/>
      </c>
      <c r="D196" s="12" t="str">
        <f t="shared" ca="1" si="9"/>
        <v/>
      </c>
      <c r="E196" s="13" t="str">
        <f t="shared" ca="1" si="10"/>
        <v/>
      </c>
      <c r="F196" s="14" t="str">
        <f t="shared" ca="1" si="11"/>
        <v/>
      </c>
      <c r="G196" s="14" t="str">
        <f t="shared" ca="1" si="12"/>
        <v/>
      </c>
      <c r="H196" s="15" t="str">
        <f ca="1">IF(AND(F196="",G196=""),"",$H$11+SUM($F$12:F196)-SUM($G$12:G196))</f>
        <v/>
      </c>
      <c r="I196" s="1"/>
      <c r="J196" s="1"/>
    </row>
    <row r="197" spans="1:10" ht="18.75" customHeight="1" x14ac:dyDescent="0.35">
      <c r="A197" s="1"/>
      <c r="B197" s="11">
        <f t="shared" si="13"/>
        <v>186</v>
      </c>
      <c r="C197" s="117" t="str">
        <f t="shared" ca="1" si="8"/>
        <v/>
      </c>
      <c r="D197" s="12" t="str">
        <f t="shared" ca="1" si="9"/>
        <v/>
      </c>
      <c r="E197" s="13" t="str">
        <f t="shared" ca="1" si="10"/>
        <v/>
      </c>
      <c r="F197" s="14" t="str">
        <f t="shared" ca="1" si="11"/>
        <v/>
      </c>
      <c r="G197" s="14" t="str">
        <f t="shared" ca="1" si="12"/>
        <v/>
      </c>
      <c r="H197" s="15" t="str">
        <f ca="1">IF(AND(F197="",G197=""),"",$H$11+SUM($F$12:F197)-SUM($G$12:G197))</f>
        <v/>
      </c>
      <c r="I197" s="1"/>
      <c r="J197" s="1"/>
    </row>
    <row r="198" spans="1:10" ht="18.75" customHeight="1" x14ac:dyDescent="0.35">
      <c r="A198" s="1"/>
      <c r="B198" s="11">
        <f t="shared" si="13"/>
        <v>187</v>
      </c>
      <c r="C198" s="117" t="str">
        <f t="shared" ca="1" si="8"/>
        <v/>
      </c>
      <c r="D198" s="12" t="str">
        <f t="shared" ca="1" si="9"/>
        <v/>
      </c>
      <c r="E198" s="13" t="str">
        <f t="shared" ca="1" si="10"/>
        <v/>
      </c>
      <c r="F198" s="14" t="str">
        <f t="shared" ca="1" si="11"/>
        <v/>
      </c>
      <c r="G198" s="14" t="str">
        <f t="shared" ca="1" si="12"/>
        <v/>
      </c>
      <c r="H198" s="15" t="str">
        <f ca="1">IF(AND(F198="",G198=""),"",$H$11+SUM($F$12:F198)-SUM($G$12:G198))</f>
        <v/>
      </c>
      <c r="I198" s="1"/>
      <c r="J198" s="1"/>
    </row>
    <row r="199" spans="1:10" ht="18.75" customHeight="1" x14ac:dyDescent="0.35">
      <c r="A199" s="1"/>
      <c r="B199" s="11">
        <f t="shared" si="13"/>
        <v>188</v>
      </c>
      <c r="C199" s="117" t="str">
        <f t="shared" ca="1" si="8"/>
        <v/>
      </c>
      <c r="D199" s="12" t="str">
        <f t="shared" ca="1" si="9"/>
        <v/>
      </c>
      <c r="E199" s="13" t="str">
        <f t="shared" ca="1" si="10"/>
        <v/>
      </c>
      <c r="F199" s="14" t="str">
        <f t="shared" ca="1" si="11"/>
        <v/>
      </c>
      <c r="G199" s="14" t="str">
        <f t="shared" ca="1" si="12"/>
        <v/>
      </c>
      <c r="H199" s="15" t="str">
        <f ca="1">IF(AND(F199="",G199=""),"",$H$11+SUM($F$12:F199)-SUM($G$12:G199))</f>
        <v/>
      </c>
      <c r="I199" s="1"/>
      <c r="J199" s="1"/>
    </row>
    <row r="200" spans="1:10" ht="18.75" customHeight="1" x14ac:dyDescent="0.35">
      <c r="A200" s="1"/>
      <c r="B200" s="11">
        <f t="shared" si="13"/>
        <v>189</v>
      </c>
      <c r="C200" s="117" t="str">
        <f t="shared" ca="1" si="8"/>
        <v/>
      </c>
      <c r="D200" s="12" t="str">
        <f t="shared" ca="1" si="9"/>
        <v/>
      </c>
      <c r="E200" s="13" t="str">
        <f t="shared" ca="1" si="10"/>
        <v/>
      </c>
      <c r="F200" s="14" t="str">
        <f t="shared" ca="1" si="11"/>
        <v/>
      </c>
      <c r="G200" s="14" t="str">
        <f t="shared" ca="1" si="12"/>
        <v/>
      </c>
      <c r="H200" s="15" t="str">
        <f ca="1">IF(AND(F200="",G200=""),"",$H$11+SUM($F$12:F200)-SUM($G$12:G200))</f>
        <v/>
      </c>
      <c r="I200" s="1"/>
      <c r="J200" s="1"/>
    </row>
    <row r="201" spans="1:10" ht="18.75" customHeight="1" x14ac:dyDescent="0.35">
      <c r="A201" s="1"/>
      <c r="B201" s="11">
        <f t="shared" si="13"/>
        <v>190</v>
      </c>
      <c r="C201" s="117" t="str">
        <f t="shared" ca="1" si="8"/>
        <v/>
      </c>
      <c r="D201" s="12" t="str">
        <f t="shared" ca="1" si="9"/>
        <v/>
      </c>
      <c r="E201" s="13" t="str">
        <f t="shared" ca="1" si="10"/>
        <v/>
      </c>
      <c r="F201" s="14" t="str">
        <f t="shared" ca="1" si="11"/>
        <v/>
      </c>
      <c r="G201" s="14" t="str">
        <f t="shared" ca="1" si="12"/>
        <v/>
      </c>
      <c r="H201" s="15" t="str">
        <f ca="1">IF(AND(F201="",G201=""),"",$H$11+SUM($F$12:F201)-SUM($G$12:G201))</f>
        <v/>
      </c>
      <c r="I201" s="1"/>
      <c r="J201" s="1"/>
    </row>
    <row r="202" spans="1:10" ht="18.75" customHeight="1" x14ac:dyDescent="0.35">
      <c r="A202" s="1"/>
      <c r="B202" s="11">
        <f t="shared" si="13"/>
        <v>191</v>
      </c>
      <c r="C202" s="117" t="str">
        <f t="shared" ca="1" si="8"/>
        <v/>
      </c>
      <c r="D202" s="12" t="str">
        <f t="shared" ca="1" si="9"/>
        <v/>
      </c>
      <c r="E202" s="13" t="str">
        <f t="shared" ca="1" si="10"/>
        <v/>
      </c>
      <c r="F202" s="14" t="str">
        <f t="shared" ca="1" si="11"/>
        <v/>
      </c>
      <c r="G202" s="14" t="str">
        <f t="shared" ca="1" si="12"/>
        <v/>
      </c>
      <c r="H202" s="15" t="str">
        <f ca="1">IF(AND(F202="",G202=""),"",$H$11+SUM($F$12:F202)-SUM($G$12:G202))</f>
        <v/>
      </c>
      <c r="I202" s="1"/>
      <c r="J202" s="1"/>
    </row>
    <row r="203" spans="1:10" ht="18.75" customHeight="1" x14ac:dyDescent="0.35">
      <c r="A203" s="1"/>
      <c r="B203" s="11">
        <f t="shared" si="13"/>
        <v>192</v>
      </c>
      <c r="C203" s="117" t="str">
        <f t="shared" ca="1" si="8"/>
        <v/>
      </c>
      <c r="D203" s="12" t="str">
        <f t="shared" ca="1" si="9"/>
        <v/>
      </c>
      <c r="E203" s="13" t="str">
        <f t="shared" ca="1" si="10"/>
        <v/>
      </c>
      <c r="F203" s="14" t="str">
        <f t="shared" ca="1" si="11"/>
        <v/>
      </c>
      <c r="G203" s="14" t="str">
        <f t="shared" ca="1" si="12"/>
        <v/>
      </c>
      <c r="H203" s="15" t="str">
        <f ca="1">IF(AND(F203="",G203=""),"",$H$11+SUM($F$12:F203)-SUM($G$12:G203))</f>
        <v/>
      </c>
      <c r="I203" s="1"/>
      <c r="J203" s="1"/>
    </row>
    <row r="204" spans="1:10" ht="18.75" customHeight="1" x14ac:dyDescent="0.35">
      <c r="A204" s="1"/>
      <c r="B204" s="11">
        <f t="shared" si="13"/>
        <v>193</v>
      </c>
      <c r="C204" s="117" t="str">
        <f t="shared" ca="1" si="8"/>
        <v/>
      </c>
      <c r="D204" s="12" t="str">
        <f t="shared" ca="1" si="9"/>
        <v/>
      </c>
      <c r="E204" s="13" t="str">
        <f t="shared" ca="1" si="10"/>
        <v/>
      </c>
      <c r="F204" s="14" t="str">
        <f t="shared" ca="1" si="11"/>
        <v/>
      </c>
      <c r="G204" s="14" t="str">
        <f t="shared" ca="1" si="12"/>
        <v/>
      </c>
      <c r="H204" s="15" t="str">
        <f ca="1">IF(AND(F204="",G204=""),"",$H$11+SUM($F$12:F204)-SUM($G$12:G204))</f>
        <v/>
      </c>
      <c r="I204" s="1"/>
      <c r="J204" s="1"/>
    </row>
    <row r="205" spans="1:10" ht="18.75" customHeight="1" x14ac:dyDescent="0.35">
      <c r="A205" s="1"/>
      <c r="B205" s="11">
        <f t="shared" si="13"/>
        <v>194</v>
      </c>
      <c r="C205" s="117" t="str">
        <f t="shared" ca="1" si="8"/>
        <v/>
      </c>
      <c r="D205" s="12" t="str">
        <f t="shared" ca="1" si="9"/>
        <v/>
      </c>
      <c r="E205" s="13" t="str">
        <f t="shared" ca="1" si="10"/>
        <v/>
      </c>
      <c r="F205" s="14" t="str">
        <f t="shared" ca="1" si="11"/>
        <v/>
      </c>
      <c r="G205" s="14" t="str">
        <f t="shared" ca="1" si="12"/>
        <v/>
      </c>
      <c r="H205" s="15" t="str">
        <f ca="1">IF(AND(F205="",G205=""),"",$H$11+SUM($F$12:F205)-SUM($G$12:G205))</f>
        <v/>
      </c>
      <c r="I205" s="1"/>
      <c r="J205" s="1"/>
    </row>
    <row r="206" spans="1:10" ht="18.75" customHeight="1" x14ac:dyDescent="0.35">
      <c r="A206" s="1"/>
      <c r="B206" s="11">
        <f t="shared" si="13"/>
        <v>195</v>
      </c>
      <c r="C206" s="117" t="str">
        <f t="shared" ca="1" si="8"/>
        <v/>
      </c>
      <c r="D206" s="12" t="str">
        <f t="shared" ca="1" si="9"/>
        <v/>
      </c>
      <c r="E206" s="13" t="str">
        <f t="shared" ca="1" si="10"/>
        <v/>
      </c>
      <c r="F206" s="14" t="str">
        <f t="shared" ca="1" si="11"/>
        <v/>
      </c>
      <c r="G206" s="14" t="str">
        <f t="shared" ca="1" si="12"/>
        <v/>
      </c>
      <c r="H206" s="15" t="str">
        <f ca="1">IF(AND(F206="",G206=""),"",$H$11+SUM($F$12:F206)-SUM($G$12:G206))</f>
        <v/>
      </c>
      <c r="I206" s="1"/>
      <c r="J206" s="1"/>
    </row>
    <row r="207" spans="1:10" ht="18.75" customHeight="1" x14ac:dyDescent="0.35">
      <c r="A207" s="1"/>
      <c r="B207" s="11">
        <f t="shared" si="13"/>
        <v>196</v>
      </c>
      <c r="C207" s="117" t="str">
        <f t="shared" ca="1" si="8"/>
        <v/>
      </c>
      <c r="D207" s="12" t="str">
        <f t="shared" ca="1" si="9"/>
        <v/>
      </c>
      <c r="E207" s="13" t="str">
        <f t="shared" ca="1" si="10"/>
        <v/>
      </c>
      <c r="F207" s="14" t="str">
        <f t="shared" ca="1" si="11"/>
        <v/>
      </c>
      <c r="G207" s="14" t="str">
        <f t="shared" ca="1" si="12"/>
        <v/>
      </c>
      <c r="H207" s="15" t="str">
        <f ca="1">IF(AND(F207="",G207=""),"",$H$11+SUM($F$12:F207)-SUM($G$12:G207))</f>
        <v/>
      </c>
      <c r="I207" s="1"/>
      <c r="J207" s="1"/>
    </row>
    <row r="208" spans="1:10" ht="18.75" customHeight="1" x14ac:dyDescent="0.35">
      <c r="A208" s="1"/>
      <c r="B208" s="11">
        <f t="shared" si="13"/>
        <v>197</v>
      </c>
      <c r="C208" s="117" t="str">
        <f t="shared" ca="1" si="8"/>
        <v/>
      </c>
      <c r="D208" s="12" t="str">
        <f t="shared" ca="1" si="9"/>
        <v/>
      </c>
      <c r="E208" s="13" t="str">
        <f t="shared" ca="1" si="10"/>
        <v/>
      </c>
      <c r="F208" s="14" t="str">
        <f t="shared" ca="1" si="11"/>
        <v/>
      </c>
      <c r="G208" s="14" t="str">
        <f t="shared" ca="1" si="12"/>
        <v/>
      </c>
      <c r="H208" s="15" t="str">
        <f ca="1">IF(AND(F208="",G208=""),"",$H$11+SUM($F$12:F208)-SUM($G$12:G208))</f>
        <v/>
      </c>
      <c r="I208" s="1"/>
      <c r="J208" s="1"/>
    </row>
    <row r="209" spans="1:10" ht="18.75" customHeight="1" x14ac:dyDescent="0.35">
      <c r="A209" s="1"/>
      <c r="B209" s="11">
        <f t="shared" si="13"/>
        <v>198</v>
      </c>
      <c r="C209" s="117" t="str">
        <f t="shared" ca="1" si="8"/>
        <v/>
      </c>
      <c r="D209" s="12" t="str">
        <f t="shared" ca="1" si="9"/>
        <v/>
      </c>
      <c r="E209" s="13" t="str">
        <f t="shared" ca="1" si="10"/>
        <v/>
      </c>
      <c r="F209" s="14" t="str">
        <f t="shared" ca="1" si="11"/>
        <v/>
      </c>
      <c r="G209" s="14" t="str">
        <f t="shared" ca="1" si="12"/>
        <v/>
      </c>
      <c r="H209" s="15" t="str">
        <f ca="1">IF(AND(F209="",G209=""),"",$H$11+SUM($F$12:F209)-SUM($G$12:G209))</f>
        <v/>
      </c>
      <c r="I209" s="1"/>
      <c r="J209" s="1"/>
    </row>
    <row r="210" spans="1:10" ht="18.75" customHeight="1" x14ac:dyDescent="0.35">
      <c r="A210" s="1"/>
      <c r="B210" s="11">
        <f t="shared" si="13"/>
        <v>199</v>
      </c>
      <c r="C210" s="117" t="str">
        <f t="shared" ca="1" si="8"/>
        <v/>
      </c>
      <c r="D210" s="12" t="str">
        <f t="shared" ca="1" si="9"/>
        <v/>
      </c>
      <c r="E210" s="13" t="str">
        <f t="shared" ca="1" si="10"/>
        <v/>
      </c>
      <c r="F210" s="14" t="str">
        <f t="shared" ca="1" si="11"/>
        <v/>
      </c>
      <c r="G210" s="14" t="str">
        <f t="shared" ca="1" si="12"/>
        <v/>
      </c>
      <c r="H210" s="15" t="str">
        <f ca="1">IF(AND(F210="",G210=""),"",$H$11+SUM($F$12:F210)-SUM($G$12:G210))</f>
        <v/>
      </c>
      <c r="I210" s="1"/>
      <c r="J210" s="1"/>
    </row>
    <row r="211" spans="1:10" ht="18.75" customHeight="1" x14ac:dyDescent="0.35">
      <c r="A211" s="1"/>
      <c r="B211" s="11">
        <f t="shared" si="13"/>
        <v>200</v>
      </c>
      <c r="C211" s="117" t="str">
        <f t="shared" ca="1" si="8"/>
        <v/>
      </c>
      <c r="D211" s="12" t="str">
        <f t="shared" ca="1" si="9"/>
        <v/>
      </c>
      <c r="E211" s="13" t="str">
        <f t="shared" ca="1" si="10"/>
        <v/>
      </c>
      <c r="F211" s="14" t="str">
        <f t="shared" ca="1" si="11"/>
        <v/>
      </c>
      <c r="G211" s="14" t="str">
        <f t="shared" ca="1" si="12"/>
        <v/>
      </c>
      <c r="H211" s="15" t="str">
        <f ca="1">IF(AND(F211="",G211=""),"",$H$11+SUM($F$12:F211)-SUM($G$12:G211))</f>
        <v/>
      </c>
      <c r="I211" s="1"/>
      <c r="J211" s="1"/>
    </row>
    <row r="212" spans="1:10" ht="18.75" customHeight="1" x14ac:dyDescent="0.35">
      <c r="A212" s="1"/>
      <c r="B212" s="11">
        <f t="shared" si="13"/>
        <v>201</v>
      </c>
      <c r="C212" s="117" t="str">
        <f t="shared" ca="1" si="8"/>
        <v/>
      </c>
      <c r="D212" s="12" t="str">
        <f t="shared" ca="1" si="9"/>
        <v/>
      </c>
      <c r="E212" s="13" t="str">
        <f t="shared" ca="1" si="10"/>
        <v/>
      </c>
      <c r="F212" s="14" t="str">
        <f t="shared" ca="1" si="11"/>
        <v/>
      </c>
      <c r="G212" s="14" t="str">
        <f t="shared" ca="1" si="12"/>
        <v/>
      </c>
      <c r="H212" s="15" t="str">
        <f ca="1">IF(AND(F212="",G212=""),"",$H$11+SUM($F$12:F212)-SUM($G$12:G212))</f>
        <v/>
      </c>
      <c r="I212" s="1"/>
      <c r="J212" s="1"/>
    </row>
    <row r="213" spans="1:10" ht="18.75" customHeight="1" x14ac:dyDescent="0.35">
      <c r="A213" s="1"/>
      <c r="B213" s="11">
        <f t="shared" si="13"/>
        <v>202</v>
      </c>
      <c r="C213" s="117" t="str">
        <f t="shared" ca="1" si="8"/>
        <v/>
      </c>
      <c r="D213" s="12" t="str">
        <f t="shared" ca="1" si="9"/>
        <v/>
      </c>
      <c r="E213" s="13" t="str">
        <f t="shared" ca="1" si="10"/>
        <v/>
      </c>
      <c r="F213" s="14" t="str">
        <f t="shared" ca="1" si="11"/>
        <v/>
      </c>
      <c r="G213" s="14" t="str">
        <f t="shared" ca="1" si="12"/>
        <v/>
      </c>
      <c r="H213" s="15" t="str">
        <f ca="1">IF(AND(F213="",G213=""),"",$H$11+SUM($F$12:F213)-SUM($G$12:G213))</f>
        <v/>
      </c>
      <c r="I213" s="1"/>
      <c r="J213" s="1"/>
    </row>
    <row r="214" spans="1:10" ht="18.75" customHeight="1" x14ac:dyDescent="0.35">
      <c r="A214" s="1"/>
      <c r="B214" s="11">
        <f t="shared" si="13"/>
        <v>203</v>
      </c>
      <c r="C214" s="117" t="str">
        <f t="shared" ca="1" si="8"/>
        <v/>
      </c>
      <c r="D214" s="12" t="str">
        <f t="shared" ca="1" si="9"/>
        <v/>
      </c>
      <c r="E214" s="13" t="str">
        <f t="shared" ca="1" si="10"/>
        <v/>
      </c>
      <c r="F214" s="14" t="str">
        <f t="shared" ca="1" si="11"/>
        <v/>
      </c>
      <c r="G214" s="14" t="str">
        <f t="shared" ca="1" si="12"/>
        <v/>
      </c>
      <c r="H214" s="15" t="str">
        <f ca="1">IF(AND(F214="",G214=""),"",$H$11+SUM($F$12:F214)-SUM($G$12:G214))</f>
        <v/>
      </c>
      <c r="I214" s="1"/>
      <c r="J214" s="1"/>
    </row>
    <row r="215" spans="1:10" ht="18.75" customHeight="1" x14ac:dyDescent="0.35">
      <c r="A215" s="1"/>
      <c r="B215" s="11">
        <f t="shared" si="13"/>
        <v>204</v>
      </c>
      <c r="C215" s="117" t="str">
        <f t="shared" ca="1" si="8"/>
        <v/>
      </c>
      <c r="D215" s="12" t="str">
        <f t="shared" ca="1" si="9"/>
        <v/>
      </c>
      <c r="E215" s="13" t="str">
        <f t="shared" ca="1" si="10"/>
        <v/>
      </c>
      <c r="F215" s="14" t="str">
        <f t="shared" ca="1" si="11"/>
        <v/>
      </c>
      <c r="G215" s="14" t="str">
        <f t="shared" ca="1" si="12"/>
        <v/>
      </c>
      <c r="H215" s="15" t="str">
        <f ca="1">IF(AND(F215="",G215=""),"",$H$11+SUM($F$12:F215)-SUM($G$12:G215))</f>
        <v/>
      </c>
      <c r="I215" s="1"/>
      <c r="J215" s="1"/>
    </row>
    <row r="216" spans="1:10" ht="18.75" customHeight="1" x14ac:dyDescent="0.35">
      <c r="A216" s="1"/>
      <c r="B216" s="11">
        <f t="shared" si="13"/>
        <v>205</v>
      </c>
      <c r="C216" s="117" t="str">
        <f t="shared" ca="1" si="8"/>
        <v/>
      </c>
      <c r="D216" s="12" t="str">
        <f t="shared" ca="1" si="9"/>
        <v/>
      </c>
      <c r="E216" s="13" t="str">
        <f t="shared" ca="1" si="10"/>
        <v/>
      </c>
      <c r="F216" s="14" t="str">
        <f t="shared" ca="1" si="11"/>
        <v/>
      </c>
      <c r="G216" s="14" t="str">
        <f t="shared" ca="1" si="12"/>
        <v/>
      </c>
      <c r="H216" s="15" t="str">
        <f ca="1">IF(AND(F216="",G216=""),"",$H$11+SUM($F$12:F216)-SUM($G$12:G216))</f>
        <v/>
      </c>
      <c r="I216" s="1"/>
      <c r="J216" s="1"/>
    </row>
    <row r="217" spans="1:10" ht="18.75" customHeight="1" x14ac:dyDescent="0.35">
      <c r="A217" s="1"/>
      <c r="B217" s="11">
        <f t="shared" si="13"/>
        <v>206</v>
      </c>
      <c r="C217" s="117" t="str">
        <f t="shared" ca="1" si="8"/>
        <v/>
      </c>
      <c r="D217" s="12" t="str">
        <f t="shared" ca="1" si="9"/>
        <v/>
      </c>
      <c r="E217" s="13" t="str">
        <f t="shared" ca="1" si="10"/>
        <v/>
      </c>
      <c r="F217" s="14" t="str">
        <f t="shared" ca="1" si="11"/>
        <v/>
      </c>
      <c r="G217" s="14" t="str">
        <f t="shared" ca="1" si="12"/>
        <v/>
      </c>
      <c r="H217" s="15" t="str">
        <f ca="1">IF(AND(F217="",G217=""),"",$H$11+SUM($F$12:F217)-SUM($G$12:G217))</f>
        <v/>
      </c>
      <c r="I217" s="1"/>
      <c r="J217" s="1"/>
    </row>
    <row r="218" spans="1:10" ht="18.75" customHeight="1" x14ac:dyDescent="0.35">
      <c r="A218" s="1"/>
      <c r="B218" s="11">
        <f t="shared" si="13"/>
        <v>207</v>
      </c>
      <c r="C218" s="117" t="str">
        <f t="shared" ca="1" si="8"/>
        <v/>
      </c>
      <c r="D218" s="12" t="str">
        <f t="shared" ca="1" si="9"/>
        <v/>
      </c>
      <c r="E218" s="13" t="str">
        <f t="shared" ca="1" si="10"/>
        <v/>
      </c>
      <c r="F218" s="14" t="str">
        <f t="shared" ca="1" si="11"/>
        <v/>
      </c>
      <c r="G218" s="14" t="str">
        <f t="shared" ca="1" si="12"/>
        <v/>
      </c>
      <c r="H218" s="15" t="str">
        <f ca="1">IF(AND(F218="",G218=""),"",$H$11+SUM($F$12:F218)-SUM($G$12:G218))</f>
        <v/>
      </c>
      <c r="I218" s="1"/>
      <c r="J218" s="1"/>
    </row>
    <row r="219" spans="1:10" ht="18.75" customHeight="1" x14ac:dyDescent="0.35">
      <c r="A219" s="1"/>
      <c r="B219" s="11">
        <f t="shared" si="13"/>
        <v>208</v>
      </c>
      <c r="C219" s="117" t="str">
        <f t="shared" ca="1" si="8"/>
        <v/>
      </c>
      <c r="D219" s="12" t="str">
        <f t="shared" ca="1" si="9"/>
        <v/>
      </c>
      <c r="E219" s="13" t="str">
        <f t="shared" ca="1" si="10"/>
        <v/>
      </c>
      <c r="F219" s="14" t="str">
        <f t="shared" ca="1" si="11"/>
        <v/>
      </c>
      <c r="G219" s="14" t="str">
        <f t="shared" ca="1" si="12"/>
        <v/>
      </c>
      <c r="H219" s="15" t="str">
        <f ca="1">IF(AND(F219="",G219=""),"",$H$11+SUM($F$12:F219)-SUM($G$12:G219))</f>
        <v/>
      </c>
      <c r="I219" s="1"/>
      <c r="J219" s="1"/>
    </row>
    <row r="220" spans="1:10" ht="18.75" customHeight="1" x14ac:dyDescent="0.35">
      <c r="A220" s="1"/>
      <c r="B220" s="11">
        <f t="shared" si="13"/>
        <v>209</v>
      </c>
      <c r="C220" s="117" t="str">
        <f t="shared" ca="1" si="8"/>
        <v/>
      </c>
      <c r="D220" s="12" t="str">
        <f t="shared" ca="1" si="9"/>
        <v/>
      </c>
      <c r="E220" s="13" t="str">
        <f t="shared" ca="1" si="10"/>
        <v/>
      </c>
      <c r="F220" s="14" t="str">
        <f t="shared" ca="1" si="11"/>
        <v/>
      </c>
      <c r="G220" s="14" t="str">
        <f t="shared" ca="1" si="12"/>
        <v/>
      </c>
      <c r="H220" s="15" t="str">
        <f ca="1">IF(AND(F220="",G220=""),"",$H$11+SUM($F$12:F220)-SUM($G$12:G220))</f>
        <v/>
      </c>
      <c r="I220" s="1"/>
      <c r="J220" s="1"/>
    </row>
    <row r="221" spans="1:10" ht="18.75" customHeight="1" x14ac:dyDescent="0.35">
      <c r="A221" s="1"/>
      <c r="B221" s="11">
        <f t="shared" si="13"/>
        <v>210</v>
      </c>
      <c r="C221" s="117" t="str">
        <f t="shared" ca="1" si="8"/>
        <v/>
      </c>
      <c r="D221" s="12" t="str">
        <f t="shared" ca="1" si="9"/>
        <v/>
      </c>
      <c r="E221" s="13" t="str">
        <f t="shared" ca="1" si="10"/>
        <v/>
      </c>
      <c r="F221" s="14" t="str">
        <f t="shared" ca="1" si="11"/>
        <v/>
      </c>
      <c r="G221" s="14" t="str">
        <f t="shared" ca="1" si="12"/>
        <v/>
      </c>
      <c r="H221" s="15" t="str">
        <f ca="1">IF(AND(F221="",G221=""),"",$H$11+SUM($F$12:F221)-SUM($G$12:G221))</f>
        <v/>
      </c>
      <c r="I221" s="1"/>
      <c r="J221" s="1"/>
    </row>
    <row r="222" spans="1:10" ht="18.75" customHeight="1" x14ac:dyDescent="0.35">
      <c r="A222" s="1"/>
      <c r="B222" s="11">
        <f t="shared" si="13"/>
        <v>211</v>
      </c>
      <c r="C222" s="117" t="str">
        <f t="shared" ca="1" si="8"/>
        <v/>
      </c>
      <c r="D222" s="12" t="str">
        <f t="shared" ca="1" si="9"/>
        <v/>
      </c>
      <c r="E222" s="13" t="str">
        <f t="shared" ca="1" si="10"/>
        <v/>
      </c>
      <c r="F222" s="14" t="str">
        <f t="shared" ca="1" si="11"/>
        <v/>
      </c>
      <c r="G222" s="14" t="str">
        <f t="shared" ca="1" si="12"/>
        <v/>
      </c>
      <c r="H222" s="15" t="str">
        <f ca="1">IF(AND(F222="",G222=""),"",$H$11+SUM($F$12:F222)-SUM($G$12:G222))</f>
        <v/>
      </c>
      <c r="I222" s="1"/>
      <c r="J222" s="1"/>
    </row>
    <row r="223" spans="1:10" ht="18.75" customHeight="1" x14ac:dyDescent="0.35">
      <c r="A223" s="1"/>
      <c r="B223" s="11">
        <f t="shared" si="13"/>
        <v>212</v>
      </c>
      <c r="C223" s="117" t="str">
        <f t="shared" ca="1" si="8"/>
        <v/>
      </c>
      <c r="D223" s="12" t="str">
        <f t="shared" ca="1" si="9"/>
        <v/>
      </c>
      <c r="E223" s="13" t="str">
        <f t="shared" ca="1" si="10"/>
        <v/>
      </c>
      <c r="F223" s="14" t="str">
        <f t="shared" ca="1" si="11"/>
        <v/>
      </c>
      <c r="G223" s="14" t="str">
        <f t="shared" ca="1" si="12"/>
        <v/>
      </c>
      <c r="H223" s="15" t="str">
        <f ca="1">IF(AND(F223="",G223=""),"",$H$11+SUM($F$12:F223)-SUM($G$12:G223))</f>
        <v/>
      </c>
      <c r="I223" s="1"/>
      <c r="J223" s="1"/>
    </row>
    <row r="224" spans="1:10" ht="18.75" customHeight="1" x14ac:dyDescent="0.35">
      <c r="A224" s="1"/>
      <c r="B224" s="11">
        <f t="shared" si="13"/>
        <v>213</v>
      </c>
      <c r="C224" s="117" t="str">
        <f t="shared" ca="1" si="8"/>
        <v/>
      </c>
      <c r="D224" s="12" t="str">
        <f t="shared" ca="1" si="9"/>
        <v/>
      </c>
      <c r="E224" s="13" t="str">
        <f t="shared" ca="1" si="10"/>
        <v/>
      </c>
      <c r="F224" s="14" t="str">
        <f t="shared" ca="1" si="11"/>
        <v/>
      </c>
      <c r="G224" s="14" t="str">
        <f t="shared" ca="1" si="12"/>
        <v/>
      </c>
      <c r="H224" s="15" t="str">
        <f ca="1">IF(AND(F224="",G224=""),"",$H$11+SUM($F$12:F224)-SUM($G$12:G224))</f>
        <v/>
      </c>
      <c r="I224" s="1"/>
      <c r="J224" s="1"/>
    </row>
    <row r="225" spans="1:10" ht="18.75" customHeight="1" x14ac:dyDescent="0.35">
      <c r="A225" s="1"/>
      <c r="B225" s="11">
        <f t="shared" si="13"/>
        <v>214</v>
      </c>
      <c r="C225" s="117" t="str">
        <f t="shared" ca="1" si="8"/>
        <v/>
      </c>
      <c r="D225" s="12" t="str">
        <f t="shared" ca="1" si="9"/>
        <v/>
      </c>
      <c r="E225" s="13" t="str">
        <f t="shared" ca="1" si="10"/>
        <v/>
      </c>
      <c r="F225" s="14" t="str">
        <f t="shared" ca="1" si="11"/>
        <v/>
      </c>
      <c r="G225" s="14" t="str">
        <f t="shared" ca="1" si="12"/>
        <v/>
      </c>
      <c r="H225" s="15" t="str">
        <f ca="1">IF(AND(F225="",G225=""),"",$H$11+SUM($F$12:F225)-SUM($G$12:G225))</f>
        <v/>
      </c>
      <c r="I225" s="1"/>
      <c r="J225" s="1"/>
    </row>
    <row r="226" spans="1:10" ht="18.75" customHeight="1" x14ac:dyDescent="0.35">
      <c r="A226" s="1"/>
      <c r="B226" s="11">
        <f t="shared" si="13"/>
        <v>215</v>
      </c>
      <c r="C226" s="117" t="str">
        <f t="shared" ca="1" si="8"/>
        <v/>
      </c>
      <c r="D226" s="12" t="str">
        <f t="shared" ca="1" si="9"/>
        <v/>
      </c>
      <c r="E226" s="13" t="str">
        <f t="shared" ca="1" si="10"/>
        <v/>
      </c>
      <c r="F226" s="14" t="str">
        <f t="shared" ca="1" si="11"/>
        <v/>
      </c>
      <c r="G226" s="14" t="str">
        <f t="shared" ca="1" si="12"/>
        <v/>
      </c>
      <c r="H226" s="15" t="str">
        <f ca="1">IF(AND(F226="",G226=""),"",$H$11+SUM($F$12:F226)-SUM($G$12:G226))</f>
        <v/>
      </c>
      <c r="I226" s="1"/>
      <c r="J226" s="1"/>
    </row>
    <row r="227" spans="1:10" ht="18.75" customHeight="1" x14ac:dyDescent="0.35">
      <c r="A227" s="1"/>
      <c r="B227" s="11">
        <f t="shared" si="13"/>
        <v>216</v>
      </c>
      <c r="C227" s="117" t="str">
        <f t="shared" ca="1" si="8"/>
        <v/>
      </c>
      <c r="D227" s="12" t="str">
        <f t="shared" ca="1" si="9"/>
        <v/>
      </c>
      <c r="E227" s="13" t="str">
        <f t="shared" ca="1" si="10"/>
        <v/>
      </c>
      <c r="F227" s="14" t="str">
        <f t="shared" ca="1" si="11"/>
        <v/>
      </c>
      <c r="G227" s="14" t="str">
        <f t="shared" ca="1" si="12"/>
        <v/>
      </c>
      <c r="H227" s="15" t="str">
        <f ca="1">IF(AND(F227="",G227=""),"",$H$11+SUM($F$12:F227)-SUM($G$12:G227))</f>
        <v/>
      </c>
      <c r="I227" s="1"/>
      <c r="J227" s="1"/>
    </row>
    <row r="228" spans="1:10" ht="18.75" customHeight="1" x14ac:dyDescent="0.35">
      <c r="A228" s="1"/>
      <c r="B228" s="11">
        <f t="shared" si="13"/>
        <v>217</v>
      </c>
      <c r="C228" s="117" t="str">
        <f t="shared" ca="1" si="8"/>
        <v/>
      </c>
      <c r="D228" s="12" t="str">
        <f t="shared" ca="1" si="9"/>
        <v/>
      </c>
      <c r="E228" s="13" t="str">
        <f t="shared" ca="1" si="10"/>
        <v/>
      </c>
      <c r="F228" s="14" t="str">
        <f t="shared" ca="1" si="11"/>
        <v/>
      </c>
      <c r="G228" s="14" t="str">
        <f t="shared" ca="1" si="12"/>
        <v/>
      </c>
      <c r="H228" s="15" t="str">
        <f ca="1">IF(AND(F228="",G228=""),"",$H$11+SUM($F$12:F228)-SUM($G$12:G228))</f>
        <v/>
      </c>
      <c r="I228" s="1"/>
      <c r="J228" s="1"/>
    </row>
    <row r="229" spans="1:10" ht="18.75" customHeight="1" x14ac:dyDescent="0.35">
      <c r="A229" s="1"/>
      <c r="B229" s="11">
        <f t="shared" si="13"/>
        <v>218</v>
      </c>
      <c r="C229" s="117" t="str">
        <f t="shared" ca="1" si="8"/>
        <v/>
      </c>
      <c r="D229" s="12" t="str">
        <f t="shared" ca="1" si="9"/>
        <v/>
      </c>
      <c r="E229" s="13" t="str">
        <f t="shared" ca="1" si="10"/>
        <v/>
      </c>
      <c r="F229" s="14" t="str">
        <f t="shared" ca="1" si="11"/>
        <v/>
      </c>
      <c r="G229" s="14" t="str">
        <f t="shared" ca="1" si="12"/>
        <v/>
      </c>
      <c r="H229" s="15" t="str">
        <f ca="1">IF(AND(F229="",G229=""),"",$H$11+SUM($F$12:F229)-SUM($G$12:G229))</f>
        <v/>
      </c>
      <c r="I229" s="1"/>
      <c r="J229" s="1"/>
    </row>
    <row r="230" spans="1:10" ht="18.75" customHeight="1" x14ac:dyDescent="0.35">
      <c r="A230" s="1"/>
      <c r="B230" s="11">
        <f t="shared" si="13"/>
        <v>219</v>
      </c>
      <c r="C230" s="117" t="str">
        <f t="shared" ca="1" si="8"/>
        <v/>
      </c>
      <c r="D230" s="12" t="str">
        <f t="shared" ca="1" si="9"/>
        <v/>
      </c>
      <c r="E230" s="13" t="str">
        <f t="shared" ca="1" si="10"/>
        <v/>
      </c>
      <c r="F230" s="14" t="str">
        <f t="shared" ca="1" si="11"/>
        <v/>
      </c>
      <c r="G230" s="14" t="str">
        <f t="shared" ca="1" si="12"/>
        <v/>
      </c>
      <c r="H230" s="15" t="str">
        <f ca="1">IF(AND(F230="",G230=""),"",$H$11+SUM($F$12:F230)-SUM($G$12:G230))</f>
        <v/>
      </c>
      <c r="I230" s="1"/>
      <c r="J230" s="1"/>
    </row>
    <row r="231" spans="1:10" ht="18.75" customHeight="1" x14ac:dyDescent="0.35">
      <c r="A231" s="1"/>
      <c r="B231" s="11">
        <f t="shared" si="13"/>
        <v>220</v>
      </c>
      <c r="C231" s="117" t="str">
        <f t="shared" ca="1" si="8"/>
        <v/>
      </c>
      <c r="D231" s="12" t="str">
        <f t="shared" ca="1" si="9"/>
        <v/>
      </c>
      <c r="E231" s="13" t="str">
        <f t="shared" ca="1" si="10"/>
        <v/>
      </c>
      <c r="F231" s="14" t="str">
        <f t="shared" ca="1" si="11"/>
        <v/>
      </c>
      <c r="G231" s="14" t="str">
        <f t="shared" ca="1" si="12"/>
        <v/>
      </c>
      <c r="H231" s="15" t="str">
        <f ca="1">IF(AND(F231="",G231=""),"",$H$11+SUM($F$12:F231)-SUM($G$12:G231))</f>
        <v/>
      </c>
      <c r="I231" s="1"/>
      <c r="J231" s="1"/>
    </row>
    <row r="232" spans="1:10" ht="18.75" customHeight="1" x14ac:dyDescent="0.35">
      <c r="A232" s="1"/>
      <c r="B232" s="11">
        <f t="shared" si="13"/>
        <v>221</v>
      </c>
      <c r="C232" s="117" t="str">
        <f t="shared" ca="1" si="8"/>
        <v/>
      </c>
      <c r="D232" s="12" t="str">
        <f t="shared" ca="1" si="9"/>
        <v/>
      </c>
      <c r="E232" s="13" t="str">
        <f t="shared" ca="1" si="10"/>
        <v/>
      </c>
      <c r="F232" s="14" t="str">
        <f t="shared" ca="1" si="11"/>
        <v/>
      </c>
      <c r="G232" s="14" t="str">
        <f t="shared" ca="1" si="12"/>
        <v/>
      </c>
      <c r="H232" s="15" t="str">
        <f ca="1">IF(AND(F232="",G232=""),"",$H$11+SUM($F$12:F232)-SUM($G$12:G232))</f>
        <v/>
      </c>
      <c r="I232" s="1"/>
      <c r="J232" s="1"/>
    </row>
    <row r="233" spans="1:10" ht="18.75" customHeight="1" x14ac:dyDescent="0.35">
      <c r="A233" s="1"/>
      <c r="B233" s="11">
        <f t="shared" si="13"/>
        <v>222</v>
      </c>
      <c r="C233" s="117" t="str">
        <f t="shared" ca="1" si="8"/>
        <v/>
      </c>
      <c r="D233" s="12" t="str">
        <f t="shared" ca="1" si="9"/>
        <v/>
      </c>
      <c r="E233" s="13" t="str">
        <f t="shared" ca="1" si="10"/>
        <v/>
      </c>
      <c r="F233" s="14" t="str">
        <f t="shared" ca="1" si="11"/>
        <v/>
      </c>
      <c r="G233" s="14" t="str">
        <f t="shared" ca="1" si="12"/>
        <v/>
      </c>
      <c r="H233" s="15" t="str">
        <f ca="1">IF(AND(F233="",G233=""),"",$H$11+SUM($F$12:F233)-SUM($G$12:G233))</f>
        <v/>
      </c>
      <c r="I233" s="1"/>
      <c r="J233" s="1"/>
    </row>
    <row r="234" spans="1:10" ht="18.75" customHeight="1" x14ac:dyDescent="0.35">
      <c r="A234" s="1"/>
      <c r="B234" s="11">
        <f t="shared" si="13"/>
        <v>223</v>
      </c>
      <c r="C234" s="117" t="str">
        <f t="shared" ca="1" si="8"/>
        <v/>
      </c>
      <c r="D234" s="12" t="str">
        <f t="shared" ca="1" si="9"/>
        <v/>
      </c>
      <c r="E234" s="13" t="str">
        <f t="shared" ca="1" si="10"/>
        <v/>
      </c>
      <c r="F234" s="14" t="str">
        <f t="shared" ca="1" si="11"/>
        <v/>
      </c>
      <c r="G234" s="14" t="str">
        <f t="shared" ca="1" si="12"/>
        <v/>
      </c>
      <c r="H234" s="15" t="str">
        <f ca="1">IF(AND(F234="",G234=""),"",$H$11+SUM($F$12:F234)-SUM($G$12:G234))</f>
        <v/>
      </c>
      <c r="I234" s="1"/>
      <c r="J234" s="1"/>
    </row>
    <row r="235" spans="1:10" ht="18.75" customHeight="1" x14ac:dyDescent="0.35">
      <c r="A235" s="1"/>
      <c r="B235" s="11">
        <f t="shared" si="13"/>
        <v>224</v>
      </c>
      <c r="C235" s="117" t="str">
        <f t="shared" ca="1" si="8"/>
        <v/>
      </c>
      <c r="D235" s="12" t="str">
        <f t="shared" ca="1" si="9"/>
        <v/>
      </c>
      <c r="E235" s="13" t="str">
        <f t="shared" ca="1" si="10"/>
        <v/>
      </c>
      <c r="F235" s="14" t="str">
        <f t="shared" ca="1" si="11"/>
        <v/>
      </c>
      <c r="G235" s="14" t="str">
        <f t="shared" ca="1" si="12"/>
        <v/>
      </c>
      <c r="H235" s="15" t="str">
        <f ca="1">IF(AND(F235="",G235=""),"",$H$11+SUM($F$12:F235)-SUM($G$12:G235))</f>
        <v/>
      </c>
      <c r="I235" s="1"/>
      <c r="J235" s="1"/>
    </row>
    <row r="236" spans="1:10" ht="18.75" customHeight="1" x14ac:dyDescent="0.35">
      <c r="A236" s="1"/>
      <c r="B236" s="11">
        <f t="shared" si="13"/>
        <v>225</v>
      </c>
      <c r="C236" s="117" t="str">
        <f t="shared" ca="1" si="8"/>
        <v/>
      </c>
      <c r="D236" s="12" t="str">
        <f t="shared" ca="1" si="9"/>
        <v/>
      </c>
      <c r="E236" s="13" t="str">
        <f t="shared" ca="1" si="10"/>
        <v/>
      </c>
      <c r="F236" s="14" t="str">
        <f t="shared" ca="1" si="11"/>
        <v/>
      </c>
      <c r="G236" s="14" t="str">
        <f t="shared" ca="1" si="12"/>
        <v/>
      </c>
      <c r="H236" s="15" t="str">
        <f ca="1">IF(AND(F236="",G236=""),"",$H$11+SUM($F$12:F236)-SUM($G$12:G236))</f>
        <v/>
      </c>
      <c r="I236" s="1"/>
      <c r="J236" s="1"/>
    </row>
    <row r="237" spans="1:10" ht="18.75" customHeight="1" x14ac:dyDescent="0.35">
      <c r="A237" s="1"/>
      <c r="B237" s="11">
        <f t="shared" si="13"/>
        <v>226</v>
      </c>
      <c r="C237" s="117" t="str">
        <f t="shared" ca="1" si="8"/>
        <v/>
      </c>
      <c r="D237" s="12" t="str">
        <f t="shared" ca="1" si="9"/>
        <v/>
      </c>
      <c r="E237" s="13" t="str">
        <f t="shared" ca="1" si="10"/>
        <v/>
      </c>
      <c r="F237" s="14" t="str">
        <f t="shared" ca="1" si="11"/>
        <v/>
      </c>
      <c r="G237" s="14" t="str">
        <f t="shared" ca="1" si="12"/>
        <v/>
      </c>
      <c r="H237" s="15" t="str">
        <f ca="1">IF(AND(F237="",G237=""),"",$H$11+SUM($F$12:F237)-SUM($G$12:G237))</f>
        <v/>
      </c>
      <c r="I237" s="1"/>
      <c r="J237" s="1"/>
    </row>
    <row r="238" spans="1:10" ht="18.75" customHeight="1" x14ac:dyDescent="0.35">
      <c r="A238" s="1"/>
      <c r="B238" s="11">
        <f t="shared" si="13"/>
        <v>227</v>
      </c>
      <c r="C238" s="117" t="str">
        <f t="shared" ca="1" si="8"/>
        <v/>
      </c>
      <c r="D238" s="12" t="str">
        <f t="shared" ca="1" si="9"/>
        <v/>
      </c>
      <c r="E238" s="13" t="str">
        <f t="shared" ca="1" si="10"/>
        <v/>
      </c>
      <c r="F238" s="14" t="str">
        <f t="shared" ca="1" si="11"/>
        <v/>
      </c>
      <c r="G238" s="14" t="str">
        <f t="shared" ca="1" si="12"/>
        <v/>
      </c>
      <c r="H238" s="15" t="str">
        <f ca="1">IF(AND(F238="",G238=""),"",$H$11+SUM($F$12:F238)-SUM($G$12:G238))</f>
        <v/>
      </c>
      <c r="I238" s="1"/>
      <c r="J238" s="1"/>
    </row>
    <row r="239" spans="1:10" ht="18.75" customHeight="1" x14ac:dyDescent="0.35">
      <c r="A239" s="1"/>
      <c r="B239" s="11">
        <f t="shared" si="13"/>
        <v>228</v>
      </c>
      <c r="C239" s="117" t="str">
        <f t="shared" ca="1" si="8"/>
        <v/>
      </c>
      <c r="D239" s="12" t="str">
        <f t="shared" ca="1" si="9"/>
        <v/>
      </c>
      <c r="E239" s="13" t="str">
        <f t="shared" ca="1" si="10"/>
        <v/>
      </c>
      <c r="F239" s="14" t="str">
        <f t="shared" ca="1" si="11"/>
        <v/>
      </c>
      <c r="G239" s="14" t="str">
        <f t="shared" ca="1" si="12"/>
        <v/>
      </c>
      <c r="H239" s="15" t="str">
        <f ca="1">IF(AND(F239="",G239=""),"",$H$11+SUM($F$12:F239)-SUM($G$12:G239))</f>
        <v/>
      </c>
      <c r="I239" s="1"/>
      <c r="J239" s="1"/>
    </row>
    <row r="240" spans="1:10" ht="18.75" customHeight="1" x14ac:dyDescent="0.35">
      <c r="A240" s="1"/>
      <c r="B240" s="11">
        <f t="shared" si="13"/>
        <v>229</v>
      </c>
      <c r="C240" s="117" t="str">
        <f t="shared" ca="1" si="8"/>
        <v/>
      </c>
      <c r="D240" s="12" t="str">
        <f t="shared" ca="1" si="9"/>
        <v/>
      </c>
      <c r="E240" s="13" t="str">
        <f t="shared" ca="1" si="10"/>
        <v/>
      </c>
      <c r="F240" s="14" t="str">
        <f t="shared" ca="1" si="11"/>
        <v/>
      </c>
      <c r="G240" s="14" t="str">
        <f t="shared" ca="1" si="12"/>
        <v/>
      </c>
      <c r="H240" s="15" t="str">
        <f ca="1">IF(AND(F240="",G240=""),"",$H$11+SUM($F$12:F240)-SUM($G$12:G240))</f>
        <v/>
      </c>
      <c r="I240" s="1"/>
      <c r="J240" s="1"/>
    </row>
    <row r="241" spans="1:10" ht="18.75" customHeight="1" x14ac:dyDescent="0.35">
      <c r="A241" s="1"/>
      <c r="B241" s="11">
        <f t="shared" si="13"/>
        <v>230</v>
      </c>
      <c r="C241" s="117" t="str">
        <f t="shared" ca="1" si="8"/>
        <v/>
      </c>
      <c r="D241" s="12" t="str">
        <f t="shared" ca="1" si="9"/>
        <v/>
      </c>
      <c r="E241" s="13" t="str">
        <f t="shared" ca="1" si="10"/>
        <v/>
      </c>
      <c r="F241" s="14" t="str">
        <f t="shared" ca="1" si="11"/>
        <v/>
      </c>
      <c r="G241" s="14" t="str">
        <f t="shared" ca="1" si="12"/>
        <v/>
      </c>
      <c r="H241" s="15" t="str">
        <f ca="1">IF(AND(F241="",G241=""),"",$H$11+SUM($F$12:F241)-SUM($G$12:G241))</f>
        <v/>
      </c>
      <c r="I241" s="1"/>
      <c r="J241" s="1"/>
    </row>
    <row r="242" spans="1:10" ht="18.75" customHeight="1" x14ac:dyDescent="0.35">
      <c r="A242" s="1"/>
      <c r="B242" s="11">
        <f t="shared" si="13"/>
        <v>231</v>
      </c>
      <c r="C242" s="117" t="str">
        <f t="shared" ca="1" si="8"/>
        <v/>
      </c>
      <c r="D242" s="12" t="str">
        <f t="shared" ca="1" si="9"/>
        <v/>
      </c>
      <c r="E242" s="13" t="str">
        <f t="shared" ca="1" si="10"/>
        <v/>
      </c>
      <c r="F242" s="14" t="str">
        <f t="shared" ca="1" si="11"/>
        <v/>
      </c>
      <c r="G242" s="14" t="str">
        <f t="shared" ca="1" si="12"/>
        <v/>
      </c>
      <c r="H242" s="15" t="str">
        <f ca="1">IF(AND(F242="",G242=""),"",$H$11+SUM($F$12:F242)-SUM($G$12:G242))</f>
        <v/>
      </c>
      <c r="I242" s="1"/>
      <c r="J242" s="1"/>
    </row>
    <row r="243" spans="1:10" ht="18.75" customHeight="1" x14ac:dyDescent="0.35">
      <c r="A243" s="1"/>
      <c r="B243" s="11">
        <f t="shared" si="13"/>
        <v>232</v>
      </c>
      <c r="C243" s="117" t="str">
        <f t="shared" ca="1" si="8"/>
        <v/>
      </c>
      <c r="D243" s="12" t="str">
        <f t="shared" ca="1" si="9"/>
        <v/>
      </c>
      <c r="E243" s="13" t="str">
        <f t="shared" ca="1" si="10"/>
        <v/>
      </c>
      <c r="F243" s="14" t="str">
        <f t="shared" ca="1" si="11"/>
        <v/>
      </c>
      <c r="G243" s="14" t="str">
        <f t="shared" ca="1" si="12"/>
        <v/>
      </c>
      <c r="H243" s="15" t="str">
        <f ca="1">IF(AND(F243="",G243=""),"",$H$11+SUM($F$12:F243)-SUM($G$12:G243))</f>
        <v/>
      </c>
      <c r="I243" s="1"/>
      <c r="J243" s="1"/>
    </row>
    <row r="244" spans="1:10" ht="18.75" customHeight="1" x14ac:dyDescent="0.35">
      <c r="A244" s="1"/>
      <c r="B244" s="11">
        <f t="shared" si="13"/>
        <v>233</v>
      </c>
      <c r="C244" s="117" t="str">
        <f t="shared" ca="1" si="8"/>
        <v/>
      </c>
      <c r="D244" s="12" t="str">
        <f t="shared" ca="1" si="9"/>
        <v/>
      </c>
      <c r="E244" s="13" t="str">
        <f t="shared" ca="1" si="10"/>
        <v/>
      </c>
      <c r="F244" s="14" t="str">
        <f t="shared" ca="1" si="11"/>
        <v/>
      </c>
      <c r="G244" s="14" t="str">
        <f t="shared" ca="1" si="12"/>
        <v/>
      </c>
      <c r="H244" s="15" t="str">
        <f ca="1">IF(AND(F244="",G244=""),"",$H$11+SUM($F$12:F244)-SUM($G$12:G244))</f>
        <v/>
      </c>
      <c r="I244" s="1"/>
      <c r="J244" s="1"/>
    </row>
    <row r="245" spans="1:10" ht="18.75" customHeight="1" x14ac:dyDescent="0.35">
      <c r="A245" s="1"/>
      <c r="B245" s="11">
        <f t="shared" si="13"/>
        <v>234</v>
      </c>
      <c r="C245" s="117" t="str">
        <f t="shared" ca="1" si="8"/>
        <v/>
      </c>
      <c r="D245" s="12" t="str">
        <f t="shared" ca="1" si="9"/>
        <v/>
      </c>
      <c r="E245" s="13" t="str">
        <f t="shared" ca="1" si="10"/>
        <v/>
      </c>
      <c r="F245" s="14" t="str">
        <f t="shared" ca="1" si="11"/>
        <v/>
      </c>
      <c r="G245" s="14" t="str">
        <f t="shared" ca="1" si="12"/>
        <v/>
      </c>
      <c r="H245" s="15" t="str">
        <f ca="1">IF(AND(F245="",G245=""),"",$H$11+SUM($F$12:F245)-SUM($G$12:G245))</f>
        <v/>
      </c>
      <c r="I245" s="1"/>
      <c r="J245" s="1"/>
    </row>
    <row r="246" spans="1:10" ht="18.75" customHeight="1" x14ac:dyDescent="0.35">
      <c r="A246" s="1"/>
      <c r="B246" s="11">
        <f t="shared" si="13"/>
        <v>235</v>
      </c>
      <c r="C246" s="117" t="str">
        <f t="shared" ca="1" si="8"/>
        <v/>
      </c>
      <c r="D246" s="12" t="str">
        <f t="shared" ca="1" si="9"/>
        <v/>
      </c>
      <c r="E246" s="13" t="str">
        <f t="shared" ca="1" si="10"/>
        <v/>
      </c>
      <c r="F246" s="14" t="str">
        <f t="shared" ca="1" si="11"/>
        <v/>
      </c>
      <c r="G246" s="14" t="str">
        <f t="shared" ca="1" si="12"/>
        <v/>
      </c>
      <c r="H246" s="15" t="str">
        <f ca="1">IF(AND(F246="",G246=""),"",$H$11+SUM($F$12:F246)-SUM($G$12:G246))</f>
        <v/>
      </c>
      <c r="I246" s="1"/>
      <c r="J246" s="1"/>
    </row>
    <row r="247" spans="1:10" ht="18.75" customHeight="1" x14ac:dyDescent="0.35">
      <c r="A247" s="1"/>
      <c r="B247" s="11">
        <f t="shared" si="13"/>
        <v>236</v>
      </c>
      <c r="C247" s="117" t="str">
        <f t="shared" ca="1" si="8"/>
        <v/>
      </c>
      <c r="D247" s="12" t="str">
        <f t="shared" ca="1" si="9"/>
        <v/>
      </c>
      <c r="E247" s="13" t="str">
        <f t="shared" ca="1" si="10"/>
        <v/>
      </c>
      <c r="F247" s="14" t="str">
        <f t="shared" ca="1" si="11"/>
        <v/>
      </c>
      <c r="G247" s="14" t="str">
        <f t="shared" ca="1" si="12"/>
        <v/>
      </c>
      <c r="H247" s="15" t="str">
        <f ca="1">IF(AND(F247="",G247=""),"",$H$11+SUM($F$12:F247)-SUM($G$12:G247))</f>
        <v/>
      </c>
      <c r="I247" s="1"/>
      <c r="J247" s="1"/>
    </row>
    <row r="248" spans="1:10" ht="18.75" customHeight="1" x14ac:dyDescent="0.35">
      <c r="A248" s="1"/>
      <c r="B248" s="11">
        <f t="shared" si="13"/>
        <v>237</v>
      </c>
      <c r="C248" s="117" t="str">
        <f t="shared" ca="1" si="8"/>
        <v/>
      </c>
      <c r="D248" s="12" t="str">
        <f t="shared" ca="1" si="9"/>
        <v/>
      </c>
      <c r="E248" s="13" t="str">
        <f t="shared" ca="1" si="10"/>
        <v/>
      </c>
      <c r="F248" s="14" t="str">
        <f t="shared" ca="1" si="11"/>
        <v/>
      </c>
      <c r="G248" s="14" t="str">
        <f t="shared" ca="1" si="12"/>
        <v/>
      </c>
      <c r="H248" s="15" t="str">
        <f ca="1">IF(AND(F248="",G248=""),"",$H$11+SUM($F$12:F248)-SUM($G$12:G248))</f>
        <v/>
      </c>
      <c r="I248" s="1"/>
      <c r="J248" s="1"/>
    </row>
    <row r="249" spans="1:10" ht="18.75" customHeight="1" x14ac:dyDescent="0.35">
      <c r="A249" s="1"/>
      <c r="B249" s="11">
        <f t="shared" si="13"/>
        <v>238</v>
      </c>
      <c r="C249" s="117" t="str">
        <f t="shared" ca="1" si="8"/>
        <v/>
      </c>
      <c r="D249" s="12" t="str">
        <f t="shared" ca="1" si="9"/>
        <v/>
      </c>
      <c r="E249" s="13" t="str">
        <f t="shared" ca="1" si="10"/>
        <v/>
      </c>
      <c r="F249" s="14" t="str">
        <f t="shared" ca="1" si="11"/>
        <v/>
      </c>
      <c r="G249" s="14" t="str">
        <f t="shared" ca="1" si="12"/>
        <v/>
      </c>
      <c r="H249" s="15" t="str">
        <f ca="1">IF(AND(F249="",G249=""),"",$H$11+SUM($F$12:F249)-SUM($G$12:G249))</f>
        <v/>
      </c>
      <c r="I249" s="1"/>
      <c r="J249" s="1"/>
    </row>
    <row r="250" spans="1:10" ht="18.75" customHeight="1" x14ac:dyDescent="0.35">
      <c r="A250" s="1"/>
      <c r="B250" s="11">
        <f t="shared" si="13"/>
        <v>239</v>
      </c>
      <c r="C250" s="117" t="str">
        <f t="shared" ca="1" si="8"/>
        <v/>
      </c>
      <c r="D250" s="12" t="str">
        <f t="shared" ca="1" si="9"/>
        <v/>
      </c>
      <c r="E250" s="13" t="str">
        <f t="shared" ca="1" si="10"/>
        <v/>
      </c>
      <c r="F250" s="14" t="str">
        <f t="shared" ca="1" si="11"/>
        <v/>
      </c>
      <c r="G250" s="14" t="str">
        <f t="shared" ca="1" si="12"/>
        <v/>
      </c>
      <c r="H250" s="15" t="str">
        <f ca="1">IF(AND(F250="",G250=""),"",$H$11+SUM($F$12:F250)-SUM($G$12:G250))</f>
        <v/>
      </c>
      <c r="I250" s="1"/>
      <c r="J250" s="1"/>
    </row>
    <row r="251" spans="1:10" ht="18.75" customHeight="1" x14ac:dyDescent="0.35">
      <c r="A251" s="1"/>
      <c r="B251" s="11">
        <f t="shared" si="13"/>
        <v>240</v>
      </c>
      <c r="C251" s="117" t="str">
        <f t="shared" ca="1" si="8"/>
        <v/>
      </c>
      <c r="D251" s="12" t="str">
        <f t="shared" ca="1" si="9"/>
        <v/>
      </c>
      <c r="E251" s="13" t="str">
        <f t="shared" ca="1" si="10"/>
        <v/>
      </c>
      <c r="F251" s="14" t="str">
        <f t="shared" ca="1" si="11"/>
        <v/>
      </c>
      <c r="G251" s="14" t="str">
        <f t="shared" ca="1" si="12"/>
        <v/>
      </c>
      <c r="H251" s="15" t="str">
        <f ca="1">IF(AND(F251="",G251=""),"",$H$11+SUM($F$12:F251)-SUM($G$12:G251))</f>
        <v/>
      </c>
      <c r="I251" s="1"/>
      <c r="J251" s="1"/>
    </row>
    <row r="252" spans="1:10" ht="18.75" customHeight="1" x14ac:dyDescent="0.35">
      <c r="A252" s="1"/>
      <c r="B252" s="11">
        <f t="shared" si="13"/>
        <v>241</v>
      </c>
      <c r="C252" s="117" t="str">
        <f t="shared" ca="1" si="8"/>
        <v/>
      </c>
      <c r="D252" s="12" t="str">
        <f t="shared" ca="1" si="9"/>
        <v/>
      </c>
      <c r="E252" s="13" t="str">
        <f t="shared" ca="1" si="10"/>
        <v/>
      </c>
      <c r="F252" s="14" t="str">
        <f t="shared" ca="1" si="11"/>
        <v/>
      </c>
      <c r="G252" s="14" t="str">
        <f t="shared" ca="1" si="12"/>
        <v/>
      </c>
      <c r="H252" s="15" t="str">
        <f ca="1">IF(AND(F252="",G252=""),"",$H$11+SUM($F$12:F252)-SUM($G$12:G252))</f>
        <v/>
      </c>
      <c r="I252" s="1"/>
      <c r="J252" s="1"/>
    </row>
    <row r="253" spans="1:10" ht="18.75" customHeight="1" x14ac:dyDescent="0.35">
      <c r="A253" s="1"/>
      <c r="B253" s="11">
        <f t="shared" si="13"/>
        <v>242</v>
      </c>
      <c r="C253" s="117" t="str">
        <f t="shared" ca="1" si="8"/>
        <v/>
      </c>
      <c r="D253" s="12" t="str">
        <f t="shared" ca="1" si="9"/>
        <v/>
      </c>
      <c r="E253" s="13" t="str">
        <f t="shared" ca="1" si="10"/>
        <v/>
      </c>
      <c r="F253" s="14" t="str">
        <f t="shared" ca="1" si="11"/>
        <v/>
      </c>
      <c r="G253" s="14" t="str">
        <f t="shared" ca="1" si="12"/>
        <v/>
      </c>
      <c r="H253" s="15" t="str">
        <f ca="1">IF(AND(F253="",G253=""),"",$H$11+SUM($F$12:F253)-SUM($G$12:G253))</f>
        <v/>
      </c>
      <c r="I253" s="1"/>
      <c r="J253" s="1"/>
    </row>
    <row r="254" spans="1:10" ht="18.75" customHeight="1" x14ac:dyDescent="0.35">
      <c r="A254" s="1"/>
      <c r="B254" s="11">
        <f t="shared" si="13"/>
        <v>243</v>
      </c>
      <c r="C254" s="117" t="str">
        <f t="shared" ca="1" si="8"/>
        <v/>
      </c>
      <c r="D254" s="12" t="str">
        <f t="shared" ca="1" si="9"/>
        <v/>
      </c>
      <c r="E254" s="13" t="str">
        <f t="shared" ca="1" si="10"/>
        <v/>
      </c>
      <c r="F254" s="14" t="str">
        <f t="shared" ca="1" si="11"/>
        <v/>
      </c>
      <c r="G254" s="14" t="str">
        <f t="shared" ca="1" si="12"/>
        <v/>
      </c>
      <c r="H254" s="15" t="str">
        <f ca="1">IF(AND(F254="",G254=""),"",$H$11+SUM($F$12:F254)-SUM($G$12:G254))</f>
        <v/>
      </c>
      <c r="I254" s="1"/>
      <c r="J254" s="1"/>
    </row>
    <row r="255" spans="1:10" ht="18.75" customHeight="1" x14ac:dyDescent="0.35">
      <c r="A255" s="1"/>
      <c r="B255" s="11">
        <f t="shared" si="13"/>
        <v>244</v>
      </c>
      <c r="C255" s="117" t="str">
        <f t="shared" ca="1" si="8"/>
        <v/>
      </c>
      <c r="D255" s="12" t="str">
        <f t="shared" ca="1" si="9"/>
        <v/>
      </c>
      <c r="E255" s="13" t="str">
        <f t="shared" ca="1" si="10"/>
        <v/>
      </c>
      <c r="F255" s="14" t="str">
        <f t="shared" ca="1" si="11"/>
        <v/>
      </c>
      <c r="G255" s="14" t="str">
        <f t="shared" ca="1" si="12"/>
        <v/>
      </c>
      <c r="H255" s="15" t="str">
        <f ca="1">IF(AND(F255="",G255=""),"",$H$11+SUM($F$12:F255)-SUM($G$12:G255))</f>
        <v/>
      </c>
      <c r="I255" s="1"/>
      <c r="J255" s="1"/>
    </row>
    <row r="256" spans="1:10" ht="18.75" customHeight="1" x14ac:dyDescent="0.35">
      <c r="A256" s="1"/>
      <c r="B256" s="11">
        <f t="shared" si="13"/>
        <v>245</v>
      </c>
      <c r="C256" s="117" t="str">
        <f t="shared" ca="1" si="8"/>
        <v/>
      </c>
      <c r="D256" s="12" t="str">
        <f t="shared" ca="1" si="9"/>
        <v/>
      </c>
      <c r="E256" s="13" t="str">
        <f t="shared" ca="1" si="10"/>
        <v/>
      </c>
      <c r="F256" s="14" t="str">
        <f t="shared" ca="1" si="11"/>
        <v/>
      </c>
      <c r="G256" s="14" t="str">
        <f t="shared" ca="1" si="12"/>
        <v/>
      </c>
      <c r="H256" s="15" t="str">
        <f ca="1">IF(AND(F256="",G256=""),"",$H$11+SUM($F$12:F256)-SUM($G$12:G256))</f>
        <v/>
      </c>
      <c r="I256" s="1"/>
      <c r="J256" s="1"/>
    </row>
    <row r="257" spans="1:10" ht="18.75" customHeight="1" x14ac:dyDescent="0.35">
      <c r="A257" s="1"/>
      <c r="B257" s="11">
        <f t="shared" si="13"/>
        <v>246</v>
      </c>
      <c r="C257" s="117" t="str">
        <f t="shared" ca="1" si="8"/>
        <v/>
      </c>
      <c r="D257" s="12" t="str">
        <f t="shared" ca="1" si="9"/>
        <v/>
      </c>
      <c r="E257" s="13" t="str">
        <f t="shared" ca="1" si="10"/>
        <v/>
      </c>
      <c r="F257" s="14" t="str">
        <f t="shared" ca="1" si="11"/>
        <v/>
      </c>
      <c r="G257" s="14" t="str">
        <f t="shared" ca="1" si="12"/>
        <v/>
      </c>
      <c r="H257" s="15" t="str">
        <f ca="1">IF(AND(F257="",G257=""),"",$H$11+SUM($F$12:F257)-SUM($G$12:G257))</f>
        <v/>
      </c>
      <c r="I257" s="1"/>
      <c r="J257" s="1"/>
    </row>
    <row r="258" spans="1:10" ht="18.75" customHeight="1" x14ac:dyDescent="0.35">
      <c r="A258" s="1"/>
      <c r="B258" s="11">
        <f t="shared" si="13"/>
        <v>247</v>
      </c>
      <c r="C258" s="117" t="str">
        <f t="shared" ca="1" si="8"/>
        <v/>
      </c>
      <c r="D258" s="12" t="str">
        <f t="shared" ca="1" si="9"/>
        <v/>
      </c>
      <c r="E258" s="13" t="str">
        <f t="shared" ca="1" si="10"/>
        <v/>
      </c>
      <c r="F258" s="14" t="str">
        <f t="shared" ca="1" si="11"/>
        <v/>
      </c>
      <c r="G258" s="14" t="str">
        <f t="shared" ca="1" si="12"/>
        <v/>
      </c>
      <c r="H258" s="15" t="str">
        <f ca="1">IF(AND(F258="",G258=""),"",$H$11+SUM($F$12:F258)-SUM($G$12:G258))</f>
        <v/>
      </c>
      <c r="I258" s="1"/>
      <c r="J258" s="1"/>
    </row>
    <row r="259" spans="1:10" ht="18.75" customHeight="1" x14ac:dyDescent="0.35">
      <c r="A259" s="1"/>
      <c r="B259" s="11">
        <f t="shared" si="13"/>
        <v>248</v>
      </c>
      <c r="C259" s="117" t="str">
        <f t="shared" ca="1" si="8"/>
        <v/>
      </c>
      <c r="D259" s="12" t="str">
        <f t="shared" ca="1" si="9"/>
        <v/>
      </c>
      <c r="E259" s="13" t="str">
        <f t="shared" ca="1" si="10"/>
        <v/>
      </c>
      <c r="F259" s="14" t="str">
        <f t="shared" ca="1" si="11"/>
        <v/>
      </c>
      <c r="G259" s="14" t="str">
        <f t="shared" ca="1" si="12"/>
        <v/>
      </c>
      <c r="H259" s="15" t="str">
        <f ca="1">IF(AND(F259="",G259=""),"",$H$11+SUM($F$12:F259)-SUM($G$12:G259))</f>
        <v/>
      </c>
      <c r="I259" s="1"/>
      <c r="J259" s="1"/>
    </row>
    <row r="260" spans="1:10" ht="18.75" customHeight="1" x14ac:dyDescent="0.35">
      <c r="A260" s="1"/>
      <c r="B260" s="11">
        <f t="shared" si="13"/>
        <v>249</v>
      </c>
      <c r="C260" s="117" t="str">
        <f t="shared" ca="1" si="8"/>
        <v/>
      </c>
      <c r="D260" s="12" t="str">
        <f t="shared" ca="1" si="9"/>
        <v/>
      </c>
      <c r="E260" s="13" t="str">
        <f t="shared" ca="1" si="10"/>
        <v/>
      </c>
      <c r="F260" s="14" t="str">
        <f t="shared" ca="1" si="11"/>
        <v/>
      </c>
      <c r="G260" s="14" t="str">
        <f t="shared" ca="1" si="12"/>
        <v/>
      </c>
      <c r="H260" s="15" t="str">
        <f ca="1">IF(AND(F260="",G260=""),"",$H$11+SUM($F$12:F260)-SUM($G$12:G260))</f>
        <v/>
      </c>
      <c r="I260" s="1"/>
      <c r="J260" s="1"/>
    </row>
    <row r="261" spans="1:10" ht="18.75" customHeight="1" x14ac:dyDescent="0.35">
      <c r="A261" s="1"/>
      <c r="B261" s="11">
        <f t="shared" si="13"/>
        <v>250</v>
      </c>
      <c r="C261" s="117" t="str">
        <f t="shared" ca="1" si="8"/>
        <v/>
      </c>
      <c r="D261" s="12" t="str">
        <f t="shared" ca="1" si="9"/>
        <v/>
      </c>
      <c r="E261" s="13" t="str">
        <f t="shared" ca="1" si="10"/>
        <v/>
      </c>
      <c r="F261" s="14" t="str">
        <f t="shared" ca="1" si="11"/>
        <v/>
      </c>
      <c r="G261" s="14" t="str">
        <f t="shared" ca="1" si="12"/>
        <v/>
      </c>
      <c r="H261" s="15" t="str">
        <f ca="1">IF(AND(F261="",G261=""),"",$H$11+SUM($F$12:F261)-SUM($G$12:G261))</f>
        <v/>
      </c>
      <c r="I261" s="1"/>
      <c r="J261" s="1"/>
    </row>
    <row r="262" spans="1:10" ht="18.75" customHeight="1" x14ac:dyDescent="0.35">
      <c r="A262" s="1"/>
      <c r="B262" s="11">
        <f t="shared" si="13"/>
        <v>251</v>
      </c>
      <c r="C262" s="117" t="str">
        <f t="shared" ca="1" si="8"/>
        <v/>
      </c>
      <c r="D262" s="12" t="str">
        <f t="shared" ca="1" si="9"/>
        <v/>
      </c>
      <c r="E262" s="13" t="str">
        <f t="shared" ca="1" si="10"/>
        <v/>
      </c>
      <c r="F262" s="14" t="str">
        <f t="shared" ca="1" si="11"/>
        <v/>
      </c>
      <c r="G262" s="14" t="str">
        <f t="shared" ca="1" si="12"/>
        <v/>
      </c>
      <c r="H262" s="15" t="str">
        <f ca="1">IF(AND(F262="",G262=""),"",$H$11+SUM($F$12:F262)-SUM($G$12:G262))</f>
        <v/>
      </c>
      <c r="I262" s="1"/>
      <c r="J262" s="1"/>
    </row>
    <row r="263" spans="1:10" ht="18.75" customHeight="1" x14ac:dyDescent="0.35">
      <c r="A263" s="1"/>
      <c r="B263" s="11">
        <f t="shared" si="13"/>
        <v>252</v>
      </c>
      <c r="C263" s="117" t="str">
        <f t="shared" ca="1" si="8"/>
        <v/>
      </c>
      <c r="D263" s="12" t="str">
        <f t="shared" ca="1" si="9"/>
        <v/>
      </c>
      <c r="E263" s="13" t="str">
        <f t="shared" ca="1" si="10"/>
        <v/>
      </c>
      <c r="F263" s="14" t="str">
        <f t="shared" ca="1" si="11"/>
        <v/>
      </c>
      <c r="G263" s="14" t="str">
        <f t="shared" ca="1" si="12"/>
        <v/>
      </c>
      <c r="H263" s="15" t="str">
        <f ca="1">IF(AND(F263="",G263=""),"",$H$11+SUM($F$12:F263)-SUM($G$12:G263))</f>
        <v/>
      </c>
      <c r="I263" s="1"/>
      <c r="J263" s="1"/>
    </row>
    <row r="264" spans="1:10" ht="18.75" customHeight="1" x14ac:dyDescent="0.35">
      <c r="A264" s="1"/>
      <c r="B264" s="11">
        <f t="shared" si="13"/>
        <v>253</v>
      </c>
      <c r="C264" s="117" t="str">
        <f t="shared" ca="1" si="8"/>
        <v/>
      </c>
      <c r="D264" s="12" t="str">
        <f t="shared" ca="1" si="9"/>
        <v/>
      </c>
      <c r="E264" s="13" t="str">
        <f t="shared" ca="1" si="10"/>
        <v/>
      </c>
      <c r="F264" s="14" t="str">
        <f t="shared" ca="1" si="11"/>
        <v/>
      </c>
      <c r="G264" s="14" t="str">
        <f t="shared" ca="1" si="12"/>
        <v/>
      </c>
      <c r="H264" s="15" t="str">
        <f ca="1">IF(AND(F264="",G264=""),"",$H$11+SUM($F$12:F264)-SUM($G$12:G264))</f>
        <v/>
      </c>
      <c r="I264" s="1"/>
      <c r="J264" s="1"/>
    </row>
    <row r="265" spans="1:10" ht="18.75" customHeight="1" x14ac:dyDescent="0.35">
      <c r="A265" s="1"/>
      <c r="B265" s="11">
        <f t="shared" si="13"/>
        <v>254</v>
      </c>
      <c r="C265" s="117" t="str">
        <f t="shared" ca="1" si="8"/>
        <v/>
      </c>
      <c r="D265" s="12" t="str">
        <f t="shared" ca="1" si="9"/>
        <v/>
      </c>
      <c r="E265" s="13" t="str">
        <f t="shared" ca="1" si="10"/>
        <v/>
      </c>
      <c r="F265" s="14" t="str">
        <f t="shared" ca="1" si="11"/>
        <v/>
      </c>
      <c r="G265" s="14" t="str">
        <f t="shared" ca="1" si="12"/>
        <v/>
      </c>
      <c r="H265" s="15" t="str">
        <f ca="1">IF(AND(F265="",G265=""),"",$H$11+SUM($F$12:F265)-SUM($G$12:G265))</f>
        <v/>
      </c>
      <c r="I265" s="1"/>
      <c r="J265" s="1"/>
    </row>
    <row r="266" spans="1:10" ht="18.75" customHeight="1" x14ac:dyDescent="0.35">
      <c r="A266" s="1"/>
      <c r="B266" s="11">
        <f t="shared" si="13"/>
        <v>255</v>
      </c>
      <c r="C266" s="117" t="str">
        <f t="shared" ca="1" si="8"/>
        <v/>
      </c>
      <c r="D266" s="12" t="str">
        <f t="shared" ca="1" si="9"/>
        <v/>
      </c>
      <c r="E266" s="13" t="str">
        <f t="shared" ca="1" si="10"/>
        <v/>
      </c>
      <c r="F266" s="14" t="str">
        <f t="shared" ca="1" si="11"/>
        <v/>
      </c>
      <c r="G266" s="14" t="str">
        <f t="shared" ca="1" si="12"/>
        <v/>
      </c>
      <c r="H266" s="15" t="str">
        <f ca="1">IF(AND(F266="",G266=""),"",$H$11+SUM($F$12:F266)-SUM($G$12:G266))</f>
        <v/>
      </c>
      <c r="I266" s="1"/>
      <c r="J266" s="1"/>
    </row>
    <row r="267" spans="1:10" ht="18.75" customHeight="1" x14ac:dyDescent="0.35">
      <c r="A267" s="1"/>
      <c r="B267" s="11">
        <f t="shared" si="13"/>
        <v>256</v>
      </c>
      <c r="C267" s="117" t="str">
        <f t="shared" ca="1" si="8"/>
        <v/>
      </c>
      <c r="D267" s="12" t="str">
        <f t="shared" ca="1" si="9"/>
        <v/>
      </c>
      <c r="E267" s="13" t="str">
        <f t="shared" ca="1" si="10"/>
        <v/>
      </c>
      <c r="F267" s="14" t="str">
        <f t="shared" ca="1" si="11"/>
        <v/>
      </c>
      <c r="G267" s="14" t="str">
        <f t="shared" ca="1" si="12"/>
        <v/>
      </c>
      <c r="H267" s="15" t="str">
        <f ca="1">IF(AND(F267="",G267=""),"",$H$11+SUM($F$12:F267)-SUM($G$12:G267))</f>
        <v/>
      </c>
      <c r="I267" s="1"/>
      <c r="J267" s="1"/>
    </row>
    <row r="268" spans="1:10" ht="18.75" customHeight="1" x14ac:dyDescent="0.35">
      <c r="A268" s="1"/>
      <c r="B268" s="11">
        <f t="shared" si="13"/>
        <v>257</v>
      </c>
      <c r="C268" s="117" t="str">
        <f t="shared" ca="1" si="8"/>
        <v/>
      </c>
      <c r="D268" s="12" t="str">
        <f t="shared" ca="1" si="9"/>
        <v/>
      </c>
      <c r="E268" s="13" t="str">
        <f t="shared" ca="1" si="10"/>
        <v/>
      </c>
      <c r="F268" s="14" t="str">
        <f t="shared" ca="1" si="11"/>
        <v/>
      </c>
      <c r="G268" s="14" t="str">
        <f t="shared" ca="1" si="12"/>
        <v/>
      </c>
      <c r="H268" s="15" t="str">
        <f ca="1">IF(AND(F268="",G268=""),"",$H$11+SUM($F$12:F268)-SUM($G$12:G268))</f>
        <v/>
      </c>
      <c r="I268" s="1"/>
      <c r="J268" s="1"/>
    </row>
    <row r="269" spans="1:10" ht="18.75" customHeight="1" x14ac:dyDescent="0.35">
      <c r="A269" s="1"/>
      <c r="B269" s="11">
        <f t="shared" si="13"/>
        <v>258</v>
      </c>
      <c r="C269" s="117" t="str">
        <f t="shared" ca="1" si="8"/>
        <v/>
      </c>
      <c r="D269" s="12" t="str">
        <f t="shared" ca="1" si="9"/>
        <v/>
      </c>
      <c r="E269" s="13" t="str">
        <f t="shared" ca="1" si="10"/>
        <v/>
      </c>
      <c r="F269" s="14" t="str">
        <f t="shared" ca="1" si="11"/>
        <v/>
      </c>
      <c r="G269" s="14" t="str">
        <f t="shared" ca="1" si="12"/>
        <v/>
      </c>
      <c r="H269" s="15" t="str">
        <f ca="1">IF(AND(F269="",G269=""),"",$H$11+SUM($F$12:F269)-SUM($G$12:G269))</f>
        <v/>
      </c>
      <c r="I269" s="1"/>
      <c r="J269" s="1"/>
    </row>
    <row r="270" spans="1:10" ht="18.75" customHeight="1" x14ac:dyDescent="0.35">
      <c r="A270" s="1"/>
      <c r="B270" s="11">
        <f t="shared" si="13"/>
        <v>259</v>
      </c>
      <c r="C270" s="117" t="str">
        <f t="shared" ca="1" si="8"/>
        <v/>
      </c>
      <c r="D270" s="12" t="str">
        <f t="shared" ca="1" si="9"/>
        <v/>
      </c>
      <c r="E270" s="13" t="str">
        <f t="shared" ca="1" si="10"/>
        <v/>
      </c>
      <c r="F270" s="14" t="str">
        <f t="shared" ca="1" si="11"/>
        <v/>
      </c>
      <c r="G270" s="14" t="str">
        <f t="shared" ca="1" si="12"/>
        <v/>
      </c>
      <c r="H270" s="15" t="str">
        <f ca="1">IF(AND(F270="",G270=""),"",$H$11+SUM($F$12:F270)-SUM($G$12:G270))</f>
        <v/>
      </c>
      <c r="I270" s="1"/>
      <c r="J270" s="1"/>
    </row>
    <row r="271" spans="1:10" ht="18.75" customHeight="1" x14ac:dyDescent="0.35">
      <c r="A271" s="1"/>
      <c r="B271" s="11">
        <f t="shared" si="13"/>
        <v>260</v>
      </c>
      <c r="C271" s="117" t="str">
        <f t="shared" ca="1" si="8"/>
        <v/>
      </c>
      <c r="D271" s="12" t="str">
        <f t="shared" ca="1" si="9"/>
        <v/>
      </c>
      <c r="E271" s="13" t="str">
        <f t="shared" ca="1" si="10"/>
        <v/>
      </c>
      <c r="F271" s="14" t="str">
        <f t="shared" ca="1" si="11"/>
        <v/>
      </c>
      <c r="G271" s="14" t="str">
        <f t="shared" ca="1" si="12"/>
        <v/>
      </c>
      <c r="H271" s="15" t="str">
        <f ca="1">IF(AND(F271="",G271=""),"",$H$11+SUM($F$12:F271)-SUM($G$12:G271))</f>
        <v/>
      </c>
      <c r="I271" s="1"/>
      <c r="J271" s="1"/>
    </row>
    <row r="272" spans="1:10" ht="18.75" customHeight="1" x14ac:dyDescent="0.35">
      <c r="A272" s="1"/>
      <c r="B272" s="11">
        <f t="shared" si="13"/>
        <v>261</v>
      </c>
      <c r="C272" s="117" t="str">
        <f t="shared" ca="1" si="8"/>
        <v/>
      </c>
      <c r="D272" s="12" t="str">
        <f t="shared" ca="1" si="9"/>
        <v/>
      </c>
      <c r="E272" s="13" t="str">
        <f t="shared" ca="1" si="10"/>
        <v/>
      </c>
      <c r="F272" s="14" t="str">
        <f t="shared" ca="1" si="11"/>
        <v/>
      </c>
      <c r="G272" s="14" t="str">
        <f t="shared" ca="1" si="12"/>
        <v/>
      </c>
      <c r="H272" s="15" t="str">
        <f ca="1">IF(AND(F272="",G272=""),"",$H$11+SUM($F$12:F272)-SUM($G$12:G272))</f>
        <v/>
      </c>
      <c r="I272" s="1"/>
      <c r="J272" s="1"/>
    </row>
    <row r="273" spans="1:10" ht="18.75" customHeight="1" x14ac:dyDescent="0.35">
      <c r="A273" s="1"/>
      <c r="B273" s="11">
        <f t="shared" si="13"/>
        <v>262</v>
      </c>
      <c r="C273" s="117" t="str">
        <f t="shared" ca="1" si="8"/>
        <v/>
      </c>
      <c r="D273" s="12" t="str">
        <f t="shared" ca="1" si="9"/>
        <v/>
      </c>
      <c r="E273" s="13" t="str">
        <f t="shared" ca="1" si="10"/>
        <v/>
      </c>
      <c r="F273" s="14" t="str">
        <f t="shared" ca="1" si="11"/>
        <v/>
      </c>
      <c r="G273" s="14" t="str">
        <f t="shared" ca="1" si="12"/>
        <v/>
      </c>
      <c r="H273" s="15" t="str">
        <f ca="1">IF(AND(F273="",G273=""),"",$H$11+SUM($F$12:F273)-SUM($G$12:G273))</f>
        <v/>
      </c>
      <c r="I273" s="1"/>
      <c r="J273" s="1"/>
    </row>
    <row r="274" spans="1:10" ht="18.75" customHeight="1" x14ac:dyDescent="0.35">
      <c r="A274" s="1"/>
      <c r="B274" s="11">
        <f t="shared" si="13"/>
        <v>263</v>
      </c>
      <c r="C274" s="117" t="str">
        <f t="shared" ca="1" si="8"/>
        <v/>
      </c>
      <c r="D274" s="12" t="str">
        <f t="shared" ca="1" si="9"/>
        <v/>
      </c>
      <c r="E274" s="13" t="str">
        <f t="shared" ca="1" si="10"/>
        <v/>
      </c>
      <c r="F274" s="14" t="str">
        <f t="shared" ca="1" si="11"/>
        <v/>
      </c>
      <c r="G274" s="14" t="str">
        <f t="shared" ca="1" si="12"/>
        <v/>
      </c>
      <c r="H274" s="15" t="str">
        <f ca="1">IF(AND(F274="",G274=""),"",$H$11+SUM($F$12:F274)-SUM($G$12:G274))</f>
        <v/>
      </c>
      <c r="I274" s="1"/>
      <c r="J274" s="1"/>
    </row>
    <row r="275" spans="1:10" ht="18.75" customHeight="1" x14ac:dyDescent="0.35">
      <c r="A275" s="1"/>
      <c r="B275" s="11">
        <f t="shared" si="13"/>
        <v>264</v>
      </c>
      <c r="C275" s="117" t="str">
        <f t="shared" ca="1" si="8"/>
        <v/>
      </c>
      <c r="D275" s="12" t="str">
        <f t="shared" ca="1" si="9"/>
        <v/>
      </c>
      <c r="E275" s="13" t="str">
        <f t="shared" ca="1" si="10"/>
        <v/>
      </c>
      <c r="F275" s="14" t="str">
        <f t="shared" ca="1" si="11"/>
        <v/>
      </c>
      <c r="G275" s="14" t="str">
        <f t="shared" ca="1" si="12"/>
        <v/>
      </c>
      <c r="H275" s="15" t="str">
        <f ca="1">IF(AND(F275="",G275=""),"",$H$11+SUM($F$12:F275)-SUM($G$12:G275))</f>
        <v/>
      </c>
      <c r="I275" s="1"/>
      <c r="J275" s="1"/>
    </row>
    <row r="276" spans="1:10" ht="18.75" customHeight="1" x14ac:dyDescent="0.35">
      <c r="A276" s="1"/>
      <c r="B276" s="11">
        <f t="shared" si="13"/>
        <v>265</v>
      </c>
      <c r="C276" s="117" t="str">
        <f t="shared" ca="1" si="8"/>
        <v/>
      </c>
      <c r="D276" s="12" t="str">
        <f t="shared" ca="1" si="9"/>
        <v/>
      </c>
      <c r="E276" s="13" t="str">
        <f t="shared" ca="1" si="10"/>
        <v/>
      </c>
      <c r="F276" s="14" t="str">
        <f t="shared" ca="1" si="11"/>
        <v/>
      </c>
      <c r="G276" s="14" t="str">
        <f t="shared" ca="1" si="12"/>
        <v/>
      </c>
      <c r="H276" s="15" t="str">
        <f ca="1">IF(AND(F276="",G276=""),"",$H$11+SUM($F$12:F276)-SUM($G$12:G276))</f>
        <v/>
      </c>
      <c r="I276" s="1"/>
      <c r="J276" s="1"/>
    </row>
    <row r="277" spans="1:10" ht="18.75" customHeight="1" x14ac:dyDescent="0.35">
      <c r="A277" s="1"/>
      <c r="B277" s="11">
        <f t="shared" si="13"/>
        <v>266</v>
      </c>
      <c r="C277" s="117" t="str">
        <f t="shared" ca="1" si="8"/>
        <v/>
      </c>
      <c r="D277" s="12" t="str">
        <f t="shared" ca="1" si="9"/>
        <v/>
      </c>
      <c r="E277" s="13" t="str">
        <f t="shared" ca="1" si="10"/>
        <v/>
      </c>
      <c r="F277" s="14" t="str">
        <f t="shared" ca="1" si="11"/>
        <v/>
      </c>
      <c r="G277" s="14" t="str">
        <f t="shared" ca="1" si="12"/>
        <v/>
      </c>
      <c r="H277" s="15" t="str">
        <f ca="1">IF(AND(F277="",G277=""),"",$H$11+SUM($F$12:F277)-SUM($G$12:G277))</f>
        <v/>
      </c>
      <c r="I277" s="1"/>
      <c r="J277" s="1"/>
    </row>
    <row r="278" spans="1:10" ht="18.75" customHeight="1" x14ac:dyDescent="0.35">
      <c r="A278" s="1"/>
      <c r="B278" s="11">
        <f t="shared" si="13"/>
        <v>267</v>
      </c>
      <c r="C278" s="117" t="str">
        <f t="shared" ca="1" si="8"/>
        <v/>
      </c>
      <c r="D278" s="12" t="str">
        <f t="shared" ca="1" si="9"/>
        <v/>
      </c>
      <c r="E278" s="13" t="str">
        <f t="shared" ca="1" si="10"/>
        <v/>
      </c>
      <c r="F278" s="14" t="str">
        <f t="shared" ca="1" si="11"/>
        <v/>
      </c>
      <c r="G278" s="14" t="str">
        <f t="shared" ca="1" si="12"/>
        <v/>
      </c>
      <c r="H278" s="15" t="str">
        <f ca="1">IF(AND(F278="",G278=""),"",$H$11+SUM($F$12:F278)-SUM($G$12:G278))</f>
        <v/>
      </c>
      <c r="I278" s="1"/>
      <c r="J278" s="1"/>
    </row>
    <row r="279" spans="1:10" ht="18.75" customHeight="1" x14ac:dyDescent="0.35">
      <c r="A279" s="1"/>
      <c r="B279" s="11">
        <f t="shared" si="13"/>
        <v>268</v>
      </c>
      <c r="C279" s="117" t="str">
        <f t="shared" ca="1" si="8"/>
        <v/>
      </c>
      <c r="D279" s="12" t="str">
        <f t="shared" ca="1" si="9"/>
        <v/>
      </c>
      <c r="E279" s="13" t="str">
        <f t="shared" ca="1" si="10"/>
        <v/>
      </c>
      <c r="F279" s="14" t="str">
        <f t="shared" ca="1" si="11"/>
        <v/>
      </c>
      <c r="G279" s="14" t="str">
        <f t="shared" ca="1" si="12"/>
        <v/>
      </c>
      <c r="H279" s="15" t="str">
        <f ca="1">IF(AND(F279="",G279=""),"",$H$11+SUM($F$12:F279)-SUM($G$12:G279))</f>
        <v/>
      </c>
      <c r="I279" s="1"/>
      <c r="J279" s="1"/>
    </row>
    <row r="280" spans="1:10" ht="18.75" customHeight="1" x14ac:dyDescent="0.35">
      <c r="A280" s="1"/>
      <c r="B280" s="11">
        <f t="shared" si="13"/>
        <v>269</v>
      </c>
      <c r="C280" s="117" t="str">
        <f t="shared" ca="1" si="8"/>
        <v/>
      </c>
      <c r="D280" s="12" t="str">
        <f t="shared" ca="1" si="9"/>
        <v/>
      </c>
      <c r="E280" s="13" t="str">
        <f t="shared" ca="1" si="10"/>
        <v/>
      </c>
      <c r="F280" s="14" t="str">
        <f t="shared" ca="1" si="11"/>
        <v/>
      </c>
      <c r="G280" s="14" t="str">
        <f t="shared" ca="1" si="12"/>
        <v/>
      </c>
      <c r="H280" s="15" t="str">
        <f ca="1">IF(AND(F280="",G280=""),"",$H$11+SUM($F$12:F280)-SUM($G$12:G280))</f>
        <v/>
      </c>
      <c r="I280" s="1"/>
      <c r="J280" s="1"/>
    </row>
    <row r="281" spans="1:10" ht="18.75" customHeight="1" x14ac:dyDescent="0.35">
      <c r="A281" s="1"/>
      <c r="B281" s="11">
        <f t="shared" si="13"/>
        <v>270</v>
      </c>
      <c r="C281" s="117" t="str">
        <f t="shared" ca="1" si="8"/>
        <v/>
      </c>
      <c r="D281" s="12" t="str">
        <f t="shared" ca="1" si="9"/>
        <v/>
      </c>
      <c r="E281" s="13" t="str">
        <f t="shared" ca="1" si="10"/>
        <v/>
      </c>
      <c r="F281" s="14" t="str">
        <f t="shared" ca="1" si="11"/>
        <v/>
      </c>
      <c r="G281" s="14" t="str">
        <f t="shared" ca="1" si="12"/>
        <v/>
      </c>
      <c r="H281" s="15" t="str">
        <f ca="1">IF(AND(F281="",G281=""),"",$H$11+SUM($F$12:F281)-SUM($G$12:G281))</f>
        <v/>
      </c>
      <c r="I281" s="1"/>
      <c r="J281" s="1"/>
    </row>
    <row r="282" spans="1:10" ht="18.75" customHeight="1" x14ac:dyDescent="0.35">
      <c r="A282" s="1"/>
      <c r="B282" s="11">
        <f t="shared" si="13"/>
        <v>271</v>
      </c>
      <c r="C282" s="117" t="str">
        <f t="shared" ca="1" si="8"/>
        <v/>
      </c>
      <c r="D282" s="12" t="str">
        <f t="shared" ca="1" si="9"/>
        <v/>
      </c>
      <c r="E282" s="13" t="str">
        <f t="shared" ca="1" si="10"/>
        <v/>
      </c>
      <c r="F282" s="14" t="str">
        <f t="shared" ca="1" si="11"/>
        <v/>
      </c>
      <c r="G282" s="14" t="str">
        <f t="shared" ca="1" si="12"/>
        <v/>
      </c>
      <c r="H282" s="15" t="str">
        <f ca="1">IF(AND(F282="",G282=""),"",$H$11+SUM($F$12:F282)-SUM($G$12:G282))</f>
        <v/>
      </c>
      <c r="I282" s="1"/>
      <c r="J282" s="1"/>
    </row>
    <row r="283" spans="1:10" ht="18.75" customHeight="1" x14ac:dyDescent="0.35">
      <c r="A283" s="1"/>
      <c r="B283" s="11">
        <f t="shared" si="13"/>
        <v>272</v>
      </c>
      <c r="C283" s="117" t="str">
        <f t="shared" ca="1" si="8"/>
        <v/>
      </c>
      <c r="D283" s="12" t="str">
        <f t="shared" ca="1" si="9"/>
        <v/>
      </c>
      <c r="E283" s="13" t="str">
        <f t="shared" ca="1" si="10"/>
        <v/>
      </c>
      <c r="F283" s="14" t="str">
        <f t="shared" ca="1" si="11"/>
        <v/>
      </c>
      <c r="G283" s="14" t="str">
        <f t="shared" ca="1" si="12"/>
        <v/>
      </c>
      <c r="H283" s="15" t="str">
        <f ca="1">IF(AND(F283="",G283=""),"",$H$11+SUM($F$12:F283)-SUM($G$12:G283))</f>
        <v/>
      </c>
      <c r="I283" s="1"/>
      <c r="J283" s="1"/>
    </row>
    <row r="284" spans="1:10" ht="18.75" customHeight="1" x14ac:dyDescent="0.35">
      <c r="A284" s="1"/>
      <c r="B284" s="11">
        <f t="shared" si="13"/>
        <v>273</v>
      </c>
      <c r="C284" s="117" t="str">
        <f t="shared" ca="1" si="8"/>
        <v/>
      </c>
      <c r="D284" s="12" t="str">
        <f t="shared" ca="1" si="9"/>
        <v/>
      </c>
      <c r="E284" s="13" t="str">
        <f t="shared" ca="1" si="10"/>
        <v/>
      </c>
      <c r="F284" s="14" t="str">
        <f t="shared" ca="1" si="11"/>
        <v/>
      </c>
      <c r="G284" s="14" t="str">
        <f t="shared" ca="1" si="12"/>
        <v/>
      </c>
      <c r="H284" s="15" t="str">
        <f ca="1">IF(AND(F284="",G284=""),"",$H$11+SUM($F$12:F284)-SUM($G$12:G284))</f>
        <v/>
      </c>
      <c r="I284" s="1"/>
      <c r="J284" s="1"/>
    </row>
    <row r="285" spans="1:10" ht="18.75" customHeight="1" x14ac:dyDescent="0.35">
      <c r="A285" s="1"/>
      <c r="B285" s="11">
        <f t="shared" si="13"/>
        <v>274</v>
      </c>
      <c r="C285" s="117" t="str">
        <f t="shared" ca="1" si="8"/>
        <v/>
      </c>
      <c r="D285" s="12" t="str">
        <f t="shared" ca="1" si="9"/>
        <v/>
      </c>
      <c r="E285" s="13" t="str">
        <f t="shared" ca="1" si="10"/>
        <v/>
      </c>
      <c r="F285" s="14" t="str">
        <f t="shared" ca="1" si="11"/>
        <v/>
      </c>
      <c r="G285" s="14" t="str">
        <f t="shared" ca="1" si="12"/>
        <v/>
      </c>
      <c r="H285" s="15" t="str">
        <f ca="1">IF(AND(F285="",G285=""),"",$H$11+SUM($F$12:F285)-SUM($G$12:G285))</f>
        <v/>
      </c>
      <c r="I285" s="1"/>
      <c r="J285" s="1"/>
    </row>
    <row r="286" spans="1:10" ht="18.75" customHeight="1" x14ac:dyDescent="0.35">
      <c r="A286" s="1"/>
      <c r="B286" s="11">
        <f t="shared" si="13"/>
        <v>275</v>
      </c>
      <c r="C286" s="117" t="str">
        <f t="shared" ca="1" si="8"/>
        <v/>
      </c>
      <c r="D286" s="12" t="str">
        <f t="shared" ca="1" si="9"/>
        <v/>
      </c>
      <c r="E286" s="13" t="str">
        <f t="shared" ca="1" si="10"/>
        <v/>
      </c>
      <c r="F286" s="14" t="str">
        <f t="shared" ca="1" si="11"/>
        <v/>
      </c>
      <c r="G286" s="14" t="str">
        <f t="shared" ca="1" si="12"/>
        <v/>
      </c>
      <c r="H286" s="15" t="str">
        <f ca="1">IF(AND(F286="",G286=""),"",$H$11+SUM($F$12:F286)-SUM($G$12:G286))</f>
        <v/>
      </c>
      <c r="I286" s="1"/>
      <c r="J286" s="1"/>
    </row>
    <row r="287" spans="1:10" ht="18.75" customHeight="1" x14ac:dyDescent="0.35">
      <c r="A287" s="1"/>
      <c r="B287" s="11">
        <f t="shared" si="13"/>
        <v>276</v>
      </c>
      <c r="C287" s="117" t="str">
        <f t="shared" ca="1" si="8"/>
        <v/>
      </c>
      <c r="D287" s="12" t="str">
        <f t="shared" ca="1" si="9"/>
        <v/>
      </c>
      <c r="E287" s="13" t="str">
        <f t="shared" ca="1" si="10"/>
        <v/>
      </c>
      <c r="F287" s="14" t="str">
        <f t="shared" ca="1" si="11"/>
        <v/>
      </c>
      <c r="G287" s="14" t="str">
        <f t="shared" ca="1" si="12"/>
        <v/>
      </c>
      <c r="H287" s="15" t="str">
        <f ca="1">IF(AND(F287="",G287=""),"",$H$11+SUM($F$12:F287)-SUM($G$12:G287))</f>
        <v/>
      </c>
      <c r="I287" s="1"/>
      <c r="J287" s="1"/>
    </row>
    <row r="288" spans="1:10" ht="18.75" customHeight="1" x14ac:dyDescent="0.35">
      <c r="A288" s="1"/>
      <c r="B288" s="11">
        <f t="shared" si="13"/>
        <v>277</v>
      </c>
      <c r="C288" s="117" t="str">
        <f t="shared" ca="1" si="8"/>
        <v/>
      </c>
      <c r="D288" s="12" t="str">
        <f t="shared" ca="1" si="9"/>
        <v/>
      </c>
      <c r="E288" s="13" t="str">
        <f t="shared" ca="1" si="10"/>
        <v/>
      </c>
      <c r="F288" s="14" t="str">
        <f t="shared" ca="1" si="11"/>
        <v/>
      </c>
      <c r="G288" s="14" t="str">
        <f t="shared" ca="1" si="12"/>
        <v/>
      </c>
      <c r="H288" s="15" t="str">
        <f ca="1">IF(AND(F288="",G288=""),"",$H$11+SUM($F$12:F288)-SUM($G$12:G288))</f>
        <v/>
      </c>
      <c r="I288" s="1"/>
      <c r="J288" s="1"/>
    </row>
    <row r="289" spans="1:10" ht="18.75" customHeight="1" x14ac:dyDescent="0.35">
      <c r="A289" s="1"/>
      <c r="B289" s="11">
        <f t="shared" si="13"/>
        <v>278</v>
      </c>
      <c r="C289" s="117" t="str">
        <f t="shared" ca="1" si="8"/>
        <v/>
      </c>
      <c r="D289" s="12" t="str">
        <f t="shared" ca="1" si="9"/>
        <v/>
      </c>
      <c r="E289" s="13" t="str">
        <f t="shared" ca="1" si="10"/>
        <v/>
      </c>
      <c r="F289" s="14" t="str">
        <f t="shared" ca="1" si="11"/>
        <v/>
      </c>
      <c r="G289" s="14" t="str">
        <f t="shared" ca="1" si="12"/>
        <v/>
      </c>
      <c r="H289" s="15" t="str">
        <f ca="1">IF(AND(F289="",G289=""),"",$H$11+SUM($F$12:F289)-SUM($G$12:G289))</f>
        <v/>
      </c>
      <c r="I289" s="1"/>
      <c r="J289" s="1"/>
    </row>
    <row r="290" spans="1:10" ht="18.75" customHeight="1" x14ac:dyDescent="0.35">
      <c r="A290" s="1"/>
      <c r="B290" s="11">
        <f t="shared" si="13"/>
        <v>279</v>
      </c>
      <c r="C290" s="117" t="str">
        <f t="shared" ca="1" si="8"/>
        <v/>
      </c>
      <c r="D290" s="12" t="str">
        <f t="shared" ca="1" si="9"/>
        <v/>
      </c>
      <c r="E290" s="13" t="str">
        <f t="shared" ca="1" si="10"/>
        <v/>
      </c>
      <c r="F290" s="14" t="str">
        <f t="shared" ca="1" si="11"/>
        <v/>
      </c>
      <c r="G290" s="14" t="str">
        <f t="shared" ca="1" si="12"/>
        <v/>
      </c>
      <c r="H290" s="15" t="str">
        <f ca="1">IF(AND(F290="",G290=""),"",$H$11+SUM($F$12:F290)-SUM($G$12:G290))</f>
        <v/>
      </c>
      <c r="I290" s="1"/>
      <c r="J290" s="1"/>
    </row>
    <row r="291" spans="1:10" ht="18.75" customHeight="1" x14ac:dyDescent="0.35">
      <c r="A291" s="1"/>
      <c r="B291" s="11">
        <f t="shared" si="13"/>
        <v>280</v>
      </c>
      <c r="C291" s="117" t="str">
        <f t="shared" ca="1" si="8"/>
        <v/>
      </c>
      <c r="D291" s="12" t="str">
        <f t="shared" ca="1" si="9"/>
        <v/>
      </c>
      <c r="E291" s="13" t="str">
        <f t="shared" ca="1" si="10"/>
        <v/>
      </c>
      <c r="F291" s="14" t="str">
        <f t="shared" ca="1" si="11"/>
        <v/>
      </c>
      <c r="G291" s="14" t="str">
        <f t="shared" ca="1" si="12"/>
        <v/>
      </c>
      <c r="H291" s="15" t="str">
        <f ca="1">IF(AND(F291="",G291=""),"",$H$11+SUM($F$12:F291)-SUM($G$12:G291))</f>
        <v/>
      </c>
      <c r="I291" s="1"/>
      <c r="J291" s="1"/>
    </row>
    <row r="292" spans="1:10" ht="18.75" customHeight="1" x14ac:dyDescent="0.35">
      <c r="A292" s="1"/>
      <c r="B292" s="11">
        <f t="shared" si="13"/>
        <v>281</v>
      </c>
      <c r="C292" s="117" t="str">
        <f t="shared" ca="1" si="8"/>
        <v/>
      </c>
      <c r="D292" s="12" t="str">
        <f t="shared" ca="1" si="9"/>
        <v/>
      </c>
      <c r="E292" s="13" t="str">
        <f t="shared" ca="1" si="10"/>
        <v/>
      </c>
      <c r="F292" s="14" t="str">
        <f t="shared" ca="1" si="11"/>
        <v/>
      </c>
      <c r="G292" s="14" t="str">
        <f t="shared" ca="1" si="12"/>
        <v/>
      </c>
      <c r="H292" s="15" t="str">
        <f ca="1">IF(AND(F292="",G292=""),"",$H$11+SUM($F$12:F292)-SUM($G$12:G292))</f>
        <v/>
      </c>
      <c r="I292" s="1"/>
      <c r="J292" s="1"/>
    </row>
    <row r="293" spans="1:10" ht="18.75" customHeight="1" x14ac:dyDescent="0.35">
      <c r="A293" s="1"/>
      <c r="B293" s="11">
        <f t="shared" si="13"/>
        <v>282</v>
      </c>
      <c r="C293" s="117" t="str">
        <f t="shared" ca="1" si="8"/>
        <v/>
      </c>
      <c r="D293" s="12" t="str">
        <f t="shared" ca="1" si="9"/>
        <v/>
      </c>
      <c r="E293" s="13" t="str">
        <f t="shared" ca="1" si="10"/>
        <v/>
      </c>
      <c r="F293" s="14" t="str">
        <f t="shared" ca="1" si="11"/>
        <v/>
      </c>
      <c r="G293" s="14" t="str">
        <f t="shared" ca="1" si="12"/>
        <v/>
      </c>
      <c r="H293" s="15" t="str">
        <f ca="1">IF(AND(F293="",G293=""),"",$H$11+SUM($F$12:F293)-SUM($G$12:G293))</f>
        <v/>
      </c>
      <c r="I293" s="1"/>
      <c r="J293" s="1"/>
    </row>
    <row r="294" spans="1:10" ht="18.75" customHeight="1" x14ac:dyDescent="0.35">
      <c r="A294" s="1"/>
      <c r="B294" s="11">
        <f t="shared" si="13"/>
        <v>283</v>
      </c>
      <c r="C294" s="117" t="str">
        <f t="shared" ca="1" si="8"/>
        <v/>
      </c>
      <c r="D294" s="12" t="str">
        <f t="shared" ca="1" si="9"/>
        <v/>
      </c>
      <c r="E294" s="13" t="str">
        <f t="shared" ca="1" si="10"/>
        <v/>
      </c>
      <c r="F294" s="14" t="str">
        <f t="shared" ca="1" si="11"/>
        <v/>
      </c>
      <c r="G294" s="14" t="str">
        <f t="shared" ca="1" si="12"/>
        <v/>
      </c>
      <c r="H294" s="15" t="str">
        <f ca="1">IF(AND(F294="",G294=""),"",$H$11+SUM($F$12:F294)-SUM($G$12:G294))</f>
        <v/>
      </c>
      <c r="I294" s="1"/>
      <c r="J294" s="1"/>
    </row>
    <row r="295" spans="1:10" ht="18.75" customHeight="1" x14ac:dyDescent="0.35">
      <c r="A295" s="1"/>
      <c r="B295" s="11">
        <f t="shared" si="13"/>
        <v>284</v>
      </c>
      <c r="C295" s="117" t="str">
        <f t="shared" ca="1" si="8"/>
        <v/>
      </c>
      <c r="D295" s="12" t="str">
        <f t="shared" ca="1" si="9"/>
        <v/>
      </c>
      <c r="E295" s="13" t="str">
        <f t="shared" ca="1" si="10"/>
        <v/>
      </c>
      <c r="F295" s="14" t="str">
        <f t="shared" ca="1" si="11"/>
        <v/>
      </c>
      <c r="G295" s="14" t="str">
        <f t="shared" ca="1" si="12"/>
        <v/>
      </c>
      <c r="H295" s="15" t="str">
        <f ca="1">IF(AND(F295="",G295=""),"",$H$11+SUM($F$12:F295)-SUM($G$12:G295))</f>
        <v/>
      </c>
      <c r="I295" s="1"/>
      <c r="J295" s="1"/>
    </row>
    <row r="296" spans="1:10" ht="18.75" customHeight="1" x14ac:dyDescent="0.35">
      <c r="A296" s="1"/>
      <c r="B296" s="11">
        <f t="shared" si="13"/>
        <v>285</v>
      </c>
      <c r="C296" s="117" t="str">
        <f t="shared" ca="1" si="8"/>
        <v/>
      </c>
      <c r="D296" s="12" t="str">
        <f t="shared" ca="1" si="9"/>
        <v/>
      </c>
      <c r="E296" s="13" t="str">
        <f t="shared" ca="1" si="10"/>
        <v/>
      </c>
      <c r="F296" s="14" t="str">
        <f t="shared" ca="1" si="11"/>
        <v/>
      </c>
      <c r="G296" s="14" t="str">
        <f t="shared" ca="1" si="12"/>
        <v/>
      </c>
      <c r="H296" s="15" t="str">
        <f ca="1">IF(AND(F296="",G296=""),"",$H$11+SUM($F$12:F296)-SUM($G$12:G296))</f>
        <v/>
      </c>
      <c r="I296" s="1"/>
      <c r="J296" s="1"/>
    </row>
    <row r="297" spans="1:10" ht="18.75" customHeight="1" x14ac:dyDescent="0.35">
      <c r="A297" s="1"/>
      <c r="B297" s="11">
        <f t="shared" si="13"/>
        <v>286</v>
      </c>
      <c r="C297" s="117" t="str">
        <f t="shared" ca="1" si="8"/>
        <v/>
      </c>
      <c r="D297" s="12" t="str">
        <f t="shared" ca="1" si="9"/>
        <v/>
      </c>
      <c r="E297" s="13" t="str">
        <f t="shared" ca="1" si="10"/>
        <v/>
      </c>
      <c r="F297" s="14" t="str">
        <f t="shared" ca="1" si="11"/>
        <v/>
      </c>
      <c r="G297" s="14" t="str">
        <f t="shared" ca="1" si="12"/>
        <v/>
      </c>
      <c r="H297" s="15" t="str">
        <f ca="1">IF(AND(F297="",G297=""),"",$H$11+SUM($F$12:F297)-SUM($G$12:G297))</f>
        <v/>
      </c>
      <c r="I297" s="1"/>
      <c r="J297" s="1"/>
    </row>
    <row r="298" spans="1:10" ht="18.75" customHeight="1" x14ac:dyDescent="0.35">
      <c r="A298" s="1"/>
      <c r="B298" s="11">
        <f t="shared" si="13"/>
        <v>287</v>
      </c>
      <c r="C298" s="117" t="str">
        <f t="shared" ca="1" si="8"/>
        <v/>
      </c>
      <c r="D298" s="12" t="str">
        <f t="shared" ca="1" si="9"/>
        <v/>
      </c>
      <c r="E298" s="13" t="str">
        <f t="shared" ca="1" si="10"/>
        <v/>
      </c>
      <c r="F298" s="14" t="str">
        <f t="shared" ca="1" si="11"/>
        <v/>
      </c>
      <c r="G298" s="14" t="str">
        <f t="shared" ca="1" si="12"/>
        <v/>
      </c>
      <c r="H298" s="15" t="str">
        <f ca="1">IF(AND(F298="",G298=""),"",$H$11+SUM($F$12:F298)-SUM($G$12:G298))</f>
        <v/>
      </c>
      <c r="I298" s="1"/>
      <c r="J298" s="1"/>
    </row>
    <row r="299" spans="1:10" ht="18.75" customHeight="1" x14ac:dyDescent="0.35">
      <c r="A299" s="1"/>
      <c r="B299" s="11">
        <f t="shared" si="13"/>
        <v>288</v>
      </c>
      <c r="C299" s="117" t="str">
        <f t="shared" ca="1" si="8"/>
        <v/>
      </c>
      <c r="D299" s="12" t="str">
        <f t="shared" ca="1" si="9"/>
        <v/>
      </c>
      <c r="E299" s="13" t="str">
        <f t="shared" ca="1" si="10"/>
        <v/>
      </c>
      <c r="F299" s="14" t="str">
        <f t="shared" ca="1" si="11"/>
        <v/>
      </c>
      <c r="G299" s="14" t="str">
        <f t="shared" ca="1" si="12"/>
        <v/>
      </c>
      <c r="H299" s="15" t="str">
        <f ca="1">IF(AND(F299="",G299=""),"",$H$11+SUM($F$12:F299)-SUM($G$12:G299))</f>
        <v/>
      </c>
      <c r="I299" s="1"/>
      <c r="J299" s="1"/>
    </row>
    <row r="300" spans="1:10" ht="18.75" customHeight="1" x14ac:dyDescent="0.35">
      <c r="A300" s="1"/>
      <c r="B300" s="11">
        <f t="shared" si="13"/>
        <v>289</v>
      </c>
      <c r="C300" s="117" t="str">
        <f t="shared" ca="1" si="8"/>
        <v/>
      </c>
      <c r="D300" s="12" t="str">
        <f t="shared" ca="1" si="9"/>
        <v/>
      </c>
      <c r="E300" s="13" t="str">
        <f t="shared" ca="1" si="10"/>
        <v/>
      </c>
      <c r="F300" s="14" t="str">
        <f t="shared" ca="1" si="11"/>
        <v/>
      </c>
      <c r="G300" s="14" t="str">
        <f t="shared" ca="1" si="12"/>
        <v/>
      </c>
      <c r="H300" s="15" t="str">
        <f ca="1">IF(AND(F300="",G300=""),"",$H$11+SUM($F$12:F300)-SUM($G$12:G300))</f>
        <v/>
      </c>
      <c r="I300" s="1"/>
      <c r="J300" s="1"/>
    </row>
    <row r="301" spans="1:10" ht="18.75" customHeight="1" x14ac:dyDescent="0.35">
      <c r="A301" s="1"/>
      <c r="B301" s="11">
        <f t="shared" si="13"/>
        <v>290</v>
      </c>
      <c r="C301" s="117" t="str">
        <f t="shared" ca="1" si="8"/>
        <v/>
      </c>
      <c r="D301" s="12" t="str">
        <f t="shared" ca="1" si="9"/>
        <v/>
      </c>
      <c r="E301" s="13" t="str">
        <f t="shared" ca="1" si="10"/>
        <v/>
      </c>
      <c r="F301" s="14" t="str">
        <f t="shared" ca="1" si="11"/>
        <v/>
      </c>
      <c r="G301" s="14" t="str">
        <f t="shared" ca="1" si="12"/>
        <v/>
      </c>
      <c r="H301" s="15" t="str">
        <f ca="1">IF(AND(F301="",G301=""),"",$H$11+SUM($F$12:F301)-SUM($G$12:G301))</f>
        <v/>
      </c>
      <c r="I301" s="1"/>
      <c r="J301" s="1"/>
    </row>
    <row r="302" spans="1:10" ht="18.75" customHeight="1" x14ac:dyDescent="0.35">
      <c r="A302" s="1"/>
      <c r="B302" s="11">
        <f t="shared" si="13"/>
        <v>291</v>
      </c>
      <c r="C302" s="117" t="str">
        <f t="shared" ca="1" si="8"/>
        <v/>
      </c>
      <c r="D302" s="12" t="str">
        <f t="shared" ca="1" si="9"/>
        <v/>
      </c>
      <c r="E302" s="13" t="str">
        <f t="shared" ca="1" si="10"/>
        <v/>
      </c>
      <c r="F302" s="14" t="str">
        <f t="shared" ca="1" si="11"/>
        <v/>
      </c>
      <c r="G302" s="14" t="str">
        <f t="shared" ca="1" si="12"/>
        <v/>
      </c>
      <c r="H302" s="15" t="str">
        <f ca="1">IF(AND(F302="",G302=""),"",$H$11+SUM($F$12:F302)-SUM($G$12:G302))</f>
        <v/>
      </c>
      <c r="I302" s="1"/>
      <c r="J302" s="1"/>
    </row>
    <row r="303" spans="1:10" ht="18.75" customHeight="1" x14ac:dyDescent="0.35">
      <c r="A303" s="1"/>
      <c r="B303" s="11">
        <f t="shared" si="13"/>
        <v>292</v>
      </c>
      <c r="C303" s="117" t="str">
        <f t="shared" ca="1" si="8"/>
        <v/>
      </c>
      <c r="D303" s="12" t="str">
        <f t="shared" ca="1" si="9"/>
        <v/>
      </c>
      <c r="E303" s="13" t="str">
        <f t="shared" ca="1" si="10"/>
        <v/>
      </c>
      <c r="F303" s="14" t="str">
        <f t="shared" ca="1" si="11"/>
        <v/>
      </c>
      <c r="G303" s="14" t="str">
        <f t="shared" ca="1" si="12"/>
        <v/>
      </c>
      <c r="H303" s="15" t="str">
        <f ca="1">IF(AND(F303="",G303=""),"",$H$11+SUM($F$12:F303)-SUM($G$12:G303))</f>
        <v/>
      </c>
      <c r="I303" s="1"/>
      <c r="J303" s="1"/>
    </row>
    <row r="304" spans="1:10" ht="18.75" customHeight="1" x14ac:dyDescent="0.35">
      <c r="A304" s="1"/>
      <c r="B304" s="11">
        <f t="shared" si="13"/>
        <v>293</v>
      </c>
      <c r="C304" s="117" t="str">
        <f t="shared" ca="1" si="8"/>
        <v/>
      </c>
      <c r="D304" s="12" t="str">
        <f t="shared" ca="1" si="9"/>
        <v/>
      </c>
      <c r="E304" s="13" t="str">
        <f t="shared" ca="1" si="10"/>
        <v/>
      </c>
      <c r="F304" s="14" t="str">
        <f t="shared" ca="1" si="11"/>
        <v/>
      </c>
      <c r="G304" s="14" t="str">
        <f t="shared" ca="1" si="12"/>
        <v/>
      </c>
      <c r="H304" s="15" t="str">
        <f ca="1">IF(AND(F304="",G304=""),"",$H$11+SUM($F$12:F304)-SUM($G$12:G304))</f>
        <v/>
      </c>
      <c r="I304" s="1"/>
      <c r="J304" s="1"/>
    </row>
    <row r="305" spans="1:10" ht="18.75" customHeight="1" x14ac:dyDescent="0.35">
      <c r="A305" s="1"/>
      <c r="B305" s="11">
        <f t="shared" si="13"/>
        <v>294</v>
      </c>
      <c r="C305" s="117" t="str">
        <f t="shared" ca="1" si="8"/>
        <v/>
      </c>
      <c r="D305" s="12" t="str">
        <f t="shared" ca="1" si="9"/>
        <v/>
      </c>
      <c r="E305" s="13" t="str">
        <f t="shared" ca="1" si="10"/>
        <v/>
      </c>
      <c r="F305" s="14" t="str">
        <f t="shared" ca="1" si="11"/>
        <v/>
      </c>
      <c r="G305" s="14" t="str">
        <f t="shared" ca="1" si="12"/>
        <v/>
      </c>
      <c r="H305" s="15" t="str">
        <f ca="1">IF(AND(F305="",G305=""),"",$H$11+SUM($F$12:F305)-SUM($G$12:G305))</f>
        <v/>
      </c>
      <c r="I305" s="1"/>
      <c r="J305" s="1"/>
    </row>
    <row r="306" spans="1:10" ht="18.75" customHeight="1" x14ac:dyDescent="0.35">
      <c r="A306" s="1"/>
      <c r="B306" s="11">
        <f t="shared" si="13"/>
        <v>295</v>
      </c>
      <c r="C306" s="117" t="str">
        <f t="shared" ca="1" si="8"/>
        <v/>
      </c>
      <c r="D306" s="12" t="str">
        <f t="shared" ca="1" si="9"/>
        <v/>
      </c>
      <c r="E306" s="13" t="str">
        <f t="shared" ca="1" si="10"/>
        <v/>
      </c>
      <c r="F306" s="14" t="str">
        <f t="shared" ca="1" si="11"/>
        <v/>
      </c>
      <c r="G306" s="14" t="str">
        <f t="shared" ca="1" si="12"/>
        <v/>
      </c>
      <c r="H306" s="15" t="str">
        <f ca="1">IF(AND(F306="",G306=""),"",$H$11+SUM($F$12:F306)-SUM($G$12:G306))</f>
        <v/>
      </c>
      <c r="I306" s="1"/>
      <c r="J306" s="1"/>
    </row>
    <row r="307" spans="1:10" ht="18.75" customHeight="1" x14ac:dyDescent="0.35">
      <c r="A307" s="1"/>
      <c r="B307" s="11">
        <f t="shared" si="13"/>
        <v>296</v>
      </c>
      <c r="C307" s="117" t="str">
        <f t="shared" ca="1" si="8"/>
        <v/>
      </c>
      <c r="D307" s="12" t="str">
        <f t="shared" ca="1" si="9"/>
        <v/>
      </c>
      <c r="E307" s="13" t="str">
        <f t="shared" ca="1" si="10"/>
        <v/>
      </c>
      <c r="F307" s="14" t="str">
        <f t="shared" ca="1" si="11"/>
        <v/>
      </c>
      <c r="G307" s="14" t="str">
        <f t="shared" ca="1" si="12"/>
        <v/>
      </c>
      <c r="H307" s="15" t="str">
        <f ca="1">IF(AND(F307="",G307=""),"",$H$11+SUM($F$12:F307)-SUM($G$12:G307))</f>
        <v/>
      </c>
      <c r="I307" s="1"/>
      <c r="J307" s="1"/>
    </row>
    <row r="308" spans="1:10" ht="18.75" customHeight="1" x14ac:dyDescent="0.35">
      <c r="A308" s="1"/>
      <c r="B308" s="11">
        <f t="shared" si="13"/>
        <v>297</v>
      </c>
      <c r="C308" s="117" t="str">
        <f t="shared" ca="1" si="8"/>
        <v/>
      </c>
      <c r="D308" s="12" t="str">
        <f t="shared" ca="1" si="9"/>
        <v/>
      </c>
      <c r="E308" s="13" t="str">
        <f t="shared" ca="1" si="10"/>
        <v/>
      </c>
      <c r="F308" s="14" t="str">
        <f t="shared" ca="1" si="11"/>
        <v/>
      </c>
      <c r="G308" s="14" t="str">
        <f t="shared" ca="1" si="12"/>
        <v/>
      </c>
      <c r="H308" s="15" t="str">
        <f ca="1">IF(AND(F308="",G308=""),"",$H$11+SUM($F$12:F308)-SUM($G$12:G308))</f>
        <v/>
      </c>
      <c r="I308" s="1"/>
      <c r="J308" s="1"/>
    </row>
    <row r="309" spans="1:10" ht="18.75" customHeight="1" x14ac:dyDescent="0.35">
      <c r="A309" s="1"/>
      <c r="B309" s="11">
        <f t="shared" si="13"/>
        <v>298</v>
      </c>
      <c r="C309" s="117" t="str">
        <f t="shared" ca="1" si="8"/>
        <v/>
      </c>
      <c r="D309" s="12" t="str">
        <f t="shared" ca="1" si="9"/>
        <v/>
      </c>
      <c r="E309" s="13" t="str">
        <f t="shared" ca="1" si="10"/>
        <v/>
      </c>
      <c r="F309" s="14" t="str">
        <f t="shared" ca="1" si="11"/>
        <v/>
      </c>
      <c r="G309" s="14" t="str">
        <f t="shared" ca="1" si="12"/>
        <v/>
      </c>
      <c r="H309" s="15" t="str">
        <f ca="1">IF(AND(F309="",G309=""),"",$H$11+SUM($F$12:F309)-SUM($G$12:G309))</f>
        <v/>
      </c>
      <c r="I309" s="1"/>
      <c r="J309" s="1"/>
    </row>
    <row r="310" spans="1:10" ht="18.75" customHeight="1" x14ac:dyDescent="0.35">
      <c r="A310" s="1"/>
      <c r="B310" s="11">
        <f t="shared" si="13"/>
        <v>299</v>
      </c>
      <c r="C310" s="117" t="str">
        <f t="shared" ca="1" si="8"/>
        <v/>
      </c>
      <c r="D310" s="12" t="str">
        <f t="shared" ca="1" si="9"/>
        <v/>
      </c>
      <c r="E310" s="13" t="str">
        <f t="shared" ca="1" si="10"/>
        <v/>
      </c>
      <c r="F310" s="14" t="str">
        <f t="shared" ca="1" si="11"/>
        <v/>
      </c>
      <c r="G310" s="14" t="str">
        <f t="shared" ca="1" si="12"/>
        <v/>
      </c>
      <c r="H310" s="15" t="str">
        <f ca="1">IF(AND(F310="",G310=""),"",$H$11+SUM($F$12:F310)-SUM($G$12:G310))</f>
        <v/>
      </c>
      <c r="I310" s="1"/>
      <c r="J310" s="1"/>
    </row>
    <row r="311" spans="1:10" ht="18.75" customHeight="1" x14ac:dyDescent="0.35">
      <c r="A311" s="1"/>
      <c r="B311" s="11">
        <f t="shared" si="13"/>
        <v>300</v>
      </c>
      <c r="C311" s="117" t="str">
        <f t="shared" ca="1" si="8"/>
        <v/>
      </c>
      <c r="D311" s="12" t="str">
        <f t="shared" ca="1" si="9"/>
        <v/>
      </c>
      <c r="E311" s="13" t="str">
        <f t="shared" ca="1" si="10"/>
        <v/>
      </c>
      <c r="F311" s="14" t="str">
        <f t="shared" ca="1" si="11"/>
        <v/>
      </c>
      <c r="G311" s="14" t="str">
        <f t="shared" ca="1" si="12"/>
        <v/>
      </c>
      <c r="H311" s="15" t="str">
        <f ca="1">IF(AND(F311="",G311=""),"",$H$11+SUM($F$12:F311)-SUM($G$12:G311))</f>
        <v/>
      </c>
      <c r="I311" s="1"/>
      <c r="J311" s="1"/>
    </row>
    <row r="312" spans="1:10" ht="18.75" customHeight="1" x14ac:dyDescent="0.35">
      <c r="A312" s="1"/>
      <c r="B312" s="11">
        <f t="shared" si="13"/>
        <v>301</v>
      </c>
      <c r="C312" s="117" t="str">
        <f t="shared" ca="1" si="8"/>
        <v/>
      </c>
      <c r="D312" s="12" t="str">
        <f t="shared" ca="1" si="9"/>
        <v/>
      </c>
      <c r="E312" s="13" t="str">
        <f t="shared" ca="1" si="10"/>
        <v/>
      </c>
      <c r="F312" s="14" t="str">
        <f t="shared" ca="1" si="11"/>
        <v/>
      </c>
      <c r="G312" s="14" t="str">
        <f t="shared" ca="1" si="12"/>
        <v/>
      </c>
      <c r="H312" s="15" t="str">
        <f ca="1">IF(AND(F312="",G312=""),"",$H$11+SUM($F$12:F312)-SUM($G$12:G312))</f>
        <v/>
      </c>
      <c r="I312" s="1"/>
      <c r="J312" s="1"/>
    </row>
    <row r="313" spans="1:10" ht="18.75" customHeight="1" x14ac:dyDescent="0.35">
      <c r="A313" s="1"/>
      <c r="B313" s="11">
        <f t="shared" si="13"/>
        <v>302</v>
      </c>
      <c r="C313" s="117" t="str">
        <f t="shared" ca="1" si="8"/>
        <v/>
      </c>
      <c r="D313" s="12" t="str">
        <f t="shared" ca="1" si="9"/>
        <v/>
      </c>
      <c r="E313" s="13" t="str">
        <f t="shared" ca="1" si="10"/>
        <v/>
      </c>
      <c r="F313" s="14" t="str">
        <f t="shared" ca="1" si="11"/>
        <v/>
      </c>
      <c r="G313" s="14" t="str">
        <f t="shared" ca="1" si="12"/>
        <v/>
      </c>
      <c r="H313" s="15" t="str">
        <f ca="1">IF(AND(F313="",G313=""),"",$H$11+SUM($F$12:F313)-SUM($G$12:G313))</f>
        <v/>
      </c>
      <c r="I313" s="1"/>
      <c r="J313" s="1"/>
    </row>
    <row r="314" spans="1:10" ht="18.75" customHeight="1" x14ac:dyDescent="0.35">
      <c r="A314" s="1"/>
      <c r="B314" s="11">
        <f t="shared" si="13"/>
        <v>303</v>
      </c>
      <c r="C314" s="117" t="str">
        <f t="shared" ca="1" si="8"/>
        <v/>
      </c>
      <c r="D314" s="12" t="str">
        <f t="shared" ca="1" si="9"/>
        <v/>
      </c>
      <c r="E314" s="13" t="str">
        <f t="shared" ca="1" si="10"/>
        <v/>
      </c>
      <c r="F314" s="14" t="str">
        <f t="shared" ca="1" si="11"/>
        <v/>
      </c>
      <c r="G314" s="14" t="str">
        <f t="shared" ca="1" si="12"/>
        <v/>
      </c>
      <c r="H314" s="15" t="str">
        <f ca="1">IF(AND(F314="",G314=""),"",$H$11+SUM($F$12:F314)-SUM($G$12:G314))</f>
        <v/>
      </c>
      <c r="I314" s="1"/>
      <c r="J314" s="1"/>
    </row>
    <row r="315" spans="1:10" ht="18.75" customHeight="1" x14ac:dyDescent="0.35">
      <c r="A315" s="1"/>
      <c r="B315" s="11">
        <f t="shared" si="13"/>
        <v>304</v>
      </c>
      <c r="C315" s="117" t="str">
        <f t="shared" ca="1" si="8"/>
        <v/>
      </c>
      <c r="D315" s="12" t="str">
        <f t="shared" ca="1" si="9"/>
        <v/>
      </c>
      <c r="E315" s="13" t="str">
        <f t="shared" ca="1" si="10"/>
        <v/>
      </c>
      <c r="F315" s="14" t="str">
        <f t="shared" ca="1" si="11"/>
        <v/>
      </c>
      <c r="G315" s="14" t="str">
        <f t="shared" ca="1" si="12"/>
        <v/>
      </c>
      <c r="H315" s="15" t="str">
        <f ca="1">IF(AND(F315="",G315=""),"",$H$11+SUM($F$12:F315)-SUM($G$12:G315))</f>
        <v/>
      </c>
      <c r="I315" s="1"/>
      <c r="J315" s="1"/>
    </row>
    <row r="316" spans="1:10" ht="18.75" customHeight="1" x14ac:dyDescent="0.35">
      <c r="A316" s="1"/>
      <c r="B316" s="11">
        <f t="shared" si="13"/>
        <v>305</v>
      </c>
      <c r="C316" s="117" t="str">
        <f t="shared" ca="1" si="8"/>
        <v/>
      </c>
      <c r="D316" s="12" t="str">
        <f t="shared" ca="1" si="9"/>
        <v/>
      </c>
      <c r="E316" s="13" t="str">
        <f t="shared" ca="1" si="10"/>
        <v/>
      </c>
      <c r="F316" s="14" t="str">
        <f t="shared" ca="1" si="11"/>
        <v/>
      </c>
      <c r="G316" s="14" t="str">
        <f t="shared" ca="1" si="12"/>
        <v/>
      </c>
      <c r="H316" s="15" t="str">
        <f ca="1">IF(AND(F316="",G316=""),"",$H$11+SUM($F$12:F316)-SUM($G$12:G316))</f>
        <v/>
      </c>
      <c r="I316" s="1"/>
      <c r="J316" s="1"/>
    </row>
    <row r="317" spans="1:10" ht="18.75" customHeight="1" x14ac:dyDescent="0.35">
      <c r="A317" s="1"/>
      <c r="B317" s="11">
        <f t="shared" si="13"/>
        <v>306</v>
      </c>
      <c r="C317" s="117" t="str">
        <f t="shared" ca="1" si="8"/>
        <v/>
      </c>
      <c r="D317" s="12" t="str">
        <f t="shared" ca="1" si="9"/>
        <v/>
      </c>
      <c r="E317" s="13" t="str">
        <f t="shared" ca="1" si="10"/>
        <v/>
      </c>
      <c r="F317" s="14" t="str">
        <f t="shared" ca="1" si="11"/>
        <v/>
      </c>
      <c r="G317" s="14" t="str">
        <f t="shared" ca="1" si="12"/>
        <v/>
      </c>
      <c r="H317" s="15" t="str">
        <f ca="1">IF(AND(F317="",G317=""),"",$H$11+SUM($F$12:F317)-SUM($G$12:G317))</f>
        <v/>
      </c>
      <c r="I317" s="1"/>
      <c r="J317" s="1"/>
    </row>
    <row r="318" spans="1:10" ht="18.75" customHeight="1" x14ac:dyDescent="0.35">
      <c r="A318" s="1"/>
      <c r="B318" s="11">
        <f t="shared" si="13"/>
        <v>307</v>
      </c>
      <c r="C318" s="117" t="str">
        <f t="shared" ca="1" si="8"/>
        <v/>
      </c>
      <c r="D318" s="12" t="str">
        <f t="shared" ca="1" si="9"/>
        <v/>
      </c>
      <c r="E318" s="13" t="str">
        <f t="shared" ca="1" si="10"/>
        <v/>
      </c>
      <c r="F318" s="14" t="str">
        <f t="shared" ca="1" si="11"/>
        <v/>
      </c>
      <c r="G318" s="14" t="str">
        <f t="shared" ca="1" si="12"/>
        <v/>
      </c>
      <c r="H318" s="15" t="str">
        <f ca="1">IF(AND(F318="",G318=""),"",$H$11+SUM($F$12:F318)-SUM($G$12:G318))</f>
        <v/>
      </c>
      <c r="I318" s="1"/>
      <c r="J318" s="1"/>
    </row>
    <row r="319" spans="1:10" ht="18.75" customHeight="1" x14ac:dyDescent="0.35">
      <c r="A319" s="1"/>
      <c r="B319" s="11">
        <f t="shared" si="13"/>
        <v>308</v>
      </c>
      <c r="C319" s="117" t="str">
        <f t="shared" ca="1" si="8"/>
        <v/>
      </c>
      <c r="D319" s="12" t="str">
        <f t="shared" ca="1" si="9"/>
        <v/>
      </c>
      <c r="E319" s="13" t="str">
        <f t="shared" ca="1" si="10"/>
        <v/>
      </c>
      <c r="F319" s="14" t="str">
        <f t="shared" ca="1" si="11"/>
        <v/>
      </c>
      <c r="G319" s="14" t="str">
        <f t="shared" ca="1" si="12"/>
        <v/>
      </c>
      <c r="H319" s="15" t="str">
        <f ca="1">IF(AND(F319="",G319=""),"",$H$11+SUM($F$12:F319)-SUM($G$12:G319))</f>
        <v/>
      </c>
      <c r="I319" s="1"/>
      <c r="J319" s="1"/>
    </row>
    <row r="320" spans="1:10" ht="18.75" customHeight="1" x14ac:dyDescent="0.35">
      <c r="A320" s="1"/>
      <c r="B320" s="11">
        <f t="shared" si="13"/>
        <v>309</v>
      </c>
      <c r="C320" s="117" t="str">
        <f t="shared" ref="C320:C383" ca="1" si="14">IF(TODAY()&gt;EXP,"0",IF(ISERROR(VLOOKUP($B320&amp;$B$6,TR,6,FALSE))=TRUE,"",VLOOKUP($B320&amp;$B$6,TR,6,FALSE)))</f>
        <v/>
      </c>
      <c r="D320" s="12" t="str">
        <f t="shared" ref="D320:D383" ca="1" si="15">IF(TODAY()&gt;EXP,"0",IF(ISERROR(VLOOKUP($B320&amp;$B$6,TR,9,FALSE))=TRUE,"",VLOOKUP($B320&amp;$B$6,TR,9,FALSE)))</f>
        <v/>
      </c>
      <c r="E320" s="13" t="str">
        <f t="shared" ref="E320:E383" ca="1" si="16">IF(TODAY()&gt;EXP,"0",IF(ISERROR(VLOOKUP($B320&amp;$B$6,TR,15,FALSE))=TRUE,"",VLOOKUP($B320&amp;$B$6,TR,15,FALSE)))</f>
        <v/>
      </c>
      <c r="F320" s="14" t="str">
        <f t="shared" ref="F320:F383" ca="1" si="17">IF(TODAY()&gt;EXP,"0",IF(ISERROR(OR(VLOOKUP($B320&amp;$B$6,TR,16,FALSE),VLOOKUP($B320&amp;$B$6,TR,26,FALSE)=TRUE)),"",VLOOKUP($B320&amp;$B$6,TR,16,FALSE)+VLOOKUP($B320&amp;$B$6,TR,26,FALSE)))</f>
        <v/>
      </c>
      <c r="G320" s="14" t="str">
        <f t="shared" ref="G320:G383" ca="1" si="18">IF(TODAY()&gt;EXP,"0",IF(ISERROR(OR(VLOOKUP($B320&amp;$B$6,TR,21,FALSE),VLOOKUP($B320&amp;$B$6,TR,27,FALSE)=TRUE)),"",VLOOKUP($B320&amp;$B$6,TR,21,FALSE)+VLOOKUP($B320&amp;$B$6,TR,27,FALSE)))</f>
        <v/>
      </c>
      <c r="H320" s="15" t="str">
        <f ca="1">IF(AND(F320="",G320=""),"",$H$11+SUM($F$12:F320)-SUM($G$12:G320))</f>
        <v/>
      </c>
      <c r="I320" s="1"/>
      <c r="J320" s="1"/>
    </row>
    <row r="321" spans="1:10" ht="18.75" customHeight="1" x14ac:dyDescent="0.35">
      <c r="A321" s="1"/>
      <c r="B321" s="11">
        <f t="shared" si="13"/>
        <v>310</v>
      </c>
      <c r="C321" s="117" t="str">
        <f t="shared" ca="1" si="14"/>
        <v/>
      </c>
      <c r="D321" s="12" t="str">
        <f t="shared" ca="1" si="15"/>
        <v/>
      </c>
      <c r="E321" s="13" t="str">
        <f t="shared" ca="1" si="16"/>
        <v/>
      </c>
      <c r="F321" s="14" t="str">
        <f t="shared" ca="1" si="17"/>
        <v/>
      </c>
      <c r="G321" s="14" t="str">
        <f t="shared" ca="1" si="18"/>
        <v/>
      </c>
      <c r="H321" s="15" t="str">
        <f ca="1">IF(AND(F321="",G321=""),"",$H$11+SUM($F$12:F321)-SUM($G$12:G321))</f>
        <v/>
      </c>
      <c r="I321" s="1"/>
      <c r="J321" s="1"/>
    </row>
    <row r="322" spans="1:10" ht="18.75" customHeight="1" x14ac:dyDescent="0.35">
      <c r="A322" s="1"/>
      <c r="B322" s="11">
        <f t="shared" si="13"/>
        <v>311</v>
      </c>
      <c r="C322" s="117" t="str">
        <f t="shared" ca="1" si="14"/>
        <v/>
      </c>
      <c r="D322" s="12" t="str">
        <f t="shared" ca="1" si="15"/>
        <v/>
      </c>
      <c r="E322" s="13" t="str">
        <f t="shared" ca="1" si="16"/>
        <v/>
      </c>
      <c r="F322" s="14" t="str">
        <f t="shared" ca="1" si="17"/>
        <v/>
      </c>
      <c r="G322" s="14" t="str">
        <f t="shared" ca="1" si="18"/>
        <v/>
      </c>
      <c r="H322" s="15" t="str">
        <f ca="1">IF(AND(F322="",G322=""),"",$H$11+SUM($F$12:F322)-SUM($G$12:G322))</f>
        <v/>
      </c>
      <c r="I322" s="1"/>
      <c r="J322" s="1"/>
    </row>
    <row r="323" spans="1:10" ht="18.75" customHeight="1" x14ac:dyDescent="0.35">
      <c r="A323" s="1"/>
      <c r="B323" s="11">
        <f t="shared" ref="B323:B386" si="19">B322+1</f>
        <v>312</v>
      </c>
      <c r="C323" s="117" t="str">
        <f t="shared" ca="1" si="14"/>
        <v/>
      </c>
      <c r="D323" s="12" t="str">
        <f t="shared" ca="1" si="15"/>
        <v/>
      </c>
      <c r="E323" s="13" t="str">
        <f t="shared" ca="1" si="16"/>
        <v/>
      </c>
      <c r="F323" s="14" t="str">
        <f t="shared" ca="1" si="17"/>
        <v/>
      </c>
      <c r="G323" s="14" t="str">
        <f t="shared" ca="1" si="18"/>
        <v/>
      </c>
      <c r="H323" s="15" t="str">
        <f ca="1">IF(AND(F323="",G323=""),"",$H$11+SUM($F$12:F323)-SUM($G$12:G323))</f>
        <v/>
      </c>
      <c r="I323" s="1"/>
      <c r="J323" s="1"/>
    </row>
    <row r="324" spans="1:10" ht="18.75" customHeight="1" x14ac:dyDescent="0.35">
      <c r="A324" s="1"/>
      <c r="B324" s="11">
        <f t="shared" si="19"/>
        <v>313</v>
      </c>
      <c r="C324" s="117" t="str">
        <f t="shared" ca="1" si="14"/>
        <v/>
      </c>
      <c r="D324" s="12" t="str">
        <f t="shared" ca="1" si="15"/>
        <v/>
      </c>
      <c r="E324" s="13" t="str">
        <f t="shared" ca="1" si="16"/>
        <v/>
      </c>
      <c r="F324" s="14" t="str">
        <f t="shared" ca="1" si="17"/>
        <v/>
      </c>
      <c r="G324" s="14" t="str">
        <f t="shared" ca="1" si="18"/>
        <v/>
      </c>
      <c r="H324" s="15" t="str">
        <f ca="1">IF(AND(F324="",G324=""),"",$H$11+SUM($F$12:F324)-SUM($G$12:G324))</f>
        <v/>
      </c>
      <c r="I324" s="1"/>
      <c r="J324" s="1"/>
    </row>
    <row r="325" spans="1:10" ht="18.75" customHeight="1" x14ac:dyDescent="0.35">
      <c r="A325" s="1"/>
      <c r="B325" s="11">
        <f t="shared" si="19"/>
        <v>314</v>
      </c>
      <c r="C325" s="117" t="str">
        <f t="shared" ca="1" si="14"/>
        <v/>
      </c>
      <c r="D325" s="12" t="str">
        <f t="shared" ca="1" si="15"/>
        <v/>
      </c>
      <c r="E325" s="13" t="str">
        <f t="shared" ca="1" si="16"/>
        <v/>
      </c>
      <c r="F325" s="14" t="str">
        <f t="shared" ca="1" si="17"/>
        <v/>
      </c>
      <c r="G325" s="14" t="str">
        <f t="shared" ca="1" si="18"/>
        <v/>
      </c>
      <c r="H325" s="15" t="str">
        <f ca="1">IF(AND(F325="",G325=""),"",$H$11+SUM($F$12:F325)-SUM($G$12:G325))</f>
        <v/>
      </c>
      <c r="I325" s="1"/>
      <c r="J325" s="1"/>
    </row>
    <row r="326" spans="1:10" ht="18.75" customHeight="1" x14ac:dyDescent="0.35">
      <c r="A326" s="1"/>
      <c r="B326" s="11">
        <f t="shared" si="19"/>
        <v>315</v>
      </c>
      <c r="C326" s="117" t="str">
        <f t="shared" ca="1" si="14"/>
        <v/>
      </c>
      <c r="D326" s="12" t="str">
        <f t="shared" ca="1" si="15"/>
        <v/>
      </c>
      <c r="E326" s="13" t="str">
        <f t="shared" ca="1" si="16"/>
        <v/>
      </c>
      <c r="F326" s="14" t="str">
        <f t="shared" ca="1" si="17"/>
        <v/>
      </c>
      <c r="G326" s="14" t="str">
        <f t="shared" ca="1" si="18"/>
        <v/>
      </c>
      <c r="H326" s="15" t="str">
        <f ca="1">IF(AND(F326="",G326=""),"",$H$11+SUM($F$12:F326)-SUM($G$12:G326))</f>
        <v/>
      </c>
      <c r="I326" s="1"/>
      <c r="J326" s="1"/>
    </row>
    <row r="327" spans="1:10" ht="18.75" customHeight="1" x14ac:dyDescent="0.35">
      <c r="A327" s="1"/>
      <c r="B327" s="11">
        <f t="shared" si="19"/>
        <v>316</v>
      </c>
      <c r="C327" s="117" t="str">
        <f t="shared" ca="1" si="14"/>
        <v/>
      </c>
      <c r="D327" s="12" t="str">
        <f t="shared" ca="1" si="15"/>
        <v/>
      </c>
      <c r="E327" s="13" t="str">
        <f t="shared" ca="1" si="16"/>
        <v/>
      </c>
      <c r="F327" s="14" t="str">
        <f t="shared" ca="1" si="17"/>
        <v/>
      </c>
      <c r="G327" s="14" t="str">
        <f t="shared" ca="1" si="18"/>
        <v/>
      </c>
      <c r="H327" s="15" t="str">
        <f ca="1">IF(AND(F327="",G327=""),"",$H$11+SUM($F$12:F327)-SUM($G$12:G327))</f>
        <v/>
      </c>
      <c r="I327" s="1"/>
      <c r="J327" s="1"/>
    </row>
    <row r="328" spans="1:10" ht="18.75" customHeight="1" x14ac:dyDescent="0.35">
      <c r="A328" s="1"/>
      <c r="B328" s="11">
        <f t="shared" si="19"/>
        <v>317</v>
      </c>
      <c r="C328" s="117" t="str">
        <f t="shared" ca="1" si="14"/>
        <v/>
      </c>
      <c r="D328" s="12" t="str">
        <f t="shared" ca="1" si="15"/>
        <v/>
      </c>
      <c r="E328" s="13" t="str">
        <f t="shared" ca="1" si="16"/>
        <v/>
      </c>
      <c r="F328" s="14" t="str">
        <f t="shared" ca="1" si="17"/>
        <v/>
      </c>
      <c r="G328" s="14" t="str">
        <f t="shared" ca="1" si="18"/>
        <v/>
      </c>
      <c r="H328" s="15" t="str">
        <f ca="1">IF(AND(F328="",G328=""),"",$H$11+SUM($F$12:F328)-SUM($G$12:G328))</f>
        <v/>
      </c>
      <c r="I328" s="1"/>
      <c r="J328" s="1"/>
    </row>
    <row r="329" spans="1:10" ht="18.75" customHeight="1" x14ac:dyDescent="0.35">
      <c r="A329" s="1"/>
      <c r="B329" s="11">
        <f t="shared" si="19"/>
        <v>318</v>
      </c>
      <c r="C329" s="117" t="str">
        <f t="shared" ca="1" si="14"/>
        <v/>
      </c>
      <c r="D329" s="12" t="str">
        <f t="shared" ca="1" si="15"/>
        <v/>
      </c>
      <c r="E329" s="13" t="str">
        <f t="shared" ca="1" si="16"/>
        <v/>
      </c>
      <c r="F329" s="14" t="str">
        <f t="shared" ca="1" si="17"/>
        <v/>
      </c>
      <c r="G329" s="14" t="str">
        <f t="shared" ca="1" si="18"/>
        <v/>
      </c>
      <c r="H329" s="15" t="str">
        <f ca="1">IF(AND(F329="",G329=""),"",$H$11+SUM($F$12:F329)-SUM($G$12:G329))</f>
        <v/>
      </c>
      <c r="I329" s="1"/>
      <c r="J329" s="1"/>
    </row>
    <row r="330" spans="1:10" ht="18.75" customHeight="1" x14ac:dyDescent="0.35">
      <c r="A330" s="1"/>
      <c r="B330" s="11">
        <f t="shared" si="19"/>
        <v>319</v>
      </c>
      <c r="C330" s="117" t="str">
        <f t="shared" ca="1" si="14"/>
        <v/>
      </c>
      <c r="D330" s="12" t="str">
        <f t="shared" ca="1" si="15"/>
        <v/>
      </c>
      <c r="E330" s="13" t="str">
        <f t="shared" ca="1" si="16"/>
        <v/>
      </c>
      <c r="F330" s="14" t="str">
        <f t="shared" ca="1" si="17"/>
        <v/>
      </c>
      <c r="G330" s="14" t="str">
        <f t="shared" ca="1" si="18"/>
        <v/>
      </c>
      <c r="H330" s="15" t="str">
        <f ca="1">IF(AND(F330="",G330=""),"",$H$11+SUM($F$12:F330)-SUM($G$12:G330))</f>
        <v/>
      </c>
      <c r="I330" s="1"/>
      <c r="J330" s="1"/>
    </row>
    <row r="331" spans="1:10" ht="18.75" customHeight="1" x14ac:dyDescent="0.35">
      <c r="A331" s="1"/>
      <c r="B331" s="11">
        <f t="shared" si="19"/>
        <v>320</v>
      </c>
      <c r="C331" s="117" t="str">
        <f t="shared" ca="1" si="14"/>
        <v/>
      </c>
      <c r="D331" s="12" t="str">
        <f t="shared" ca="1" si="15"/>
        <v/>
      </c>
      <c r="E331" s="13" t="str">
        <f t="shared" ca="1" si="16"/>
        <v/>
      </c>
      <c r="F331" s="14" t="str">
        <f t="shared" ca="1" si="17"/>
        <v/>
      </c>
      <c r="G331" s="14" t="str">
        <f t="shared" ca="1" si="18"/>
        <v/>
      </c>
      <c r="H331" s="15" t="str">
        <f ca="1">IF(AND(F331="",G331=""),"",$H$11+SUM($F$12:F331)-SUM($G$12:G331))</f>
        <v/>
      </c>
      <c r="I331" s="1"/>
      <c r="J331" s="1"/>
    </row>
    <row r="332" spans="1:10" ht="18.75" customHeight="1" x14ac:dyDescent="0.35">
      <c r="A332" s="1"/>
      <c r="B332" s="11">
        <f t="shared" si="19"/>
        <v>321</v>
      </c>
      <c r="C332" s="117" t="str">
        <f t="shared" ca="1" si="14"/>
        <v/>
      </c>
      <c r="D332" s="12" t="str">
        <f t="shared" ca="1" si="15"/>
        <v/>
      </c>
      <c r="E332" s="13" t="str">
        <f t="shared" ca="1" si="16"/>
        <v/>
      </c>
      <c r="F332" s="14" t="str">
        <f t="shared" ca="1" si="17"/>
        <v/>
      </c>
      <c r="G332" s="14" t="str">
        <f t="shared" ca="1" si="18"/>
        <v/>
      </c>
      <c r="H332" s="15" t="str">
        <f ca="1">IF(AND(F332="",G332=""),"",$H$11+SUM($F$12:F332)-SUM($G$12:G332))</f>
        <v/>
      </c>
      <c r="I332" s="1"/>
      <c r="J332" s="1"/>
    </row>
    <row r="333" spans="1:10" ht="18.75" customHeight="1" x14ac:dyDescent="0.35">
      <c r="A333" s="1"/>
      <c r="B333" s="11">
        <f t="shared" si="19"/>
        <v>322</v>
      </c>
      <c r="C333" s="117" t="str">
        <f t="shared" ca="1" si="14"/>
        <v/>
      </c>
      <c r="D333" s="12" t="str">
        <f t="shared" ca="1" si="15"/>
        <v/>
      </c>
      <c r="E333" s="13" t="str">
        <f t="shared" ca="1" si="16"/>
        <v/>
      </c>
      <c r="F333" s="14" t="str">
        <f t="shared" ca="1" si="17"/>
        <v/>
      </c>
      <c r="G333" s="14" t="str">
        <f t="shared" ca="1" si="18"/>
        <v/>
      </c>
      <c r="H333" s="15" t="str">
        <f ca="1">IF(AND(F333="",G333=""),"",$H$11+SUM($F$12:F333)-SUM($G$12:G333))</f>
        <v/>
      </c>
      <c r="I333" s="1"/>
      <c r="J333" s="1"/>
    </row>
    <row r="334" spans="1:10" ht="18.75" customHeight="1" x14ac:dyDescent="0.35">
      <c r="A334" s="1"/>
      <c r="B334" s="11">
        <f t="shared" si="19"/>
        <v>323</v>
      </c>
      <c r="C334" s="117" t="str">
        <f t="shared" ca="1" si="14"/>
        <v/>
      </c>
      <c r="D334" s="12" t="str">
        <f t="shared" ca="1" si="15"/>
        <v/>
      </c>
      <c r="E334" s="13" t="str">
        <f t="shared" ca="1" si="16"/>
        <v/>
      </c>
      <c r="F334" s="14" t="str">
        <f t="shared" ca="1" si="17"/>
        <v/>
      </c>
      <c r="G334" s="14" t="str">
        <f t="shared" ca="1" si="18"/>
        <v/>
      </c>
      <c r="H334" s="15" t="str">
        <f ca="1">IF(AND(F334="",G334=""),"",$H$11+SUM($F$12:F334)-SUM($G$12:G334))</f>
        <v/>
      </c>
      <c r="I334" s="1"/>
      <c r="J334" s="1"/>
    </row>
    <row r="335" spans="1:10" ht="18.75" customHeight="1" x14ac:dyDescent="0.35">
      <c r="A335" s="1"/>
      <c r="B335" s="11">
        <f t="shared" si="19"/>
        <v>324</v>
      </c>
      <c r="C335" s="117" t="str">
        <f t="shared" ca="1" si="14"/>
        <v/>
      </c>
      <c r="D335" s="12" t="str">
        <f t="shared" ca="1" si="15"/>
        <v/>
      </c>
      <c r="E335" s="13" t="str">
        <f t="shared" ca="1" si="16"/>
        <v/>
      </c>
      <c r="F335" s="14" t="str">
        <f t="shared" ca="1" si="17"/>
        <v/>
      </c>
      <c r="G335" s="14" t="str">
        <f t="shared" ca="1" si="18"/>
        <v/>
      </c>
      <c r="H335" s="15" t="str">
        <f ca="1">IF(AND(F335="",G335=""),"",$H$11+SUM($F$12:F335)-SUM($G$12:G335))</f>
        <v/>
      </c>
      <c r="I335" s="1"/>
      <c r="J335" s="1"/>
    </row>
    <row r="336" spans="1:10" ht="18.75" customHeight="1" x14ac:dyDescent="0.35">
      <c r="A336" s="1"/>
      <c r="B336" s="11">
        <f t="shared" si="19"/>
        <v>325</v>
      </c>
      <c r="C336" s="117" t="str">
        <f t="shared" ca="1" si="14"/>
        <v/>
      </c>
      <c r="D336" s="12" t="str">
        <f t="shared" ca="1" si="15"/>
        <v/>
      </c>
      <c r="E336" s="13" t="str">
        <f t="shared" ca="1" si="16"/>
        <v/>
      </c>
      <c r="F336" s="14" t="str">
        <f t="shared" ca="1" si="17"/>
        <v/>
      </c>
      <c r="G336" s="14" t="str">
        <f t="shared" ca="1" si="18"/>
        <v/>
      </c>
      <c r="H336" s="15" t="str">
        <f ca="1">IF(AND(F336="",G336=""),"",$H$11+SUM($F$12:F336)-SUM($G$12:G336))</f>
        <v/>
      </c>
      <c r="I336" s="1"/>
      <c r="J336" s="1"/>
    </row>
    <row r="337" spans="1:10" ht="18.75" customHeight="1" x14ac:dyDescent="0.35">
      <c r="A337" s="1"/>
      <c r="B337" s="11">
        <f t="shared" si="19"/>
        <v>326</v>
      </c>
      <c r="C337" s="117" t="str">
        <f t="shared" ca="1" si="14"/>
        <v/>
      </c>
      <c r="D337" s="12" t="str">
        <f t="shared" ca="1" si="15"/>
        <v/>
      </c>
      <c r="E337" s="13" t="str">
        <f t="shared" ca="1" si="16"/>
        <v/>
      </c>
      <c r="F337" s="14" t="str">
        <f t="shared" ca="1" si="17"/>
        <v/>
      </c>
      <c r="G337" s="14" t="str">
        <f t="shared" ca="1" si="18"/>
        <v/>
      </c>
      <c r="H337" s="15" t="str">
        <f ca="1">IF(AND(F337="",G337=""),"",$H$11+SUM($F$12:F337)-SUM($G$12:G337))</f>
        <v/>
      </c>
      <c r="I337" s="1"/>
      <c r="J337" s="1"/>
    </row>
    <row r="338" spans="1:10" ht="18.75" customHeight="1" x14ac:dyDescent="0.35">
      <c r="A338" s="1"/>
      <c r="B338" s="11">
        <f t="shared" si="19"/>
        <v>327</v>
      </c>
      <c r="C338" s="117" t="str">
        <f t="shared" ca="1" si="14"/>
        <v/>
      </c>
      <c r="D338" s="12" t="str">
        <f t="shared" ca="1" si="15"/>
        <v/>
      </c>
      <c r="E338" s="13" t="str">
        <f t="shared" ca="1" si="16"/>
        <v/>
      </c>
      <c r="F338" s="14" t="str">
        <f t="shared" ca="1" si="17"/>
        <v/>
      </c>
      <c r="G338" s="14" t="str">
        <f t="shared" ca="1" si="18"/>
        <v/>
      </c>
      <c r="H338" s="15" t="str">
        <f ca="1">IF(AND(F338="",G338=""),"",$H$11+SUM($F$12:F338)-SUM($G$12:G338))</f>
        <v/>
      </c>
      <c r="I338" s="1"/>
      <c r="J338" s="1"/>
    </row>
    <row r="339" spans="1:10" ht="18.75" customHeight="1" x14ac:dyDescent="0.35">
      <c r="A339" s="1"/>
      <c r="B339" s="11">
        <f t="shared" si="19"/>
        <v>328</v>
      </c>
      <c r="C339" s="117" t="str">
        <f t="shared" ca="1" si="14"/>
        <v/>
      </c>
      <c r="D339" s="12" t="str">
        <f t="shared" ca="1" si="15"/>
        <v/>
      </c>
      <c r="E339" s="13" t="str">
        <f t="shared" ca="1" si="16"/>
        <v/>
      </c>
      <c r="F339" s="14" t="str">
        <f t="shared" ca="1" si="17"/>
        <v/>
      </c>
      <c r="G339" s="14" t="str">
        <f t="shared" ca="1" si="18"/>
        <v/>
      </c>
      <c r="H339" s="15" t="str">
        <f ca="1">IF(AND(F339="",G339=""),"",$H$11+SUM($F$12:F339)-SUM($G$12:G339))</f>
        <v/>
      </c>
      <c r="I339" s="1"/>
      <c r="J339" s="1"/>
    </row>
    <row r="340" spans="1:10" ht="18.75" customHeight="1" x14ac:dyDescent="0.35">
      <c r="A340" s="1"/>
      <c r="B340" s="11">
        <f t="shared" si="19"/>
        <v>329</v>
      </c>
      <c r="C340" s="117" t="str">
        <f t="shared" ca="1" si="14"/>
        <v/>
      </c>
      <c r="D340" s="12" t="str">
        <f t="shared" ca="1" si="15"/>
        <v/>
      </c>
      <c r="E340" s="13" t="str">
        <f t="shared" ca="1" si="16"/>
        <v/>
      </c>
      <c r="F340" s="14" t="str">
        <f t="shared" ca="1" si="17"/>
        <v/>
      </c>
      <c r="G340" s="14" t="str">
        <f t="shared" ca="1" si="18"/>
        <v/>
      </c>
      <c r="H340" s="15" t="str">
        <f ca="1">IF(AND(F340="",G340=""),"",$H$11+SUM($F$12:F340)-SUM($G$12:G340))</f>
        <v/>
      </c>
      <c r="I340" s="1"/>
      <c r="J340" s="1"/>
    </row>
    <row r="341" spans="1:10" ht="18.75" customHeight="1" x14ac:dyDescent="0.35">
      <c r="A341" s="1"/>
      <c r="B341" s="11">
        <f t="shared" si="19"/>
        <v>330</v>
      </c>
      <c r="C341" s="117" t="str">
        <f t="shared" ca="1" si="14"/>
        <v/>
      </c>
      <c r="D341" s="12" t="str">
        <f t="shared" ca="1" si="15"/>
        <v/>
      </c>
      <c r="E341" s="13" t="str">
        <f t="shared" ca="1" si="16"/>
        <v/>
      </c>
      <c r="F341" s="14" t="str">
        <f t="shared" ca="1" si="17"/>
        <v/>
      </c>
      <c r="G341" s="14" t="str">
        <f t="shared" ca="1" si="18"/>
        <v/>
      </c>
      <c r="H341" s="15" t="str">
        <f ca="1">IF(AND(F341="",G341=""),"",$H$11+SUM($F$12:F341)-SUM($G$12:G341))</f>
        <v/>
      </c>
      <c r="I341" s="1"/>
      <c r="J341" s="1"/>
    </row>
    <row r="342" spans="1:10" ht="18.75" customHeight="1" x14ac:dyDescent="0.35">
      <c r="A342" s="1"/>
      <c r="B342" s="11">
        <f t="shared" si="19"/>
        <v>331</v>
      </c>
      <c r="C342" s="117" t="str">
        <f t="shared" ca="1" si="14"/>
        <v/>
      </c>
      <c r="D342" s="12" t="str">
        <f t="shared" ca="1" si="15"/>
        <v/>
      </c>
      <c r="E342" s="13" t="str">
        <f t="shared" ca="1" si="16"/>
        <v/>
      </c>
      <c r="F342" s="14" t="str">
        <f t="shared" ca="1" si="17"/>
        <v/>
      </c>
      <c r="G342" s="14" t="str">
        <f t="shared" ca="1" si="18"/>
        <v/>
      </c>
      <c r="H342" s="15" t="str">
        <f ca="1">IF(AND(F342="",G342=""),"",$H$11+SUM($F$12:F342)-SUM($G$12:G342))</f>
        <v/>
      </c>
      <c r="I342" s="1"/>
      <c r="J342" s="1"/>
    </row>
    <row r="343" spans="1:10" ht="18.75" customHeight="1" x14ac:dyDescent="0.35">
      <c r="A343" s="1"/>
      <c r="B343" s="11">
        <f t="shared" si="19"/>
        <v>332</v>
      </c>
      <c r="C343" s="117" t="str">
        <f t="shared" ca="1" si="14"/>
        <v/>
      </c>
      <c r="D343" s="12" t="str">
        <f t="shared" ca="1" si="15"/>
        <v/>
      </c>
      <c r="E343" s="13" t="str">
        <f t="shared" ca="1" si="16"/>
        <v/>
      </c>
      <c r="F343" s="14" t="str">
        <f t="shared" ca="1" si="17"/>
        <v/>
      </c>
      <c r="G343" s="14" t="str">
        <f t="shared" ca="1" si="18"/>
        <v/>
      </c>
      <c r="H343" s="15" t="str">
        <f ca="1">IF(AND(F343="",G343=""),"",$H$11+SUM($F$12:F343)-SUM($G$12:G343))</f>
        <v/>
      </c>
      <c r="I343" s="1"/>
      <c r="J343" s="1"/>
    </row>
    <row r="344" spans="1:10" ht="18.75" customHeight="1" x14ac:dyDescent="0.35">
      <c r="A344" s="1"/>
      <c r="B344" s="11">
        <f t="shared" si="19"/>
        <v>333</v>
      </c>
      <c r="C344" s="117" t="str">
        <f t="shared" ca="1" si="14"/>
        <v/>
      </c>
      <c r="D344" s="12" t="str">
        <f t="shared" ca="1" si="15"/>
        <v/>
      </c>
      <c r="E344" s="13" t="str">
        <f t="shared" ca="1" si="16"/>
        <v/>
      </c>
      <c r="F344" s="14" t="str">
        <f t="shared" ca="1" si="17"/>
        <v/>
      </c>
      <c r="G344" s="14" t="str">
        <f t="shared" ca="1" si="18"/>
        <v/>
      </c>
      <c r="H344" s="15" t="str">
        <f ca="1">IF(AND(F344="",G344=""),"",$H$11+SUM($F$12:F344)-SUM($G$12:G344))</f>
        <v/>
      </c>
      <c r="I344" s="1"/>
      <c r="J344" s="1"/>
    </row>
    <row r="345" spans="1:10" ht="18.75" customHeight="1" x14ac:dyDescent="0.35">
      <c r="A345" s="1"/>
      <c r="B345" s="11">
        <f t="shared" si="19"/>
        <v>334</v>
      </c>
      <c r="C345" s="117" t="str">
        <f t="shared" ca="1" si="14"/>
        <v/>
      </c>
      <c r="D345" s="12" t="str">
        <f t="shared" ca="1" si="15"/>
        <v/>
      </c>
      <c r="E345" s="13" t="str">
        <f t="shared" ca="1" si="16"/>
        <v/>
      </c>
      <c r="F345" s="14" t="str">
        <f t="shared" ca="1" si="17"/>
        <v/>
      </c>
      <c r="G345" s="14" t="str">
        <f t="shared" ca="1" si="18"/>
        <v/>
      </c>
      <c r="H345" s="15" t="str">
        <f ca="1">IF(AND(F345="",G345=""),"",$H$11+SUM($F$12:F345)-SUM($G$12:G345))</f>
        <v/>
      </c>
      <c r="I345" s="1"/>
      <c r="J345" s="1"/>
    </row>
    <row r="346" spans="1:10" ht="18.75" customHeight="1" x14ac:dyDescent="0.35">
      <c r="A346" s="1"/>
      <c r="B346" s="11">
        <f t="shared" si="19"/>
        <v>335</v>
      </c>
      <c r="C346" s="117" t="str">
        <f t="shared" ca="1" si="14"/>
        <v/>
      </c>
      <c r="D346" s="12" t="str">
        <f t="shared" ca="1" si="15"/>
        <v/>
      </c>
      <c r="E346" s="13" t="str">
        <f t="shared" ca="1" si="16"/>
        <v/>
      </c>
      <c r="F346" s="14" t="str">
        <f t="shared" ca="1" si="17"/>
        <v/>
      </c>
      <c r="G346" s="14" t="str">
        <f t="shared" ca="1" si="18"/>
        <v/>
      </c>
      <c r="H346" s="15" t="str">
        <f ca="1">IF(AND(F346="",G346=""),"",$H$11+SUM($F$12:F346)-SUM($G$12:G346))</f>
        <v/>
      </c>
      <c r="I346" s="1"/>
      <c r="J346" s="1"/>
    </row>
    <row r="347" spans="1:10" ht="18.75" customHeight="1" x14ac:dyDescent="0.35">
      <c r="A347" s="1"/>
      <c r="B347" s="11">
        <f t="shared" si="19"/>
        <v>336</v>
      </c>
      <c r="C347" s="117" t="str">
        <f t="shared" ca="1" si="14"/>
        <v/>
      </c>
      <c r="D347" s="12" t="str">
        <f t="shared" ca="1" si="15"/>
        <v/>
      </c>
      <c r="E347" s="13" t="str">
        <f t="shared" ca="1" si="16"/>
        <v/>
      </c>
      <c r="F347" s="14" t="str">
        <f t="shared" ca="1" si="17"/>
        <v/>
      </c>
      <c r="G347" s="14" t="str">
        <f t="shared" ca="1" si="18"/>
        <v/>
      </c>
      <c r="H347" s="15" t="str">
        <f ca="1">IF(AND(F347="",G347=""),"",$H$11+SUM($F$12:F347)-SUM($G$12:G347))</f>
        <v/>
      </c>
      <c r="I347" s="1"/>
      <c r="J347" s="1"/>
    </row>
    <row r="348" spans="1:10" ht="18.75" customHeight="1" x14ac:dyDescent="0.35">
      <c r="A348" s="1"/>
      <c r="B348" s="11">
        <f t="shared" si="19"/>
        <v>337</v>
      </c>
      <c r="C348" s="117" t="str">
        <f t="shared" ca="1" si="14"/>
        <v/>
      </c>
      <c r="D348" s="12" t="str">
        <f t="shared" ca="1" si="15"/>
        <v/>
      </c>
      <c r="E348" s="13" t="str">
        <f t="shared" ca="1" si="16"/>
        <v/>
      </c>
      <c r="F348" s="14" t="str">
        <f t="shared" ca="1" si="17"/>
        <v/>
      </c>
      <c r="G348" s="14" t="str">
        <f t="shared" ca="1" si="18"/>
        <v/>
      </c>
      <c r="H348" s="15" t="str">
        <f ca="1">IF(AND(F348="",G348=""),"",$H$11+SUM($F$12:F348)-SUM($G$12:G348))</f>
        <v/>
      </c>
      <c r="I348" s="1"/>
      <c r="J348" s="1"/>
    </row>
    <row r="349" spans="1:10" ht="18.75" customHeight="1" x14ac:dyDescent="0.35">
      <c r="A349" s="1"/>
      <c r="B349" s="11">
        <f t="shared" si="19"/>
        <v>338</v>
      </c>
      <c r="C349" s="117" t="str">
        <f t="shared" ca="1" si="14"/>
        <v/>
      </c>
      <c r="D349" s="12" t="str">
        <f t="shared" ca="1" si="15"/>
        <v/>
      </c>
      <c r="E349" s="13" t="str">
        <f t="shared" ca="1" si="16"/>
        <v/>
      </c>
      <c r="F349" s="14" t="str">
        <f t="shared" ca="1" si="17"/>
        <v/>
      </c>
      <c r="G349" s="14" t="str">
        <f t="shared" ca="1" si="18"/>
        <v/>
      </c>
      <c r="H349" s="15" t="str">
        <f ca="1">IF(AND(F349="",G349=""),"",$H$11+SUM($F$12:F349)-SUM($G$12:G349))</f>
        <v/>
      </c>
      <c r="I349" s="1"/>
      <c r="J349" s="1"/>
    </row>
    <row r="350" spans="1:10" ht="18.75" customHeight="1" x14ac:dyDescent="0.35">
      <c r="A350" s="1"/>
      <c r="B350" s="11">
        <f t="shared" si="19"/>
        <v>339</v>
      </c>
      <c r="C350" s="117" t="str">
        <f t="shared" ca="1" si="14"/>
        <v/>
      </c>
      <c r="D350" s="12" t="str">
        <f t="shared" ca="1" si="15"/>
        <v/>
      </c>
      <c r="E350" s="13" t="str">
        <f t="shared" ca="1" si="16"/>
        <v/>
      </c>
      <c r="F350" s="14" t="str">
        <f t="shared" ca="1" si="17"/>
        <v/>
      </c>
      <c r="G350" s="14" t="str">
        <f t="shared" ca="1" si="18"/>
        <v/>
      </c>
      <c r="H350" s="15" t="str">
        <f ca="1">IF(AND(F350="",G350=""),"",$H$11+SUM($F$12:F350)-SUM($G$12:G350))</f>
        <v/>
      </c>
      <c r="I350" s="1"/>
      <c r="J350" s="1"/>
    </row>
    <row r="351" spans="1:10" ht="18.75" customHeight="1" x14ac:dyDescent="0.35">
      <c r="A351" s="1"/>
      <c r="B351" s="11">
        <f t="shared" si="19"/>
        <v>340</v>
      </c>
      <c r="C351" s="117" t="str">
        <f t="shared" ca="1" si="14"/>
        <v/>
      </c>
      <c r="D351" s="12" t="str">
        <f t="shared" ca="1" si="15"/>
        <v/>
      </c>
      <c r="E351" s="13" t="str">
        <f t="shared" ca="1" si="16"/>
        <v/>
      </c>
      <c r="F351" s="14" t="str">
        <f t="shared" ca="1" si="17"/>
        <v/>
      </c>
      <c r="G351" s="14" t="str">
        <f t="shared" ca="1" si="18"/>
        <v/>
      </c>
      <c r="H351" s="15" t="str">
        <f ca="1">IF(AND(F351="",G351=""),"",$H$11+SUM($F$12:F351)-SUM($G$12:G351))</f>
        <v/>
      </c>
      <c r="I351" s="1"/>
      <c r="J351" s="1"/>
    </row>
    <row r="352" spans="1:10" ht="18.75" customHeight="1" x14ac:dyDescent="0.35">
      <c r="A352" s="1"/>
      <c r="B352" s="11">
        <f t="shared" si="19"/>
        <v>341</v>
      </c>
      <c r="C352" s="117" t="str">
        <f t="shared" ca="1" si="14"/>
        <v/>
      </c>
      <c r="D352" s="12" t="str">
        <f t="shared" ca="1" si="15"/>
        <v/>
      </c>
      <c r="E352" s="13" t="str">
        <f t="shared" ca="1" si="16"/>
        <v/>
      </c>
      <c r="F352" s="14" t="str">
        <f t="shared" ca="1" si="17"/>
        <v/>
      </c>
      <c r="G352" s="14" t="str">
        <f t="shared" ca="1" si="18"/>
        <v/>
      </c>
      <c r="H352" s="15" t="str">
        <f ca="1">IF(AND(F352="",G352=""),"",$H$11+SUM($F$12:F352)-SUM($G$12:G352))</f>
        <v/>
      </c>
      <c r="I352" s="1"/>
      <c r="J352" s="1"/>
    </row>
    <row r="353" spans="1:10" ht="18.75" customHeight="1" x14ac:dyDescent="0.35">
      <c r="A353" s="1"/>
      <c r="B353" s="11">
        <f t="shared" si="19"/>
        <v>342</v>
      </c>
      <c r="C353" s="117" t="str">
        <f t="shared" ca="1" si="14"/>
        <v/>
      </c>
      <c r="D353" s="12" t="str">
        <f t="shared" ca="1" si="15"/>
        <v/>
      </c>
      <c r="E353" s="13" t="str">
        <f t="shared" ca="1" si="16"/>
        <v/>
      </c>
      <c r="F353" s="14" t="str">
        <f t="shared" ca="1" si="17"/>
        <v/>
      </c>
      <c r="G353" s="14" t="str">
        <f t="shared" ca="1" si="18"/>
        <v/>
      </c>
      <c r="H353" s="15" t="str">
        <f ca="1">IF(AND(F353="",G353=""),"",$H$11+SUM($F$12:F353)-SUM($G$12:G353))</f>
        <v/>
      </c>
      <c r="I353" s="1"/>
      <c r="J353" s="1"/>
    </row>
    <row r="354" spans="1:10" ht="18.75" customHeight="1" x14ac:dyDescent="0.35">
      <c r="A354" s="1"/>
      <c r="B354" s="11">
        <f t="shared" si="19"/>
        <v>343</v>
      </c>
      <c r="C354" s="117" t="str">
        <f t="shared" ca="1" si="14"/>
        <v/>
      </c>
      <c r="D354" s="12" t="str">
        <f t="shared" ca="1" si="15"/>
        <v/>
      </c>
      <c r="E354" s="13" t="str">
        <f t="shared" ca="1" si="16"/>
        <v/>
      </c>
      <c r="F354" s="14" t="str">
        <f t="shared" ca="1" si="17"/>
        <v/>
      </c>
      <c r="G354" s="14" t="str">
        <f t="shared" ca="1" si="18"/>
        <v/>
      </c>
      <c r="H354" s="15" t="str">
        <f ca="1">IF(AND(F354="",G354=""),"",$H$11+SUM($F$12:F354)-SUM($G$12:G354))</f>
        <v/>
      </c>
      <c r="I354" s="1"/>
      <c r="J354" s="1"/>
    </row>
    <row r="355" spans="1:10" ht="18.75" customHeight="1" x14ac:dyDescent="0.35">
      <c r="A355" s="1"/>
      <c r="B355" s="11">
        <f t="shared" si="19"/>
        <v>344</v>
      </c>
      <c r="C355" s="117" t="str">
        <f t="shared" ca="1" si="14"/>
        <v/>
      </c>
      <c r="D355" s="12" t="str">
        <f t="shared" ca="1" si="15"/>
        <v/>
      </c>
      <c r="E355" s="13" t="str">
        <f t="shared" ca="1" si="16"/>
        <v/>
      </c>
      <c r="F355" s="14" t="str">
        <f t="shared" ca="1" si="17"/>
        <v/>
      </c>
      <c r="G355" s="14" t="str">
        <f t="shared" ca="1" si="18"/>
        <v/>
      </c>
      <c r="H355" s="15" t="str">
        <f ca="1">IF(AND(F355="",G355=""),"",$H$11+SUM($F$12:F355)-SUM($G$12:G355))</f>
        <v/>
      </c>
      <c r="I355" s="1"/>
      <c r="J355" s="1"/>
    </row>
    <row r="356" spans="1:10" ht="18.75" customHeight="1" x14ac:dyDescent="0.35">
      <c r="A356" s="1"/>
      <c r="B356" s="11">
        <f t="shared" si="19"/>
        <v>345</v>
      </c>
      <c r="C356" s="117" t="str">
        <f t="shared" ca="1" si="14"/>
        <v/>
      </c>
      <c r="D356" s="12" t="str">
        <f t="shared" ca="1" si="15"/>
        <v/>
      </c>
      <c r="E356" s="13" t="str">
        <f t="shared" ca="1" si="16"/>
        <v/>
      </c>
      <c r="F356" s="14" t="str">
        <f t="shared" ca="1" si="17"/>
        <v/>
      </c>
      <c r="G356" s="14" t="str">
        <f t="shared" ca="1" si="18"/>
        <v/>
      </c>
      <c r="H356" s="15" t="str">
        <f ca="1">IF(AND(F356="",G356=""),"",$H$11+SUM($F$12:F356)-SUM($G$12:G356))</f>
        <v/>
      </c>
      <c r="I356" s="1"/>
      <c r="J356" s="1"/>
    </row>
    <row r="357" spans="1:10" ht="18.75" customHeight="1" x14ac:dyDescent="0.35">
      <c r="A357" s="1"/>
      <c r="B357" s="11">
        <f t="shared" si="19"/>
        <v>346</v>
      </c>
      <c r="C357" s="117" t="str">
        <f t="shared" ca="1" si="14"/>
        <v/>
      </c>
      <c r="D357" s="12" t="str">
        <f t="shared" ca="1" si="15"/>
        <v/>
      </c>
      <c r="E357" s="13" t="str">
        <f t="shared" ca="1" si="16"/>
        <v/>
      </c>
      <c r="F357" s="14" t="str">
        <f t="shared" ca="1" si="17"/>
        <v/>
      </c>
      <c r="G357" s="14" t="str">
        <f t="shared" ca="1" si="18"/>
        <v/>
      </c>
      <c r="H357" s="15" t="str">
        <f ca="1">IF(AND(F357="",G357=""),"",$H$11+SUM($F$12:F357)-SUM($G$12:G357))</f>
        <v/>
      </c>
      <c r="I357" s="1"/>
      <c r="J357" s="1"/>
    </row>
    <row r="358" spans="1:10" ht="18.75" customHeight="1" x14ac:dyDescent="0.35">
      <c r="A358" s="1"/>
      <c r="B358" s="11">
        <f t="shared" si="19"/>
        <v>347</v>
      </c>
      <c r="C358" s="117" t="str">
        <f t="shared" ca="1" si="14"/>
        <v/>
      </c>
      <c r="D358" s="12" t="str">
        <f t="shared" ca="1" si="15"/>
        <v/>
      </c>
      <c r="E358" s="13" t="str">
        <f t="shared" ca="1" si="16"/>
        <v/>
      </c>
      <c r="F358" s="14" t="str">
        <f t="shared" ca="1" si="17"/>
        <v/>
      </c>
      <c r="G358" s="14" t="str">
        <f t="shared" ca="1" si="18"/>
        <v/>
      </c>
      <c r="H358" s="15" t="str">
        <f ca="1">IF(AND(F358="",G358=""),"",$H$11+SUM($F$12:F358)-SUM($G$12:G358))</f>
        <v/>
      </c>
      <c r="I358" s="1"/>
      <c r="J358" s="1"/>
    </row>
    <row r="359" spans="1:10" ht="18.75" customHeight="1" x14ac:dyDescent="0.35">
      <c r="A359" s="1"/>
      <c r="B359" s="11">
        <f t="shared" si="19"/>
        <v>348</v>
      </c>
      <c r="C359" s="117" t="str">
        <f t="shared" ca="1" si="14"/>
        <v/>
      </c>
      <c r="D359" s="12" t="str">
        <f t="shared" ca="1" si="15"/>
        <v/>
      </c>
      <c r="E359" s="13" t="str">
        <f t="shared" ca="1" si="16"/>
        <v/>
      </c>
      <c r="F359" s="14" t="str">
        <f t="shared" ca="1" si="17"/>
        <v/>
      </c>
      <c r="G359" s="14" t="str">
        <f t="shared" ca="1" si="18"/>
        <v/>
      </c>
      <c r="H359" s="15" t="str">
        <f ca="1">IF(AND(F359="",G359=""),"",$H$11+SUM($F$12:F359)-SUM($G$12:G359))</f>
        <v/>
      </c>
      <c r="I359" s="1"/>
      <c r="J359" s="1"/>
    </row>
    <row r="360" spans="1:10" ht="18.75" customHeight="1" x14ac:dyDescent="0.35">
      <c r="A360" s="1"/>
      <c r="B360" s="11">
        <f t="shared" si="19"/>
        <v>349</v>
      </c>
      <c r="C360" s="117" t="str">
        <f t="shared" ca="1" si="14"/>
        <v/>
      </c>
      <c r="D360" s="12" t="str">
        <f t="shared" ca="1" si="15"/>
        <v/>
      </c>
      <c r="E360" s="13" t="str">
        <f t="shared" ca="1" si="16"/>
        <v/>
      </c>
      <c r="F360" s="14" t="str">
        <f t="shared" ca="1" si="17"/>
        <v/>
      </c>
      <c r="G360" s="14" t="str">
        <f t="shared" ca="1" si="18"/>
        <v/>
      </c>
      <c r="H360" s="15" t="str">
        <f ca="1">IF(AND(F360="",G360=""),"",$H$11+SUM($F$12:F360)-SUM($G$12:G360))</f>
        <v/>
      </c>
      <c r="I360" s="1"/>
      <c r="J360" s="1"/>
    </row>
    <row r="361" spans="1:10" ht="18.75" customHeight="1" x14ac:dyDescent="0.35">
      <c r="A361" s="1"/>
      <c r="B361" s="11">
        <f t="shared" si="19"/>
        <v>350</v>
      </c>
      <c r="C361" s="117" t="str">
        <f t="shared" ca="1" si="14"/>
        <v/>
      </c>
      <c r="D361" s="12" t="str">
        <f t="shared" ca="1" si="15"/>
        <v/>
      </c>
      <c r="E361" s="13" t="str">
        <f t="shared" ca="1" si="16"/>
        <v/>
      </c>
      <c r="F361" s="14" t="str">
        <f t="shared" ca="1" si="17"/>
        <v/>
      </c>
      <c r="G361" s="14" t="str">
        <f t="shared" ca="1" si="18"/>
        <v/>
      </c>
      <c r="H361" s="15" t="str">
        <f ca="1">IF(AND(F361="",G361=""),"",$H$11+SUM($F$12:F361)-SUM($G$12:G361))</f>
        <v/>
      </c>
      <c r="I361" s="1"/>
      <c r="J361" s="1"/>
    </row>
    <row r="362" spans="1:10" ht="18.75" customHeight="1" x14ac:dyDescent="0.35">
      <c r="A362" s="1"/>
      <c r="B362" s="11">
        <f t="shared" si="19"/>
        <v>351</v>
      </c>
      <c r="C362" s="117" t="str">
        <f t="shared" ca="1" si="14"/>
        <v/>
      </c>
      <c r="D362" s="12" t="str">
        <f t="shared" ca="1" si="15"/>
        <v/>
      </c>
      <c r="E362" s="13" t="str">
        <f t="shared" ca="1" si="16"/>
        <v/>
      </c>
      <c r="F362" s="14" t="str">
        <f t="shared" ca="1" si="17"/>
        <v/>
      </c>
      <c r="G362" s="14" t="str">
        <f t="shared" ca="1" si="18"/>
        <v/>
      </c>
      <c r="H362" s="15" t="str">
        <f ca="1">IF(AND(F362="",G362=""),"",$H$11+SUM($F$12:F362)-SUM($G$12:G362))</f>
        <v/>
      </c>
      <c r="I362" s="1"/>
      <c r="J362" s="1"/>
    </row>
    <row r="363" spans="1:10" ht="18.75" customHeight="1" x14ac:dyDescent="0.35">
      <c r="A363" s="1"/>
      <c r="B363" s="11">
        <f t="shared" si="19"/>
        <v>352</v>
      </c>
      <c r="C363" s="117" t="str">
        <f t="shared" ca="1" si="14"/>
        <v/>
      </c>
      <c r="D363" s="12" t="str">
        <f t="shared" ca="1" si="15"/>
        <v/>
      </c>
      <c r="E363" s="13" t="str">
        <f t="shared" ca="1" si="16"/>
        <v/>
      </c>
      <c r="F363" s="14" t="str">
        <f t="shared" ca="1" si="17"/>
        <v/>
      </c>
      <c r="G363" s="14" t="str">
        <f t="shared" ca="1" si="18"/>
        <v/>
      </c>
      <c r="H363" s="15" t="str">
        <f ca="1">IF(AND(F363="",G363=""),"",$H$11+SUM($F$12:F363)-SUM($G$12:G363))</f>
        <v/>
      </c>
      <c r="I363" s="1"/>
      <c r="J363" s="1"/>
    </row>
    <row r="364" spans="1:10" ht="18.75" customHeight="1" x14ac:dyDescent="0.35">
      <c r="A364" s="1"/>
      <c r="B364" s="11">
        <f t="shared" si="19"/>
        <v>353</v>
      </c>
      <c r="C364" s="117" t="str">
        <f t="shared" ca="1" si="14"/>
        <v/>
      </c>
      <c r="D364" s="12" t="str">
        <f t="shared" ca="1" si="15"/>
        <v/>
      </c>
      <c r="E364" s="13" t="str">
        <f t="shared" ca="1" si="16"/>
        <v/>
      </c>
      <c r="F364" s="14" t="str">
        <f t="shared" ca="1" si="17"/>
        <v/>
      </c>
      <c r="G364" s="14" t="str">
        <f t="shared" ca="1" si="18"/>
        <v/>
      </c>
      <c r="H364" s="15" t="str">
        <f ca="1">IF(AND(F364="",G364=""),"",$H$11+SUM($F$12:F364)-SUM($G$12:G364))</f>
        <v/>
      </c>
      <c r="I364" s="1"/>
      <c r="J364" s="1"/>
    </row>
    <row r="365" spans="1:10" ht="18.75" customHeight="1" x14ac:dyDescent="0.35">
      <c r="A365" s="1"/>
      <c r="B365" s="11">
        <f t="shared" si="19"/>
        <v>354</v>
      </c>
      <c r="C365" s="117" t="str">
        <f t="shared" ca="1" si="14"/>
        <v/>
      </c>
      <c r="D365" s="12" t="str">
        <f t="shared" ca="1" si="15"/>
        <v/>
      </c>
      <c r="E365" s="13" t="str">
        <f t="shared" ca="1" si="16"/>
        <v/>
      </c>
      <c r="F365" s="14" t="str">
        <f t="shared" ca="1" si="17"/>
        <v/>
      </c>
      <c r="G365" s="14" t="str">
        <f t="shared" ca="1" si="18"/>
        <v/>
      </c>
      <c r="H365" s="15" t="str">
        <f ca="1">IF(AND(F365="",G365=""),"",$H$11+SUM($F$12:F365)-SUM($G$12:G365))</f>
        <v/>
      </c>
      <c r="I365" s="1"/>
      <c r="J365" s="1"/>
    </row>
    <row r="366" spans="1:10" ht="18.75" customHeight="1" x14ac:dyDescent="0.35">
      <c r="A366" s="1"/>
      <c r="B366" s="11">
        <f t="shared" si="19"/>
        <v>355</v>
      </c>
      <c r="C366" s="117" t="str">
        <f t="shared" ca="1" si="14"/>
        <v/>
      </c>
      <c r="D366" s="12" t="str">
        <f t="shared" ca="1" si="15"/>
        <v/>
      </c>
      <c r="E366" s="13" t="str">
        <f t="shared" ca="1" si="16"/>
        <v/>
      </c>
      <c r="F366" s="14" t="str">
        <f t="shared" ca="1" si="17"/>
        <v/>
      </c>
      <c r="G366" s="14" t="str">
        <f t="shared" ca="1" si="18"/>
        <v/>
      </c>
      <c r="H366" s="15" t="str">
        <f ca="1">IF(AND(F366="",G366=""),"",$H$11+SUM($F$12:F366)-SUM($G$12:G366))</f>
        <v/>
      </c>
      <c r="I366" s="1"/>
      <c r="J366" s="1"/>
    </row>
    <row r="367" spans="1:10" ht="18.75" customHeight="1" x14ac:dyDescent="0.35">
      <c r="A367" s="1"/>
      <c r="B367" s="11">
        <f t="shared" si="19"/>
        <v>356</v>
      </c>
      <c r="C367" s="117" t="str">
        <f t="shared" ca="1" si="14"/>
        <v/>
      </c>
      <c r="D367" s="12" t="str">
        <f t="shared" ca="1" si="15"/>
        <v/>
      </c>
      <c r="E367" s="13" t="str">
        <f t="shared" ca="1" si="16"/>
        <v/>
      </c>
      <c r="F367" s="14" t="str">
        <f t="shared" ca="1" si="17"/>
        <v/>
      </c>
      <c r="G367" s="14" t="str">
        <f t="shared" ca="1" si="18"/>
        <v/>
      </c>
      <c r="H367" s="15" t="str">
        <f ca="1">IF(AND(F367="",G367=""),"",$H$11+SUM($F$12:F367)-SUM($G$12:G367))</f>
        <v/>
      </c>
      <c r="I367" s="1"/>
      <c r="J367" s="1"/>
    </row>
    <row r="368" spans="1:10" ht="18.75" customHeight="1" x14ac:dyDescent="0.35">
      <c r="A368" s="1"/>
      <c r="B368" s="11">
        <f t="shared" si="19"/>
        <v>357</v>
      </c>
      <c r="C368" s="117" t="str">
        <f t="shared" ca="1" si="14"/>
        <v/>
      </c>
      <c r="D368" s="12" t="str">
        <f t="shared" ca="1" si="15"/>
        <v/>
      </c>
      <c r="E368" s="13" t="str">
        <f t="shared" ca="1" si="16"/>
        <v/>
      </c>
      <c r="F368" s="14" t="str">
        <f t="shared" ca="1" si="17"/>
        <v/>
      </c>
      <c r="G368" s="14" t="str">
        <f t="shared" ca="1" si="18"/>
        <v/>
      </c>
      <c r="H368" s="15" t="str">
        <f ca="1">IF(AND(F368="",G368=""),"",$H$11+SUM($F$12:F368)-SUM($G$12:G368))</f>
        <v/>
      </c>
      <c r="I368" s="1"/>
      <c r="J368" s="1"/>
    </row>
    <row r="369" spans="1:10" ht="18.75" customHeight="1" x14ac:dyDescent="0.35">
      <c r="A369" s="1"/>
      <c r="B369" s="11">
        <f t="shared" si="19"/>
        <v>358</v>
      </c>
      <c r="C369" s="117" t="str">
        <f t="shared" ca="1" si="14"/>
        <v/>
      </c>
      <c r="D369" s="12" t="str">
        <f t="shared" ca="1" si="15"/>
        <v/>
      </c>
      <c r="E369" s="13" t="str">
        <f t="shared" ca="1" si="16"/>
        <v/>
      </c>
      <c r="F369" s="14" t="str">
        <f t="shared" ca="1" si="17"/>
        <v/>
      </c>
      <c r="G369" s="14" t="str">
        <f t="shared" ca="1" si="18"/>
        <v/>
      </c>
      <c r="H369" s="15" t="str">
        <f ca="1">IF(AND(F369="",G369=""),"",$H$11+SUM($F$12:F369)-SUM($G$12:G369))</f>
        <v/>
      </c>
      <c r="I369" s="1"/>
      <c r="J369" s="1"/>
    </row>
    <row r="370" spans="1:10" ht="18.75" customHeight="1" x14ac:dyDescent="0.35">
      <c r="A370" s="1"/>
      <c r="B370" s="11">
        <f t="shared" si="19"/>
        <v>359</v>
      </c>
      <c r="C370" s="117" t="str">
        <f t="shared" ca="1" si="14"/>
        <v/>
      </c>
      <c r="D370" s="12" t="str">
        <f t="shared" ca="1" si="15"/>
        <v/>
      </c>
      <c r="E370" s="13" t="str">
        <f t="shared" ca="1" si="16"/>
        <v/>
      </c>
      <c r="F370" s="14" t="str">
        <f t="shared" ca="1" si="17"/>
        <v/>
      </c>
      <c r="G370" s="14" t="str">
        <f t="shared" ca="1" si="18"/>
        <v/>
      </c>
      <c r="H370" s="15" t="str">
        <f ca="1">IF(AND(F370="",G370=""),"",$H$11+SUM($F$12:F370)-SUM($G$12:G370))</f>
        <v/>
      </c>
      <c r="I370" s="1"/>
      <c r="J370" s="1"/>
    </row>
    <row r="371" spans="1:10" ht="18.75" customHeight="1" x14ac:dyDescent="0.35">
      <c r="A371" s="1"/>
      <c r="B371" s="11">
        <f t="shared" si="19"/>
        <v>360</v>
      </c>
      <c r="C371" s="117" t="str">
        <f t="shared" ca="1" si="14"/>
        <v/>
      </c>
      <c r="D371" s="12" t="str">
        <f t="shared" ca="1" si="15"/>
        <v/>
      </c>
      <c r="E371" s="13" t="str">
        <f t="shared" ca="1" si="16"/>
        <v/>
      </c>
      <c r="F371" s="14" t="str">
        <f t="shared" ca="1" si="17"/>
        <v/>
      </c>
      <c r="G371" s="14" t="str">
        <f t="shared" ca="1" si="18"/>
        <v/>
      </c>
      <c r="H371" s="15" t="str">
        <f ca="1">IF(AND(F371="",G371=""),"",$H$11+SUM($F$12:F371)-SUM($G$12:G371))</f>
        <v/>
      </c>
      <c r="I371" s="1"/>
      <c r="J371" s="1"/>
    </row>
    <row r="372" spans="1:10" ht="18.75" customHeight="1" x14ac:dyDescent="0.35">
      <c r="A372" s="1"/>
      <c r="B372" s="11">
        <f t="shared" si="19"/>
        <v>361</v>
      </c>
      <c r="C372" s="117" t="str">
        <f t="shared" ca="1" si="14"/>
        <v/>
      </c>
      <c r="D372" s="12" t="str">
        <f t="shared" ca="1" si="15"/>
        <v/>
      </c>
      <c r="E372" s="13" t="str">
        <f t="shared" ca="1" si="16"/>
        <v/>
      </c>
      <c r="F372" s="14" t="str">
        <f t="shared" ca="1" si="17"/>
        <v/>
      </c>
      <c r="G372" s="14" t="str">
        <f t="shared" ca="1" si="18"/>
        <v/>
      </c>
      <c r="H372" s="15" t="str">
        <f ca="1">IF(AND(F372="",G372=""),"",$H$11+SUM($F$12:F372)-SUM($G$12:G372))</f>
        <v/>
      </c>
      <c r="I372" s="1"/>
      <c r="J372" s="1"/>
    </row>
    <row r="373" spans="1:10" ht="18.75" customHeight="1" x14ac:dyDescent="0.35">
      <c r="A373" s="1"/>
      <c r="B373" s="11">
        <f t="shared" si="19"/>
        <v>362</v>
      </c>
      <c r="C373" s="117" t="str">
        <f t="shared" ca="1" si="14"/>
        <v/>
      </c>
      <c r="D373" s="12" t="str">
        <f t="shared" ca="1" si="15"/>
        <v/>
      </c>
      <c r="E373" s="13" t="str">
        <f t="shared" ca="1" si="16"/>
        <v/>
      </c>
      <c r="F373" s="14" t="str">
        <f t="shared" ca="1" si="17"/>
        <v/>
      </c>
      <c r="G373" s="14" t="str">
        <f t="shared" ca="1" si="18"/>
        <v/>
      </c>
      <c r="H373" s="15" t="str">
        <f ca="1">IF(AND(F373="",G373=""),"",$H$11+SUM($F$12:F373)-SUM($G$12:G373))</f>
        <v/>
      </c>
      <c r="I373" s="1"/>
      <c r="J373" s="1"/>
    </row>
    <row r="374" spans="1:10" ht="18.75" customHeight="1" x14ac:dyDescent="0.35">
      <c r="A374" s="1"/>
      <c r="B374" s="11">
        <f t="shared" si="19"/>
        <v>363</v>
      </c>
      <c r="C374" s="117" t="str">
        <f t="shared" ca="1" si="14"/>
        <v/>
      </c>
      <c r="D374" s="12" t="str">
        <f t="shared" ca="1" si="15"/>
        <v/>
      </c>
      <c r="E374" s="13" t="str">
        <f t="shared" ca="1" si="16"/>
        <v/>
      </c>
      <c r="F374" s="14" t="str">
        <f t="shared" ca="1" si="17"/>
        <v/>
      </c>
      <c r="G374" s="14" t="str">
        <f t="shared" ca="1" si="18"/>
        <v/>
      </c>
      <c r="H374" s="15" t="str">
        <f ca="1">IF(AND(F374="",G374=""),"",$H$11+SUM($F$12:F374)-SUM($G$12:G374))</f>
        <v/>
      </c>
      <c r="I374" s="1"/>
      <c r="J374" s="1"/>
    </row>
    <row r="375" spans="1:10" ht="18.75" customHeight="1" x14ac:dyDescent="0.35">
      <c r="A375" s="1"/>
      <c r="B375" s="11">
        <f t="shared" si="19"/>
        <v>364</v>
      </c>
      <c r="C375" s="117" t="str">
        <f t="shared" ca="1" si="14"/>
        <v/>
      </c>
      <c r="D375" s="12" t="str">
        <f t="shared" ca="1" si="15"/>
        <v/>
      </c>
      <c r="E375" s="13" t="str">
        <f t="shared" ca="1" si="16"/>
        <v/>
      </c>
      <c r="F375" s="14" t="str">
        <f t="shared" ca="1" si="17"/>
        <v/>
      </c>
      <c r="G375" s="14" t="str">
        <f t="shared" ca="1" si="18"/>
        <v/>
      </c>
      <c r="H375" s="15" t="str">
        <f ca="1">IF(AND(F375="",G375=""),"",$H$11+SUM($F$12:F375)-SUM($G$12:G375))</f>
        <v/>
      </c>
      <c r="I375" s="1"/>
      <c r="J375" s="1"/>
    </row>
    <row r="376" spans="1:10" ht="18.75" customHeight="1" x14ac:dyDescent="0.35">
      <c r="A376" s="1"/>
      <c r="B376" s="11">
        <f t="shared" si="19"/>
        <v>365</v>
      </c>
      <c r="C376" s="117" t="str">
        <f t="shared" ca="1" si="14"/>
        <v/>
      </c>
      <c r="D376" s="12" t="str">
        <f t="shared" ca="1" si="15"/>
        <v/>
      </c>
      <c r="E376" s="13" t="str">
        <f t="shared" ca="1" si="16"/>
        <v/>
      </c>
      <c r="F376" s="14" t="str">
        <f t="shared" ca="1" si="17"/>
        <v/>
      </c>
      <c r="G376" s="14" t="str">
        <f t="shared" ca="1" si="18"/>
        <v/>
      </c>
      <c r="H376" s="15" t="str">
        <f ca="1">IF(AND(F376="",G376=""),"",$H$11+SUM($F$12:F376)-SUM($G$12:G376))</f>
        <v/>
      </c>
      <c r="I376" s="1"/>
      <c r="J376" s="1"/>
    </row>
    <row r="377" spans="1:10" ht="18.75" customHeight="1" x14ac:dyDescent="0.35">
      <c r="A377" s="1"/>
      <c r="B377" s="11">
        <f t="shared" si="19"/>
        <v>366</v>
      </c>
      <c r="C377" s="117" t="str">
        <f t="shared" ca="1" si="14"/>
        <v/>
      </c>
      <c r="D377" s="12" t="str">
        <f t="shared" ca="1" si="15"/>
        <v/>
      </c>
      <c r="E377" s="13" t="str">
        <f t="shared" ca="1" si="16"/>
        <v/>
      </c>
      <c r="F377" s="14" t="str">
        <f t="shared" ca="1" si="17"/>
        <v/>
      </c>
      <c r="G377" s="14" t="str">
        <f t="shared" ca="1" si="18"/>
        <v/>
      </c>
      <c r="H377" s="15" t="str">
        <f ca="1">IF(AND(F377="",G377=""),"",$H$11+SUM($F$12:F377)-SUM($G$12:G377))</f>
        <v/>
      </c>
      <c r="I377" s="1"/>
      <c r="J377" s="1"/>
    </row>
    <row r="378" spans="1:10" ht="18.75" customHeight="1" x14ac:dyDescent="0.35">
      <c r="A378" s="1"/>
      <c r="B378" s="11">
        <f t="shared" si="19"/>
        <v>367</v>
      </c>
      <c r="C378" s="117" t="str">
        <f t="shared" ca="1" si="14"/>
        <v/>
      </c>
      <c r="D378" s="12" t="str">
        <f t="shared" ca="1" si="15"/>
        <v/>
      </c>
      <c r="E378" s="13" t="str">
        <f t="shared" ca="1" si="16"/>
        <v/>
      </c>
      <c r="F378" s="14" t="str">
        <f t="shared" ca="1" si="17"/>
        <v/>
      </c>
      <c r="G378" s="14" t="str">
        <f t="shared" ca="1" si="18"/>
        <v/>
      </c>
      <c r="H378" s="15" t="str">
        <f ca="1">IF(AND(F378="",G378=""),"",$H$11+SUM($F$12:F378)-SUM($G$12:G378))</f>
        <v/>
      </c>
      <c r="I378" s="1"/>
      <c r="J378" s="1"/>
    </row>
    <row r="379" spans="1:10" ht="18.75" customHeight="1" x14ac:dyDescent="0.35">
      <c r="A379" s="1"/>
      <c r="B379" s="11">
        <f t="shared" si="19"/>
        <v>368</v>
      </c>
      <c r="C379" s="117" t="str">
        <f t="shared" ca="1" si="14"/>
        <v/>
      </c>
      <c r="D379" s="12" t="str">
        <f t="shared" ca="1" si="15"/>
        <v/>
      </c>
      <c r="E379" s="13" t="str">
        <f t="shared" ca="1" si="16"/>
        <v/>
      </c>
      <c r="F379" s="14" t="str">
        <f t="shared" ca="1" si="17"/>
        <v/>
      </c>
      <c r="G379" s="14" t="str">
        <f t="shared" ca="1" si="18"/>
        <v/>
      </c>
      <c r="H379" s="15" t="str">
        <f ca="1">IF(AND(F379="",G379=""),"",$H$11+SUM($F$12:F379)-SUM($G$12:G379))</f>
        <v/>
      </c>
      <c r="I379" s="1"/>
      <c r="J379" s="1"/>
    </row>
    <row r="380" spans="1:10" ht="18.75" customHeight="1" x14ac:dyDescent="0.35">
      <c r="A380" s="1"/>
      <c r="B380" s="11">
        <f t="shared" si="19"/>
        <v>369</v>
      </c>
      <c r="C380" s="117" t="str">
        <f t="shared" ca="1" si="14"/>
        <v/>
      </c>
      <c r="D380" s="12" t="str">
        <f t="shared" ca="1" si="15"/>
        <v/>
      </c>
      <c r="E380" s="13" t="str">
        <f t="shared" ca="1" si="16"/>
        <v/>
      </c>
      <c r="F380" s="14" t="str">
        <f t="shared" ca="1" si="17"/>
        <v/>
      </c>
      <c r="G380" s="14" t="str">
        <f t="shared" ca="1" si="18"/>
        <v/>
      </c>
      <c r="H380" s="15" t="str">
        <f ca="1">IF(AND(F380="",G380=""),"",$H$11+SUM($F$12:F380)-SUM($G$12:G380))</f>
        <v/>
      </c>
      <c r="I380" s="1"/>
      <c r="J380" s="1"/>
    </row>
    <row r="381" spans="1:10" ht="18.75" customHeight="1" x14ac:dyDescent="0.35">
      <c r="A381" s="1"/>
      <c r="B381" s="11">
        <f t="shared" si="19"/>
        <v>370</v>
      </c>
      <c r="C381" s="117" t="str">
        <f t="shared" ca="1" si="14"/>
        <v/>
      </c>
      <c r="D381" s="12" t="str">
        <f t="shared" ca="1" si="15"/>
        <v/>
      </c>
      <c r="E381" s="13" t="str">
        <f t="shared" ca="1" si="16"/>
        <v/>
      </c>
      <c r="F381" s="14" t="str">
        <f t="shared" ca="1" si="17"/>
        <v/>
      </c>
      <c r="G381" s="14" t="str">
        <f t="shared" ca="1" si="18"/>
        <v/>
      </c>
      <c r="H381" s="15" t="str">
        <f ca="1">IF(AND(F381="",G381=""),"",$H$11+SUM($F$12:F381)-SUM($G$12:G381))</f>
        <v/>
      </c>
      <c r="I381" s="1"/>
      <c r="J381" s="1"/>
    </row>
    <row r="382" spans="1:10" ht="18.75" customHeight="1" x14ac:dyDescent="0.35">
      <c r="A382" s="1"/>
      <c r="B382" s="11">
        <f t="shared" si="19"/>
        <v>371</v>
      </c>
      <c r="C382" s="117" t="str">
        <f t="shared" ca="1" si="14"/>
        <v/>
      </c>
      <c r="D382" s="12" t="str">
        <f t="shared" ca="1" si="15"/>
        <v/>
      </c>
      <c r="E382" s="13" t="str">
        <f t="shared" ca="1" si="16"/>
        <v/>
      </c>
      <c r="F382" s="14" t="str">
        <f t="shared" ca="1" si="17"/>
        <v/>
      </c>
      <c r="G382" s="14" t="str">
        <f t="shared" ca="1" si="18"/>
        <v/>
      </c>
      <c r="H382" s="15" t="str">
        <f ca="1">IF(AND(F382="",G382=""),"",$H$11+SUM($F$12:F382)-SUM($G$12:G382))</f>
        <v/>
      </c>
      <c r="I382" s="1"/>
      <c r="J382" s="1"/>
    </row>
    <row r="383" spans="1:10" ht="18.75" customHeight="1" x14ac:dyDescent="0.35">
      <c r="A383" s="1"/>
      <c r="B383" s="11">
        <f t="shared" si="19"/>
        <v>372</v>
      </c>
      <c r="C383" s="117" t="str">
        <f t="shared" ca="1" si="14"/>
        <v/>
      </c>
      <c r="D383" s="12" t="str">
        <f t="shared" ca="1" si="15"/>
        <v/>
      </c>
      <c r="E383" s="13" t="str">
        <f t="shared" ca="1" si="16"/>
        <v/>
      </c>
      <c r="F383" s="14" t="str">
        <f t="shared" ca="1" si="17"/>
        <v/>
      </c>
      <c r="G383" s="14" t="str">
        <f t="shared" ca="1" si="18"/>
        <v/>
      </c>
      <c r="H383" s="15" t="str">
        <f ca="1">IF(AND(F383="",G383=""),"",$H$11+SUM($F$12:F383)-SUM($G$12:G383))</f>
        <v/>
      </c>
      <c r="I383" s="1"/>
      <c r="J383" s="1"/>
    </row>
    <row r="384" spans="1:10" ht="18.75" customHeight="1" x14ac:dyDescent="0.35">
      <c r="A384" s="1"/>
      <c r="B384" s="11">
        <f t="shared" si="19"/>
        <v>373</v>
      </c>
      <c r="C384" s="117" t="str">
        <f t="shared" ref="C384:C447" ca="1" si="20">IF(TODAY()&gt;EXP,"0",IF(ISERROR(VLOOKUP($B384&amp;$B$6,TR,6,FALSE))=TRUE,"",VLOOKUP($B384&amp;$B$6,TR,6,FALSE)))</f>
        <v/>
      </c>
      <c r="D384" s="12" t="str">
        <f t="shared" ref="D384:D447" ca="1" si="21">IF(TODAY()&gt;EXP,"0",IF(ISERROR(VLOOKUP($B384&amp;$B$6,TR,9,FALSE))=TRUE,"",VLOOKUP($B384&amp;$B$6,TR,9,FALSE)))</f>
        <v/>
      </c>
      <c r="E384" s="13" t="str">
        <f t="shared" ref="E384:E447" ca="1" si="22">IF(TODAY()&gt;EXP,"0",IF(ISERROR(VLOOKUP($B384&amp;$B$6,TR,15,FALSE))=TRUE,"",VLOOKUP($B384&amp;$B$6,TR,15,FALSE)))</f>
        <v/>
      </c>
      <c r="F384" s="14" t="str">
        <f t="shared" ref="F384:F447" ca="1" si="23">IF(TODAY()&gt;EXP,"0",IF(ISERROR(OR(VLOOKUP($B384&amp;$B$6,TR,16,FALSE),VLOOKUP($B384&amp;$B$6,TR,26,FALSE)=TRUE)),"",VLOOKUP($B384&amp;$B$6,TR,16,FALSE)+VLOOKUP($B384&amp;$B$6,TR,26,FALSE)))</f>
        <v/>
      </c>
      <c r="G384" s="14" t="str">
        <f t="shared" ref="G384:G447" ca="1" si="24">IF(TODAY()&gt;EXP,"0",IF(ISERROR(OR(VLOOKUP($B384&amp;$B$6,TR,21,FALSE),VLOOKUP($B384&amp;$B$6,TR,27,FALSE)=TRUE)),"",VLOOKUP($B384&amp;$B$6,TR,21,FALSE)+VLOOKUP($B384&amp;$B$6,TR,27,FALSE)))</f>
        <v/>
      </c>
      <c r="H384" s="15" t="str">
        <f ca="1">IF(AND(F384="",G384=""),"",$H$11+SUM($F$12:F384)-SUM($G$12:G384))</f>
        <v/>
      </c>
      <c r="I384" s="1"/>
      <c r="J384" s="1"/>
    </row>
    <row r="385" spans="1:10" ht="18.75" customHeight="1" x14ac:dyDescent="0.35">
      <c r="A385" s="1"/>
      <c r="B385" s="11">
        <f t="shared" si="19"/>
        <v>374</v>
      </c>
      <c r="C385" s="117" t="str">
        <f t="shared" ca="1" si="20"/>
        <v/>
      </c>
      <c r="D385" s="12" t="str">
        <f t="shared" ca="1" si="21"/>
        <v/>
      </c>
      <c r="E385" s="13" t="str">
        <f t="shared" ca="1" si="22"/>
        <v/>
      </c>
      <c r="F385" s="14" t="str">
        <f t="shared" ca="1" si="23"/>
        <v/>
      </c>
      <c r="G385" s="14" t="str">
        <f t="shared" ca="1" si="24"/>
        <v/>
      </c>
      <c r="H385" s="15" t="str">
        <f ca="1">IF(AND(F385="",G385=""),"",$H$11+SUM($F$12:F385)-SUM($G$12:G385))</f>
        <v/>
      </c>
      <c r="I385" s="1"/>
      <c r="J385" s="1"/>
    </row>
    <row r="386" spans="1:10" ht="18.75" customHeight="1" x14ac:dyDescent="0.35">
      <c r="A386" s="1"/>
      <c r="B386" s="11">
        <f t="shared" si="19"/>
        <v>375</v>
      </c>
      <c r="C386" s="117" t="str">
        <f t="shared" ca="1" si="20"/>
        <v/>
      </c>
      <c r="D386" s="12" t="str">
        <f t="shared" ca="1" si="21"/>
        <v/>
      </c>
      <c r="E386" s="13" t="str">
        <f t="shared" ca="1" si="22"/>
        <v/>
      </c>
      <c r="F386" s="14" t="str">
        <f t="shared" ca="1" si="23"/>
        <v/>
      </c>
      <c r="G386" s="14" t="str">
        <f t="shared" ca="1" si="24"/>
        <v/>
      </c>
      <c r="H386" s="15" t="str">
        <f ca="1">IF(AND(F386="",G386=""),"",$H$11+SUM($F$12:F386)-SUM($G$12:G386))</f>
        <v/>
      </c>
      <c r="I386" s="1"/>
      <c r="J386" s="1"/>
    </row>
    <row r="387" spans="1:10" ht="18.75" customHeight="1" x14ac:dyDescent="0.35">
      <c r="A387" s="1"/>
      <c r="B387" s="11">
        <f t="shared" ref="B387:B450" si="25">B386+1</f>
        <v>376</v>
      </c>
      <c r="C387" s="117" t="str">
        <f t="shared" ca="1" si="20"/>
        <v/>
      </c>
      <c r="D387" s="12" t="str">
        <f t="shared" ca="1" si="21"/>
        <v/>
      </c>
      <c r="E387" s="13" t="str">
        <f t="shared" ca="1" si="22"/>
        <v/>
      </c>
      <c r="F387" s="14" t="str">
        <f t="shared" ca="1" si="23"/>
        <v/>
      </c>
      <c r="G387" s="14" t="str">
        <f t="shared" ca="1" si="24"/>
        <v/>
      </c>
      <c r="H387" s="15" t="str">
        <f ca="1">IF(AND(F387="",G387=""),"",$H$11+SUM($F$12:F387)-SUM($G$12:G387))</f>
        <v/>
      </c>
      <c r="I387" s="1"/>
      <c r="J387" s="1"/>
    </row>
    <row r="388" spans="1:10" ht="18.75" customHeight="1" x14ac:dyDescent="0.35">
      <c r="A388" s="1"/>
      <c r="B388" s="11">
        <f t="shared" si="25"/>
        <v>377</v>
      </c>
      <c r="C388" s="117" t="str">
        <f t="shared" ca="1" si="20"/>
        <v/>
      </c>
      <c r="D388" s="12" t="str">
        <f t="shared" ca="1" si="21"/>
        <v/>
      </c>
      <c r="E388" s="13" t="str">
        <f t="shared" ca="1" si="22"/>
        <v/>
      </c>
      <c r="F388" s="14" t="str">
        <f t="shared" ca="1" si="23"/>
        <v/>
      </c>
      <c r="G388" s="14" t="str">
        <f t="shared" ca="1" si="24"/>
        <v/>
      </c>
      <c r="H388" s="15" t="str">
        <f ca="1">IF(AND(F388="",G388=""),"",$H$11+SUM($F$12:F388)-SUM($G$12:G388))</f>
        <v/>
      </c>
      <c r="I388" s="1"/>
      <c r="J388" s="1"/>
    </row>
    <row r="389" spans="1:10" ht="18.75" customHeight="1" x14ac:dyDescent="0.35">
      <c r="A389" s="1"/>
      <c r="B389" s="11">
        <f t="shared" si="25"/>
        <v>378</v>
      </c>
      <c r="C389" s="117" t="str">
        <f t="shared" ca="1" si="20"/>
        <v/>
      </c>
      <c r="D389" s="12" t="str">
        <f t="shared" ca="1" si="21"/>
        <v/>
      </c>
      <c r="E389" s="13" t="str">
        <f t="shared" ca="1" si="22"/>
        <v/>
      </c>
      <c r="F389" s="14" t="str">
        <f t="shared" ca="1" si="23"/>
        <v/>
      </c>
      <c r="G389" s="14" t="str">
        <f t="shared" ca="1" si="24"/>
        <v/>
      </c>
      <c r="H389" s="15" t="str">
        <f ca="1">IF(AND(F389="",G389=""),"",$H$11+SUM($F$12:F389)-SUM($G$12:G389))</f>
        <v/>
      </c>
      <c r="I389" s="1"/>
      <c r="J389" s="1"/>
    </row>
    <row r="390" spans="1:10" ht="18.75" customHeight="1" x14ac:dyDescent="0.35">
      <c r="A390" s="1"/>
      <c r="B390" s="11">
        <f t="shared" si="25"/>
        <v>379</v>
      </c>
      <c r="C390" s="117" t="str">
        <f t="shared" ca="1" si="20"/>
        <v/>
      </c>
      <c r="D390" s="12" t="str">
        <f t="shared" ca="1" si="21"/>
        <v/>
      </c>
      <c r="E390" s="13" t="str">
        <f t="shared" ca="1" si="22"/>
        <v/>
      </c>
      <c r="F390" s="14" t="str">
        <f t="shared" ca="1" si="23"/>
        <v/>
      </c>
      <c r="G390" s="14" t="str">
        <f t="shared" ca="1" si="24"/>
        <v/>
      </c>
      <c r="H390" s="15" t="str">
        <f ca="1">IF(AND(F390="",G390=""),"",$H$11+SUM($F$12:F390)-SUM($G$12:G390))</f>
        <v/>
      </c>
      <c r="I390" s="1"/>
      <c r="J390" s="1"/>
    </row>
    <row r="391" spans="1:10" ht="18.75" customHeight="1" x14ac:dyDescent="0.35">
      <c r="A391" s="1"/>
      <c r="B391" s="11">
        <f t="shared" si="25"/>
        <v>380</v>
      </c>
      <c r="C391" s="117" t="str">
        <f t="shared" ca="1" si="20"/>
        <v/>
      </c>
      <c r="D391" s="12" t="str">
        <f t="shared" ca="1" si="21"/>
        <v/>
      </c>
      <c r="E391" s="13" t="str">
        <f t="shared" ca="1" si="22"/>
        <v/>
      </c>
      <c r="F391" s="14" t="str">
        <f t="shared" ca="1" si="23"/>
        <v/>
      </c>
      <c r="G391" s="14" t="str">
        <f t="shared" ca="1" si="24"/>
        <v/>
      </c>
      <c r="H391" s="15" t="str">
        <f ca="1">IF(AND(F391="",G391=""),"",$H$11+SUM($F$12:F391)-SUM($G$12:G391))</f>
        <v/>
      </c>
      <c r="I391" s="1"/>
      <c r="J391" s="1"/>
    </row>
    <row r="392" spans="1:10" ht="18.75" customHeight="1" x14ac:dyDescent="0.35">
      <c r="A392" s="1"/>
      <c r="B392" s="11">
        <f t="shared" si="25"/>
        <v>381</v>
      </c>
      <c r="C392" s="117" t="str">
        <f t="shared" ca="1" si="20"/>
        <v/>
      </c>
      <c r="D392" s="12" t="str">
        <f t="shared" ca="1" si="21"/>
        <v/>
      </c>
      <c r="E392" s="13" t="str">
        <f t="shared" ca="1" si="22"/>
        <v/>
      </c>
      <c r="F392" s="14" t="str">
        <f t="shared" ca="1" si="23"/>
        <v/>
      </c>
      <c r="G392" s="14" t="str">
        <f t="shared" ca="1" si="24"/>
        <v/>
      </c>
      <c r="H392" s="15" t="str">
        <f ca="1">IF(AND(F392="",G392=""),"",$H$11+SUM($F$12:F392)-SUM($G$12:G392))</f>
        <v/>
      </c>
      <c r="I392" s="1"/>
      <c r="J392" s="1"/>
    </row>
    <row r="393" spans="1:10" ht="18.75" customHeight="1" x14ac:dyDescent="0.35">
      <c r="A393" s="1"/>
      <c r="B393" s="11">
        <f t="shared" si="25"/>
        <v>382</v>
      </c>
      <c r="C393" s="117" t="str">
        <f t="shared" ca="1" si="20"/>
        <v/>
      </c>
      <c r="D393" s="12" t="str">
        <f t="shared" ca="1" si="21"/>
        <v/>
      </c>
      <c r="E393" s="13" t="str">
        <f t="shared" ca="1" si="22"/>
        <v/>
      </c>
      <c r="F393" s="14" t="str">
        <f t="shared" ca="1" si="23"/>
        <v/>
      </c>
      <c r="G393" s="14" t="str">
        <f t="shared" ca="1" si="24"/>
        <v/>
      </c>
      <c r="H393" s="15" t="str">
        <f ca="1">IF(AND(F393="",G393=""),"",$H$11+SUM($F$12:F393)-SUM($G$12:G393))</f>
        <v/>
      </c>
      <c r="I393" s="1"/>
      <c r="J393" s="1"/>
    </row>
    <row r="394" spans="1:10" ht="18.75" customHeight="1" x14ac:dyDescent="0.35">
      <c r="A394" s="1"/>
      <c r="B394" s="11">
        <f t="shared" si="25"/>
        <v>383</v>
      </c>
      <c r="C394" s="117" t="str">
        <f t="shared" ca="1" si="20"/>
        <v/>
      </c>
      <c r="D394" s="12" t="str">
        <f t="shared" ca="1" si="21"/>
        <v/>
      </c>
      <c r="E394" s="13" t="str">
        <f t="shared" ca="1" si="22"/>
        <v/>
      </c>
      <c r="F394" s="14" t="str">
        <f t="shared" ca="1" si="23"/>
        <v/>
      </c>
      <c r="G394" s="14" t="str">
        <f t="shared" ca="1" si="24"/>
        <v/>
      </c>
      <c r="H394" s="15" t="str">
        <f ca="1">IF(AND(F394="",G394=""),"",$H$11+SUM($F$12:F394)-SUM($G$12:G394))</f>
        <v/>
      </c>
      <c r="I394" s="1"/>
      <c r="J394" s="1"/>
    </row>
    <row r="395" spans="1:10" ht="18.75" customHeight="1" x14ac:dyDescent="0.35">
      <c r="A395" s="1"/>
      <c r="B395" s="11">
        <f t="shared" si="25"/>
        <v>384</v>
      </c>
      <c r="C395" s="117" t="str">
        <f t="shared" ca="1" si="20"/>
        <v/>
      </c>
      <c r="D395" s="12" t="str">
        <f t="shared" ca="1" si="21"/>
        <v/>
      </c>
      <c r="E395" s="13" t="str">
        <f t="shared" ca="1" si="22"/>
        <v/>
      </c>
      <c r="F395" s="14" t="str">
        <f t="shared" ca="1" si="23"/>
        <v/>
      </c>
      <c r="G395" s="14" t="str">
        <f t="shared" ca="1" si="24"/>
        <v/>
      </c>
      <c r="H395" s="15" t="str">
        <f ca="1">IF(AND(F395="",G395=""),"",$H$11+SUM($F$12:F395)-SUM($G$12:G395))</f>
        <v/>
      </c>
      <c r="I395" s="1"/>
      <c r="J395" s="1"/>
    </row>
    <row r="396" spans="1:10" ht="18.75" customHeight="1" x14ac:dyDescent="0.35">
      <c r="A396" s="1"/>
      <c r="B396" s="11">
        <f t="shared" si="25"/>
        <v>385</v>
      </c>
      <c r="C396" s="117" t="str">
        <f t="shared" ca="1" si="20"/>
        <v/>
      </c>
      <c r="D396" s="12" t="str">
        <f t="shared" ca="1" si="21"/>
        <v/>
      </c>
      <c r="E396" s="13" t="str">
        <f t="shared" ca="1" si="22"/>
        <v/>
      </c>
      <c r="F396" s="14" t="str">
        <f t="shared" ca="1" si="23"/>
        <v/>
      </c>
      <c r="G396" s="14" t="str">
        <f t="shared" ca="1" si="24"/>
        <v/>
      </c>
      <c r="H396" s="15" t="str">
        <f ca="1">IF(AND(F396="",G396=""),"",$H$11+SUM($F$12:F396)-SUM($G$12:G396))</f>
        <v/>
      </c>
      <c r="I396" s="1"/>
      <c r="J396" s="1"/>
    </row>
    <row r="397" spans="1:10" ht="18.75" customHeight="1" x14ac:dyDescent="0.35">
      <c r="A397" s="1"/>
      <c r="B397" s="11">
        <f t="shared" si="25"/>
        <v>386</v>
      </c>
      <c r="C397" s="117" t="str">
        <f t="shared" ca="1" si="20"/>
        <v/>
      </c>
      <c r="D397" s="12" t="str">
        <f t="shared" ca="1" si="21"/>
        <v/>
      </c>
      <c r="E397" s="13" t="str">
        <f t="shared" ca="1" si="22"/>
        <v/>
      </c>
      <c r="F397" s="14" t="str">
        <f t="shared" ca="1" si="23"/>
        <v/>
      </c>
      <c r="G397" s="14" t="str">
        <f t="shared" ca="1" si="24"/>
        <v/>
      </c>
      <c r="H397" s="15" t="str">
        <f ca="1">IF(AND(F397="",G397=""),"",$H$11+SUM($F$12:F397)-SUM($G$12:G397))</f>
        <v/>
      </c>
      <c r="I397" s="1"/>
      <c r="J397" s="1"/>
    </row>
    <row r="398" spans="1:10" ht="18.75" customHeight="1" x14ac:dyDescent="0.35">
      <c r="A398" s="1"/>
      <c r="B398" s="11">
        <f t="shared" si="25"/>
        <v>387</v>
      </c>
      <c r="C398" s="117" t="str">
        <f t="shared" ca="1" si="20"/>
        <v/>
      </c>
      <c r="D398" s="12" t="str">
        <f t="shared" ca="1" si="21"/>
        <v/>
      </c>
      <c r="E398" s="13" t="str">
        <f t="shared" ca="1" si="22"/>
        <v/>
      </c>
      <c r="F398" s="14" t="str">
        <f t="shared" ca="1" si="23"/>
        <v/>
      </c>
      <c r="G398" s="14" t="str">
        <f t="shared" ca="1" si="24"/>
        <v/>
      </c>
      <c r="H398" s="15" t="str">
        <f ca="1">IF(AND(F398="",G398=""),"",$H$11+SUM($F$12:F398)-SUM($G$12:G398))</f>
        <v/>
      </c>
      <c r="I398" s="1"/>
      <c r="J398" s="1"/>
    </row>
    <row r="399" spans="1:10" ht="18.75" customHeight="1" x14ac:dyDescent="0.35">
      <c r="A399" s="1"/>
      <c r="B399" s="11">
        <f t="shared" si="25"/>
        <v>388</v>
      </c>
      <c r="C399" s="117" t="str">
        <f t="shared" ca="1" si="20"/>
        <v/>
      </c>
      <c r="D399" s="12" t="str">
        <f t="shared" ca="1" si="21"/>
        <v/>
      </c>
      <c r="E399" s="13" t="str">
        <f t="shared" ca="1" si="22"/>
        <v/>
      </c>
      <c r="F399" s="14" t="str">
        <f t="shared" ca="1" si="23"/>
        <v/>
      </c>
      <c r="G399" s="14" t="str">
        <f t="shared" ca="1" si="24"/>
        <v/>
      </c>
      <c r="H399" s="15" t="str">
        <f ca="1">IF(AND(F399="",G399=""),"",$H$11+SUM($F$12:F399)-SUM($G$12:G399))</f>
        <v/>
      </c>
      <c r="I399" s="1"/>
      <c r="J399" s="1"/>
    </row>
    <row r="400" spans="1:10" ht="18.75" customHeight="1" x14ac:dyDescent="0.35">
      <c r="A400" s="1"/>
      <c r="B400" s="11">
        <f t="shared" si="25"/>
        <v>389</v>
      </c>
      <c r="C400" s="117" t="str">
        <f t="shared" ca="1" si="20"/>
        <v/>
      </c>
      <c r="D400" s="12" t="str">
        <f t="shared" ca="1" si="21"/>
        <v/>
      </c>
      <c r="E400" s="13" t="str">
        <f t="shared" ca="1" si="22"/>
        <v/>
      </c>
      <c r="F400" s="14" t="str">
        <f t="shared" ca="1" si="23"/>
        <v/>
      </c>
      <c r="G400" s="14" t="str">
        <f t="shared" ca="1" si="24"/>
        <v/>
      </c>
      <c r="H400" s="15" t="str">
        <f ca="1">IF(AND(F400="",G400=""),"",$H$11+SUM($F$12:F400)-SUM($G$12:G400))</f>
        <v/>
      </c>
      <c r="I400" s="1"/>
      <c r="J400" s="1"/>
    </row>
    <row r="401" spans="1:10" ht="18.75" customHeight="1" x14ac:dyDescent="0.35">
      <c r="A401" s="1"/>
      <c r="B401" s="11">
        <f t="shared" si="25"/>
        <v>390</v>
      </c>
      <c r="C401" s="117" t="str">
        <f t="shared" ca="1" si="20"/>
        <v/>
      </c>
      <c r="D401" s="12" t="str">
        <f t="shared" ca="1" si="21"/>
        <v/>
      </c>
      <c r="E401" s="13" t="str">
        <f t="shared" ca="1" si="22"/>
        <v/>
      </c>
      <c r="F401" s="14" t="str">
        <f t="shared" ca="1" si="23"/>
        <v/>
      </c>
      <c r="G401" s="14" t="str">
        <f t="shared" ca="1" si="24"/>
        <v/>
      </c>
      <c r="H401" s="15" t="str">
        <f ca="1">IF(AND(F401="",G401=""),"",$H$11+SUM($F$12:F401)-SUM($G$12:G401))</f>
        <v/>
      </c>
      <c r="I401" s="1"/>
      <c r="J401" s="1"/>
    </row>
    <row r="402" spans="1:10" ht="18.75" customHeight="1" x14ac:dyDescent="0.35">
      <c r="A402" s="1"/>
      <c r="B402" s="11">
        <f t="shared" si="25"/>
        <v>391</v>
      </c>
      <c r="C402" s="117" t="str">
        <f t="shared" ca="1" si="20"/>
        <v/>
      </c>
      <c r="D402" s="12" t="str">
        <f t="shared" ca="1" si="21"/>
        <v/>
      </c>
      <c r="E402" s="13" t="str">
        <f t="shared" ca="1" si="22"/>
        <v/>
      </c>
      <c r="F402" s="14" t="str">
        <f t="shared" ca="1" si="23"/>
        <v/>
      </c>
      <c r="G402" s="14" t="str">
        <f t="shared" ca="1" si="24"/>
        <v/>
      </c>
      <c r="H402" s="15" t="str">
        <f ca="1">IF(AND(F402="",G402=""),"",$H$11+SUM($F$12:F402)-SUM($G$12:G402))</f>
        <v/>
      </c>
      <c r="I402" s="1"/>
      <c r="J402" s="1"/>
    </row>
    <row r="403" spans="1:10" ht="18.75" customHeight="1" x14ac:dyDescent="0.35">
      <c r="A403" s="1"/>
      <c r="B403" s="11">
        <f t="shared" si="25"/>
        <v>392</v>
      </c>
      <c r="C403" s="117" t="str">
        <f t="shared" ca="1" si="20"/>
        <v/>
      </c>
      <c r="D403" s="12" t="str">
        <f t="shared" ca="1" si="21"/>
        <v/>
      </c>
      <c r="E403" s="13" t="str">
        <f t="shared" ca="1" si="22"/>
        <v/>
      </c>
      <c r="F403" s="14" t="str">
        <f t="shared" ca="1" si="23"/>
        <v/>
      </c>
      <c r="G403" s="14" t="str">
        <f t="shared" ca="1" si="24"/>
        <v/>
      </c>
      <c r="H403" s="15" t="str">
        <f ca="1">IF(AND(F403="",G403=""),"",$H$11+SUM($F$12:F403)-SUM($G$12:G403))</f>
        <v/>
      </c>
      <c r="I403" s="1"/>
      <c r="J403" s="1"/>
    </row>
    <row r="404" spans="1:10" ht="18.75" customHeight="1" x14ac:dyDescent="0.35">
      <c r="A404" s="1"/>
      <c r="B404" s="11">
        <f t="shared" si="25"/>
        <v>393</v>
      </c>
      <c r="C404" s="117" t="str">
        <f t="shared" ca="1" si="20"/>
        <v/>
      </c>
      <c r="D404" s="12" t="str">
        <f t="shared" ca="1" si="21"/>
        <v/>
      </c>
      <c r="E404" s="13" t="str">
        <f t="shared" ca="1" si="22"/>
        <v/>
      </c>
      <c r="F404" s="14" t="str">
        <f t="shared" ca="1" si="23"/>
        <v/>
      </c>
      <c r="G404" s="14" t="str">
        <f t="shared" ca="1" si="24"/>
        <v/>
      </c>
      <c r="H404" s="15" t="str">
        <f ca="1">IF(AND(F404="",G404=""),"",$H$11+SUM($F$12:F404)-SUM($G$12:G404))</f>
        <v/>
      </c>
      <c r="I404" s="1"/>
      <c r="J404" s="1"/>
    </row>
    <row r="405" spans="1:10" ht="18.75" customHeight="1" x14ac:dyDescent="0.35">
      <c r="A405" s="1"/>
      <c r="B405" s="11">
        <f t="shared" si="25"/>
        <v>394</v>
      </c>
      <c r="C405" s="117" t="str">
        <f t="shared" ca="1" si="20"/>
        <v/>
      </c>
      <c r="D405" s="12" t="str">
        <f t="shared" ca="1" si="21"/>
        <v/>
      </c>
      <c r="E405" s="13" t="str">
        <f t="shared" ca="1" si="22"/>
        <v/>
      </c>
      <c r="F405" s="14" t="str">
        <f t="shared" ca="1" si="23"/>
        <v/>
      </c>
      <c r="G405" s="14" t="str">
        <f t="shared" ca="1" si="24"/>
        <v/>
      </c>
      <c r="H405" s="15" t="str">
        <f ca="1">IF(AND(F405="",G405=""),"",$H$11+SUM($F$12:F405)-SUM($G$12:G405))</f>
        <v/>
      </c>
      <c r="I405" s="1"/>
      <c r="J405" s="1"/>
    </row>
    <row r="406" spans="1:10" ht="18.75" customHeight="1" x14ac:dyDescent="0.35">
      <c r="A406" s="1"/>
      <c r="B406" s="11">
        <f t="shared" si="25"/>
        <v>395</v>
      </c>
      <c r="C406" s="117" t="str">
        <f t="shared" ca="1" si="20"/>
        <v/>
      </c>
      <c r="D406" s="12" t="str">
        <f t="shared" ca="1" si="21"/>
        <v/>
      </c>
      <c r="E406" s="13" t="str">
        <f t="shared" ca="1" si="22"/>
        <v/>
      </c>
      <c r="F406" s="14" t="str">
        <f t="shared" ca="1" si="23"/>
        <v/>
      </c>
      <c r="G406" s="14" t="str">
        <f t="shared" ca="1" si="24"/>
        <v/>
      </c>
      <c r="H406" s="15" t="str">
        <f ca="1">IF(AND(F406="",G406=""),"",$H$11+SUM($F$12:F406)-SUM($G$12:G406))</f>
        <v/>
      </c>
      <c r="I406" s="1"/>
      <c r="J406" s="1"/>
    </row>
    <row r="407" spans="1:10" ht="18.75" customHeight="1" x14ac:dyDescent="0.35">
      <c r="A407" s="1"/>
      <c r="B407" s="11">
        <f t="shared" si="25"/>
        <v>396</v>
      </c>
      <c r="C407" s="117" t="str">
        <f t="shared" ca="1" si="20"/>
        <v/>
      </c>
      <c r="D407" s="12" t="str">
        <f t="shared" ca="1" si="21"/>
        <v/>
      </c>
      <c r="E407" s="13" t="str">
        <f t="shared" ca="1" si="22"/>
        <v/>
      </c>
      <c r="F407" s="14" t="str">
        <f t="shared" ca="1" si="23"/>
        <v/>
      </c>
      <c r="G407" s="14" t="str">
        <f t="shared" ca="1" si="24"/>
        <v/>
      </c>
      <c r="H407" s="15" t="str">
        <f ca="1">IF(AND(F407="",G407=""),"",$H$11+SUM($F$12:F407)-SUM($G$12:G407))</f>
        <v/>
      </c>
      <c r="I407" s="1"/>
      <c r="J407" s="1"/>
    </row>
    <row r="408" spans="1:10" ht="18.75" customHeight="1" x14ac:dyDescent="0.35">
      <c r="A408" s="1"/>
      <c r="B408" s="11">
        <f t="shared" si="25"/>
        <v>397</v>
      </c>
      <c r="C408" s="117" t="str">
        <f t="shared" ca="1" si="20"/>
        <v/>
      </c>
      <c r="D408" s="12" t="str">
        <f t="shared" ca="1" si="21"/>
        <v/>
      </c>
      <c r="E408" s="13" t="str">
        <f t="shared" ca="1" si="22"/>
        <v/>
      </c>
      <c r="F408" s="14" t="str">
        <f t="shared" ca="1" si="23"/>
        <v/>
      </c>
      <c r="G408" s="14" t="str">
        <f t="shared" ca="1" si="24"/>
        <v/>
      </c>
      <c r="H408" s="15" t="str">
        <f ca="1">IF(AND(F408="",G408=""),"",$H$11+SUM($F$12:F408)-SUM($G$12:G408))</f>
        <v/>
      </c>
      <c r="I408" s="1"/>
      <c r="J408" s="1"/>
    </row>
    <row r="409" spans="1:10" ht="18.75" customHeight="1" x14ac:dyDescent="0.35">
      <c r="A409" s="1"/>
      <c r="B409" s="11">
        <f t="shared" si="25"/>
        <v>398</v>
      </c>
      <c r="C409" s="117" t="str">
        <f t="shared" ca="1" si="20"/>
        <v/>
      </c>
      <c r="D409" s="12" t="str">
        <f t="shared" ca="1" si="21"/>
        <v/>
      </c>
      <c r="E409" s="13" t="str">
        <f t="shared" ca="1" si="22"/>
        <v/>
      </c>
      <c r="F409" s="14" t="str">
        <f t="shared" ca="1" si="23"/>
        <v/>
      </c>
      <c r="G409" s="14" t="str">
        <f t="shared" ca="1" si="24"/>
        <v/>
      </c>
      <c r="H409" s="15" t="str">
        <f ca="1">IF(AND(F409="",G409=""),"",$H$11+SUM($F$12:F409)-SUM($G$12:G409))</f>
        <v/>
      </c>
      <c r="I409" s="1"/>
      <c r="J409" s="1"/>
    </row>
    <row r="410" spans="1:10" ht="18.75" customHeight="1" x14ac:dyDescent="0.35">
      <c r="A410" s="1"/>
      <c r="B410" s="11">
        <f t="shared" si="25"/>
        <v>399</v>
      </c>
      <c r="C410" s="117" t="str">
        <f t="shared" ca="1" si="20"/>
        <v/>
      </c>
      <c r="D410" s="12" t="str">
        <f t="shared" ca="1" si="21"/>
        <v/>
      </c>
      <c r="E410" s="13" t="str">
        <f t="shared" ca="1" si="22"/>
        <v/>
      </c>
      <c r="F410" s="14" t="str">
        <f t="shared" ca="1" si="23"/>
        <v/>
      </c>
      <c r="G410" s="14" t="str">
        <f t="shared" ca="1" si="24"/>
        <v/>
      </c>
      <c r="H410" s="15" t="str">
        <f ca="1">IF(AND(F410="",G410=""),"",$H$11+SUM($F$12:F410)-SUM($G$12:G410))</f>
        <v/>
      </c>
      <c r="I410" s="1"/>
      <c r="J410" s="1"/>
    </row>
    <row r="411" spans="1:10" ht="18.75" customHeight="1" x14ac:dyDescent="0.35">
      <c r="A411" s="1"/>
      <c r="B411" s="11">
        <f t="shared" si="25"/>
        <v>400</v>
      </c>
      <c r="C411" s="117" t="str">
        <f t="shared" ca="1" si="20"/>
        <v/>
      </c>
      <c r="D411" s="12" t="str">
        <f t="shared" ca="1" si="21"/>
        <v/>
      </c>
      <c r="E411" s="13" t="str">
        <f t="shared" ca="1" si="22"/>
        <v/>
      </c>
      <c r="F411" s="14" t="str">
        <f t="shared" ca="1" si="23"/>
        <v/>
      </c>
      <c r="G411" s="14" t="str">
        <f t="shared" ca="1" si="24"/>
        <v/>
      </c>
      <c r="H411" s="15" t="str">
        <f ca="1">IF(AND(F411="",G411=""),"",$H$11+SUM($F$12:F411)-SUM($G$12:G411))</f>
        <v/>
      </c>
      <c r="I411" s="1"/>
      <c r="J411" s="1"/>
    </row>
    <row r="412" spans="1:10" ht="18.75" customHeight="1" x14ac:dyDescent="0.35">
      <c r="A412" s="1"/>
      <c r="B412" s="11">
        <f t="shared" si="25"/>
        <v>401</v>
      </c>
      <c r="C412" s="117" t="str">
        <f t="shared" ca="1" si="20"/>
        <v/>
      </c>
      <c r="D412" s="12" t="str">
        <f t="shared" ca="1" si="21"/>
        <v/>
      </c>
      <c r="E412" s="13" t="str">
        <f t="shared" ca="1" si="22"/>
        <v/>
      </c>
      <c r="F412" s="14" t="str">
        <f t="shared" ca="1" si="23"/>
        <v/>
      </c>
      <c r="G412" s="14" t="str">
        <f t="shared" ca="1" si="24"/>
        <v/>
      </c>
      <c r="H412" s="15" t="str">
        <f ca="1">IF(AND(F412="",G412=""),"",$H$11+SUM($F$12:F412)-SUM($G$12:G412))</f>
        <v/>
      </c>
      <c r="I412" s="1"/>
      <c r="J412" s="1"/>
    </row>
    <row r="413" spans="1:10" ht="18.75" customHeight="1" x14ac:dyDescent="0.35">
      <c r="A413" s="1"/>
      <c r="B413" s="11">
        <f t="shared" si="25"/>
        <v>402</v>
      </c>
      <c r="C413" s="117" t="str">
        <f t="shared" ca="1" si="20"/>
        <v/>
      </c>
      <c r="D413" s="12" t="str">
        <f t="shared" ca="1" si="21"/>
        <v/>
      </c>
      <c r="E413" s="13" t="str">
        <f t="shared" ca="1" si="22"/>
        <v/>
      </c>
      <c r="F413" s="14" t="str">
        <f t="shared" ca="1" si="23"/>
        <v/>
      </c>
      <c r="G413" s="14" t="str">
        <f t="shared" ca="1" si="24"/>
        <v/>
      </c>
      <c r="H413" s="15" t="str">
        <f ca="1">IF(AND(F413="",G413=""),"",$H$11+SUM($F$12:F413)-SUM($G$12:G413))</f>
        <v/>
      </c>
      <c r="I413" s="1"/>
      <c r="J413" s="1"/>
    </row>
    <row r="414" spans="1:10" ht="18.75" customHeight="1" x14ac:dyDescent="0.35">
      <c r="A414" s="1"/>
      <c r="B414" s="11">
        <f t="shared" si="25"/>
        <v>403</v>
      </c>
      <c r="C414" s="117" t="str">
        <f t="shared" ca="1" si="20"/>
        <v/>
      </c>
      <c r="D414" s="12" t="str">
        <f t="shared" ca="1" si="21"/>
        <v/>
      </c>
      <c r="E414" s="13" t="str">
        <f t="shared" ca="1" si="22"/>
        <v/>
      </c>
      <c r="F414" s="14" t="str">
        <f t="shared" ca="1" si="23"/>
        <v/>
      </c>
      <c r="G414" s="14" t="str">
        <f t="shared" ca="1" si="24"/>
        <v/>
      </c>
      <c r="H414" s="15" t="str">
        <f ca="1">IF(AND(F414="",G414=""),"",$H$11+SUM($F$12:F414)-SUM($G$12:G414))</f>
        <v/>
      </c>
      <c r="I414" s="1"/>
      <c r="J414" s="1"/>
    </row>
    <row r="415" spans="1:10" ht="18.75" customHeight="1" x14ac:dyDescent="0.35">
      <c r="A415" s="1"/>
      <c r="B415" s="11">
        <f t="shared" si="25"/>
        <v>404</v>
      </c>
      <c r="C415" s="117" t="str">
        <f t="shared" ca="1" si="20"/>
        <v/>
      </c>
      <c r="D415" s="12" t="str">
        <f t="shared" ca="1" si="21"/>
        <v/>
      </c>
      <c r="E415" s="13" t="str">
        <f t="shared" ca="1" si="22"/>
        <v/>
      </c>
      <c r="F415" s="14" t="str">
        <f t="shared" ca="1" si="23"/>
        <v/>
      </c>
      <c r="G415" s="14" t="str">
        <f t="shared" ca="1" si="24"/>
        <v/>
      </c>
      <c r="H415" s="15" t="str">
        <f ca="1">IF(AND(F415="",G415=""),"",$H$11+SUM($F$12:F415)-SUM($G$12:G415))</f>
        <v/>
      </c>
      <c r="I415" s="1"/>
      <c r="J415" s="1"/>
    </row>
    <row r="416" spans="1:10" ht="18.75" customHeight="1" x14ac:dyDescent="0.35">
      <c r="A416" s="1"/>
      <c r="B416" s="11">
        <f t="shared" si="25"/>
        <v>405</v>
      </c>
      <c r="C416" s="117" t="str">
        <f t="shared" ca="1" si="20"/>
        <v/>
      </c>
      <c r="D416" s="12" t="str">
        <f t="shared" ca="1" si="21"/>
        <v/>
      </c>
      <c r="E416" s="13" t="str">
        <f t="shared" ca="1" si="22"/>
        <v/>
      </c>
      <c r="F416" s="14" t="str">
        <f t="shared" ca="1" si="23"/>
        <v/>
      </c>
      <c r="G416" s="14" t="str">
        <f t="shared" ca="1" si="24"/>
        <v/>
      </c>
      <c r="H416" s="15" t="str">
        <f ca="1">IF(AND(F416="",G416=""),"",$H$11+SUM($F$12:F416)-SUM($G$12:G416))</f>
        <v/>
      </c>
      <c r="I416" s="1"/>
      <c r="J416" s="1"/>
    </row>
    <row r="417" spans="1:10" ht="18.75" customHeight="1" x14ac:dyDescent="0.35">
      <c r="A417" s="1"/>
      <c r="B417" s="11">
        <f t="shared" si="25"/>
        <v>406</v>
      </c>
      <c r="C417" s="117" t="str">
        <f t="shared" ca="1" si="20"/>
        <v/>
      </c>
      <c r="D417" s="12" t="str">
        <f t="shared" ca="1" si="21"/>
        <v/>
      </c>
      <c r="E417" s="13" t="str">
        <f t="shared" ca="1" si="22"/>
        <v/>
      </c>
      <c r="F417" s="14" t="str">
        <f t="shared" ca="1" si="23"/>
        <v/>
      </c>
      <c r="G417" s="14" t="str">
        <f t="shared" ca="1" si="24"/>
        <v/>
      </c>
      <c r="H417" s="15" t="str">
        <f ca="1">IF(AND(F417="",G417=""),"",$H$11+SUM($F$12:F417)-SUM($G$12:G417))</f>
        <v/>
      </c>
      <c r="I417" s="1"/>
      <c r="J417" s="1"/>
    </row>
    <row r="418" spans="1:10" ht="18.75" customHeight="1" x14ac:dyDescent="0.35">
      <c r="A418" s="1"/>
      <c r="B418" s="11">
        <f t="shared" si="25"/>
        <v>407</v>
      </c>
      <c r="C418" s="117" t="str">
        <f t="shared" ca="1" si="20"/>
        <v/>
      </c>
      <c r="D418" s="12" t="str">
        <f t="shared" ca="1" si="21"/>
        <v/>
      </c>
      <c r="E418" s="13" t="str">
        <f t="shared" ca="1" si="22"/>
        <v/>
      </c>
      <c r="F418" s="14" t="str">
        <f t="shared" ca="1" si="23"/>
        <v/>
      </c>
      <c r="G418" s="14" t="str">
        <f t="shared" ca="1" si="24"/>
        <v/>
      </c>
      <c r="H418" s="15" t="str">
        <f ca="1">IF(AND(F418="",G418=""),"",$H$11+SUM($F$12:F418)-SUM($G$12:G418))</f>
        <v/>
      </c>
      <c r="I418" s="1"/>
      <c r="J418" s="1"/>
    </row>
    <row r="419" spans="1:10" ht="18.75" customHeight="1" x14ac:dyDescent="0.35">
      <c r="A419" s="1"/>
      <c r="B419" s="11">
        <f t="shared" si="25"/>
        <v>408</v>
      </c>
      <c r="C419" s="117" t="str">
        <f t="shared" ca="1" si="20"/>
        <v/>
      </c>
      <c r="D419" s="12" t="str">
        <f t="shared" ca="1" si="21"/>
        <v/>
      </c>
      <c r="E419" s="13" t="str">
        <f t="shared" ca="1" si="22"/>
        <v/>
      </c>
      <c r="F419" s="14" t="str">
        <f t="shared" ca="1" si="23"/>
        <v/>
      </c>
      <c r="G419" s="14" t="str">
        <f t="shared" ca="1" si="24"/>
        <v/>
      </c>
      <c r="H419" s="15" t="str">
        <f ca="1">IF(AND(F419="",G419=""),"",$H$11+SUM($F$12:F419)-SUM($G$12:G419))</f>
        <v/>
      </c>
      <c r="I419" s="1"/>
      <c r="J419" s="1"/>
    </row>
    <row r="420" spans="1:10" ht="18.75" customHeight="1" x14ac:dyDescent="0.35">
      <c r="A420" s="1"/>
      <c r="B420" s="11">
        <f t="shared" si="25"/>
        <v>409</v>
      </c>
      <c r="C420" s="117" t="str">
        <f t="shared" ca="1" si="20"/>
        <v/>
      </c>
      <c r="D420" s="12" t="str">
        <f t="shared" ca="1" si="21"/>
        <v/>
      </c>
      <c r="E420" s="13" t="str">
        <f t="shared" ca="1" si="22"/>
        <v/>
      </c>
      <c r="F420" s="14" t="str">
        <f t="shared" ca="1" si="23"/>
        <v/>
      </c>
      <c r="G420" s="14" t="str">
        <f t="shared" ca="1" si="24"/>
        <v/>
      </c>
      <c r="H420" s="15" t="str">
        <f ca="1">IF(AND(F420="",G420=""),"",$H$11+SUM($F$12:F420)-SUM($G$12:G420))</f>
        <v/>
      </c>
      <c r="I420" s="1"/>
      <c r="J420" s="1"/>
    </row>
    <row r="421" spans="1:10" ht="18.75" customHeight="1" x14ac:dyDescent="0.35">
      <c r="A421" s="1"/>
      <c r="B421" s="11">
        <f t="shared" si="25"/>
        <v>410</v>
      </c>
      <c r="C421" s="117" t="str">
        <f t="shared" ca="1" si="20"/>
        <v/>
      </c>
      <c r="D421" s="12" t="str">
        <f t="shared" ca="1" si="21"/>
        <v/>
      </c>
      <c r="E421" s="13" t="str">
        <f t="shared" ca="1" si="22"/>
        <v/>
      </c>
      <c r="F421" s="14" t="str">
        <f t="shared" ca="1" si="23"/>
        <v/>
      </c>
      <c r="G421" s="14" t="str">
        <f t="shared" ca="1" si="24"/>
        <v/>
      </c>
      <c r="H421" s="15" t="str">
        <f ca="1">IF(AND(F421="",G421=""),"",$H$11+SUM($F$12:F421)-SUM($G$12:G421))</f>
        <v/>
      </c>
      <c r="I421" s="1"/>
      <c r="J421" s="1"/>
    </row>
    <row r="422" spans="1:10" ht="18.75" customHeight="1" x14ac:dyDescent="0.35">
      <c r="A422" s="1"/>
      <c r="B422" s="11">
        <f t="shared" si="25"/>
        <v>411</v>
      </c>
      <c r="C422" s="117" t="str">
        <f t="shared" ca="1" si="20"/>
        <v/>
      </c>
      <c r="D422" s="12" t="str">
        <f t="shared" ca="1" si="21"/>
        <v/>
      </c>
      <c r="E422" s="13" t="str">
        <f t="shared" ca="1" si="22"/>
        <v/>
      </c>
      <c r="F422" s="14" t="str">
        <f t="shared" ca="1" si="23"/>
        <v/>
      </c>
      <c r="G422" s="14" t="str">
        <f t="shared" ca="1" si="24"/>
        <v/>
      </c>
      <c r="H422" s="15" t="str">
        <f ca="1">IF(AND(F422="",G422=""),"",$H$11+SUM($F$12:F422)-SUM($G$12:G422))</f>
        <v/>
      </c>
      <c r="I422" s="1"/>
      <c r="J422" s="1"/>
    </row>
    <row r="423" spans="1:10" ht="18.75" customHeight="1" x14ac:dyDescent="0.35">
      <c r="A423" s="1"/>
      <c r="B423" s="11">
        <f t="shared" si="25"/>
        <v>412</v>
      </c>
      <c r="C423" s="117" t="str">
        <f t="shared" ca="1" si="20"/>
        <v/>
      </c>
      <c r="D423" s="12" t="str">
        <f t="shared" ca="1" si="21"/>
        <v/>
      </c>
      <c r="E423" s="13" t="str">
        <f t="shared" ca="1" si="22"/>
        <v/>
      </c>
      <c r="F423" s="14" t="str">
        <f t="shared" ca="1" si="23"/>
        <v/>
      </c>
      <c r="G423" s="14" t="str">
        <f t="shared" ca="1" si="24"/>
        <v/>
      </c>
      <c r="H423" s="15" t="str">
        <f ca="1">IF(AND(F423="",G423=""),"",$H$11+SUM($F$12:F423)-SUM($G$12:G423))</f>
        <v/>
      </c>
      <c r="I423" s="1"/>
      <c r="J423" s="1"/>
    </row>
    <row r="424" spans="1:10" ht="18.75" customHeight="1" x14ac:dyDescent="0.35">
      <c r="A424" s="1"/>
      <c r="B424" s="11">
        <f t="shared" si="25"/>
        <v>413</v>
      </c>
      <c r="C424" s="117" t="str">
        <f t="shared" ca="1" si="20"/>
        <v/>
      </c>
      <c r="D424" s="12" t="str">
        <f t="shared" ca="1" si="21"/>
        <v/>
      </c>
      <c r="E424" s="13" t="str">
        <f t="shared" ca="1" si="22"/>
        <v/>
      </c>
      <c r="F424" s="14" t="str">
        <f t="shared" ca="1" si="23"/>
        <v/>
      </c>
      <c r="G424" s="14" t="str">
        <f t="shared" ca="1" si="24"/>
        <v/>
      </c>
      <c r="H424" s="15" t="str">
        <f ca="1">IF(AND(F424="",G424=""),"",$H$11+SUM($F$12:F424)-SUM($G$12:G424))</f>
        <v/>
      </c>
      <c r="I424" s="1"/>
      <c r="J424" s="1"/>
    </row>
    <row r="425" spans="1:10" ht="18.75" customHeight="1" x14ac:dyDescent="0.35">
      <c r="A425" s="1"/>
      <c r="B425" s="11">
        <f t="shared" si="25"/>
        <v>414</v>
      </c>
      <c r="C425" s="117" t="str">
        <f t="shared" ca="1" si="20"/>
        <v/>
      </c>
      <c r="D425" s="12" t="str">
        <f t="shared" ca="1" si="21"/>
        <v/>
      </c>
      <c r="E425" s="13" t="str">
        <f t="shared" ca="1" si="22"/>
        <v/>
      </c>
      <c r="F425" s="14" t="str">
        <f t="shared" ca="1" si="23"/>
        <v/>
      </c>
      <c r="G425" s="14" t="str">
        <f t="shared" ca="1" si="24"/>
        <v/>
      </c>
      <c r="H425" s="15" t="str">
        <f ca="1">IF(AND(F425="",G425=""),"",$H$11+SUM($F$12:F425)-SUM($G$12:G425))</f>
        <v/>
      </c>
      <c r="I425" s="1"/>
      <c r="J425" s="1"/>
    </row>
    <row r="426" spans="1:10" ht="18.75" customHeight="1" x14ac:dyDescent="0.35">
      <c r="A426" s="1"/>
      <c r="B426" s="11">
        <f t="shared" si="25"/>
        <v>415</v>
      </c>
      <c r="C426" s="117" t="str">
        <f t="shared" ca="1" si="20"/>
        <v/>
      </c>
      <c r="D426" s="12" t="str">
        <f t="shared" ca="1" si="21"/>
        <v/>
      </c>
      <c r="E426" s="13" t="str">
        <f t="shared" ca="1" si="22"/>
        <v/>
      </c>
      <c r="F426" s="14" t="str">
        <f t="shared" ca="1" si="23"/>
        <v/>
      </c>
      <c r="G426" s="14" t="str">
        <f t="shared" ca="1" si="24"/>
        <v/>
      </c>
      <c r="H426" s="15" t="str">
        <f ca="1">IF(AND(F426="",G426=""),"",$H$11+SUM($F$12:F426)-SUM($G$12:G426))</f>
        <v/>
      </c>
      <c r="I426" s="1"/>
      <c r="J426" s="1"/>
    </row>
    <row r="427" spans="1:10" ht="18.75" customHeight="1" x14ac:dyDescent="0.35">
      <c r="A427" s="1"/>
      <c r="B427" s="11">
        <f t="shared" si="25"/>
        <v>416</v>
      </c>
      <c r="C427" s="117" t="str">
        <f t="shared" ca="1" si="20"/>
        <v/>
      </c>
      <c r="D427" s="12" t="str">
        <f t="shared" ca="1" si="21"/>
        <v/>
      </c>
      <c r="E427" s="13" t="str">
        <f t="shared" ca="1" si="22"/>
        <v/>
      </c>
      <c r="F427" s="14" t="str">
        <f t="shared" ca="1" si="23"/>
        <v/>
      </c>
      <c r="G427" s="14" t="str">
        <f t="shared" ca="1" si="24"/>
        <v/>
      </c>
      <c r="H427" s="15" t="str">
        <f ca="1">IF(AND(F427="",G427=""),"",$H$11+SUM($F$12:F427)-SUM($G$12:G427))</f>
        <v/>
      </c>
      <c r="I427" s="1"/>
      <c r="J427" s="1"/>
    </row>
    <row r="428" spans="1:10" ht="18.75" customHeight="1" x14ac:dyDescent="0.35">
      <c r="A428" s="1"/>
      <c r="B428" s="11">
        <f t="shared" si="25"/>
        <v>417</v>
      </c>
      <c r="C428" s="117" t="str">
        <f t="shared" ca="1" si="20"/>
        <v/>
      </c>
      <c r="D428" s="12" t="str">
        <f t="shared" ca="1" si="21"/>
        <v/>
      </c>
      <c r="E428" s="13" t="str">
        <f t="shared" ca="1" si="22"/>
        <v/>
      </c>
      <c r="F428" s="14" t="str">
        <f t="shared" ca="1" si="23"/>
        <v/>
      </c>
      <c r="G428" s="14" t="str">
        <f t="shared" ca="1" si="24"/>
        <v/>
      </c>
      <c r="H428" s="15" t="str">
        <f ca="1">IF(AND(F428="",G428=""),"",$H$11+SUM($F$12:F428)-SUM($G$12:G428))</f>
        <v/>
      </c>
      <c r="I428" s="1"/>
      <c r="J428" s="1"/>
    </row>
    <row r="429" spans="1:10" ht="18.75" customHeight="1" x14ac:dyDescent="0.35">
      <c r="A429" s="1"/>
      <c r="B429" s="11">
        <f t="shared" si="25"/>
        <v>418</v>
      </c>
      <c r="C429" s="117" t="str">
        <f t="shared" ca="1" si="20"/>
        <v/>
      </c>
      <c r="D429" s="12" t="str">
        <f t="shared" ca="1" si="21"/>
        <v/>
      </c>
      <c r="E429" s="13" t="str">
        <f t="shared" ca="1" si="22"/>
        <v/>
      </c>
      <c r="F429" s="14" t="str">
        <f t="shared" ca="1" si="23"/>
        <v/>
      </c>
      <c r="G429" s="14" t="str">
        <f t="shared" ca="1" si="24"/>
        <v/>
      </c>
      <c r="H429" s="15" t="str">
        <f ca="1">IF(AND(F429="",G429=""),"",$H$11+SUM($F$12:F429)-SUM($G$12:G429))</f>
        <v/>
      </c>
      <c r="I429" s="1"/>
      <c r="J429" s="1"/>
    </row>
    <row r="430" spans="1:10" ht="18.75" customHeight="1" x14ac:dyDescent="0.35">
      <c r="A430" s="1"/>
      <c r="B430" s="11">
        <f t="shared" si="25"/>
        <v>419</v>
      </c>
      <c r="C430" s="117" t="str">
        <f t="shared" ca="1" si="20"/>
        <v/>
      </c>
      <c r="D430" s="12" t="str">
        <f t="shared" ca="1" si="21"/>
        <v/>
      </c>
      <c r="E430" s="13" t="str">
        <f t="shared" ca="1" si="22"/>
        <v/>
      </c>
      <c r="F430" s="14" t="str">
        <f t="shared" ca="1" si="23"/>
        <v/>
      </c>
      <c r="G430" s="14" t="str">
        <f t="shared" ca="1" si="24"/>
        <v/>
      </c>
      <c r="H430" s="15" t="str">
        <f ca="1">IF(AND(F430="",G430=""),"",$H$11+SUM($F$12:F430)-SUM($G$12:G430))</f>
        <v/>
      </c>
      <c r="I430" s="1"/>
      <c r="J430" s="1"/>
    </row>
    <row r="431" spans="1:10" ht="18.75" customHeight="1" x14ac:dyDescent="0.35">
      <c r="A431" s="1"/>
      <c r="B431" s="11">
        <f t="shared" si="25"/>
        <v>420</v>
      </c>
      <c r="C431" s="117" t="str">
        <f t="shared" ca="1" si="20"/>
        <v/>
      </c>
      <c r="D431" s="12" t="str">
        <f t="shared" ca="1" si="21"/>
        <v/>
      </c>
      <c r="E431" s="13" t="str">
        <f t="shared" ca="1" si="22"/>
        <v/>
      </c>
      <c r="F431" s="14" t="str">
        <f t="shared" ca="1" si="23"/>
        <v/>
      </c>
      <c r="G431" s="14" t="str">
        <f t="shared" ca="1" si="24"/>
        <v/>
      </c>
      <c r="H431" s="15" t="str">
        <f ca="1">IF(AND(F431="",G431=""),"",$H$11+SUM($F$12:F431)-SUM($G$12:G431))</f>
        <v/>
      </c>
      <c r="I431" s="1"/>
      <c r="J431" s="1"/>
    </row>
    <row r="432" spans="1:10" ht="18.75" customHeight="1" x14ac:dyDescent="0.35">
      <c r="A432" s="1"/>
      <c r="B432" s="11">
        <f t="shared" si="25"/>
        <v>421</v>
      </c>
      <c r="C432" s="117" t="str">
        <f t="shared" ca="1" si="20"/>
        <v/>
      </c>
      <c r="D432" s="12" t="str">
        <f t="shared" ca="1" si="21"/>
        <v/>
      </c>
      <c r="E432" s="13" t="str">
        <f t="shared" ca="1" si="22"/>
        <v/>
      </c>
      <c r="F432" s="14" t="str">
        <f t="shared" ca="1" si="23"/>
        <v/>
      </c>
      <c r="G432" s="14" t="str">
        <f t="shared" ca="1" si="24"/>
        <v/>
      </c>
      <c r="H432" s="15" t="str">
        <f ca="1">IF(AND(F432="",G432=""),"",$H$11+SUM($F$12:F432)-SUM($G$12:G432))</f>
        <v/>
      </c>
      <c r="I432" s="1"/>
      <c r="J432" s="1"/>
    </row>
    <row r="433" spans="1:10" ht="18.75" customHeight="1" x14ac:dyDescent="0.35">
      <c r="A433" s="1"/>
      <c r="B433" s="11">
        <f t="shared" si="25"/>
        <v>422</v>
      </c>
      <c r="C433" s="117" t="str">
        <f t="shared" ca="1" si="20"/>
        <v/>
      </c>
      <c r="D433" s="12" t="str">
        <f t="shared" ca="1" si="21"/>
        <v/>
      </c>
      <c r="E433" s="13" t="str">
        <f t="shared" ca="1" si="22"/>
        <v/>
      </c>
      <c r="F433" s="14" t="str">
        <f t="shared" ca="1" si="23"/>
        <v/>
      </c>
      <c r="G433" s="14" t="str">
        <f t="shared" ca="1" si="24"/>
        <v/>
      </c>
      <c r="H433" s="15" t="str">
        <f ca="1">IF(AND(F433="",G433=""),"",$H$11+SUM($F$12:F433)-SUM($G$12:G433))</f>
        <v/>
      </c>
      <c r="I433" s="1"/>
      <c r="J433" s="1"/>
    </row>
    <row r="434" spans="1:10" ht="18.75" customHeight="1" x14ac:dyDescent="0.35">
      <c r="A434" s="1"/>
      <c r="B434" s="11">
        <f t="shared" si="25"/>
        <v>423</v>
      </c>
      <c r="C434" s="117" t="str">
        <f t="shared" ca="1" si="20"/>
        <v/>
      </c>
      <c r="D434" s="12" t="str">
        <f t="shared" ca="1" si="21"/>
        <v/>
      </c>
      <c r="E434" s="13" t="str">
        <f t="shared" ca="1" si="22"/>
        <v/>
      </c>
      <c r="F434" s="14" t="str">
        <f t="shared" ca="1" si="23"/>
        <v/>
      </c>
      <c r="G434" s="14" t="str">
        <f t="shared" ca="1" si="24"/>
        <v/>
      </c>
      <c r="H434" s="15" t="str">
        <f ca="1">IF(AND(F434="",G434=""),"",$H$11+SUM($F$12:F434)-SUM($G$12:G434))</f>
        <v/>
      </c>
      <c r="I434" s="1"/>
      <c r="J434" s="1"/>
    </row>
    <row r="435" spans="1:10" ht="18.75" customHeight="1" x14ac:dyDescent="0.35">
      <c r="A435" s="1"/>
      <c r="B435" s="11">
        <f t="shared" si="25"/>
        <v>424</v>
      </c>
      <c r="C435" s="117" t="str">
        <f t="shared" ca="1" si="20"/>
        <v/>
      </c>
      <c r="D435" s="12" t="str">
        <f t="shared" ca="1" si="21"/>
        <v/>
      </c>
      <c r="E435" s="13" t="str">
        <f t="shared" ca="1" si="22"/>
        <v/>
      </c>
      <c r="F435" s="14" t="str">
        <f t="shared" ca="1" si="23"/>
        <v/>
      </c>
      <c r="G435" s="14" t="str">
        <f t="shared" ca="1" si="24"/>
        <v/>
      </c>
      <c r="H435" s="15" t="str">
        <f ca="1">IF(AND(F435="",G435=""),"",$H$11+SUM($F$12:F435)-SUM($G$12:G435))</f>
        <v/>
      </c>
      <c r="I435" s="1"/>
      <c r="J435" s="1"/>
    </row>
    <row r="436" spans="1:10" ht="18.75" customHeight="1" x14ac:dyDescent="0.35">
      <c r="A436" s="1"/>
      <c r="B436" s="11">
        <f t="shared" si="25"/>
        <v>425</v>
      </c>
      <c r="C436" s="117" t="str">
        <f t="shared" ca="1" si="20"/>
        <v/>
      </c>
      <c r="D436" s="12" t="str">
        <f t="shared" ca="1" si="21"/>
        <v/>
      </c>
      <c r="E436" s="13" t="str">
        <f t="shared" ca="1" si="22"/>
        <v/>
      </c>
      <c r="F436" s="14" t="str">
        <f t="shared" ca="1" si="23"/>
        <v/>
      </c>
      <c r="G436" s="14" t="str">
        <f t="shared" ca="1" si="24"/>
        <v/>
      </c>
      <c r="H436" s="15" t="str">
        <f ca="1">IF(AND(F436="",G436=""),"",$H$11+SUM($F$12:F436)-SUM($G$12:G436))</f>
        <v/>
      </c>
      <c r="I436" s="1"/>
      <c r="J436" s="1"/>
    </row>
    <row r="437" spans="1:10" ht="18.75" customHeight="1" x14ac:dyDescent="0.35">
      <c r="A437" s="1"/>
      <c r="B437" s="11">
        <f t="shared" si="25"/>
        <v>426</v>
      </c>
      <c r="C437" s="117" t="str">
        <f t="shared" ca="1" si="20"/>
        <v/>
      </c>
      <c r="D437" s="12" t="str">
        <f t="shared" ca="1" si="21"/>
        <v/>
      </c>
      <c r="E437" s="13" t="str">
        <f t="shared" ca="1" si="22"/>
        <v/>
      </c>
      <c r="F437" s="14" t="str">
        <f t="shared" ca="1" si="23"/>
        <v/>
      </c>
      <c r="G437" s="14" t="str">
        <f t="shared" ca="1" si="24"/>
        <v/>
      </c>
      <c r="H437" s="15" t="str">
        <f ca="1">IF(AND(F437="",G437=""),"",$H$11+SUM($F$12:F437)-SUM($G$12:G437))</f>
        <v/>
      </c>
      <c r="I437" s="1"/>
      <c r="J437" s="1"/>
    </row>
    <row r="438" spans="1:10" ht="18.75" customHeight="1" x14ac:dyDescent="0.35">
      <c r="A438" s="1"/>
      <c r="B438" s="11">
        <f t="shared" si="25"/>
        <v>427</v>
      </c>
      <c r="C438" s="117" t="str">
        <f t="shared" ca="1" si="20"/>
        <v/>
      </c>
      <c r="D438" s="12" t="str">
        <f t="shared" ca="1" si="21"/>
        <v/>
      </c>
      <c r="E438" s="13" t="str">
        <f t="shared" ca="1" si="22"/>
        <v/>
      </c>
      <c r="F438" s="14" t="str">
        <f t="shared" ca="1" si="23"/>
        <v/>
      </c>
      <c r="G438" s="14" t="str">
        <f t="shared" ca="1" si="24"/>
        <v/>
      </c>
      <c r="H438" s="15" t="str">
        <f ca="1">IF(AND(F438="",G438=""),"",$H$11+SUM($F$12:F438)-SUM($G$12:G438))</f>
        <v/>
      </c>
      <c r="I438" s="1"/>
      <c r="J438" s="1"/>
    </row>
    <row r="439" spans="1:10" ht="18.75" customHeight="1" x14ac:dyDescent="0.35">
      <c r="A439" s="1"/>
      <c r="B439" s="11">
        <f t="shared" si="25"/>
        <v>428</v>
      </c>
      <c r="C439" s="117" t="str">
        <f t="shared" ca="1" si="20"/>
        <v/>
      </c>
      <c r="D439" s="12" t="str">
        <f t="shared" ca="1" si="21"/>
        <v/>
      </c>
      <c r="E439" s="13" t="str">
        <f t="shared" ca="1" si="22"/>
        <v/>
      </c>
      <c r="F439" s="14" t="str">
        <f t="shared" ca="1" si="23"/>
        <v/>
      </c>
      <c r="G439" s="14" t="str">
        <f t="shared" ca="1" si="24"/>
        <v/>
      </c>
      <c r="H439" s="15" t="str">
        <f ca="1">IF(AND(F439="",G439=""),"",$H$11+SUM($F$12:F439)-SUM($G$12:G439))</f>
        <v/>
      </c>
      <c r="I439" s="1"/>
      <c r="J439" s="1"/>
    </row>
    <row r="440" spans="1:10" ht="18.75" customHeight="1" x14ac:dyDescent="0.35">
      <c r="A440" s="1"/>
      <c r="B440" s="11">
        <f t="shared" si="25"/>
        <v>429</v>
      </c>
      <c r="C440" s="117" t="str">
        <f t="shared" ca="1" si="20"/>
        <v/>
      </c>
      <c r="D440" s="12" t="str">
        <f t="shared" ca="1" si="21"/>
        <v/>
      </c>
      <c r="E440" s="13" t="str">
        <f t="shared" ca="1" si="22"/>
        <v/>
      </c>
      <c r="F440" s="14" t="str">
        <f t="shared" ca="1" si="23"/>
        <v/>
      </c>
      <c r="G440" s="14" t="str">
        <f t="shared" ca="1" si="24"/>
        <v/>
      </c>
      <c r="H440" s="15" t="str">
        <f ca="1">IF(AND(F440="",G440=""),"",$H$11+SUM($F$12:F440)-SUM($G$12:G440))</f>
        <v/>
      </c>
      <c r="I440" s="1"/>
      <c r="J440" s="1"/>
    </row>
    <row r="441" spans="1:10" ht="18.75" customHeight="1" x14ac:dyDescent="0.35">
      <c r="A441" s="1"/>
      <c r="B441" s="11">
        <f t="shared" si="25"/>
        <v>430</v>
      </c>
      <c r="C441" s="117" t="str">
        <f t="shared" ca="1" si="20"/>
        <v/>
      </c>
      <c r="D441" s="12" t="str">
        <f t="shared" ca="1" si="21"/>
        <v/>
      </c>
      <c r="E441" s="13" t="str">
        <f t="shared" ca="1" si="22"/>
        <v/>
      </c>
      <c r="F441" s="14" t="str">
        <f t="shared" ca="1" si="23"/>
        <v/>
      </c>
      <c r="G441" s="14" t="str">
        <f t="shared" ca="1" si="24"/>
        <v/>
      </c>
      <c r="H441" s="15" t="str">
        <f ca="1">IF(AND(F441="",G441=""),"",$H$11+SUM($F$12:F441)-SUM($G$12:G441))</f>
        <v/>
      </c>
      <c r="I441" s="1"/>
      <c r="J441" s="1"/>
    </row>
    <row r="442" spans="1:10" ht="18.75" customHeight="1" x14ac:dyDescent="0.35">
      <c r="A442" s="1"/>
      <c r="B442" s="11">
        <f t="shared" si="25"/>
        <v>431</v>
      </c>
      <c r="C442" s="117" t="str">
        <f t="shared" ca="1" si="20"/>
        <v/>
      </c>
      <c r="D442" s="12" t="str">
        <f t="shared" ca="1" si="21"/>
        <v/>
      </c>
      <c r="E442" s="13" t="str">
        <f t="shared" ca="1" si="22"/>
        <v/>
      </c>
      <c r="F442" s="14" t="str">
        <f t="shared" ca="1" si="23"/>
        <v/>
      </c>
      <c r="G442" s="14" t="str">
        <f t="shared" ca="1" si="24"/>
        <v/>
      </c>
      <c r="H442" s="15" t="str">
        <f ca="1">IF(AND(F442="",G442=""),"",$H$11+SUM($F$12:F442)-SUM($G$12:G442))</f>
        <v/>
      </c>
      <c r="I442" s="1"/>
      <c r="J442" s="1"/>
    </row>
    <row r="443" spans="1:10" ht="18.75" customHeight="1" x14ac:dyDescent="0.35">
      <c r="A443" s="1"/>
      <c r="B443" s="11">
        <f t="shared" si="25"/>
        <v>432</v>
      </c>
      <c r="C443" s="117" t="str">
        <f t="shared" ca="1" si="20"/>
        <v/>
      </c>
      <c r="D443" s="12" t="str">
        <f t="shared" ca="1" si="21"/>
        <v/>
      </c>
      <c r="E443" s="13" t="str">
        <f t="shared" ca="1" si="22"/>
        <v/>
      </c>
      <c r="F443" s="14" t="str">
        <f t="shared" ca="1" si="23"/>
        <v/>
      </c>
      <c r="G443" s="14" t="str">
        <f t="shared" ca="1" si="24"/>
        <v/>
      </c>
      <c r="H443" s="15" t="str">
        <f ca="1">IF(AND(F443="",G443=""),"",$H$11+SUM($F$12:F443)-SUM($G$12:G443))</f>
        <v/>
      </c>
      <c r="I443" s="1"/>
      <c r="J443" s="1"/>
    </row>
    <row r="444" spans="1:10" ht="18.75" customHeight="1" x14ac:dyDescent="0.35">
      <c r="A444" s="1"/>
      <c r="B444" s="11">
        <f t="shared" si="25"/>
        <v>433</v>
      </c>
      <c r="C444" s="117" t="str">
        <f t="shared" ca="1" si="20"/>
        <v/>
      </c>
      <c r="D444" s="12" t="str">
        <f t="shared" ca="1" si="21"/>
        <v/>
      </c>
      <c r="E444" s="13" t="str">
        <f t="shared" ca="1" si="22"/>
        <v/>
      </c>
      <c r="F444" s="14" t="str">
        <f t="shared" ca="1" si="23"/>
        <v/>
      </c>
      <c r="G444" s="14" t="str">
        <f t="shared" ca="1" si="24"/>
        <v/>
      </c>
      <c r="H444" s="15" t="str">
        <f ca="1">IF(AND(F444="",G444=""),"",$H$11+SUM($F$12:F444)-SUM($G$12:G444))</f>
        <v/>
      </c>
      <c r="I444" s="1"/>
      <c r="J444" s="1"/>
    </row>
    <row r="445" spans="1:10" ht="18.75" customHeight="1" x14ac:dyDescent="0.35">
      <c r="A445" s="1"/>
      <c r="B445" s="11">
        <f t="shared" si="25"/>
        <v>434</v>
      </c>
      <c r="C445" s="117" t="str">
        <f t="shared" ca="1" si="20"/>
        <v/>
      </c>
      <c r="D445" s="12" t="str">
        <f t="shared" ca="1" si="21"/>
        <v/>
      </c>
      <c r="E445" s="13" t="str">
        <f t="shared" ca="1" si="22"/>
        <v/>
      </c>
      <c r="F445" s="14" t="str">
        <f t="shared" ca="1" si="23"/>
        <v/>
      </c>
      <c r="G445" s="14" t="str">
        <f t="shared" ca="1" si="24"/>
        <v/>
      </c>
      <c r="H445" s="15" t="str">
        <f ca="1">IF(AND(F445="",G445=""),"",$H$11+SUM($F$12:F445)-SUM($G$12:G445))</f>
        <v/>
      </c>
      <c r="I445" s="1"/>
      <c r="J445" s="1"/>
    </row>
    <row r="446" spans="1:10" ht="18.75" customHeight="1" x14ac:dyDescent="0.35">
      <c r="A446" s="1"/>
      <c r="B446" s="11">
        <f t="shared" si="25"/>
        <v>435</v>
      </c>
      <c r="C446" s="117" t="str">
        <f t="shared" ca="1" si="20"/>
        <v/>
      </c>
      <c r="D446" s="12" t="str">
        <f t="shared" ca="1" si="21"/>
        <v/>
      </c>
      <c r="E446" s="13" t="str">
        <f t="shared" ca="1" si="22"/>
        <v/>
      </c>
      <c r="F446" s="14" t="str">
        <f t="shared" ca="1" si="23"/>
        <v/>
      </c>
      <c r="G446" s="14" t="str">
        <f t="shared" ca="1" si="24"/>
        <v/>
      </c>
      <c r="H446" s="15" t="str">
        <f ca="1">IF(AND(F446="",G446=""),"",$H$11+SUM($F$12:F446)-SUM($G$12:G446))</f>
        <v/>
      </c>
      <c r="I446" s="1"/>
      <c r="J446" s="1"/>
    </row>
    <row r="447" spans="1:10" ht="18.75" customHeight="1" x14ac:dyDescent="0.35">
      <c r="A447" s="1"/>
      <c r="B447" s="11">
        <f t="shared" si="25"/>
        <v>436</v>
      </c>
      <c r="C447" s="117" t="str">
        <f t="shared" ca="1" si="20"/>
        <v/>
      </c>
      <c r="D447" s="12" t="str">
        <f t="shared" ca="1" si="21"/>
        <v/>
      </c>
      <c r="E447" s="13" t="str">
        <f t="shared" ca="1" si="22"/>
        <v/>
      </c>
      <c r="F447" s="14" t="str">
        <f t="shared" ca="1" si="23"/>
        <v/>
      </c>
      <c r="G447" s="14" t="str">
        <f t="shared" ca="1" si="24"/>
        <v/>
      </c>
      <c r="H447" s="15" t="str">
        <f ca="1">IF(AND(F447="",G447=""),"",$H$11+SUM($F$12:F447)-SUM($G$12:G447))</f>
        <v/>
      </c>
      <c r="I447" s="1"/>
      <c r="J447" s="1"/>
    </row>
    <row r="448" spans="1:10" ht="18.75" customHeight="1" x14ac:dyDescent="0.35">
      <c r="A448" s="1"/>
      <c r="B448" s="11">
        <f t="shared" si="25"/>
        <v>437</v>
      </c>
      <c r="C448" s="117" t="str">
        <f t="shared" ref="C448:C508" ca="1" si="26">IF(TODAY()&gt;EXP,"0",IF(ISERROR(VLOOKUP($B448&amp;$B$6,TR,6,FALSE))=TRUE,"",VLOOKUP($B448&amp;$B$6,TR,6,FALSE)))</f>
        <v/>
      </c>
      <c r="D448" s="12" t="str">
        <f t="shared" ref="D448:D508" ca="1" si="27">IF(TODAY()&gt;EXP,"0",IF(ISERROR(VLOOKUP($B448&amp;$B$6,TR,9,FALSE))=TRUE,"",VLOOKUP($B448&amp;$B$6,TR,9,FALSE)))</f>
        <v/>
      </c>
      <c r="E448" s="13" t="str">
        <f t="shared" ref="E448:E508" ca="1" si="28">IF(TODAY()&gt;EXP,"0",IF(ISERROR(VLOOKUP($B448&amp;$B$6,TR,15,FALSE))=TRUE,"",VLOOKUP($B448&amp;$B$6,TR,15,FALSE)))</f>
        <v/>
      </c>
      <c r="F448" s="14" t="str">
        <f t="shared" ref="F448:F508" ca="1" si="29">IF(TODAY()&gt;EXP,"0",IF(ISERROR(OR(VLOOKUP($B448&amp;$B$6,TR,16,FALSE),VLOOKUP($B448&amp;$B$6,TR,26,FALSE)=TRUE)),"",VLOOKUP($B448&amp;$B$6,TR,16,FALSE)+VLOOKUP($B448&amp;$B$6,TR,26,FALSE)))</f>
        <v/>
      </c>
      <c r="G448" s="14" t="str">
        <f t="shared" ref="G448:G508" ca="1" si="30">IF(TODAY()&gt;EXP,"0",IF(ISERROR(OR(VLOOKUP($B448&amp;$B$6,TR,21,FALSE),VLOOKUP($B448&amp;$B$6,TR,27,FALSE)=TRUE)),"",VLOOKUP($B448&amp;$B$6,TR,21,FALSE)+VLOOKUP($B448&amp;$B$6,TR,27,FALSE)))</f>
        <v/>
      </c>
      <c r="H448" s="15" t="str">
        <f ca="1">IF(AND(F448="",G448=""),"",$H$11+SUM($F$12:F448)-SUM($G$12:G448))</f>
        <v/>
      </c>
      <c r="I448" s="1"/>
      <c r="J448" s="1"/>
    </row>
    <row r="449" spans="1:10" ht="18.75" customHeight="1" x14ac:dyDescent="0.35">
      <c r="A449" s="1"/>
      <c r="B449" s="11">
        <f t="shared" si="25"/>
        <v>438</v>
      </c>
      <c r="C449" s="117" t="str">
        <f t="shared" ca="1" si="26"/>
        <v/>
      </c>
      <c r="D449" s="12" t="str">
        <f t="shared" ca="1" si="27"/>
        <v/>
      </c>
      <c r="E449" s="13" t="str">
        <f t="shared" ca="1" si="28"/>
        <v/>
      </c>
      <c r="F449" s="14" t="str">
        <f t="shared" ca="1" si="29"/>
        <v/>
      </c>
      <c r="G449" s="14" t="str">
        <f t="shared" ca="1" si="30"/>
        <v/>
      </c>
      <c r="H449" s="15" t="str">
        <f ca="1">IF(AND(F449="",G449=""),"",$H$11+SUM($F$12:F449)-SUM($G$12:G449))</f>
        <v/>
      </c>
      <c r="I449" s="1"/>
      <c r="J449" s="1"/>
    </row>
    <row r="450" spans="1:10" ht="18.75" customHeight="1" x14ac:dyDescent="0.35">
      <c r="A450" s="1"/>
      <c r="B450" s="11">
        <f t="shared" si="25"/>
        <v>439</v>
      </c>
      <c r="C450" s="117" t="str">
        <f t="shared" ca="1" si="26"/>
        <v/>
      </c>
      <c r="D450" s="12" t="str">
        <f t="shared" ca="1" si="27"/>
        <v/>
      </c>
      <c r="E450" s="13" t="str">
        <f t="shared" ca="1" si="28"/>
        <v/>
      </c>
      <c r="F450" s="14" t="str">
        <f t="shared" ca="1" si="29"/>
        <v/>
      </c>
      <c r="G450" s="14" t="str">
        <f t="shared" ca="1" si="30"/>
        <v/>
      </c>
      <c r="H450" s="15" t="str">
        <f ca="1">IF(AND(F450="",G450=""),"",$H$11+SUM($F$12:F450)-SUM($G$12:G450))</f>
        <v/>
      </c>
      <c r="I450" s="1"/>
      <c r="J450" s="1"/>
    </row>
    <row r="451" spans="1:10" ht="18.75" customHeight="1" x14ac:dyDescent="0.35">
      <c r="A451" s="1"/>
      <c r="B451" s="11">
        <f t="shared" ref="B451:B508" si="31">B450+1</f>
        <v>440</v>
      </c>
      <c r="C451" s="117" t="str">
        <f t="shared" ca="1" si="26"/>
        <v/>
      </c>
      <c r="D451" s="12" t="str">
        <f t="shared" ca="1" si="27"/>
        <v/>
      </c>
      <c r="E451" s="13" t="str">
        <f t="shared" ca="1" si="28"/>
        <v/>
      </c>
      <c r="F451" s="14" t="str">
        <f t="shared" ca="1" si="29"/>
        <v/>
      </c>
      <c r="G451" s="14" t="str">
        <f t="shared" ca="1" si="30"/>
        <v/>
      </c>
      <c r="H451" s="15" t="str">
        <f ca="1">IF(AND(F451="",G451=""),"",$H$11+SUM($F$12:F451)-SUM($G$12:G451))</f>
        <v/>
      </c>
      <c r="I451" s="1"/>
      <c r="J451" s="1"/>
    </row>
    <row r="452" spans="1:10" ht="18.75" customHeight="1" x14ac:dyDescent="0.35">
      <c r="A452" s="1"/>
      <c r="B452" s="11">
        <f t="shared" si="31"/>
        <v>441</v>
      </c>
      <c r="C452" s="117" t="str">
        <f t="shared" ca="1" si="26"/>
        <v/>
      </c>
      <c r="D452" s="12" t="str">
        <f t="shared" ca="1" si="27"/>
        <v/>
      </c>
      <c r="E452" s="13" t="str">
        <f t="shared" ca="1" si="28"/>
        <v/>
      </c>
      <c r="F452" s="14" t="str">
        <f t="shared" ca="1" si="29"/>
        <v/>
      </c>
      <c r="G452" s="14" t="str">
        <f t="shared" ca="1" si="30"/>
        <v/>
      </c>
      <c r="H452" s="15" t="str">
        <f ca="1">IF(AND(F452="",G452=""),"",$H$11+SUM($F$12:F452)-SUM($G$12:G452))</f>
        <v/>
      </c>
      <c r="I452" s="1"/>
      <c r="J452" s="1"/>
    </row>
    <row r="453" spans="1:10" ht="18.75" customHeight="1" x14ac:dyDescent="0.35">
      <c r="A453" s="1"/>
      <c r="B453" s="11">
        <f t="shared" si="31"/>
        <v>442</v>
      </c>
      <c r="C453" s="117" t="str">
        <f t="shared" ca="1" si="26"/>
        <v/>
      </c>
      <c r="D453" s="12" t="str">
        <f t="shared" ca="1" si="27"/>
        <v/>
      </c>
      <c r="E453" s="13" t="str">
        <f t="shared" ca="1" si="28"/>
        <v/>
      </c>
      <c r="F453" s="14" t="str">
        <f t="shared" ca="1" si="29"/>
        <v/>
      </c>
      <c r="G453" s="14" t="str">
        <f t="shared" ca="1" si="30"/>
        <v/>
      </c>
      <c r="H453" s="15" t="str">
        <f ca="1">IF(AND(F453="",G453=""),"",$H$11+SUM($F$12:F453)-SUM($G$12:G453))</f>
        <v/>
      </c>
      <c r="I453" s="1"/>
      <c r="J453" s="1"/>
    </row>
    <row r="454" spans="1:10" ht="18.75" customHeight="1" x14ac:dyDescent="0.35">
      <c r="A454" s="1"/>
      <c r="B454" s="11">
        <f t="shared" si="31"/>
        <v>443</v>
      </c>
      <c r="C454" s="117" t="str">
        <f t="shared" ca="1" si="26"/>
        <v/>
      </c>
      <c r="D454" s="12" t="str">
        <f t="shared" ca="1" si="27"/>
        <v/>
      </c>
      <c r="E454" s="13" t="str">
        <f t="shared" ca="1" si="28"/>
        <v/>
      </c>
      <c r="F454" s="14" t="str">
        <f t="shared" ca="1" si="29"/>
        <v/>
      </c>
      <c r="G454" s="14" t="str">
        <f t="shared" ca="1" si="30"/>
        <v/>
      </c>
      <c r="H454" s="15" t="str">
        <f ca="1">IF(AND(F454="",G454=""),"",$H$11+SUM($F$12:F454)-SUM($G$12:G454))</f>
        <v/>
      </c>
      <c r="I454" s="1"/>
      <c r="J454" s="1"/>
    </row>
    <row r="455" spans="1:10" ht="18.75" customHeight="1" x14ac:dyDescent="0.35">
      <c r="A455" s="1"/>
      <c r="B455" s="11">
        <f t="shared" si="31"/>
        <v>444</v>
      </c>
      <c r="C455" s="117" t="str">
        <f t="shared" ca="1" si="26"/>
        <v/>
      </c>
      <c r="D455" s="12" t="str">
        <f t="shared" ca="1" si="27"/>
        <v/>
      </c>
      <c r="E455" s="13" t="str">
        <f t="shared" ca="1" si="28"/>
        <v/>
      </c>
      <c r="F455" s="14" t="str">
        <f t="shared" ca="1" si="29"/>
        <v/>
      </c>
      <c r="G455" s="14" t="str">
        <f t="shared" ca="1" si="30"/>
        <v/>
      </c>
      <c r="H455" s="15" t="str">
        <f ca="1">IF(AND(F455="",G455=""),"",$H$11+SUM($F$12:F455)-SUM($G$12:G455))</f>
        <v/>
      </c>
      <c r="I455" s="1"/>
      <c r="J455" s="1"/>
    </row>
    <row r="456" spans="1:10" ht="18.75" customHeight="1" x14ac:dyDescent="0.35">
      <c r="A456" s="1"/>
      <c r="B456" s="11">
        <f t="shared" si="31"/>
        <v>445</v>
      </c>
      <c r="C456" s="117" t="str">
        <f t="shared" ca="1" si="26"/>
        <v/>
      </c>
      <c r="D456" s="12" t="str">
        <f t="shared" ca="1" si="27"/>
        <v/>
      </c>
      <c r="E456" s="13" t="str">
        <f t="shared" ca="1" si="28"/>
        <v/>
      </c>
      <c r="F456" s="14" t="str">
        <f t="shared" ca="1" si="29"/>
        <v/>
      </c>
      <c r="G456" s="14" t="str">
        <f t="shared" ca="1" si="30"/>
        <v/>
      </c>
      <c r="H456" s="15" t="str">
        <f ca="1">IF(AND(F456="",G456=""),"",$H$11+SUM($F$12:F456)-SUM($G$12:G456))</f>
        <v/>
      </c>
      <c r="I456" s="1"/>
      <c r="J456" s="1"/>
    </row>
    <row r="457" spans="1:10" ht="18.75" customHeight="1" x14ac:dyDescent="0.35">
      <c r="A457" s="1"/>
      <c r="B457" s="11">
        <f t="shared" si="31"/>
        <v>446</v>
      </c>
      <c r="C457" s="117" t="str">
        <f t="shared" ca="1" si="26"/>
        <v/>
      </c>
      <c r="D457" s="12" t="str">
        <f t="shared" ca="1" si="27"/>
        <v/>
      </c>
      <c r="E457" s="13" t="str">
        <f t="shared" ca="1" si="28"/>
        <v/>
      </c>
      <c r="F457" s="14" t="str">
        <f t="shared" ca="1" si="29"/>
        <v/>
      </c>
      <c r="G457" s="14" t="str">
        <f t="shared" ca="1" si="30"/>
        <v/>
      </c>
      <c r="H457" s="15" t="str">
        <f ca="1">IF(AND(F457="",G457=""),"",$H$11+SUM($F$12:F457)-SUM($G$12:G457))</f>
        <v/>
      </c>
      <c r="I457" s="1"/>
      <c r="J457" s="1"/>
    </row>
    <row r="458" spans="1:10" ht="18.75" customHeight="1" x14ac:dyDescent="0.35">
      <c r="A458" s="1"/>
      <c r="B458" s="11">
        <f t="shared" si="31"/>
        <v>447</v>
      </c>
      <c r="C458" s="117" t="str">
        <f t="shared" ca="1" si="26"/>
        <v/>
      </c>
      <c r="D458" s="12" t="str">
        <f t="shared" ca="1" si="27"/>
        <v/>
      </c>
      <c r="E458" s="13" t="str">
        <f t="shared" ca="1" si="28"/>
        <v/>
      </c>
      <c r="F458" s="14" t="str">
        <f t="shared" ca="1" si="29"/>
        <v/>
      </c>
      <c r="G458" s="14" t="str">
        <f t="shared" ca="1" si="30"/>
        <v/>
      </c>
      <c r="H458" s="15" t="str">
        <f ca="1">IF(AND(F458="",G458=""),"",$H$11+SUM($F$12:F458)-SUM($G$12:G458))</f>
        <v/>
      </c>
      <c r="I458" s="1"/>
      <c r="J458" s="1"/>
    </row>
    <row r="459" spans="1:10" ht="18.75" customHeight="1" x14ac:dyDescent="0.35">
      <c r="A459" s="1"/>
      <c r="B459" s="11">
        <f t="shared" si="31"/>
        <v>448</v>
      </c>
      <c r="C459" s="117" t="str">
        <f t="shared" ca="1" si="26"/>
        <v/>
      </c>
      <c r="D459" s="12" t="str">
        <f t="shared" ca="1" si="27"/>
        <v/>
      </c>
      <c r="E459" s="13" t="str">
        <f t="shared" ca="1" si="28"/>
        <v/>
      </c>
      <c r="F459" s="14" t="str">
        <f t="shared" ca="1" si="29"/>
        <v/>
      </c>
      <c r="G459" s="14" t="str">
        <f t="shared" ca="1" si="30"/>
        <v/>
      </c>
      <c r="H459" s="15" t="str">
        <f ca="1">IF(AND(F459="",G459=""),"",$H$11+SUM($F$12:F459)-SUM($G$12:G459))</f>
        <v/>
      </c>
      <c r="I459" s="1"/>
      <c r="J459" s="1"/>
    </row>
    <row r="460" spans="1:10" ht="18.75" customHeight="1" x14ac:dyDescent="0.35">
      <c r="A460" s="1"/>
      <c r="B460" s="11">
        <f t="shared" si="31"/>
        <v>449</v>
      </c>
      <c r="C460" s="117" t="str">
        <f t="shared" ca="1" si="26"/>
        <v/>
      </c>
      <c r="D460" s="12" t="str">
        <f t="shared" ca="1" si="27"/>
        <v/>
      </c>
      <c r="E460" s="13" t="str">
        <f t="shared" ca="1" si="28"/>
        <v/>
      </c>
      <c r="F460" s="14" t="str">
        <f t="shared" ca="1" si="29"/>
        <v/>
      </c>
      <c r="G460" s="14" t="str">
        <f t="shared" ca="1" si="30"/>
        <v/>
      </c>
      <c r="H460" s="15" t="str">
        <f ca="1">IF(AND(F460="",G460=""),"",$H$11+SUM($F$12:F460)-SUM($G$12:G460))</f>
        <v/>
      </c>
      <c r="I460" s="1"/>
      <c r="J460" s="1"/>
    </row>
    <row r="461" spans="1:10" ht="18.75" customHeight="1" x14ac:dyDescent="0.35">
      <c r="A461" s="1"/>
      <c r="B461" s="11">
        <f t="shared" si="31"/>
        <v>450</v>
      </c>
      <c r="C461" s="117" t="str">
        <f t="shared" ca="1" si="26"/>
        <v/>
      </c>
      <c r="D461" s="12" t="str">
        <f t="shared" ca="1" si="27"/>
        <v/>
      </c>
      <c r="E461" s="13" t="str">
        <f t="shared" ca="1" si="28"/>
        <v/>
      </c>
      <c r="F461" s="14" t="str">
        <f t="shared" ca="1" si="29"/>
        <v/>
      </c>
      <c r="G461" s="14" t="str">
        <f t="shared" ca="1" si="30"/>
        <v/>
      </c>
      <c r="H461" s="15" t="str">
        <f ca="1">IF(AND(F461="",G461=""),"",$H$11+SUM($F$12:F461)-SUM($G$12:G461))</f>
        <v/>
      </c>
      <c r="I461" s="1"/>
      <c r="J461" s="1"/>
    </row>
    <row r="462" spans="1:10" ht="18.75" customHeight="1" x14ac:dyDescent="0.35">
      <c r="A462" s="1"/>
      <c r="B462" s="11">
        <f t="shared" si="31"/>
        <v>451</v>
      </c>
      <c r="C462" s="117" t="str">
        <f t="shared" ca="1" si="26"/>
        <v/>
      </c>
      <c r="D462" s="12" t="str">
        <f t="shared" ca="1" si="27"/>
        <v/>
      </c>
      <c r="E462" s="13" t="str">
        <f t="shared" ca="1" si="28"/>
        <v/>
      </c>
      <c r="F462" s="14" t="str">
        <f t="shared" ca="1" si="29"/>
        <v/>
      </c>
      <c r="G462" s="14" t="str">
        <f t="shared" ca="1" si="30"/>
        <v/>
      </c>
      <c r="H462" s="15" t="str">
        <f ca="1">IF(AND(F462="",G462=""),"",$H$11+SUM($F$12:F462)-SUM($G$12:G462))</f>
        <v/>
      </c>
      <c r="I462" s="1"/>
      <c r="J462" s="1"/>
    </row>
    <row r="463" spans="1:10" ht="18.75" customHeight="1" x14ac:dyDescent="0.35">
      <c r="A463" s="1"/>
      <c r="B463" s="11">
        <f t="shared" si="31"/>
        <v>452</v>
      </c>
      <c r="C463" s="117" t="str">
        <f t="shared" ca="1" si="26"/>
        <v/>
      </c>
      <c r="D463" s="12" t="str">
        <f t="shared" ca="1" si="27"/>
        <v/>
      </c>
      <c r="E463" s="13" t="str">
        <f t="shared" ca="1" si="28"/>
        <v/>
      </c>
      <c r="F463" s="14" t="str">
        <f t="shared" ca="1" si="29"/>
        <v/>
      </c>
      <c r="G463" s="14" t="str">
        <f t="shared" ca="1" si="30"/>
        <v/>
      </c>
      <c r="H463" s="15" t="str">
        <f ca="1">IF(AND(F463="",G463=""),"",$H$11+SUM($F$12:F463)-SUM($G$12:G463))</f>
        <v/>
      </c>
      <c r="I463" s="1"/>
      <c r="J463" s="1"/>
    </row>
    <row r="464" spans="1:10" ht="18.75" customHeight="1" x14ac:dyDescent="0.35">
      <c r="A464" s="1"/>
      <c r="B464" s="11">
        <f t="shared" si="31"/>
        <v>453</v>
      </c>
      <c r="C464" s="117" t="str">
        <f t="shared" ca="1" si="26"/>
        <v/>
      </c>
      <c r="D464" s="12" t="str">
        <f t="shared" ca="1" si="27"/>
        <v/>
      </c>
      <c r="E464" s="13" t="str">
        <f t="shared" ca="1" si="28"/>
        <v/>
      </c>
      <c r="F464" s="14" t="str">
        <f t="shared" ca="1" si="29"/>
        <v/>
      </c>
      <c r="G464" s="14" t="str">
        <f t="shared" ca="1" si="30"/>
        <v/>
      </c>
      <c r="H464" s="15" t="str">
        <f ca="1">IF(AND(F464="",G464=""),"",$H$11+SUM($F$12:F464)-SUM($G$12:G464))</f>
        <v/>
      </c>
      <c r="I464" s="1"/>
      <c r="J464" s="1"/>
    </row>
    <row r="465" spans="1:10" ht="18.75" customHeight="1" x14ac:dyDescent="0.35">
      <c r="A465" s="1"/>
      <c r="B465" s="11">
        <f t="shared" si="31"/>
        <v>454</v>
      </c>
      <c r="C465" s="117" t="str">
        <f t="shared" ca="1" si="26"/>
        <v/>
      </c>
      <c r="D465" s="12" t="str">
        <f t="shared" ca="1" si="27"/>
        <v/>
      </c>
      <c r="E465" s="13" t="str">
        <f t="shared" ca="1" si="28"/>
        <v/>
      </c>
      <c r="F465" s="14" t="str">
        <f t="shared" ca="1" si="29"/>
        <v/>
      </c>
      <c r="G465" s="14" t="str">
        <f t="shared" ca="1" si="30"/>
        <v/>
      </c>
      <c r="H465" s="15" t="str">
        <f ca="1">IF(AND(F465="",G465=""),"",$H$11+SUM($F$12:F465)-SUM($G$12:G465))</f>
        <v/>
      </c>
      <c r="I465" s="1"/>
      <c r="J465" s="1"/>
    </row>
    <row r="466" spans="1:10" ht="18.75" customHeight="1" x14ac:dyDescent="0.35">
      <c r="A466" s="1"/>
      <c r="B466" s="11">
        <f t="shared" si="31"/>
        <v>455</v>
      </c>
      <c r="C466" s="117" t="str">
        <f t="shared" ca="1" si="26"/>
        <v/>
      </c>
      <c r="D466" s="12" t="str">
        <f t="shared" ca="1" si="27"/>
        <v/>
      </c>
      <c r="E466" s="13" t="str">
        <f t="shared" ca="1" si="28"/>
        <v/>
      </c>
      <c r="F466" s="14" t="str">
        <f t="shared" ca="1" si="29"/>
        <v/>
      </c>
      <c r="G466" s="14" t="str">
        <f t="shared" ca="1" si="30"/>
        <v/>
      </c>
      <c r="H466" s="15" t="str">
        <f ca="1">IF(AND(F466="",G466=""),"",$H$11+SUM($F$12:F466)-SUM($G$12:G466))</f>
        <v/>
      </c>
      <c r="I466" s="1"/>
      <c r="J466" s="1"/>
    </row>
    <row r="467" spans="1:10" ht="18.75" customHeight="1" x14ac:dyDescent="0.35">
      <c r="A467" s="1"/>
      <c r="B467" s="11">
        <f t="shared" si="31"/>
        <v>456</v>
      </c>
      <c r="C467" s="117" t="str">
        <f t="shared" ca="1" si="26"/>
        <v/>
      </c>
      <c r="D467" s="12" t="str">
        <f t="shared" ca="1" si="27"/>
        <v/>
      </c>
      <c r="E467" s="13" t="str">
        <f t="shared" ca="1" si="28"/>
        <v/>
      </c>
      <c r="F467" s="14" t="str">
        <f t="shared" ca="1" si="29"/>
        <v/>
      </c>
      <c r="G467" s="14" t="str">
        <f t="shared" ca="1" si="30"/>
        <v/>
      </c>
      <c r="H467" s="15" t="str">
        <f ca="1">IF(AND(F467="",G467=""),"",$H$11+SUM($F$12:F467)-SUM($G$12:G467))</f>
        <v/>
      </c>
      <c r="I467" s="1"/>
      <c r="J467" s="1"/>
    </row>
    <row r="468" spans="1:10" ht="18.75" customHeight="1" x14ac:dyDescent="0.35">
      <c r="A468" s="1"/>
      <c r="B468" s="11">
        <f t="shared" si="31"/>
        <v>457</v>
      </c>
      <c r="C468" s="117" t="str">
        <f t="shared" ca="1" si="26"/>
        <v/>
      </c>
      <c r="D468" s="12" t="str">
        <f t="shared" ca="1" si="27"/>
        <v/>
      </c>
      <c r="E468" s="13" t="str">
        <f t="shared" ca="1" si="28"/>
        <v/>
      </c>
      <c r="F468" s="14" t="str">
        <f t="shared" ca="1" si="29"/>
        <v/>
      </c>
      <c r="G468" s="14" t="str">
        <f t="shared" ca="1" si="30"/>
        <v/>
      </c>
      <c r="H468" s="15" t="str">
        <f ca="1">IF(AND(F468="",G468=""),"",$H$11+SUM($F$12:F468)-SUM($G$12:G468))</f>
        <v/>
      </c>
      <c r="I468" s="1"/>
      <c r="J468" s="1"/>
    </row>
    <row r="469" spans="1:10" ht="18.75" customHeight="1" x14ac:dyDescent="0.35">
      <c r="A469" s="1"/>
      <c r="B469" s="11">
        <f t="shared" si="31"/>
        <v>458</v>
      </c>
      <c r="C469" s="117" t="str">
        <f t="shared" ca="1" si="26"/>
        <v/>
      </c>
      <c r="D469" s="12" t="str">
        <f t="shared" ca="1" si="27"/>
        <v/>
      </c>
      <c r="E469" s="13" t="str">
        <f t="shared" ca="1" si="28"/>
        <v/>
      </c>
      <c r="F469" s="14" t="str">
        <f t="shared" ca="1" si="29"/>
        <v/>
      </c>
      <c r="G469" s="14" t="str">
        <f t="shared" ca="1" si="30"/>
        <v/>
      </c>
      <c r="H469" s="15" t="str">
        <f ca="1">IF(AND(F469="",G469=""),"",$H$11+SUM($F$12:F469)-SUM($G$12:G469))</f>
        <v/>
      </c>
      <c r="I469" s="1"/>
      <c r="J469" s="1"/>
    </row>
    <row r="470" spans="1:10" ht="18.75" customHeight="1" x14ac:dyDescent="0.35">
      <c r="A470" s="1"/>
      <c r="B470" s="11">
        <f t="shared" si="31"/>
        <v>459</v>
      </c>
      <c r="C470" s="117" t="str">
        <f t="shared" ca="1" si="26"/>
        <v/>
      </c>
      <c r="D470" s="12" t="str">
        <f t="shared" ca="1" si="27"/>
        <v/>
      </c>
      <c r="E470" s="13" t="str">
        <f t="shared" ca="1" si="28"/>
        <v/>
      </c>
      <c r="F470" s="14" t="str">
        <f t="shared" ca="1" si="29"/>
        <v/>
      </c>
      <c r="G470" s="14" t="str">
        <f t="shared" ca="1" si="30"/>
        <v/>
      </c>
      <c r="H470" s="15" t="str">
        <f ca="1">IF(AND(F470="",G470=""),"",$H$11+SUM($F$12:F470)-SUM($G$12:G470))</f>
        <v/>
      </c>
      <c r="I470" s="1"/>
      <c r="J470" s="1"/>
    </row>
    <row r="471" spans="1:10" ht="18.75" customHeight="1" x14ac:dyDescent="0.35">
      <c r="A471" s="1"/>
      <c r="B471" s="11">
        <f t="shared" si="31"/>
        <v>460</v>
      </c>
      <c r="C471" s="117" t="str">
        <f t="shared" ca="1" si="26"/>
        <v/>
      </c>
      <c r="D471" s="12" t="str">
        <f t="shared" ca="1" si="27"/>
        <v/>
      </c>
      <c r="E471" s="13" t="str">
        <f t="shared" ca="1" si="28"/>
        <v/>
      </c>
      <c r="F471" s="14" t="str">
        <f t="shared" ca="1" si="29"/>
        <v/>
      </c>
      <c r="G471" s="14" t="str">
        <f t="shared" ca="1" si="30"/>
        <v/>
      </c>
      <c r="H471" s="15" t="str">
        <f ca="1">IF(AND(F471="",G471=""),"",$H$11+SUM($F$12:F471)-SUM($G$12:G471))</f>
        <v/>
      </c>
      <c r="I471" s="1"/>
      <c r="J471" s="1"/>
    </row>
    <row r="472" spans="1:10" ht="18.75" customHeight="1" x14ac:dyDescent="0.35">
      <c r="A472" s="1"/>
      <c r="B472" s="11">
        <f t="shared" si="31"/>
        <v>461</v>
      </c>
      <c r="C472" s="117" t="str">
        <f t="shared" ca="1" si="26"/>
        <v/>
      </c>
      <c r="D472" s="12" t="str">
        <f t="shared" ca="1" si="27"/>
        <v/>
      </c>
      <c r="E472" s="13" t="str">
        <f t="shared" ca="1" si="28"/>
        <v/>
      </c>
      <c r="F472" s="14" t="str">
        <f t="shared" ca="1" si="29"/>
        <v/>
      </c>
      <c r="G472" s="14" t="str">
        <f t="shared" ca="1" si="30"/>
        <v/>
      </c>
      <c r="H472" s="15" t="str">
        <f ca="1">IF(AND(F472="",G472=""),"",$H$11+SUM($F$12:F472)-SUM($G$12:G472))</f>
        <v/>
      </c>
      <c r="I472" s="1"/>
      <c r="J472" s="1"/>
    </row>
    <row r="473" spans="1:10" ht="18.75" customHeight="1" x14ac:dyDescent="0.35">
      <c r="A473" s="1"/>
      <c r="B473" s="11">
        <f t="shared" si="31"/>
        <v>462</v>
      </c>
      <c r="C473" s="117" t="str">
        <f t="shared" ca="1" si="26"/>
        <v/>
      </c>
      <c r="D473" s="12" t="str">
        <f t="shared" ca="1" si="27"/>
        <v/>
      </c>
      <c r="E473" s="13" t="str">
        <f t="shared" ca="1" si="28"/>
        <v/>
      </c>
      <c r="F473" s="14" t="str">
        <f t="shared" ca="1" si="29"/>
        <v/>
      </c>
      <c r="G473" s="14" t="str">
        <f t="shared" ca="1" si="30"/>
        <v/>
      </c>
      <c r="H473" s="15" t="str">
        <f ca="1">IF(AND(F473="",G473=""),"",$H$11+SUM($F$12:F473)-SUM($G$12:G473))</f>
        <v/>
      </c>
      <c r="I473" s="1"/>
      <c r="J473" s="1"/>
    </row>
    <row r="474" spans="1:10" ht="18.75" customHeight="1" x14ac:dyDescent="0.35">
      <c r="A474" s="1"/>
      <c r="B474" s="11">
        <f t="shared" si="31"/>
        <v>463</v>
      </c>
      <c r="C474" s="117" t="str">
        <f t="shared" ca="1" si="26"/>
        <v/>
      </c>
      <c r="D474" s="12" t="str">
        <f t="shared" ca="1" si="27"/>
        <v/>
      </c>
      <c r="E474" s="13" t="str">
        <f t="shared" ca="1" si="28"/>
        <v/>
      </c>
      <c r="F474" s="14" t="str">
        <f t="shared" ca="1" si="29"/>
        <v/>
      </c>
      <c r="G474" s="14" t="str">
        <f t="shared" ca="1" si="30"/>
        <v/>
      </c>
      <c r="H474" s="15" t="str">
        <f ca="1">IF(AND(F474="",G474=""),"",$H$11+SUM($F$12:F474)-SUM($G$12:G474))</f>
        <v/>
      </c>
      <c r="I474" s="1"/>
      <c r="J474" s="1"/>
    </row>
    <row r="475" spans="1:10" ht="18.75" customHeight="1" x14ac:dyDescent="0.35">
      <c r="A475" s="1"/>
      <c r="B475" s="11">
        <f t="shared" si="31"/>
        <v>464</v>
      </c>
      <c r="C475" s="117" t="str">
        <f t="shared" ca="1" si="26"/>
        <v/>
      </c>
      <c r="D475" s="12" t="str">
        <f t="shared" ca="1" si="27"/>
        <v/>
      </c>
      <c r="E475" s="13" t="str">
        <f t="shared" ca="1" si="28"/>
        <v/>
      </c>
      <c r="F475" s="14" t="str">
        <f t="shared" ca="1" si="29"/>
        <v/>
      </c>
      <c r="G475" s="14" t="str">
        <f t="shared" ca="1" si="30"/>
        <v/>
      </c>
      <c r="H475" s="15" t="str">
        <f ca="1">IF(AND(F475="",G475=""),"",$H$11+SUM($F$12:F475)-SUM($G$12:G475))</f>
        <v/>
      </c>
      <c r="I475" s="1"/>
      <c r="J475" s="1"/>
    </row>
    <row r="476" spans="1:10" ht="18.75" customHeight="1" x14ac:dyDescent="0.35">
      <c r="A476" s="1"/>
      <c r="B476" s="11">
        <f t="shared" si="31"/>
        <v>465</v>
      </c>
      <c r="C476" s="117" t="str">
        <f t="shared" ca="1" si="26"/>
        <v/>
      </c>
      <c r="D476" s="12" t="str">
        <f t="shared" ca="1" si="27"/>
        <v/>
      </c>
      <c r="E476" s="13" t="str">
        <f t="shared" ca="1" si="28"/>
        <v/>
      </c>
      <c r="F476" s="14" t="str">
        <f t="shared" ca="1" si="29"/>
        <v/>
      </c>
      <c r="G476" s="14" t="str">
        <f t="shared" ca="1" si="30"/>
        <v/>
      </c>
      <c r="H476" s="15" t="str">
        <f ca="1">IF(AND(F476="",G476=""),"",$H$11+SUM($F$12:F476)-SUM($G$12:G476))</f>
        <v/>
      </c>
      <c r="I476" s="1"/>
      <c r="J476" s="1"/>
    </row>
    <row r="477" spans="1:10" ht="18.75" customHeight="1" x14ac:dyDescent="0.35">
      <c r="A477" s="1"/>
      <c r="B477" s="11">
        <f t="shared" si="31"/>
        <v>466</v>
      </c>
      <c r="C477" s="117" t="str">
        <f t="shared" ca="1" si="26"/>
        <v/>
      </c>
      <c r="D477" s="12" t="str">
        <f t="shared" ca="1" si="27"/>
        <v/>
      </c>
      <c r="E477" s="13" t="str">
        <f t="shared" ca="1" si="28"/>
        <v/>
      </c>
      <c r="F477" s="14" t="str">
        <f t="shared" ca="1" si="29"/>
        <v/>
      </c>
      <c r="G477" s="14" t="str">
        <f t="shared" ca="1" si="30"/>
        <v/>
      </c>
      <c r="H477" s="15" t="str">
        <f ca="1">IF(AND(F477="",G477=""),"",$H$11+SUM($F$12:F477)-SUM($G$12:G477))</f>
        <v/>
      </c>
      <c r="I477" s="1"/>
      <c r="J477" s="1"/>
    </row>
    <row r="478" spans="1:10" ht="18.75" customHeight="1" x14ac:dyDescent="0.35">
      <c r="A478" s="1"/>
      <c r="B478" s="11">
        <f t="shared" si="31"/>
        <v>467</v>
      </c>
      <c r="C478" s="117" t="str">
        <f t="shared" ca="1" si="26"/>
        <v/>
      </c>
      <c r="D478" s="12" t="str">
        <f t="shared" ca="1" si="27"/>
        <v/>
      </c>
      <c r="E478" s="13" t="str">
        <f t="shared" ca="1" si="28"/>
        <v/>
      </c>
      <c r="F478" s="14" t="str">
        <f t="shared" ca="1" si="29"/>
        <v/>
      </c>
      <c r="G478" s="14" t="str">
        <f t="shared" ca="1" si="30"/>
        <v/>
      </c>
      <c r="H478" s="15" t="str">
        <f ca="1">IF(AND(F478="",G478=""),"",$H$11+SUM($F$12:F478)-SUM($G$12:G478))</f>
        <v/>
      </c>
      <c r="I478" s="1"/>
      <c r="J478" s="1"/>
    </row>
    <row r="479" spans="1:10" ht="18.75" customHeight="1" x14ac:dyDescent="0.35">
      <c r="A479" s="1"/>
      <c r="B479" s="11">
        <f t="shared" si="31"/>
        <v>468</v>
      </c>
      <c r="C479" s="117" t="str">
        <f t="shared" ca="1" si="26"/>
        <v/>
      </c>
      <c r="D479" s="12" t="str">
        <f t="shared" ca="1" si="27"/>
        <v/>
      </c>
      <c r="E479" s="13" t="str">
        <f t="shared" ca="1" si="28"/>
        <v/>
      </c>
      <c r="F479" s="14" t="str">
        <f t="shared" ca="1" si="29"/>
        <v/>
      </c>
      <c r="G479" s="14" t="str">
        <f t="shared" ca="1" si="30"/>
        <v/>
      </c>
      <c r="H479" s="15" t="str">
        <f ca="1">IF(AND(F479="",G479=""),"",$H$11+SUM($F$12:F479)-SUM($G$12:G479))</f>
        <v/>
      </c>
      <c r="I479" s="1"/>
      <c r="J479" s="1"/>
    </row>
    <row r="480" spans="1:10" ht="18.75" customHeight="1" x14ac:dyDescent="0.35">
      <c r="A480" s="1"/>
      <c r="B480" s="11">
        <f t="shared" si="31"/>
        <v>469</v>
      </c>
      <c r="C480" s="117" t="str">
        <f t="shared" ca="1" si="26"/>
        <v/>
      </c>
      <c r="D480" s="12" t="str">
        <f t="shared" ca="1" si="27"/>
        <v/>
      </c>
      <c r="E480" s="13" t="str">
        <f t="shared" ca="1" si="28"/>
        <v/>
      </c>
      <c r="F480" s="14" t="str">
        <f t="shared" ca="1" si="29"/>
        <v/>
      </c>
      <c r="G480" s="14" t="str">
        <f t="shared" ca="1" si="30"/>
        <v/>
      </c>
      <c r="H480" s="15" t="str">
        <f ca="1">IF(AND(F480="",G480=""),"",$H$11+SUM($F$12:F480)-SUM($G$12:G480))</f>
        <v/>
      </c>
      <c r="I480" s="1"/>
      <c r="J480" s="1"/>
    </row>
    <row r="481" spans="1:10" ht="18.75" customHeight="1" x14ac:dyDescent="0.35">
      <c r="A481" s="1"/>
      <c r="B481" s="11">
        <f t="shared" si="31"/>
        <v>470</v>
      </c>
      <c r="C481" s="117" t="str">
        <f t="shared" ca="1" si="26"/>
        <v/>
      </c>
      <c r="D481" s="12" t="str">
        <f t="shared" ca="1" si="27"/>
        <v/>
      </c>
      <c r="E481" s="13" t="str">
        <f t="shared" ca="1" si="28"/>
        <v/>
      </c>
      <c r="F481" s="14" t="str">
        <f t="shared" ca="1" si="29"/>
        <v/>
      </c>
      <c r="G481" s="14" t="str">
        <f t="shared" ca="1" si="30"/>
        <v/>
      </c>
      <c r="H481" s="15" t="str">
        <f ca="1">IF(AND(F481="",G481=""),"",$H$11+SUM($F$12:F481)-SUM($G$12:G481))</f>
        <v/>
      </c>
      <c r="I481" s="1"/>
      <c r="J481" s="1"/>
    </row>
    <row r="482" spans="1:10" ht="18.75" customHeight="1" x14ac:dyDescent="0.35">
      <c r="A482" s="1"/>
      <c r="B482" s="11">
        <f t="shared" si="31"/>
        <v>471</v>
      </c>
      <c r="C482" s="117" t="str">
        <f t="shared" ca="1" si="26"/>
        <v/>
      </c>
      <c r="D482" s="12" t="str">
        <f t="shared" ca="1" si="27"/>
        <v/>
      </c>
      <c r="E482" s="13" t="str">
        <f t="shared" ca="1" si="28"/>
        <v/>
      </c>
      <c r="F482" s="14" t="str">
        <f t="shared" ca="1" si="29"/>
        <v/>
      </c>
      <c r="G482" s="14" t="str">
        <f t="shared" ca="1" si="30"/>
        <v/>
      </c>
      <c r="H482" s="15" t="str">
        <f ca="1">IF(AND(F482="",G482=""),"",$H$11+SUM($F$12:F482)-SUM($G$12:G482))</f>
        <v/>
      </c>
      <c r="I482" s="1"/>
      <c r="J482" s="1"/>
    </row>
    <row r="483" spans="1:10" ht="18.75" customHeight="1" x14ac:dyDescent="0.35">
      <c r="A483" s="1"/>
      <c r="B483" s="11">
        <f t="shared" si="31"/>
        <v>472</v>
      </c>
      <c r="C483" s="117" t="str">
        <f t="shared" ca="1" si="26"/>
        <v/>
      </c>
      <c r="D483" s="12" t="str">
        <f t="shared" ca="1" si="27"/>
        <v/>
      </c>
      <c r="E483" s="13" t="str">
        <f t="shared" ca="1" si="28"/>
        <v/>
      </c>
      <c r="F483" s="14" t="str">
        <f t="shared" ca="1" si="29"/>
        <v/>
      </c>
      <c r="G483" s="14" t="str">
        <f t="shared" ca="1" si="30"/>
        <v/>
      </c>
      <c r="H483" s="15" t="str">
        <f ca="1">IF(AND(F483="",G483=""),"",$H$11+SUM($F$12:F483)-SUM($G$12:G483))</f>
        <v/>
      </c>
      <c r="I483" s="1"/>
      <c r="J483" s="1"/>
    </row>
    <row r="484" spans="1:10" ht="18.75" customHeight="1" x14ac:dyDescent="0.35">
      <c r="A484" s="1"/>
      <c r="B484" s="11">
        <f t="shared" si="31"/>
        <v>473</v>
      </c>
      <c r="C484" s="117" t="str">
        <f t="shared" ca="1" si="26"/>
        <v/>
      </c>
      <c r="D484" s="12" t="str">
        <f t="shared" ca="1" si="27"/>
        <v/>
      </c>
      <c r="E484" s="13" t="str">
        <f t="shared" ca="1" si="28"/>
        <v/>
      </c>
      <c r="F484" s="14" t="str">
        <f t="shared" ca="1" si="29"/>
        <v/>
      </c>
      <c r="G484" s="14" t="str">
        <f t="shared" ca="1" si="30"/>
        <v/>
      </c>
      <c r="H484" s="15" t="str">
        <f ca="1">IF(AND(F484="",G484=""),"",$H$11+SUM($F$12:F484)-SUM($G$12:G484))</f>
        <v/>
      </c>
      <c r="I484" s="1"/>
      <c r="J484" s="1"/>
    </row>
    <row r="485" spans="1:10" ht="18.75" customHeight="1" x14ac:dyDescent="0.35">
      <c r="A485" s="1"/>
      <c r="B485" s="11">
        <f t="shared" si="31"/>
        <v>474</v>
      </c>
      <c r="C485" s="117" t="str">
        <f t="shared" ca="1" si="26"/>
        <v/>
      </c>
      <c r="D485" s="12" t="str">
        <f t="shared" ca="1" si="27"/>
        <v/>
      </c>
      <c r="E485" s="13" t="str">
        <f t="shared" ca="1" si="28"/>
        <v/>
      </c>
      <c r="F485" s="14" t="str">
        <f t="shared" ca="1" si="29"/>
        <v/>
      </c>
      <c r="G485" s="14" t="str">
        <f t="shared" ca="1" si="30"/>
        <v/>
      </c>
      <c r="H485" s="15" t="str">
        <f ca="1">IF(AND(F485="",G485=""),"",$H$11+SUM($F$12:F485)-SUM($G$12:G485))</f>
        <v/>
      </c>
      <c r="I485" s="1"/>
      <c r="J485" s="1"/>
    </row>
    <row r="486" spans="1:10" ht="18.75" customHeight="1" x14ac:dyDescent="0.35">
      <c r="A486" s="1"/>
      <c r="B486" s="11">
        <f t="shared" si="31"/>
        <v>475</v>
      </c>
      <c r="C486" s="117" t="str">
        <f t="shared" ca="1" si="26"/>
        <v/>
      </c>
      <c r="D486" s="12" t="str">
        <f t="shared" ca="1" si="27"/>
        <v/>
      </c>
      <c r="E486" s="13" t="str">
        <f t="shared" ca="1" si="28"/>
        <v/>
      </c>
      <c r="F486" s="14" t="str">
        <f t="shared" ca="1" si="29"/>
        <v/>
      </c>
      <c r="G486" s="14" t="str">
        <f t="shared" ca="1" si="30"/>
        <v/>
      </c>
      <c r="H486" s="15" t="str">
        <f ca="1">IF(AND(F486="",G486=""),"",$H$11+SUM($F$12:F486)-SUM($G$12:G486))</f>
        <v/>
      </c>
      <c r="I486" s="1"/>
      <c r="J486" s="1"/>
    </row>
    <row r="487" spans="1:10" ht="18.75" customHeight="1" x14ac:dyDescent="0.35">
      <c r="A487" s="1"/>
      <c r="B487" s="11">
        <f t="shared" si="31"/>
        <v>476</v>
      </c>
      <c r="C487" s="117" t="str">
        <f t="shared" ca="1" si="26"/>
        <v/>
      </c>
      <c r="D487" s="12" t="str">
        <f t="shared" ca="1" si="27"/>
        <v/>
      </c>
      <c r="E487" s="13" t="str">
        <f t="shared" ca="1" si="28"/>
        <v/>
      </c>
      <c r="F487" s="14" t="str">
        <f t="shared" ca="1" si="29"/>
        <v/>
      </c>
      <c r="G487" s="14" t="str">
        <f t="shared" ca="1" si="30"/>
        <v/>
      </c>
      <c r="H487" s="15" t="str">
        <f ca="1">IF(AND(F487="",G487=""),"",$H$11+SUM($F$12:F487)-SUM($G$12:G487))</f>
        <v/>
      </c>
      <c r="I487" s="1"/>
      <c r="J487" s="1"/>
    </row>
    <row r="488" spans="1:10" ht="18.75" customHeight="1" x14ac:dyDescent="0.35">
      <c r="A488" s="1"/>
      <c r="B488" s="11">
        <f t="shared" si="31"/>
        <v>477</v>
      </c>
      <c r="C488" s="117" t="str">
        <f t="shared" ca="1" si="26"/>
        <v/>
      </c>
      <c r="D488" s="12" t="str">
        <f t="shared" ca="1" si="27"/>
        <v/>
      </c>
      <c r="E488" s="13" t="str">
        <f t="shared" ca="1" si="28"/>
        <v/>
      </c>
      <c r="F488" s="14" t="str">
        <f t="shared" ca="1" si="29"/>
        <v/>
      </c>
      <c r="G488" s="14" t="str">
        <f t="shared" ca="1" si="30"/>
        <v/>
      </c>
      <c r="H488" s="15" t="str">
        <f ca="1">IF(AND(F488="",G488=""),"",$H$11+SUM($F$12:F488)-SUM($G$12:G488))</f>
        <v/>
      </c>
      <c r="I488" s="1"/>
      <c r="J488" s="1"/>
    </row>
    <row r="489" spans="1:10" ht="18.75" customHeight="1" x14ac:dyDescent="0.35">
      <c r="A489" s="1"/>
      <c r="B489" s="11">
        <f t="shared" si="31"/>
        <v>478</v>
      </c>
      <c r="C489" s="117" t="str">
        <f t="shared" ca="1" si="26"/>
        <v/>
      </c>
      <c r="D489" s="12" t="str">
        <f t="shared" ca="1" si="27"/>
        <v/>
      </c>
      <c r="E489" s="13" t="str">
        <f t="shared" ca="1" si="28"/>
        <v/>
      </c>
      <c r="F489" s="14" t="str">
        <f t="shared" ca="1" si="29"/>
        <v/>
      </c>
      <c r="G489" s="14" t="str">
        <f t="shared" ca="1" si="30"/>
        <v/>
      </c>
      <c r="H489" s="15" t="str">
        <f ca="1">IF(AND(F489="",G489=""),"",$H$11+SUM($F$12:F489)-SUM($G$12:G489))</f>
        <v/>
      </c>
      <c r="I489" s="1"/>
      <c r="J489" s="1"/>
    </row>
    <row r="490" spans="1:10" ht="18.75" customHeight="1" x14ac:dyDescent="0.35">
      <c r="A490" s="1"/>
      <c r="B490" s="11">
        <f t="shared" si="31"/>
        <v>479</v>
      </c>
      <c r="C490" s="117" t="str">
        <f t="shared" ca="1" si="26"/>
        <v/>
      </c>
      <c r="D490" s="12" t="str">
        <f t="shared" ca="1" si="27"/>
        <v/>
      </c>
      <c r="E490" s="13" t="str">
        <f t="shared" ca="1" si="28"/>
        <v/>
      </c>
      <c r="F490" s="14" t="str">
        <f t="shared" ca="1" si="29"/>
        <v/>
      </c>
      <c r="G490" s="14" t="str">
        <f t="shared" ca="1" si="30"/>
        <v/>
      </c>
      <c r="H490" s="15" t="str">
        <f ca="1">IF(AND(F490="",G490=""),"",$H$11+SUM($F$12:F490)-SUM($G$12:G490))</f>
        <v/>
      </c>
      <c r="I490" s="1"/>
      <c r="J490" s="1"/>
    </row>
    <row r="491" spans="1:10" ht="18.75" customHeight="1" x14ac:dyDescent="0.35">
      <c r="A491" s="1"/>
      <c r="B491" s="11">
        <f t="shared" si="31"/>
        <v>480</v>
      </c>
      <c r="C491" s="117" t="str">
        <f t="shared" ca="1" si="26"/>
        <v/>
      </c>
      <c r="D491" s="12" t="str">
        <f t="shared" ca="1" si="27"/>
        <v/>
      </c>
      <c r="E491" s="13" t="str">
        <f t="shared" ca="1" si="28"/>
        <v/>
      </c>
      <c r="F491" s="14" t="str">
        <f t="shared" ca="1" si="29"/>
        <v/>
      </c>
      <c r="G491" s="14" t="str">
        <f t="shared" ca="1" si="30"/>
        <v/>
      </c>
      <c r="H491" s="15" t="str">
        <f ca="1">IF(AND(F491="",G491=""),"",$H$11+SUM($F$12:F491)-SUM($G$12:G491))</f>
        <v/>
      </c>
      <c r="I491" s="1"/>
      <c r="J491" s="1"/>
    </row>
    <row r="492" spans="1:10" ht="18.75" customHeight="1" x14ac:dyDescent="0.35">
      <c r="A492" s="1"/>
      <c r="B492" s="11">
        <f t="shared" si="31"/>
        <v>481</v>
      </c>
      <c r="C492" s="117" t="str">
        <f t="shared" ca="1" si="26"/>
        <v/>
      </c>
      <c r="D492" s="12" t="str">
        <f t="shared" ca="1" si="27"/>
        <v/>
      </c>
      <c r="E492" s="13" t="str">
        <f t="shared" ca="1" si="28"/>
        <v/>
      </c>
      <c r="F492" s="14" t="str">
        <f t="shared" ca="1" si="29"/>
        <v/>
      </c>
      <c r="G492" s="14" t="str">
        <f t="shared" ca="1" si="30"/>
        <v/>
      </c>
      <c r="H492" s="15" t="str">
        <f ca="1">IF(AND(F492="",G492=""),"",$H$11+SUM($F$12:F492)-SUM($G$12:G492))</f>
        <v/>
      </c>
      <c r="I492" s="1"/>
      <c r="J492" s="1"/>
    </row>
    <row r="493" spans="1:10" ht="18.75" customHeight="1" x14ac:dyDescent="0.35">
      <c r="A493" s="1"/>
      <c r="B493" s="11">
        <f t="shared" si="31"/>
        <v>482</v>
      </c>
      <c r="C493" s="117" t="str">
        <f t="shared" ca="1" si="26"/>
        <v/>
      </c>
      <c r="D493" s="12" t="str">
        <f t="shared" ca="1" si="27"/>
        <v/>
      </c>
      <c r="E493" s="13" t="str">
        <f t="shared" ca="1" si="28"/>
        <v/>
      </c>
      <c r="F493" s="14" t="str">
        <f t="shared" ca="1" si="29"/>
        <v/>
      </c>
      <c r="G493" s="14" t="str">
        <f t="shared" ca="1" si="30"/>
        <v/>
      </c>
      <c r="H493" s="15" t="str">
        <f ca="1">IF(AND(F493="",G493=""),"",$H$11+SUM($F$12:F493)-SUM($G$12:G493))</f>
        <v/>
      </c>
      <c r="I493" s="1"/>
      <c r="J493" s="1"/>
    </row>
    <row r="494" spans="1:10" ht="18.75" customHeight="1" x14ac:dyDescent="0.35">
      <c r="A494" s="1"/>
      <c r="B494" s="11">
        <f t="shared" si="31"/>
        <v>483</v>
      </c>
      <c r="C494" s="117" t="str">
        <f t="shared" ca="1" si="26"/>
        <v/>
      </c>
      <c r="D494" s="12" t="str">
        <f t="shared" ca="1" si="27"/>
        <v/>
      </c>
      <c r="E494" s="13" t="str">
        <f t="shared" ca="1" si="28"/>
        <v/>
      </c>
      <c r="F494" s="14" t="str">
        <f t="shared" ca="1" si="29"/>
        <v/>
      </c>
      <c r="G494" s="14" t="str">
        <f t="shared" ca="1" si="30"/>
        <v/>
      </c>
      <c r="H494" s="15" t="str">
        <f ca="1">IF(AND(F494="",G494=""),"",$H$11+SUM($F$12:F494)-SUM($G$12:G494))</f>
        <v/>
      </c>
      <c r="I494" s="1"/>
      <c r="J494" s="1"/>
    </row>
    <row r="495" spans="1:10" ht="18.75" customHeight="1" x14ac:dyDescent="0.35">
      <c r="A495" s="1"/>
      <c r="B495" s="11">
        <f t="shared" si="31"/>
        <v>484</v>
      </c>
      <c r="C495" s="117" t="str">
        <f t="shared" ca="1" si="26"/>
        <v/>
      </c>
      <c r="D495" s="12" t="str">
        <f t="shared" ca="1" si="27"/>
        <v/>
      </c>
      <c r="E495" s="13" t="str">
        <f t="shared" ca="1" si="28"/>
        <v/>
      </c>
      <c r="F495" s="14" t="str">
        <f t="shared" ca="1" si="29"/>
        <v/>
      </c>
      <c r="G495" s="14" t="str">
        <f t="shared" ca="1" si="30"/>
        <v/>
      </c>
      <c r="H495" s="15" t="str">
        <f ca="1">IF(AND(F495="",G495=""),"",$H$11+SUM($F$12:F495)-SUM($G$12:G495))</f>
        <v/>
      </c>
      <c r="I495" s="1"/>
      <c r="J495" s="1"/>
    </row>
    <row r="496" spans="1:10" ht="18.75" customHeight="1" x14ac:dyDescent="0.35">
      <c r="A496" s="1"/>
      <c r="B496" s="11">
        <f t="shared" si="31"/>
        <v>485</v>
      </c>
      <c r="C496" s="117" t="str">
        <f t="shared" ca="1" si="26"/>
        <v/>
      </c>
      <c r="D496" s="12" t="str">
        <f t="shared" ca="1" si="27"/>
        <v/>
      </c>
      <c r="E496" s="13" t="str">
        <f t="shared" ca="1" si="28"/>
        <v/>
      </c>
      <c r="F496" s="14" t="str">
        <f t="shared" ca="1" si="29"/>
        <v/>
      </c>
      <c r="G496" s="14" t="str">
        <f t="shared" ca="1" si="30"/>
        <v/>
      </c>
      <c r="H496" s="15" t="str">
        <f ca="1">IF(AND(F496="",G496=""),"",$H$11+SUM($F$12:F496)-SUM($G$12:G496))</f>
        <v/>
      </c>
      <c r="I496" s="1"/>
      <c r="J496" s="1"/>
    </row>
    <row r="497" spans="1:10" ht="18.75" customHeight="1" x14ac:dyDescent="0.35">
      <c r="A497" s="1"/>
      <c r="B497" s="11">
        <f t="shared" si="31"/>
        <v>486</v>
      </c>
      <c r="C497" s="117" t="str">
        <f t="shared" ca="1" si="26"/>
        <v/>
      </c>
      <c r="D497" s="12" t="str">
        <f t="shared" ca="1" si="27"/>
        <v/>
      </c>
      <c r="E497" s="13" t="str">
        <f t="shared" ca="1" si="28"/>
        <v/>
      </c>
      <c r="F497" s="14" t="str">
        <f t="shared" ca="1" si="29"/>
        <v/>
      </c>
      <c r="G497" s="14" t="str">
        <f t="shared" ca="1" si="30"/>
        <v/>
      </c>
      <c r="H497" s="15" t="str">
        <f ca="1">IF(AND(F497="",G497=""),"",$H$11+SUM($F$12:F497)-SUM($G$12:G497))</f>
        <v/>
      </c>
      <c r="I497" s="1"/>
      <c r="J497" s="1"/>
    </row>
    <row r="498" spans="1:10" ht="18.75" customHeight="1" x14ac:dyDescent="0.35">
      <c r="A498" s="1"/>
      <c r="B498" s="11">
        <f t="shared" si="31"/>
        <v>487</v>
      </c>
      <c r="C498" s="117" t="str">
        <f t="shared" ca="1" si="26"/>
        <v/>
      </c>
      <c r="D498" s="12" t="str">
        <f t="shared" ca="1" si="27"/>
        <v/>
      </c>
      <c r="E498" s="13" t="str">
        <f t="shared" ca="1" si="28"/>
        <v/>
      </c>
      <c r="F498" s="14" t="str">
        <f t="shared" ca="1" si="29"/>
        <v/>
      </c>
      <c r="G498" s="14" t="str">
        <f t="shared" ca="1" si="30"/>
        <v/>
      </c>
      <c r="H498" s="15" t="str">
        <f ca="1">IF(AND(F498="",G498=""),"",$H$11+SUM($F$12:F498)-SUM($G$12:G498))</f>
        <v/>
      </c>
      <c r="I498" s="1"/>
      <c r="J498" s="1"/>
    </row>
    <row r="499" spans="1:10" ht="18.75" customHeight="1" x14ac:dyDescent="0.35">
      <c r="A499" s="1"/>
      <c r="B499" s="11">
        <f t="shared" si="31"/>
        <v>488</v>
      </c>
      <c r="C499" s="117" t="str">
        <f t="shared" ca="1" si="26"/>
        <v/>
      </c>
      <c r="D499" s="12" t="str">
        <f t="shared" ca="1" si="27"/>
        <v/>
      </c>
      <c r="E499" s="13" t="str">
        <f t="shared" ca="1" si="28"/>
        <v/>
      </c>
      <c r="F499" s="14" t="str">
        <f t="shared" ca="1" si="29"/>
        <v/>
      </c>
      <c r="G499" s="14" t="str">
        <f t="shared" ca="1" si="30"/>
        <v/>
      </c>
      <c r="H499" s="15" t="str">
        <f ca="1">IF(AND(F499="",G499=""),"",$H$11+SUM($F$12:F499)-SUM($G$12:G499))</f>
        <v/>
      </c>
      <c r="I499" s="1"/>
      <c r="J499" s="1"/>
    </row>
    <row r="500" spans="1:10" ht="18.75" customHeight="1" x14ac:dyDescent="0.35">
      <c r="A500" s="1"/>
      <c r="B500" s="11">
        <f t="shared" si="31"/>
        <v>489</v>
      </c>
      <c r="C500" s="117" t="str">
        <f t="shared" ca="1" si="26"/>
        <v/>
      </c>
      <c r="D500" s="12" t="str">
        <f t="shared" ca="1" si="27"/>
        <v/>
      </c>
      <c r="E500" s="13" t="str">
        <f t="shared" ca="1" si="28"/>
        <v/>
      </c>
      <c r="F500" s="14" t="str">
        <f t="shared" ca="1" si="29"/>
        <v/>
      </c>
      <c r="G500" s="14" t="str">
        <f t="shared" ca="1" si="30"/>
        <v/>
      </c>
      <c r="H500" s="15" t="str">
        <f ca="1">IF(AND(F500="",G500=""),"",$H$11+SUM($F$12:F500)-SUM($G$12:G500))</f>
        <v/>
      </c>
      <c r="I500" s="1"/>
      <c r="J500" s="1"/>
    </row>
    <row r="501" spans="1:10" ht="18.75" customHeight="1" x14ac:dyDescent="0.35">
      <c r="A501" s="1"/>
      <c r="B501" s="11">
        <f t="shared" si="31"/>
        <v>490</v>
      </c>
      <c r="C501" s="117" t="str">
        <f t="shared" ca="1" si="26"/>
        <v/>
      </c>
      <c r="D501" s="12" t="str">
        <f t="shared" ca="1" si="27"/>
        <v/>
      </c>
      <c r="E501" s="13" t="str">
        <f t="shared" ca="1" si="28"/>
        <v/>
      </c>
      <c r="F501" s="14" t="str">
        <f t="shared" ca="1" si="29"/>
        <v/>
      </c>
      <c r="G501" s="14" t="str">
        <f t="shared" ca="1" si="30"/>
        <v/>
      </c>
      <c r="H501" s="15" t="str">
        <f ca="1">IF(AND(F501="",G501=""),"",$H$11+SUM($F$12:F501)-SUM($G$12:G501))</f>
        <v/>
      </c>
      <c r="I501" s="1"/>
      <c r="J501" s="1"/>
    </row>
    <row r="502" spans="1:10" ht="18.75" customHeight="1" x14ac:dyDescent="0.35">
      <c r="A502" s="1"/>
      <c r="B502" s="11">
        <f t="shared" si="31"/>
        <v>491</v>
      </c>
      <c r="C502" s="117" t="str">
        <f t="shared" ca="1" si="26"/>
        <v/>
      </c>
      <c r="D502" s="12" t="str">
        <f t="shared" ca="1" si="27"/>
        <v/>
      </c>
      <c r="E502" s="13" t="str">
        <f t="shared" ca="1" si="28"/>
        <v/>
      </c>
      <c r="F502" s="14" t="str">
        <f t="shared" ca="1" si="29"/>
        <v/>
      </c>
      <c r="G502" s="14" t="str">
        <f t="shared" ca="1" si="30"/>
        <v/>
      </c>
      <c r="H502" s="15" t="str">
        <f ca="1">IF(AND(F502="",G502=""),"",$H$11+SUM($F$12:F502)-SUM($G$12:G502))</f>
        <v/>
      </c>
      <c r="I502" s="1"/>
      <c r="J502" s="1"/>
    </row>
    <row r="503" spans="1:10" ht="18.75" customHeight="1" x14ac:dyDescent="0.35">
      <c r="A503" s="1"/>
      <c r="B503" s="11">
        <f t="shared" si="31"/>
        <v>492</v>
      </c>
      <c r="C503" s="117" t="str">
        <f t="shared" ca="1" si="26"/>
        <v/>
      </c>
      <c r="D503" s="12" t="str">
        <f t="shared" ca="1" si="27"/>
        <v/>
      </c>
      <c r="E503" s="13" t="str">
        <f t="shared" ca="1" si="28"/>
        <v/>
      </c>
      <c r="F503" s="14" t="str">
        <f t="shared" ca="1" si="29"/>
        <v/>
      </c>
      <c r="G503" s="14" t="str">
        <f t="shared" ca="1" si="30"/>
        <v/>
      </c>
      <c r="H503" s="15" t="str">
        <f ca="1">IF(AND(F503="",G503=""),"",$H$11+SUM($F$12:F503)-SUM($G$12:G503))</f>
        <v/>
      </c>
      <c r="I503" s="1"/>
      <c r="J503" s="1"/>
    </row>
    <row r="504" spans="1:10" ht="18.75" customHeight="1" x14ac:dyDescent="0.35">
      <c r="A504" s="1"/>
      <c r="B504" s="11">
        <f t="shared" si="31"/>
        <v>493</v>
      </c>
      <c r="C504" s="117" t="str">
        <f t="shared" ca="1" si="26"/>
        <v/>
      </c>
      <c r="D504" s="12" t="str">
        <f t="shared" ca="1" si="27"/>
        <v/>
      </c>
      <c r="E504" s="13" t="str">
        <f t="shared" ca="1" si="28"/>
        <v/>
      </c>
      <c r="F504" s="14" t="str">
        <f t="shared" ca="1" si="29"/>
        <v/>
      </c>
      <c r="G504" s="14" t="str">
        <f t="shared" ca="1" si="30"/>
        <v/>
      </c>
      <c r="H504" s="15" t="str">
        <f ca="1">IF(AND(F504="",G504=""),"",$H$11+SUM($F$12:F504)-SUM($G$12:G504))</f>
        <v/>
      </c>
      <c r="I504" s="1"/>
      <c r="J504" s="1"/>
    </row>
    <row r="505" spans="1:10" ht="18.75" customHeight="1" x14ac:dyDescent="0.35">
      <c r="A505" s="1"/>
      <c r="B505" s="11">
        <f t="shared" si="31"/>
        <v>494</v>
      </c>
      <c r="C505" s="117" t="str">
        <f t="shared" ca="1" si="26"/>
        <v/>
      </c>
      <c r="D505" s="12" t="str">
        <f t="shared" ca="1" si="27"/>
        <v/>
      </c>
      <c r="E505" s="13" t="str">
        <f t="shared" ca="1" si="28"/>
        <v/>
      </c>
      <c r="F505" s="14" t="str">
        <f t="shared" ca="1" si="29"/>
        <v/>
      </c>
      <c r="G505" s="14" t="str">
        <f t="shared" ca="1" si="30"/>
        <v/>
      </c>
      <c r="H505" s="15" t="str">
        <f ca="1">IF(AND(F505="",G505=""),"",$H$11+SUM($F$12:F505)-SUM($G$12:G505))</f>
        <v/>
      </c>
      <c r="I505" s="1"/>
      <c r="J505" s="1"/>
    </row>
    <row r="506" spans="1:10" ht="18.75" customHeight="1" x14ac:dyDescent="0.35">
      <c r="A506" s="1"/>
      <c r="B506" s="11">
        <f t="shared" si="31"/>
        <v>495</v>
      </c>
      <c r="C506" s="117" t="str">
        <f t="shared" ca="1" si="26"/>
        <v/>
      </c>
      <c r="D506" s="12" t="str">
        <f t="shared" ca="1" si="27"/>
        <v/>
      </c>
      <c r="E506" s="13" t="str">
        <f t="shared" ca="1" si="28"/>
        <v/>
      </c>
      <c r="F506" s="14" t="str">
        <f t="shared" ca="1" si="29"/>
        <v/>
      </c>
      <c r="G506" s="14" t="str">
        <f t="shared" ca="1" si="30"/>
        <v/>
      </c>
      <c r="H506" s="15" t="str">
        <f ca="1">IF(AND(F506="",G506=""),"",$H$11+SUM($F$12:F506)-SUM($G$12:G506))</f>
        <v/>
      </c>
      <c r="I506" s="1"/>
      <c r="J506" s="1"/>
    </row>
    <row r="507" spans="1:10" ht="18.75" customHeight="1" x14ac:dyDescent="0.35">
      <c r="A507" s="1"/>
      <c r="B507" s="11">
        <f t="shared" si="31"/>
        <v>496</v>
      </c>
      <c r="C507" s="117" t="str">
        <f t="shared" ca="1" si="26"/>
        <v/>
      </c>
      <c r="D507" s="12" t="str">
        <f t="shared" ca="1" si="27"/>
        <v/>
      </c>
      <c r="E507" s="13" t="str">
        <f t="shared" ca="1" si="28"/>
        <v/>
      </c>
      <c r="F507" s="14" t="str">
        <f t="shared" ca="1" si="29"/>
        <v/>
      </c>
      <c r="G507" s="14" t="str">
        <f t="shared" ca="1" si="30"/>
        <v/>
      </c>
      <c r="H507" s="15" t="str">
        <f ca="1">IF(AND(F507="",G507=""),"",$H$11+SUM($F$12:F507)-SUM($G$12:G507))</f>
        <v/>
      </c>
      <c r="I507" s="1"/>
      <c r="J507" s="1"/>
    </row>
    <row r="508" spans="1:10" ht="18.75" customHeight="1" x14ac:dyDescent="0.35">
      <c r="A508" s="1"/>
      <c r="B508" s="11">
        <f t="shared" si="31"/>
        <v>497</v>
      </c>
      <c r="C508" s="117" t="str">
        <f t="shared" ca="1" si="26"/>
        <v/>
      </c>
      <c r="D508" s="12" t="str">
        <f t="shared" ca="1" si="27"/>
        <v/>
      </c>
      <c r="E508" s="13" t="str">
        <f t="shared" ca="1" si="28"/>
        <v/>
      </c>
      <c r="F508" s="14" t="str">
        <f t="shared" ca="1" si="29"/>
        <v/>
      </c>
      <c r="G508" s="14" t="str">
        <f t="shared" ca="1" si="30"/>
        <v/>
      </c>
      <c r="H508" s="15" t="str">
        <f ca="1">IF(AND(F508="",G508=""),"",$H$11+SUM($F$12:F508)-SUM($G$12:G508))</f>
        <v/>
      </c>
      <c r="I508" s="1"/>
      <c r="J508" s="1"/>
    </row>
    <row r="509" spans="1:10" ht="18.75" customHeight="1" x14ac:dyDescent="0.35">
      <c r="A509" s="1"/>
      <c r="B509" s="11">
        <f t="shared" si="13"/>
        <v>498</v>
      </c>
      <c r="C509" s="117" t="str">
        <f t="shared" ca="1" si="8"/>
        <v/>
      </c>
      <c r="D509" s="12" t="str">
        <f t="shared" ca="1" si="9"/>
        <v/>
      </c>
      <c r="E509" s="13" t="str">
        <f t="shared" ca="1" si="10"/>
        <v/>
      </c>
      <c r="F509" s="14" t="str">
        <f t="shared" ca="1" si="11"/>
        <v/>
      </c>
      <c r="G509" s="14" t="str">
        <f t="shared" ca="1" si="12"/>
        <v/>
      </c>
      <c r="H509" s="15" t="str">
        <f ca="1">IF(AND(F509="",G509=""),"",$H$11+SUM($F$12:F509)-SUM($G$12:G509))</f>
        <v/>
      </c>
      <c r="I509" s="1"/>
      <c r="J509" s="1"/>
    </row>
    <row r="510" spans="1:10" ht="18.75" customHeight="1" x14ac:dyDescent="0.35">
      <c r="A510" s="1"/>
      <c r="B510" s="11">
        <f t="shared" si="13"/>
        <v>499</v>
      </c>
      <c r="C510" s="117" t="str">
        <f t="shared" ca="1" si="8"/>
        <v/>
      </c>
      <c r="D510" s="12" t="str">
        <f t="shared" ca="1" si="9"/>
        <v/>
      </c>
      <c r="E510" s="13" t="str">
        <f t="shared" ca="1" si="10"/>
        <v/>
      </c>
      <c r="F510" s="14" t="str">
        <f t="shared" ca="1" si="11"/>
        <v/>
      </c>
      <c r="G510" s="14" t="str">
        <f t="shared" ca="1" si="12"/>
        <v/>
      </c>
      <c r="H510" s="15" t="str">
        <f ca="1">IF(AND(F510="",G510=""),"",$H$11+SUM($F$12:F510)-SUM($G$12:G510))</f>
        <v/>
      </c>
      <c r="I510" s="1"/>
      <c r="J510" s="1"/>
    </row>
    <row r="511" spans="1:10" ht="18.75" customHeight="1" x14ac:dyDescent="0.35">
      <c r="A511" s="1"/>
      <c r="B511" s="11">
        <f t="shared" si="13"/>
        <v>500</v>
      </c>
      <c r="C511" s="117" t="str">
        <f t="shared" ca="1" si="8"/>
        <v/>
      </c>
      <c r="D511" s="12" t="str">
        <f t="shared" ca="1" si="9"/>
        <v/>
      </c>
      <c r="E511" s="13" t="str">
        <f t="shared" ca="1" si="10"/>
        <v/>
      </c>
      <c r="F511" s="14" t="str">
        <f t="shared" ca="1" si="11"/>
        <v/>
      </c>
      <c r="G511" s="14" t="str">
        <f t="shared" ca="1" si="12"/>
        <v/>
      </c>
      <c r="H511" s="15" t="str">
        <f ca="1">IF(AND(F511="",G511=""),"",$H$11+SUM($F$12:F511)-SUM($G$12:G511))</f>
        <v/>
      </c>
      <c r="I511" s="1"/>
      <c r="J511" s="1"/>
    </row>
    <row r="512" spans="1:10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</row>
    <row r="513" spans="1:10" x14ac:dyDescent="0.35">
      <c r="A513" s="1"/>
      <c r="B513" s="150" t="s">
        <v>131</v>
      </c>
      <c r="C513" s="1"/>
      <c r="D513" s="1"/>
      <c r="E513" s="1"/>
      <c r="F513" s="1"/>
      <c r="G513" s="1"/>
      <c r="H513" s="1"/>
      <c r="I513" s="1"/>
      <c r="J513" s="1"/>
    </row>
    <row r="514" spans="1:10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</row>
    <row r="515" spans="1:10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</row>
    <row r="516" spans="1:10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</row>
  </sheetData>
  <sheetProtection algorithmName="SHA-512" hashValue="XC9bgV+YDBS1iwcb8peE2whF1+n0oNHKphuQnmMIh/MmW6eZuuL6GM8u3GZ1fwPDSumKg22mAOnivLSO2PiVQg==" saltValue="c/TN34CL8RM1DQXF0O0jkg==" spinCount="100000" sheet="1" formatCells="0" formatColumns="0" formatRows="0" autoFilter="0"/>
  <autoFilter ref="H9:H511" xr:uid="{00000000-0009-0000-0000-000006000000}"/>
  <mergeCells count="10">
    <mergeCell ref="E9:E10"/>
    <mergeCell ref="F9:H9"/>
    <mergeCell ref="B2:H2"/>
    <mergeCell ref="B3:H3"/>
    <mergeCell ref="B4:H4"/>
    <mergeCell ref="B7:D7"/>
    <mergeCell ref="B6:D6"/>
    <mergeCell ref="B9:B10"/>
    <mergeCell ref="C9:C10"/>
    <mergeCell ref="D9:D10"/>
  </mergeCells>
  <dataValidations count="1">
    <dataValidation type="list" showInputMessage="1" showErrorMessage="1" errorTitle="KESALAHAN INPUT DATA" error="      KODE BARANG SALAH!_x000a_SILAHKAN PILIH DARI DAFTAR" sqref="B6" xr:uid="{00000000-0002-0000-0600-000000000000}">
      <formula1>KP</formula1>
    </dataValidation>
  </dataValidations>
  <pageMargins left="0.11811023622047245" right="0.11811023622047245" top="0.43307086614173229" bottom="0.62992125984251968" header="0.19685039370078741" footer="0.31496062992125984"/>
  <pageSetup paperSize="9" pageOrder="overThenDown" orientation="portrait" blackAndWhite="1" horizontalDpi="4294967293" verticalDpi="4294967293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AO114"/>
  <sheetViews>
    <sheetView showGridLines="0" workbookViewId="0">
      <pane ySplit="9" topLeftCell="A10" activePane="bottomLeft" state="frozen"/>
      <selection activeCell="M5" sqref="M5:M6"/>
      <selection pane="bottomLeft" activeCell="B8" sqref="B8:B9"/>
    </sheetView>
  </sheetViews>
  <sheetFormatPr defaultColWidth="0" defaultRowHeight="14.5" zeroHeight="1" x14ac:dyDescent="0.35"/>
  <cols>
    <col min="1" max="1" width="1.453125" style="2" customWidth="1"/>
    <col min="2" max="2" width="5" style="2" bestFit="1" customWidth="1"/>
    <col min="3" max="3" width="10" style="2" customWidth="1"/>
    <col min="4" max="4" width="28.54296875" style="2" customWidth="1"/>
    <col min="5" max="9" width="10" style="2" customWidth="1"/>
    <col min="10" max="11" width="11.453125" style="2" customWidth="1"/>
    <col min="12" max="12" width="2.81640625" style="2" customWidth="1"/>
    <col min="13" max="13" width="5" style="2" bestFit="1" customWidth="1"/>
    <col min="14" max="14" width="28.54296875" style="2" customWidth="1"/>
    <col min="15" max="18" width="13.54296875" style="2" customWidth="1"/>
    <col min="19" max="20" width="28.54296875" style="2" customWidth="1"/>
    <col min="21" max="41" width="0" style="2" hidden="1" customWidth="1"/>
    <col min="42" max="16384" width="9.1796875" style="2" hidden="1"/>
  </cols>
  <sheetData>
    <row r="1" spans="1:20" ht="3.75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22.5" customHeight="1" x14ac:dyDescent="0.6">
      <c r="A2" s="1"/>
      <c r="B2" s="321" t="str">
        <f>PR</f>
        <v>NAMA PERUSAHAAN ANDA</v>
      </c>
      <c r="C2" s="321"/>
      <c r="D2" s="321"/>
      <c r="E2" s="321"/>
      <c r="F2" s="321"/>
      <c r="G2" s="321"/>
      <c r="H2" s="321"/>
      <c r="I2" s="321"/>
      <c r="J2" s="321"/>
      <c r="K2" s="321"/>
      <c r="L2" s="107"/>
      <c r="M2" s="107"/>
      <c r="N2" s="107"/>
      <c r="O2" s="107"/>
      <c r="P2" s="107"/>
      <c r="Q2" s="107"/>
      <c r="R2" s="107"/>
      <c r="S2" s="1"/>
      <c r="T2" s="1"/>
    </row>
    <row r="3" spans="1:20" ht="18.75" customHeight="1" x14ac:dyDescent="0.5">
      <c r="A3" s="1"/>
      <c r="B3" s="322" t="s">
        <v>20</v>
      </c>
      <c r="C3" s="322"/>
      <c r="D3" s="322"/>
      <c r="E3" s="322"/>
      <c r="F3" s="322"/>
      <c r="G3" s="322"/>
      <c r="H3" s="322"/>
      <c r="I3" s="322"/>
      <c r="J3" s="322"/>
      <c r="K3" s="322"/>
      <c r="L3" s="95"/>
      <c r="M3" s="95"/>
      <c r="N3" s="95"/>
      <c r="O3" s="95"/>
      <c r="P3" s="95"/>
      <c r="Q3" s="95"/>
      <c r="R3" s="95"/>
      <c r="S3" s="1"/>
      <c r="T3" s="1"/>
    </row>
    <row r="4" spans="1:20" ht="18.75" customHeight="1" x14ac:dyDescent="0.5">
      <c r="A4" s="1"/>
      <c r="B4" s="326" t="str">
        <f>TG&amp;" "&amp;BL&amp;" "&amp;TH&amp;" - "&amp;TG_2&amp;" "&amp;BL_2&amp;" "&amp;TH_2</f>
        <v>1 Januari 2025 - 31 Desember 2025</v>
      </c>
      <c r="C4" s="326"/>
      <c r="D4" s="326"/>
      <c r="E4" s="326"/>
      <c r="F4" s="326"/>
      <c r="G4" s="326"/>
      <c r="H4" s="326"/>
      <c r="I4" s="326"/>
      <c r="J4" s="326"/>
      <c r="K4" s="326"/>
      <c r="L4" s="36"/>
      <c r="M4" s="36"/>
      <c r="N4" s="95"/>
      <c r="O4" s="36"/>
      <c r="P4" s="36"/>
      <c r="Q4" s="36"/>
      <c r="R4" s="36"/>
      <c r="S4" s="1"/>
      <c r="T4" s="1"/>
    </row>
    <row r="5" spans="1:20" ht="18.75" customHeight="1" x14ac:dyDescent="0.35">
      <c r="A5" s="1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1"/>
      <c r="T5" s="1"/>
    </row>
    <row r="6" spans="1:20" ht="22.5" customHeight="1" x14ac:dyDescent="0.35">
      <c r="A6" s="1"/>
      <c r="B6" s="36"/>
      <c r="C6" s="36"/>
      <c r="D6" s="112"/>
      <c r="E6" s="38" t="s">
        <v>35</v>
      </c>
      <c r="F6" s="39">
        <f ca="1">SUM(F10:F109)</f>
        <v>2853</v>
      </c>
      <c r="G6" s="39">
        <f ca="1">SUM(G10:G109)</f>
        <v>525</v>
      </c>
      <c r="H6" s="39">
        <f ca="1">SUM(H10:H109)</f>
        <v>1670</v>
      </c>
      <c r="I6" s="39">
        <f ca="1">SUM(I10:I109)</f>
        <v>1708</v>
      </c>
      <c r="J6" s="36"/>
      <c r="K6" s="36"/>
      <c r="L6" s="36"/>
      <c r="M6" s="36"/>
      <c r="N6" s="38" t="s">
        <v>35</v>
      </c>
      <c r="O6" s="39">
        <f t="shared" ref="O6:R6" ca="1" si="0">SUM(O10:O109)</f>
        <v>69615000</v>
      </c>
      <c r="P6" s="39">
        <f t="shared" ca="1" si="0"/>
        <v>14000000</v>
      </c>
      <c r="Q6" s="39">
        <f t="shared" ca="1" si="0"/>
        <v>38610000</v>
      </c>
      <c r="R6" s="39">
        <f t="shared" ca="1" si="0"/>
        <v>45005000</v>
      </c>
      <c r="S6" s="1"/>
      <c r="T6" s="1"/>
    </row>
    <row r="7" spans="1:20" ht="2.25" customHeight="1" x14ac:dyDescent="0.35">
      <c r="A7" s="1"/>
      <c r="B7" s="108"/>
      <c r="C7" s="36"/>
      <c r="D7" s="113"/>
      <c r="E7" s="108"/>
      <c r="F7" s="108"/>
      <c r="G7" s="108"/>
      <c r="H7" s="108"/>
      <c r="I7" s="108"/>
      <c r="J7" s="36"/>
      <c r="K7" s="36"/>
      <c r="L7" s="36"/>
      <c r="M7" s="108"/>
      <c r="N7" s="36"/>
      <c r="O7" s="36"/>
      <c r="P7" s="36"/>
      <c r="Q7" s="36"/>
      <c r="R7" s="36"/>
      <c r="S7" s="1"/>
      <c r="T7" s="1"/>
    </row>
    <row r="8" spans="1:20" s="110" customFormat="1" ht="18.75" customHeight="1" x14ac:dyDescent="0.35">
      <c r="A8" s="9"/>
      <c r="B8" s="347" t="s">
        <v>2</v>
      </c>
      <c r="C8" s="19" t="s">
        <v>13</v>
      </c>
      <c r="D8" s="347" t="s">
        <v>4</v>
      </c>
      <c r="E8" s="349" t="s">
        <v>29</v>
      </c>
      <c r="F8" s="349"/>
      <c r="G8" s="349"/>
      <c r="H8" s="349"/>
      <c r="I8" s="349"/>
      <c r="J8" s="335" t="s">
        <v>33</v>
      </c>
      <c r="K8" s="335"/>
      <c r="L8" s="36"/>
      <c r="M8" s="347" t="s">
        <v>2</v>
      </c>
      <c r="N8" s="347" t="s">
        <v>4</v>
      </c>
      <c r="O8" s="349" t="s">
        <v>334</v>
      </c>
      <c r="P8" s="349"/>
      <c r="Q8" s="349"/>
      <c r="R8" s="349"/>
      <c r="S8" s="9"/>
      <c r="T8" s="9"/>
    </row>
    <row r="9" spans="1:20" s="110" customFormat="1" ht="22.5" customHeight="1" x14ac:dyDescent="0.45">
      <c r="A9" s="9"/>
      <c r="B9" s="348"/>
      <c r="C9" s="96" t="s">
        <v>27</v>
      </c>
      <c r="D9" s="348"/>
      <c r="E9" s="25" t="s">
        <v>9</v>
      </c>
      <c r="F9" s="25" t="s">
        <v>21</v>
      </c>
      <c r="G9" s="25" t="s">
        <v>17</v>
      </c>
      <c r="H9" s="25" t="s">
        <v>18</v>
      </c>
      <c r="I9" s="25" t="s">
        <v>22</v>
      </c>
      <c r="J9" s="26" t="s">
        <v>23</v>
      </c>
      <c r="K9" s="114" t="s">
        <v>32</v>
      </c>
      <c r="L9" s="36"/>
      <c r="M9" s="348"/>
      <c r="N9" s="348"/>
      <c r="O9" s="25" t="s">
        <v>21</v>
      </c>
      <c r="P9" s="25" t="s">
        <v>17</v>
      </c>
      <c r="Q9" s="25" t="s">
        <v>18</v>
      </c>
      <c r="R9" s="25" t="s">
        <v>22</v>
      </c>
      <c r="S9" s="9"/>
      <c r="T9" s="9"/>
    </row>
    <row r="10" spans="1:20" ht="18.75" customHeight="1" x14ac:dyDescent="0.35">
      <c r="A10" s="9"/>
      <c r="B10" s="18">
        <v>1</v>
      </c>
      <c r="C10" s="20" t="str">
        <f ca="1">IF(TODAY()&gt;EXP,"0",IF(Produk!C6="","",Produk!C6))</f>
        <v>HM 001</v>
      </c>
      <c r="D10" s="16" t="str">
        <f t="shared" ref="D10" ca="1" si="1">IF(C10="","",VLOOKUP(C10,DP,2,FALSE))</f>
        <v>Boneka Beruang Besar</v>
      </c>
      <c r="E10" s="20" t="str">
        <f t="shared" ref="E10" ca="1" si="2">IF(C10="","",VLOOKUP(C10,DP,3,FALSE))</f>
        <v>buah</v>
      </c>
      <c r="F10" s="16">
        <f t="shared" ref="F10" ca="1" si="3">IF(C10="","",VLOOKUP(C10,DP,5,FALSE))</f>
        <v>315</v>
      </c>
      <c r="G10" s="7">
        <f ca="1">IF(C10="","",SUMIF(Jurnal!O:O,C10,Jurnal!R:R)+SUMIF(Jurnal!O:O,C10,Jurnal!AB:AB))</f>
        <v>175</v>
      </c>
      <c r="H10" s="7">
        <f ca="1">IF(C10="","",SUMIF(Jurnal!O:O,C10,Jurnal!W:W)+SUMIF(Jurnal!O:O,C10,Jurnal!AC:AC))</f>
        <v>140</v>
      </c>
      <c r="I10" s="17">
        <f ca="1">IF(C10="","",F10+G10-H10)</f>
        <v>350</v>
      </c>
      <c r="J10" s="16">
        <f t="shared" ref="J10" ca="1" si="4">IF(C10="","",VLOOKUP(C10,DP,4,FALSE))</f>
        <v>10</v>
      </c>
      <c r="K10" s="27" t="str">
        <f ca="1">IF(C10="","",IF(I10&lt;=J10,$K$9,""))</f>
        <v/>
      </c>
      <c r="L10" s="36"/>
      <c r="M10" s="18">
        <v>1</v>
      </c>
      <c r="N10" s="16" t="str">
        <f t="shared" ref="N10" ca="1" si="5">IF(C10="","",VLOOKUP(C10,DP,2,FALSE))</f>
        <v>Boneka Beruang Besar</v>
      </c>
      <c r="O10" s="16">
        <f t="shared" ref="O10:O41" ca="1" si="6">IF(C10="","",VLOOKUP(C10,DP,7,FALSE))</f>
        <v>12600000</v>
      </c>
      <c r="P10" s="16">
        <f ca="1">IF(C10="","",SUMIF(Jurnal!O:O,C10,Jurnal!T:T))</f>
        <v>7000000</v>
      </c>
      <c r="Q10" s="16">
        <f ca="1">IF(C10="","",SUMIF(Jurnal!O:O,C10,Jurnal!AA:AA))</f>
        <v>5600000</v>
      </c>
      <c r="R10" s="16">
        <f ca="1">IF(C10="","",O10+P10-Q10)</f>
        <v>14000000</v>
      </c>
      <c r="S10" s="1"/>
      <c r="T10" s="1"/>
    </row>
    <row r="11" spans="1:20" ht="18.75" customHeight="1" x14ac:dyDescent="0.35">
      <c r="A11" s="9"/>
      <c r="B11" s="18">
        <f>B10+1</f>
        <v>2</v>
      </c>
      <c r="C11" s="20" t="str">
        <f ca="1">IF(TODAY()&gt;EXP,"0",IF(Produk!C7="","",Produk!C7))</f>
        <v>HM 002</v>
      </c>
      <c r="D11" s="16" t="str">
        <f t="shared" ref="D11:D74" ca="1" si="7">IF(C11="","",VLOOKUP(C11,DP,2,FALSE))</f>
        <v>Kereta 5 gerbong</v>
      </c>
      <c r="E11" s="20" t="str">
        <f t="shared" ref="E11:E74" ca="1" si="8">IF(C11="","",VLOOKUP(C11,DP,3,FALSE))</f>
        <v>buah</v>
      </c>
      <c r="F11" s="16">
        <f t="shared" ref="F11:F74" ca="1" si="9">IF(C11="","",VLOOKUP(C11,DP,5,FALSE))</f>
        <v>425</v>
      </c>
      <c r="G11" s="7">
        <f ca="1">IF(C11="","",SUMIF(Jurnal!O:O,C11,Jurnal!R:R)+SUMIF(Jurnal!O:O,C11,Jurnal!AB:AB))</f>
        <v>0</v>
      </c>
      <c r="H11" s="7">
        <f ca="1">IF(C11="","",SUMIF(Jurnal!O:O,C11,Jurnal!W:W)+SUMIF(Jurnal!O:O,C11,Jurnal!AC:AC))</f>
        <v>130</v>
      </c>
      <c r="I11" s="17">
        <f t="shared" ref="I11:I74" ca="1" si="10">IF(C11="","",F11+G11-H11)</f>
        <v>295</v>
      </c>
      <c r="J11" s="16">
        <f t="shared" ref="J11:J74" ca="1" si="11">IF(C11="","",VLOOKUP(C11,DP,4,FALSE))</f>
        <v>10</v>
      </c>
      <c r="K11" s="27" t="str">
        <f t="shared" ref="K11:K74" ca="1" si="12">IF(C11="","",IF(I11&lt;=J11,$K$9,""))</f>
        <v/>
      </c>
      <c r="L11" s="36"/>
      <c r="M11" s="18">
        <f>M10+1</f>
        <v>2</v>
      </c>
      <c r="N11" s="16" t="str">
        <f t="shared" ref="N11:N74" ca="1" si="13">IF(C11="","",VLOOKUP(C11,DP,2,FALSE))</f>
        <v>Kereta 5 gerbong</v>
      </c>
      <c r="O11" s="16">
        <f t="shared" ca="1" si="6"/>
        <v>10625000</v>
      </c>
      <c r="P11" s="16">
        <f ca="1">IF(C11="","",SUMIF(Jurnal!O:O,C11,Jurnal!T:T))</f>
        <v>0</v>
      </c>
      <c r="Q11" s="16">
        <f ca="1">IF(C11="","",SUMIF(Jurnal!O:O,C11,Jurnal!AA:AA))</f>
        <v>3250000</v>
      </c>
      <c r="R11" s="16">
        <f t="shared" ref="R11:R74" ca="1" si="14">IF(C11="","",O11+P11-Q11)</f>
        <v>7375000</v>
      </c>
      <c r="S11" s="1"/>
      <c r="T11" s="1"/>
    </row>
    <row r="12" spans="1:20" ht="18.75" customHeight="1" x14ac:dyDescent="0.35">
      <c r="A12" s="1"/>
      <c r="B12" s="18">
        <f t="shared" ref="B12:B75" si="15">B11+1</f>
        <v>3</v>
      </c>
      <c r="C12" s="20" t="str">
        <f ca="1">IF(TODAY()&gt;EXP,"0",IF(Produk!C8="","",Produk!C8))</f>
        <v>HM 003</v>
      </c>
      <c r="D12" s="16" t="str">
        <f t="shared" ca="1" si="7"/>
        <v>Boneka Beruang Kecil</v>
      </c>
      <c r="E12" s="20" t="str">
        <f t="shared" ca="1" si="8"/>
        <v>buah</v>
      </c>
      <c r="F12" s="16">
        <f t="shared" ca="1" si="9"/>
        <v>540</v>
      </c>
      <c r="G12" s="7">
        <f ca="1">IF(C12="","",SUMIF(Jurnal!O:O,C12,Jurnal!R:R)+SUMIF(Jurnal!O:O,C12,Jurnal!AB:AB))</f>
        <v>0</v>
      </c>
      <c r="H12" s="7">
        <f ca="1">IF(C12="","",SUMIF(Jurnal!O:O,C12,Jurnal!W:W)+SUMIF(Jurnal!O:O,C12,Jurnal!AC:AC))</f>
        <v>190</v>
      </c>
      <c r="I12" s="17">
        <f t="shared" ca="1" si="10"/>
        <v>350</v>
      </c>
      <c r="J12" s="16">
        <f t="shared" ca="1" si="11"/>
        <v>15</v>
      </c>
      <c r="K12" s="27" t="str">
        <f t="shared" ca="1" si="12"/>
        <v/>
      </c>
      <c r="L12" s="36"/>
      <c r="M12" s="18">
        <f t="shared" ref="M12:M75" si="16">M11+1</f>
        <v>3</v>
      </c>
      <c r="N12" s="16" t="str">
        <f t="shared" ca="1" si="13"/>
        <v>Boneka Beruang Kecil</v>
      </c>
      <c r="O12" s="16">
        <f t="shared" ca="1" si="6"/>
        <v>16200000</v>
      </c>
      <c r="P12" s="16">
        <f ca="1">IF(C12="","",SUMIF(Jurnal!O:O,C12,Jurnal!T:T))</f>
        <v>0</v>
      </c>
      <c r="Q12" s="16">
        <f ca="1">IF(C12="","",SUMIF(Jurnal!O:O,C12,Jurnal!AA:AA))</f>
        <v>5700000</v>
      </c>
      <c r="R12" s="16">
        <f t="shared" ca="1" si="14"/>
        <v>10500000</v>
      </c>
      <c r="S12" s="1"/>
      <c r="T12" s="1"/>
    </row>
    <row r="13" spans="1:20" ht="18.75" customHeight="1" x14ac:dyDescent="0.35">
      <c r="A13" s="1"/>
      <c r="B13" s="18">
        <f t="shared" si="15"/>
        <v>4</v>
      </c>
      <c r="C13" s="20" t="str">
        <f ca="1">IF(TODAY()&gt;EXP,"0",IF(Produk!C9="","",Produk!C9))</f>
        <v>HM 004</v>
      </c>
      <c r="D13" s="16" t="str">
        <f t="shared" ca="1" si="7"/>
        <v>Kereta 3 gerbong</v>
      </c>
      <c r="E13" s="20" t="str">
        <f t="shared" ca="1" si="8"/>
        <v>buah</v>
      </c>
      <c r="F13" s="16">
        <f t="shared" ca="1" si="9"/>
        <v>630</v>
      </c>
      <c r="G13" s="7">
        <f ca="1">IF(C13="","",SUMIF(Jurnal!O:O,C13,Jurnal!R:R)+SUMIF(Jurnal!O:O,C13,Jurnal!AB:AB))</f>
        <v>0</v>
      </c>
      <c r="H13" s="7">
        <f ca="1">IF(C13="","",SUMIF(Jurnal!O:O,C13,Jurnal!W:W)+SUMIF(Jurnal!O:O,C13,Jurnal!AC:AC))</f>
        <v>180</v>
      </c>
      <c r="I13" s="17">
        <f t="shared" ca="1" si="10"/>
        <v>450</v>
      </c>
      <c r="J13" s="16">
        <f t="shared" ca="1" si="11"/>
        <v>15</v>
      </c>
      <c r="K13" s="27" t="str">
        <f t="shared" ca="1" si="12"/>
        <v/>
      </c>
      <c r="L13" s="36"/>
      <c r="M13" s="18">
        <f t="shared" si="16"/>
        <v>4</v>
      </c>
      <c r="N13" s="16" t="str">
        <f t="shared" ca="1" si="13"/>
        <v>Kereta 3 gerbong</v>
      </c>
      <c r="O13" s="16">
        <f t="shared" ca="1" si="6"/>
        <v>10710000</v>
      </c>
      <c r="P13" s="16">
        <f ca="1">IF(C13="","",SUMIF(Jurnal!O:O,C13,Jurnal!T:T))</f>
        <v>0</v>
      </c>
      <c r="Q13" s="16">
        <f ca="1">IF(C13="","",SUMIF(Jurnal!O:O,C13,Jurnal!AA:AA))</f>
        <v>3060000</v>
      </c>
      <c r="R13" s="16">
        <f t="shared" ca="1" si="14"/>
        <v>7650000</v>
      </c>
      <c r="S13" s="1"/>
      <c r="T13" s="1"/>
    </row>
    <row r="14" spans="1:20" ht="18.75" customHeight="1" x14ac:dyDescent="0.35">
      <c r="A14" s="1"/>
      <c r="B14" s="18">
        <f t="shared" si="15"/>
        <v>5</v>
      </c>
      <c r="C14" s="20" t="str">
        <f ca="1">IF(TODAY()&gt;EXP,"0",IF(Produk!C10="","",Produk!C10))</f>
        <v>HM 005</v>
      </c>
      <c r="D14" s="16" t="str">
        <f t="shared" ca="1" si="7"/>
        <v>Payung anak Biru</v>
      </c>
      <c r="E14" s="20" t="str">
        <f t="shared" ca="1" si="8"/>
        <v>buah</v>
      </c>
      <c r="F14" s="16">
        <f t="shared" ca="1" si="9"/>
        <v>130</v>
      </c>
      <c r="G14" s="7">
        <f ca="1">IF(C14="","",SUMIF(Jurnal!O:O,C14,Jurnal!R:R)+SUMIF(Jurnal!O:O,C14,Jurnal!AB:AB))</f>
        <v>150</v>
      </c>
      <c r="H14" s="7">
        <f ca="1">IF(C14="","",SUMIF(Jurnal!O:O,C14,Jurnal!W:W)+SUMIF(Jurnal!O:O,C14,Jurnal!AC:AC))</f>
        <v>240</v>
      </c>
      <c r="I14" s="17">
        <f t="shared" ca="1" si="10"/>
        <v>40</v>
      </c>
      <c r="J14" s="16">
        <f t="shared" ca="1" si="11"/>
        <v>5</v>
      </c>
      <c r="K14" s="27" t="str">
        <f t="shared" ca="1" si="12"/>
        <v/>
      </c>
      <c r="L14" s="36"/>
      <c r="M14" s="18">
        <f t="shared" si="16"/>
        <v>5</v>
      </c>
      <c r="N14" s="16" t="str">
        <f t="shared" ca="1" si="13"/>
        <v>Payung anak Biru</v>
      </c>
      <c r="O14" s="16">
        <f t="shared" ca="1" si="6"/>
        <v>2600000</v>
      </c>
      <c r="P14" s="16">
        <f ca="1">IF(C14="","",SUMIF(Jurnal!O:O,C14,Jurnal!T:T))</f>
        <v>3000000</v>
      </c>
      <c r="Q14" s="16">
        <f ca="1">IF(C14="","",SUMIF(Jurnal!O:O,C14,Jurnal!AA:AA))</f>
        <v>4800000</v>
      </c>
      <c r="R14" s="16">
        <f t="shared" ca="1" si="14"/>
        <v>800000</v>
      </c>
      <c r="S14" s="1"/>
      <c r="T14" s="1"/>
    </row>
    <row r="15" spans="1:20" ht="18.75" customHeight="1" x14ac:dyDescent="0.35">
      <c r="A15" s="1"/>
      <c r="B15" s="18">
        <f t="shared" si="15"/>
        <v>6</v>
      </c>
      <c r="C15" s="20" t="str">
        <f ca="1">IF(TODAY()&gt;EXP,"0",IF(Produk!C11="","",Produk!C11))</f>
        <v>HM 006</v>
      </c>
      <c r="D15" s="16" t="str">
        <f t="shared" ca="1" si="7"/>
        <v>Payung anak Merah</v>
      </c>
      <c r="E15" s="20" t="str">
        <f t="shared" ca="1" si="8"/>
        <v>buah</v>
      </c>
      <c r="F15" s="16">
        <f t="shared" ca="1" si="9"/>
        <v>97</v>
      </c>
      <c r="G15" s="7">
        <f ca="1">IF(C15="","",SUMIF(Jurnal!O:O,C15,Jurnal!R:R)+SUMIF(Jurnal!O:O,C15,Jurnal!AB:AB))</f>
        <v>200</v>
      </c>
      <c r="H15" s="7">
        <f ca="1">IF(C15="","",SUMIF(Jurnal!O:O,C15,Jurnal!W:W)+SUMIF(Jurnal!O:O,C15,Jurnal!AC:AC))</f>
        <v>200</v>
      </c>
      <c r="I15" s="17">
        <f t="shared" ca="1" si="10"/>
        <v>97</v>
      </c>
      <c r="J15" s="16">
        <f t="shared" ca="1" si="11"/>
        <v>5</v>
      </c>
      <c r="K15" s="27" t="str">
        <f t="shared" ca="1" si="12"/>
        <v/>
      </c>
      <c r="L15" s="36"/>
      <c r="M15" s="18">
        <f t="shared" si="16"/>
        <v>6</v>
      </c>
      <c r="N15" s="16" t="str">
        <f t="shared" ca="1" si="13"/>
        <v>Payung anak Merah</v>
      </c>
      <c r="O15" s="16">
        <f t="shared" ca="1" si="6"/>
        <v>1940000</v>
      </c>
      <c r="P15" s="16">
        <f ca="1">IF(C15="","",SUMIF(Jurnal!O:O,C15,Jurnal!T:T))</f>
        <v>4000000</v>
      </c>
      <c r="Q15" s="16">
        <f ca="1">IF(C15="","",SUMIF(Jurnal!O:O,C15,Jurnal!AA:AA))</f>
        <v>4000000</v>
      </c>
      <c r="R15" s="16">
        <f t="shared" ca="1" si="14"/>
        <v>1940000</v>
      </c>
      <c r="S15" s="1"/>
      <c r="T15" s="1"/>
    </row>
    <row r="16" spans="1:20" ht="18.75" customHeight="1" x14ac:dyDescent="0.35">
      <c r="A16" s="1"/>
      <c r="B16" s="18">
        <f t="shared" si="15"/>
        <v>7</v>
      </c>
      <c r="C16" s="20" t="str">
        <f ca="1">IF(TODAY()&gt;EXP,"0",IF(Produk!C12="","",Produk!C12))</f>
        <v>HM 007</v>
      </c>
      <c r="D16" s="16" t="str">
        <f t="shared" ca="1" si="7"/>
        <v>Topi Panda</v>
      </c>
      <c r="E16" s="20" t="str">
        <f t="shared" ca="1" si="8"/>
        <v>buah</v>
      </c>
      <c r="F16" s="16">
        <f t="shared" ca="1" si="9"/>
        <v>241</v>
      </c>
      <c r="G16" s="7">
        <f ca="1">IF(C16="","",SUMIF(Jurnal!O:O,C16,Jurnal!R:R)+SUMIF(Jurnal!O:O,C16,Jurnal!AB:AB))</f>
        <v>0</v>
      </c>
      <c r="H16" s="7">
        <f ca="1">IF(C16="","",SUMIF(Jurnal!O:O,C16,Jurnal!W:W)+SUMIF(Jurnal!O:O,C16,Jurnal!AC:AC))</f>
        <v>200</v>
      </c>
      <c r="I16" s="17">
        <f t="shared" ca="1" si="10"/>
        <v>41</v>
      </c>
      <c r="J16" s="16">
        <f t="shared" ca="1" si="11"/>
        <v>20</v>
      </c>
      <c r="K16" s="27" t="str">
        <f t="shared" ca="1" si="12"/>
        <v/>
      </c>
      <c r="L16" s="36"/>
      <c r="M16" s="18">
        <f t="shared" si="16"/>
        <v>7</v>
      </c>
      <c r="N16" s="16" t="str">
        <f t="shared" ca="1" si="13"/>
        <v>Topi Panda</v>
      </c>
      <c r="O16" s="16">
        <f t="shared" ca="1" si="6"/>
        <v>3494500</v>
      </c>
      <c r="P16" s="16">
        <f ca="1">IF(C16="","",SUMIF(Jurnal!O:O,C16,Jurnal!T:T))</f>
        <v>0</v>
      </c>
      <c r="Q16" s="16">
        <f ca="1">IF(C16="","",SUMIF(Jurnal!O:O,C16,Jurnal!AA:AA))</f>
        <v>2900000</v>
      </c>
      <c r="R16" s="16">
        <f t="shared" ca="1" si="14"/>
        <v>594500</v>
      </c>
      <c r="S16" s="1"/>
      <c r="T16" s="1"/>
    </row>
    <row r="17" spans="1:20" ht="18.75" customHeight="1" x14ac:dyDescent="0.35">
      <c r="A17" s="1"/>
      <c r="B17" s="18">
        <f t="shared" si="15"/>
        <v>8</v>
      </c>
      <c r="C17" s="20" t="str">
        <f ca="1">IF(TODAY()&gt;EXP,"0",IF(Produk!C13="","",Produk!C13))</f>
        <v>HM 008</v>
      </c>
      <c r="D17" s="16" t="str">
        <f t="shared" ca="1" si="7"/>
        <v>Tas kecil Doraemon</v>
      </c>
      <c r="E17" s="20" t="str">
        <f t="shared" ca="1" si="8"/>
        <v>buah</v>
      </c>
      <c r="F17" s="16">
        <f t="shared" ca="1" si="9"/>
        <v>212</v>
      </c>
      <c r="G17" s="7">
        <f ca="1">IF(C17="","",SUMIF(Jurnal!O:O,C17,Jurnal!R:R)+SUMIF(Jurnal!O:O,C17,Jurnal!AB:AB))</f>
        <v>0</v>
      </c>
      <c r="H17" s="7">
        <f ca="1">IF(C17="","",SUMIF(Jurnal!O:O,C17,Jurnal!W:W)+SUMIF(Jurnal!O:O,C17,Jurnal!AC:AC))</f>
        <v>150</v>
      </c>
      <c r="I17" s="17">
        <f t="shared" ca="1" si="10"/>
        <v>62</v>
      </c>
      <c r="J17" s="16">
        <f t="shared" ca="1" si="11"/>
        <v>10</v>
      </c>
      <c r="K17" s="27" t="str">
        <f t="shared" ca="1" si="12"/>
        <v/>
      </c>
      <c r="L17" s="36"/>
      <c r="M17" s="18">
        <f t="shared" si="16"/>
        <v>8</v>
      </c>
      <c r="N17" s="16" t="str">
        <f t="shared" ca="1" si="13"/>
        <v>Tas kecil Doraemon</v>
      </c>
      <c r="O17" s="16">
        <f t="shared" ca="1" si="6"/>
        <v>5512000</v>
      </c>
      <c r="P17" s="16">
        <f ca="1">IF(C17="","",SUMIF(Jurnal!O:O,C17,Jurnal!T:T))</f>
        <v>0</v>
      </c>
      <c r="Q17" s="16">
        <f ca="1">IF(C17="","",SUMIF(Jurnal!O:O,C17,Jurnal!AA:AA))</f>
        <v>3900000</v>
      </c>
      <c r="R17" s="16">
        <f t="shared" ca="1" si="14"/>
        <v>1612000</v>
      </c>
      <c r="S17" s="1"/>
      <c r="T17" s="1"/>
    </row>
    <row r="18" spans="1:20" ht="18.75" customHeight="1" x14ac:dyDescent="0.35">
      <c r="A18" s="1"/>
      <c r="B18" s="18">
        <f t="shared" si="15"/>
        <v>9</v>
      </c>
      <c r="C18" s="20" t="str">
        <f ca="1">IF(TODAY()&gt;EXP,"0",IF(Produk!C14="","",Produk!C14))</f>
        <v>HM 009</v>
      </c>
      <c r="D18" s="16" t="str">
        <f t="shared" ca="1" si="7"/>
        <v>Jam tangan Hello Kitty</v>
      </c>
      <c r="E18" s="20" t="str">
        <f t="shared" ca="1" si="8"/>
        <v>buah</v>
      </c>
      <c r="F18" s="16">
        <f t="shared" ca="1" si="9"/>
        <v>178</v>
      </c>
      <c r="G18" s="7">
        <f ca="1">IF(C18="","",SUMIF(Jurnal!O:O,C18,Jurnal!R:R)+SUMIF(Jurnal!O:O,C18,Jurnal!AB:AB))</f>
        <v>0</v>
      </c>
      <c r="H18" s="7">
        <f ca="1">IF(C18="","",SUMIF(Jurnal!O:O,C18,Jurnal!W:W)+SUMIF(Jurnal!O:O,C18,Jurnal!AC:AC))</f>
        <v>160</v>
      </c>
      <c r="I18" s="17">
        <f t="shared" ca="1" si="10"/>
        <v>18</v>
      </c>
      <c r="J18" s="16">
        <f t="shared" ca="1" si="11"/>
        <v>20</v>
      </c>
      <c r="K18" s="27" t="str">
        <f t="shared" ca="1" si="12"/>
        <v>P</v>
      </c>
      <c r="L18" s="36"/>
      <c r="M18" s="18">
        <f t="shared" si="16"/>
        <v>9</v>
      </c>
      <c r="N18" s="16" t="str">
        <f t="shared" ca="1" si="13"/>
        <v>Jam tangan Hello Kitty</v>
      </c>
      <c r="O18" s="16">
        <f t="shared" ca="1" si="6"/>
        <v>4361000</v>
      </c>
      <c r="P18" s="16">
        <f ca="1">IF(C18="","",SUMIF(Jurnal!O:O,C18,Jurnal!T:T))</f>
        <v>0</v>
      </c>
      <c r="Q18" s="16">
        <f ca="1">IF(C18="","",SUMIF(Jurnal!O:O,C18,Jurnal!AA:AA))</f>
        <v>3920000</v>
      </c>
      <c r="R18" s="16">
        <f t="shared" ca="1" si="14"/>
        <v>441000</v>
      </c>
      <c r="S18" s="1"/>
      <c r="T18" s="1"/>
    </row>
    <row r="19" spans="1:20" ht="18.75" customHeight="1" x14ac:dyDescent="0.35">
      <c r="A19" s="1"/>
      <c r="B19" s="18">
        <f t="shared" si="15"/>
        <v>10</v>
      </c>
      <c r="C19" s="20" t="str">
        <f ca="1">IF(TODAY()&gt;EXP,"0",IF(Produk!C15="","",Produk!C15))</f>
        <v>HM 010</v>
      </c>
      <c r="D19" s="16" t="str">
        <f t="shared" ca="1" si="7"/>
        <v>Kacamata anak warna-warni</v>
      </c>
      <c r="E19" s="20" t="str">
        <f t="shared" ca="1" si="8"/>
        <v>buah</v>
      </c>
      <c r="F19" s="16">
        <f t="shared" ca="1" si="9"/>
        <v>85</v>
      </c>
      <c r="G19" s="7">
        <f ca="1">IF(C19="","",SUMIF(Jurnal!O:O,C19,Jurnal!R:R)+SUMIF(Jurnal!O:O,C19,Jurnal!AB:AB))</f>
        <v>0</v>
      </c>
      <c r="H19" s="7">
        <f ca="1">IF(C19="","",SUMIF(Jurnal!O:O,C19,Jurnal!W:W)+SUMIF(Jurnal!O:O,C19,Jurnal!AC:AC))</f>
        <v>80</v>
      </c>
      <c r="I19" s="17">
        <f t="shared" ca="1" si="10"/>
        <v>5</v>
      </c>
      <c r="J19" s="16">
        <f t="shared" ca="1" si="11"/>
        <v>15</v>
      </c>
      <c r="K19" s="27" t="str">
        <f t="shared" ca="1" si="12"/>
        <v>P</v>
      </c>
      <c r="L19" s="36"/>
      <c r="M19" s="18">
        <f t="shared" si="16"/>
        <v>10</v>
      </c>
      <c r="N19" s="16" t="str">
        <f t="shared" ca="1" si="13"/>
        <v>Kacamata anak warna-warni</v>
      </c>
      <c r="O19" s="16">
        <f t="shared" ca="1" si="6"/>
        <v>1572500</v>
      </c>
      <c r="P19" s="16">
        <f ca="1">IF(C19="","",SUMIF(Jurnal!O:O,C19,Jurnal!T:T))</f>
        <v>0</v>
      </c>
      <c r="Q19" s="16">
        <f ca="1">IF(C19="","",SUMIF(Jurnal!O:O,C19,Jurnal!AA:AA))</f>
        <v>1480000</v>
      </c>
      <c r="R19" s="16">
        <f t="shared" ca="1" si="14"/>
        <v>92500</v>
      </c>
      <c r="S19" s="1"/>
      <c r="T19" s="1"/>
    </row>
    <row r="20" spans="1:20" ht="18.75" customHeight="1" x14ac:dyDescent="0.35">
      <c r="A20" s="1"/>
      <c r="B20" s="18">
        <f t="shared" si="15"/>
        <v>11</v>
      </c>
      <c r="C20" s="20" t="str">
        <f ca="1">IF(TODAY()&gt;EXP,"0",IF(Produk!C16="","",Produk!C16))</f>
        <v/>
      </c>
      <c r="D20" s="16" t="str">
        <f t="shared" ca="1" si="7"/>
        <v/>
      </c>
      <c r="E20" s="20" t="str">
        <f t="shared" ca="1" si="8"/>
        <v/>
      </c>
      <c r="F20" s="16" t="str">
        <f t="shared" ca="1" si="9"/>
        <v/>
      </c>
      <c r="G20" s="7" t="str">
        <f ca="1">IF(C20="","",SUMIF(Jurnal!O:O,C20,Jurnal!R:R)+SUMIF(Jurnal!O:O,C20,Jurnal!AB:AB))</f>
        <v/>
      </c>
      <c r="H20" s="7" t="str">
        <f ca="1">IF(C20="","",SUMIF(Jurnal!O:O,C20,Jurnal!W:W)+SUMIF(Jurnal!O:O,C20,Jurnal!AC:AC))</f>
        <v/>
      </c>
      <c r="I20" s="17" t="str">
        <f t="shared" ca="1" si="10"/>
        <v/>
      </c>
      <c r="J20" s="16" t="str">
        <f t="shared" ca="1" si="11"/>
        <v/>
      </c>
      <c r="K20" s="27" t="str">
        <f t="shared" ca="1" si="12"/>
        <v/>
      </c>
      <c r="L20" s="36"/>
      <c r="M20" s="18">
        <f t="shared" si="16"/>
        <v>11</v>
      </c>
      <c r="N20" s="16" t="str">
        <f t="shared" ca="1" si="13"/>
        <v/>
      </c>
      <c r="O20" s="16" t="str">
        <f t="shared" ca="1" si="6"/>
        <v/>
      </c>
      <c r="P20" s="16" t="str">
        <f ca="1">IF(C20="","",SUMIF(Jurnal!O:O,C20,Jurnal!T:T))</f>
        <v/>
      </c>
      <c r="Q20" s="16" t="str">
        <f ca="1">IF(C20="","",SUMIF(Jurnal!O:O,C20,Jurnal!AA:AA))</f>
        <v/>
      </c>
      <c r="R20" s="16" t="str">
        <f t="shared" ca="1" si="14"/>
        <v/>
      </c>
      <c r="S20" s="1"/>
      <c r="T20" s="1"/>
    </row>
    <row r="21" spans="1:20" ht="18.75" customHeight="1" x14ac:dyDescent="0.35">
      <c r="A21" s="1"/>
      <c r="B21" s="18">
        <f t="shared" si="15"/>
        <v>12</v>
      </c>
      <c r="C21" s="20" t="str">
        <f ca="1">IF(TODAY()&gt;EXP,"0",IF(Produk!C17="","",Produk!C17))</f>
        <v/>
      </c>
      <c r="D21" s="16" t="str">
        <f t="shared" ca="1" si="7"/>
        <v/>
      </c>
      <c r="E21" s="20" t="str">
        <f t="shared" ca="1" si="8"/>
        <v/>
      </c>
      <c r="F21" s="16" t="str">
        <f t="shared" ca="1" si="9"/>
        <v/>
      </c>
      <c r="G21" s="7" t="str">
        <f ca="1">IF(C21="","",SUMIF(Jurnal!O:O,C21,Jurnal!R:R)+SUMIF(Jurnal!O:O,C21,Jurnal!AB:AB))</f>
        <v/>
      </c>
      <c r="H21" s="7" t="str">
        <f ca="1">IF(C21="","",SUMIF(Jurnal!O:O,C21,Jurnal!W:W)+SUMIF(Jurnal!O:O,C21,Jurnal!AC:AC))</f>
        <v/>
      </c>
      <c r="I21" s="17" t="str">
        <f t="shared" ca="1" si="10"/>
        <v/>
      </c>
      <c r="J21" s="16" t="str">
        <f t="shared" ca="1" si="11"/>
        <v/>
      </c>
      <c r="K21" s="27" t="str">
        <f t="shared" ca="1" si="12"/>
        <v/>
      </c>
      <c r="L21" s="36"/>
      <c r="M21" s="18">
        <f t="shared" si="16"/>
        <v>12</v>
      </c>
      <c r="N21" s="16" t="str">
        <f t="shared" ca="1" si="13"/>
        <v/>
      </c>
      <c r="O21" s="16" t="str">
        <f t="shared" ca="1" si="6"/>
        <v/>
      </c>
      <c r="P21" s="16" t="str">
        <f ca="1">IF(C21="","",SUMIF(Jurnal!O:O,C21,Jurnal!T:T))</f>
        <v/>
      </c>
      <c r="Q21" s="16" t="str">
        <f ca="1">IF(C21="","",SUMIF(Jurnal!O:O,C21,Jurnal!AA:AA))</f>
        <v/>
      </c>
      <c r="R21" s="16" t="str">
        <f t="shared" ca="1" si="14"/>
        <v/>
      </c>
      <c r="S21" s="1"/>
      <c r="T21" s="1"/>
    </row>
    <row r="22" spans="1:20" ht="18.75" customHeight="1" x14ac:dyDescent="0.35">
      <c r="A22" s="1"/>
      <c r="B22" s="18">
        <f t="shared" si="15"/>
        <v>13</v>
      </c>
      <c r="C22" s="20" t="str">
        <f ca="1">IF(TODAY()&gt;EXP,"0",IF(Produk!C18="","",Produk!C18))</f>
        <v/>
      </c>
      <c r="D22" s="16" t="str">
        <f t="shared" ca="1" si="7"/>
        <v/>
      </c>
      <c r="E22" s="20" t="str">
        <f t="shared" ca="1" si="8"/>
        <v/>
      </c>
      <c r="F22" s="16" t="str">
        <f t="shared" ca="1" si="9"/>
        <v/>
      </c>
      <c r="G22" s="7" t="str">
        <f ca="1">IF(C22="","",SUMIF(Jurnal!O:O,C22,Jurnal!R:R)+SUMIF(Jurnal!O:O,C22,Jurnal!AB:AB))</f>
        <v/>
      </c>
      <c r="H22" s="7" t="str">
        <f ca="1">IF(C22="","",SUMIF(Jurnal!O:O,C22,Jurnal!W:W)+SUMIF(Jurnal!O:O,C22,Jurnal!AC:AC))</f>
        <v/>
      </c>
      <c r="I22" s="17" t="str">
        <f t="shared" ca="1" si="10"/>
        <v/>
      </c>
      <c r="J22" s="16" t="str">
        <f t="shared" ca="1" si="11"/>
        <v/>
      </c>
      <c r="K22" s="27" t="str">
        <f t="shared" ca="1" si="12"/>
        <v/>
      </c>
      <c r="L22" s="36"/>
      <c r="M22" s="18">
        <f t="shared" si="16"/>
        <v>13</v>
      </c>
      <c r="N22" s="16" t="str">
        <f t="shared" ca="1" si="13"/>
        <v/>
      </c>
      <c r="O22" s="16" t="str">
        <f t="shared" ca="1" si="6"/>
        <v/>
      </c>
      <c r="P22" s="16" t="str">
        <f ca="1">IF(C22="","",SUMIF(Jurnal!O:O,C22,Jurnal!T:T))</f>
        <v/>
      </c>
      <c r="Q22" s="16" t="str">
        <f ca="1">IF(C22="","",SUMIF(Jurnal!O:O,C22,Jurnal!AA:AA))</f>
        <v/>
      </c>
      <c r="R22" s="16" t="str">
        <f t="shared" ca="1" si="14"/>
        <v/>
      </c>
      <c r="S22" s="1"/>
      <c r="T22" s="1"/>
    </row>
    <row r="23" spans="1:20" ht="18.75" customHeight="1" x14ac:dyDescent="0.35">
      <c r="A23" s="1"/>
      <c r="B23" s="18">
        <f t="shared" si="15"/>
        <v>14</v>
      </c>
      <c r="C23" s="20" t="str">
        <f ca="1">IF(TODAY()&gt;EXP,"0",IF(Produk!C19="","",Produk!C19))</f>
        <v/>
      </c>
      <c r="D23" s="16" t="str">
        <f t="shared" ca="1" si="7"/>
        <v/>
      </c>
      <c r="E23" s="20" t="str">
        <f t="shared" ca="1" si="8"/>
        <v/>
      </c>
      <c r="F23" s="16" t="str">
        <f t="shared" ca="1" si="9"/>
        <v/>
      </c>
      <c r="G23" s="7" t="str">
        <f ca="1">IF(C23="","",SUMIF(Jurnal!O:O,C23,Jurnal!R:R)+SUMIF(Jurnal!O:O,C23,Jurnal!AB:AB))</f>
        <v/>
      </c>
      <c r="H23" s="7" t="str">
        <f ca="1">IF(C23="","",SUMIF(Jurnal!O:O,C23,Jurnal!W:W)+SUMIF(Jurnal!O:O,C23,Jurnal!AC:AC))</f>
        <v/>
      </c>
      <c r="I23" s="17" t="str">
        <f t="shared" ca="1" si="10"/>
        <v/>
      </c>
      <c r="J23" s="16" t="str">
        <f t="shared" ca="1" si="11"/>
        <v/>
      </c>
      <c r="K23" s="27" t="str">
        <f t="shared" ca="1" si="12"/>
        <v/>
      </c>
      <c r="L23" s="36"/>
      <c r="M23" s="18">
        <f t="shared" si="16"/>
        <v>14</v>
      </c>
      <c r="N23" s="16" t="str">
        <f t="shared" ca="1" si="13"/>
        <v/>
      </c>
      <c r="O23" s="16" t="str">
        <f t="shared" ca="1" si="6"/>
        <v/>
      </c>
      <c r="P23" s="16" t="str">
        <f ca="1">IF(C23="","",SUMIF(Jurnal!O:O,C23,Jurnal!T:T))</f>
        <v/>
      </c>
      <c r="Q23" s="16" t="str">
        <f ca="1">IF(C23="","",SUMIF(Jurnal!O:O,C23,Jurnal!AA:AA))</f>
        <v/>
      </c>
      <c r="R23" s="16" t="str">
        <f t="shared" ca="1" si="14"/>
        <v/>
      </c>
      <c r="S23" s="1"/>
      <c r="T23" s="1"/>
    </row>
    <row r="24" spans="1:20" ht="18.75" customHeight="1" x14ac:dyDescent="0.35">
      <c r="A24" s="1"/>
      <c r="B24" s="18">
        <f t="shared" si="15"/>
        <v>15</v>
      </c>
      <c r="C24" s="20" t="str">
        <f ca="1">IF(TODAY()&gt;EXP,"0",IF(Produk!C20="","",Produk!C20))</f>
        <v/>
      </c>
      <c r="D24" s="16" t="str">
        <f t="shared" ca="1" si="7"/>
        <v/>
      </c>
      <c r="E24" s="20" t="str">
        <f t="shared" ca="1" si="8"/>
        <v/>
      </c>
      <c r="F24" s="16" t="str">
        <f t="shared" ca="1" si="9"/>
        <v/>
      </c>
      <c r="G24" s="7" t="str">
        <f ca="1">IF(C24="","",SUMIF(Jurnal!O:O,C24,Jurnal!R:R)+SUMIF(Jurnal!O:O,C24,Jurnal!AB:AB))</f>
        <v/>
      </c>
      <c r="H24" s="7" t="str">
        <f ca="1">IF(C24="","",SUMIF(Jurnal!O:O,C24,Jurnal!W:W)+SUMIF(Jurnal!O:O,C24,Jurnal!AC:AC))</f>
        <v/>
      </c>
      <c r="I24" s="17" t="str">
        <f t="shared" ca="1" si="10"/>
        <v/>
      </c>
      <c r="J24" s="16" t="str">
        <f t="shared" ca="1" si="11"/>
        <v/>
      </c>
      <c r="K24" s="27" t="str">
        <f t="shared" ca="1" si="12"/>
        <v/>
      </c>
      <c r="L24" s="36"/>
      <c r="M24" s="18">
        <f t="shared" si="16"/>
        <v>15</v>
      </c>
      <c r="N24" s="16" t="str">
        <f t="shared" ca="1" si="13"/>
        <v/>
      </c>
      <c r="O24" s="16" t="str">
        <f t="shared" ca="1" si="6"/>
        <v/>
      </c>
      <c r="P24" s="16" t="str">
        <f ca="1">IF(C24="","",SUMIF(Jurnal!O:O,C24,Jurnal!T:T))</f>
        <v/>
      </c>
      <c r="Q24" s="16" t="str">
        <f ca="1">IF(C24="","",SUMIF(Jurnal!O:O,C24,Jurnal!AA:AA))</f>
        <v/>
      </c>
      <c r="R24" s="16" t="str">
        <f t="shared" ca="1" si="14"/>
        <v/>
      </c>
      <c r="S24" s="1"/>
      <c r="T24" s="1"/>
    </row>
    <row r="25" spans="1:20" ht="18.75" customHeight="1" x14ac:dyDescent="0.35">
      <c r="A25" s="1"/>
      <c r="B25" s="18">
        <f t="shared" si="15"/>
        <v>16</v>
      </c>
      <c r="C25" s="20" t="str">
        <f ca="1">IF(TODAY()&gt;EXP,"0",IF(Produk!C21="","",Produk!C21))</f>
        <v/>
      </c>
      <c r="D25" s="16" t="str">
        <f t="shared" ca="1" si="7"/>
        <v/>
      </c>
      <c r="E25" s="20" t="str">
        <f t="shared" ca="1" si="8"/>
        <v/>
      </c>
      <c r="F25" s="16" t="str">
        <f t="shared" ca="1" si="9"/>
        <v/>
      </c>
      <c r="G25" s="7" t="str">
        <f ca="1">IF(C25="","",SUMIF(Jurnal!O:O,C25,Jurnal!R:R)+SUMIF(Jurnal!O:O,C25,Jurnal!AB:AB))</f>
        <v/>
      </c>
      <c r="H25" s="7" t="str">
        <f ca="1">IF(C25="","",SUMIF(Jurnal!O:O,C25,Jurnal!W:W)+SUMIF(Jurnal!O:O,C25,Jurnal!AC:AC))</f>
        <v/>
      </c>
      <c r="I25" s="17" t="str">
        <f t="shared" ca="1" si="10"/>
        <v/>
      </c>
      <c r="J25" s="16" t="str">
        <f t="shared" ca="1" si="11"/>
        <v/>
      </c>
      <c r="K25" s="27" t="str">
        <f t="shared" ca="1" si="12"/>
        <v/>
      </c>
      <c r="L25" s="36"/>
      <c r="M25" s="18">
        <f t="shared" si="16"/>
        <v>16</v>
      </c>
      <c r="N25" s="16" t="str">
        <f t="shared" ca="1" si="13"/>
        <v/>
      </c>
      <c r="O25" s="16" t="str">
        <f t="shared" ca="1" si="6"/>
        <v/>
      </c>
      <c r="P25" s="16" t="str">
        <f ca="1">IF(C25="","",SUMIF(Jurnal!O:O,C25,Jurnal!T:T))</f>
        <v/>
      </c>
      <c r="Q25" s="16" t="str">
        <f ca="1">IF(C25="","",SUMIF(Jurnal!O:O,C25,Jurnal!AA:AA))</f>
        <v/>
      </c>
      <c r="R25" s="16" t="str">
        <f t="shared" ca="1" si="14"/>
        <v/>
      </c>
      <c r="S25" s="1"/>
      <c r="T25" s="1"/>
    </row>
    <row r="26" spans="1:20" ht="18.75" customHeight="1" x14ac:dyDescent="0.35">
      <c r="A26" s="1"/>
      <c r="B26" s="18">
        <f t="shared" si="15"/>
        <v>17</v>
      </c>
      <c r="C26" s="20" t="str">
        <f ca="1">IF(TODAY()&gt;EXP,"0",IF(Produk!C22="","",Produk!C22))</f>
        <v/>
      </c>
      <c r="D26" s="16" t="str">
        <f t="shared" ca="1" si="7"/>
        <v/>
      </c>
      <c r="E26" s="20" t="str">
        <f t="shared" ca="1" si="8"/>
        <v/>
      </c>
      <c r="F26" s="16" t="str">
        <f t="shared" ca="1" si="9"/>
        <v/>
      </c>
      <c r="G26" s="7" t="str">
        <f ca="1">IF(C26="","",SUMIF(Jurnal!O:O,C26,Jurnal!R:R)+SUMIF(Jurnal!O:O,C26,Jurnal!AB:AB))</f>
        <v/>
      </c>
      <c r="H26" s="7" t="str">
        <f ca="1">IF(C26="","",SUMIF(Jurnal!O:O,C26,Jurnal!W:W)+SUMIF(Jurnal!O:O,C26,Jurnal!AC:AC))</f>
        <v/>
      </c>
      <c r="I26" s="17" t="str">
        <f t="shared" ca="1" si="10"/>
        <v/>
      </c>
      <c r="J26" s="16" t="str">
        <f t="shared" ca="1" si="11"/>
        <v/>
      </c>
      <c r="K26" s="27" t="str">
        <f t="shared" ca="1" si="12"/>
        <v/>
      </c>
      <c r="L26" s="36"/>
      <c r="M26" s="18">
        <f t="shared" si="16"/>
        <v>17</v>
      </c>
      <c r="N26" s="16" t="str">
        <f t="shared" ca="1" si="13"/>
        <v/>
      </c>
      <c r="O26" s="16" t="str">
        <f t="shared" ca="1" si="6"/>
        <v/>
      </c>
      <c r="P26" s="16" t="str">
        <f ca="1">IF(C26="","",SUMIF(Jurnal!O:O,C26,Jurnal!T:T))</f>
        <v/>
      </c>
      <c r="Q26" s="16" t="str">
        <f ca="1">IF(C26="","",SUMIF(Jurnal!O:O,C26,Jurnal!AA:AA))</f>
        <v/>
      </c>
      <c r="R26" s="16" t="str">
        <f t="shared" ca="1" si="14"/>
        <v/>
      </c>
      <c r="S26" s="1"/>
      <c r="T26" s="1"/>
    </row>
    <row r="27" spans="1:20" ht="18.75" customHeight="1" x14ac:dyDescent="0.35">
      <c r="A27" s="1"/>
      <c r="B27" s="18">
        <f t="shared" si="15"/>
        <v>18</v>
      </c>
      <c r="C27" s="20" t="str">
        <f ca="1">IF(TODAY()&gt;EXP,"0",IF(Produk!C23="","",Produk!C23))</f>
        <v/>
      </c>
      <c r="D27" s="16" t="str">
        <f t="shared" ca="1" si="7"/>
        <v/>
      </c>
      <c r="E27" s="20" t="str">
        <f t="shared" ca="1" si="8"/>
        <v/>
      </c>
      <c r="F27" s="16" t="str">
        <f t="shared" ca="1" si="9"/>
        <v/>
      </c>
      <c r="G27" s="7" t="str">
        <f ca="1">IF(C27="","",SUMIF(Jurnal!O:O,C27,Jurnal!R:R)+SUMIF(Jurnal!O:O,C27,Jurnal!AB:AB))</f>
        <v/>
      </c>
      <c r="H27" s="7" t="str">
        <f ca="1">IF(C27="","",SUMIF(Jurnal!O:O,C27,Jurnal!W:W)+SUMIF(Jurnal!O:O,C27,Jurnal!AC:AC))</f>
        <v/>
      </c>
      <c r="I27" s="17" t="str">
        <f t="shared" ca="1" si="10"/>
        <v/>
      </c>
      <c r="J27" s="16" t="str">
        <f t="shared" ca="1" si="11"/>
        <v/>
      </c>
      <c r="K27" s="27" t="str">
        <f t="shared" ca="1" si="12"/>
        <v/>
      </c>
      <c r="L27" s="36"/>
      <c r="M27" s="18">
        <f t="shared" si="16"/>
        <v>18</v>
      </c>
      <c r="N27" s="16" t="str">
        <f t="shared" ca="1" si="13"/>
        <v/>
      </c>
      <c r="O27" s="16" t="str">
        <f t="shared" ca="1" si="6"/>
        <v/>
      </c>
      <c r="P27" s="16" t="str">
        <f ca="1">IF(C27="","",SUMIF(Jurnal!O:O,C27,Jurnal!T:T))</f>
        <v/>
      </c>
      <c r="Q27" s="16" t="str">
        <f ca="1">IF(C27="","",SUMIF(Jurnal!O:O,C27,Jurnal!AA:AA))</f>
        <v/>
      </c>
      <c r="R27" s="16" t="str">
        <f t="shared" ca="1" si="14"/>
        <v/>
      </c>
      <c r="S27" s="1"/>
      <c r="T27" s="1"/>
    </row>
    <row r="28" spans="1:20" ht="18.75" customHeight="1" x14ac:dyDescent="0.35">
      <c r="A28" s="1"/>
      <c r="B28" s="18">
        <f t="shared" si="15"/>
        <v>19</v>
      </c>
      <c r="C28" s="20" t="str">
        <f ca="1">IF(TODAY()&gt;EXP,"0",IF(Produk!C24="","",Produk!C24))</f>
        <v/>
      </c>
      <c r="D28" s="16" t="str">
        <f t="shared" ca="1" si="7"/>
        <v/>
      </c>
      <c r="E28" s="20" t="str">
        <f t="shared" ca="1" si="8"/>
        <v/>
      </c>
      <c r="F28" s="16" t="str">
        <f t="shared" ca="1" si="9"/>
        <v/>
      </c>
      <c r="G28" s="7" t="str">
        <f ca="1">IF(C28="","",SUMIF(Jurnal!O:O,C28,Jurnal!R:R)+SUMIF(Jurnal!O:O,C28,Jurnal!AB:AB))</f>
        <v/>
      </c>
      <c r="H28" s="7" t="str">
        <f ca="1">IF(C28="","",SUMIF(Jurnal!O:O,C28,Jurnal!W:W)+SUMIF(Jurnal!O:O,C28,Jurnal!AC:AC))</f>
        <v/>
      </c>
      <c r="I28" s="17" t="str">
        <f t="shared" ca="1" si="10"/>
        <v/>
      </c>
      <c r="J28" s="16" t="str">
        <f t="shared" ca="1" si="11"/>
        <v/>
      </c>
      <c r="K28" s="27" t="str">
        <f t="shared" ca="1" si="12"/>
        <v/>
      </c>
      <c r="L28" s="36"/>
      <c r="M28" s="18">
        <f t="shared" si="16"/>
        <v>19</v>
      </c>
      <c r="N28" s="16" t="str">
        <f t="shared" ca="1" si="13"/>
        <v/>
      </c>
      <c r="O28" s="16" t="str">
        <f t="shared" ca="1" si="6"/>
        <v/>
      </c>
      <c r="P28" s="16" t="str">
        <f ca="1">IF(C28="","",SUMIF(Jurnal!O:O,C28,Jurnal!T:T))</f>
        <v/>
      </c>
      <c r="Q28" s="16" t="str">
        <f ca="1">IF(C28="","",SUMIF(Jurnal!O:O,C28,Jurnal!AA:AA))</f>
        <v/>
      </c>
      <c r="R28" s="16" t="str">
        <f t="shared" ca="1" si="14"/>
        <v/>
      </c>
      <c r="S28" s="1"/>
      <c r="T28" s="1"/>
    </row>
    <row r="29" spans="1:20" ht="18.75" customHeight="1" x14ac:dyDescent="0.35">
      <c r="A29" s="1"/>
      <c r="B29" s="18">
        <f t="shared" si="15"/>
        <v>20</v>
      </c>
      <c r="C29" s="20" t="str">
        <f ca="1">IF(TODAY()&gt;EXP,"0",IF(Produk!C25="","",Produk!C25))</f>
        <v/>
      </c>
      <c r="D29" s="16" t="str">
        <f t="shared" ca="1" si="7"/>
        <v/>
      </c>
      <c r="E29" s="20" t="str">
        <f t="shared" ca="1" si="8"/>
        <v/>
      </c>
      <c r="F29" s="16" t="str">
        <f t="shared" ca="1" si="9"/>
        <v/>
      </c>
      <c r="G29" s="7" t="str">
        <f ca="1">IF(C29="","",SUMIF(Jurnal!O:O,C29,Jurnal!R:R)+SUMIF(Jurnal!O:O,C29,Jurnal!AB:AB))</f>
        <v/>
      </c>
      <c r="H29" s="7" t="str">
        <f ca="1">IF(C29="","",SUMIF(Jurnal!O:O,C29,Jurnal!W:W)+SUMIF(Jurnal!O:O,C29,Jurnal!AC:AC))</f>
        <v/>
      </c>
      <c r="I29" s="17" t="str">
        <f t="shared" ca="1" si="10"/>
        <v/>
      </c>
      <c r="J29" s="16" t="str">
        <f t="shared" ca="1" si="11"/>
        <v/>
      </c>
      <c r="K29" s="27" t="str">
        <f t="shared" ca="1" si="12"/>
        <v/>
      </c>
      <c r="L29" s="36"/>
      <c r="M29" s="18">
        <f t="shared" si="16"/>
        <v>20</v>
      </c>
      <c r="N29" s="16" t="str">
        <f t="shared" ca="1" si="13"/>
        <v/>
      </c>
      <c r="O29" s="16" t="str">
        <f t="shared" ca="1" si="6"/>
        <v/>
      </c>
      <c r="P29" s="16" t="str">
        <f ca="1">IF(C29="","",SUMIF(Jurnal!O:O,C29,Jurnal!T:T))</f>
        <v/>
      </c>
      <c r="Q29" s="16" t="str">
        <f ca="1">IF(C29="","",SUMIF(Jurnal!O:O,C29,Jurnal!AA:AA))</f>
        <v/>
      </c>
      <c r="R29" s="16" t="str">
        <f t="shared" ca="1" si="14"/>
        <v/>
      </c>
      <c r="S29" s="1"/>
      <c r="T29" s="1"/>
    </row>
    <row r="30" spans="1:20" ht="18.75" customHeight="1" x14ac:dyDescent="0.35">
      <c r="A30" s="1"/>
      <c r="B30" s="18">
        <f t="shared" si="15"/>
        <v>21</v>
      </c>
      <c r="C30" s="20" t="str">
        <f ca="1">IF(TODAY()&gt;EXP,"0",IF(Produk!C26="","",Produk!C26))</f>
        <v/>
      </c>
      <c r="D30" s="16" t="str">
        <f t="shared" ca="1" si="7"/>
        <v/>
      </c>
      <c r="E30" s="20" t="str">
        <f t="shared" ca="1" si="8"/>
        <v/>
      </c>
      <c r="F30" s="16" t="str">
        <f t="shared" ca="1" si="9"/>
        <v/>
      </c>
      <c r="G30" s="7" t="str">
        <f ca="1">IF(C30="","",SUMIF(Jurnal!O:O,C30,Jurnal!R:R)+SUMIF(Jurnal!O:O,C30,Jurnal!AB:AB))</f>
        <v/>
      </c>
      <c r="H30" s="7" t="str">
        <f ca="1">IF(C30="","",SUMIF(Jurnal!O:O,C30,Jurnal!W:W)+SUMIF(Jurnal!O:O,C30,Jurnal!AC:AC))</f>
        <v/>
      </c>
      <c r="I30" s="17" t="str">
        <f t="shared" ca="1" si="10"/>
        <v/>
      </c>
      <c r="J30" s="16" t="str">
        <f t="shared" ca="1" si="11"/>
        <v/>
      </c>
      <c r="K30" s="27" t="str">
        <f t="shared" ca="1" si="12"/>
        <v/>
      </c>
      <c r="L30" s="36"/>
      <c r="M30" s="18">
        <f t="shared" si="16"/>
        <v>21</v>
      </c>
      <c r="N30" s="16" t="str">
        <f t="shared" ca="1" si="13"/>
        <v/>
      </c>
      <c r="O30" s="16" t="str">
        <f t="shared" ca="1" si="6"/>
        <v/>
      </c>
      <c r="P30" s="16" t="str">
        <f ca="1">IF(C30="","",SUMIF(Jurnal!O:O,C30,Jurnal!T:T))</f>
        <v/>
      </c>
      <c r="Q30" s="16" t="str">
        <f ca="1">IF(C30="","",SUMIF(Jurnal!O:O,C30,Jurnal!AA:AA))</f>
        <v/>
      </c>
      <c r="R30" s="16" t="str">
        <f t="shared" ca="1" si="14"/>
        <v/>
      </c>
      <c r="S30" s="1"/>
      <c r="T30" s="1"/>
    </row>
    <row r="31" spans="1:20" ht="18.75" customHeight="1" x14ac:dyDescent="0.35">
      <c r="A31" s="1"/>
      <c r="B31" s="18">
        <f t="shared" si="15"/>
        <v>22</v>
      </c>
      <c r="C31" s="20" t="str">
        <f ca="1">IF(TODAY()&gt;EXP,"0",IF(Produk!C27="","",Produk!C27))</f>
        <v/>
      </c>
      <c r="D31" s="16" t="str">
        <f t="shared" ca="1" si="7"/>
        <v/>
      </c>
      <c r="E31" s="20" t="str">
        <f t="shared" ca="1" si="8"/>
        <v/>
      </c>
      <c r="F31" s="16" t="str">
        <f t="shared" ca="1" si="9"/>
        <v/>
      </c>
      <c r="G31" s="7" t="str">
        <f ca="1">IF(C31="","",SUMIF(Jurnal!O:O,C31,Jurnal!R:R)+SUMIF(Jurnal!O:O,C31,Jurnal!AB:AB))</f>
        <v/>
      </c>
      <c r="H31" s="7" t="str">
        <f ca="1">IF(C31="","",SUMIF(Jurnal!O:O,C31,Jurnal!W:W)+SUMIF(Jurnal!O:O,C31,Jurnal!AC:AC))</f>
        <v/>
      </c>
      <c r="I31" s="17" t="str">
        <f t="shared" ca="1" si="10"/>
        <v/>
      </c>
      <c r="J31" s="16" t="str">
        <f t="shared" ca="1" si="11"/>
        <v/>
      </c>
      <c r="K31" s="27" t="str">
        <f t="shared" ca="1" si="12"/>
        <v/>
      </c>
      <c r="L31" s="36"/>
      <c r="M31" s="18">
        <f t="shared" si="16"/>
        <v>22</v>
      </c>
      <c r="N31" s="16" t="str">
        <f t="shared" ca="1" si="13"/>
        <v/>
      </c>
      <c r="O31" s="16" t="str">
        <f t="shared" ca="1" si="6"/>
        <v/>
      </c>
      <c r="P31" s="16" t="str">
        <f ca="1">IF(C31="","",SUMIF(Jurnal!O:O,C31,Jurnal!T:T))</f>
        <v/>
      </c>
      <c r="Q31" s="16" t="str">
        <f ca="1">IF(C31="","",SUMIF(Jurnal!O:O,C31,Jurnal!AA:AA))</f>
        <v/>
      </c>
      <c r="R31" s="16" t="str">
        <f t="shared" ca="1" si="14"/>
        <v/>
      </c>
      <c r="S31" s="1"/>
      <c r="T31" s="1"/>
    </row>
    <row r="32" spans="1:20" ht="18.75" customHeight="1" x14ac:dyDescent="0.35">
      <c r="A32" s="1"/>
      <c r="B32" s="18">
        <f t="shared" si="15"/>
        <v>23</v>
      </c>
      <c r="C32" s="20" t="str">
        <f ca="1">IF(TODAY()&gt;EXP,"0",IF(Produk!C28="","",Produk!C28))</f>
        <v/>
      </c>
      <c r="D32" s="16" t="str">
        <f t="shared" ca="1" si="7"/>
        <v/>
      </c>
      <c r="E32" s="20" t="str">
        <f t="shared" ca="1" si="8"/>
        <v/>
      </c>
      <c r="F32" s="16" t="str">
        <f t="shared" ca="1" si="9"/>
        <v/>
      </c>
      <c r="G32" s="7" t="str">
        <f ca="1">IF(C32="","",SUMIF(Jurnal!O:O,C32,Jurnal!R:R)+SUMIF(Jurnal!O:O,C32,Jurnal!AB:AB))</f>
        <v/>
      </c>
      <c r="H32" s="7" t="str">
        <f ca="1">IF(C32="","",SUMIF(Jurnal!O:O,C32,Jurnal!W:W)+SUMIF(Jurnal!O:O,C32,Jurnal!AC:AC))</f>
        <v/>
      </c>
      <c r="I32" s="17" t="str">
        <f t="shared" ca="1" si="10"/>
        <v/>
      </c>
      <c r="J32" s="16" t="str">
        <f t="shared" ca="1" si="11"/>
        <v/>
      </c>
      <c r="K32" s="27" t="str">
        <f t="shared" ca="1" si="12"/>
        <v/>
      </c>
      <c r="L32" s="36"/>
      <c r="M32" s="18">
        <f t="shared" si="16"/>
        <v>23</v>
      </c>
      <c r="N32" s="16" t="str">
        <f t="shared" ca="1" si="13"/>
        <v/>
      </c>
      <c r="O32" s="16" t="str">
        <f t="shared" ca="1" si="6"/>
        <v/>
      </c>
      <c r="P32" s="16" t="str">
        <f ca="1">IF(C32="","",SUMIF(Jurnal!O:O,C32,Jurnal!T:T))</f>
        <v/>
      </c>
      <c r="Q32" s="16" t="str">
        <f ca="1">IF(C32="","",SUMIF(Jurnal!O:O,C32,Jurnal!AA:AA))</f>
        <v/>
      </c>
      <c r="R32" s="16" t="str">
        <f t="shared" ca="1" si="14"/>
        <v/>
      </c>
      <c r="S32" s="1"/>
      <c r="T32" s="1"/>
    </row>
    <row r="33" spans="1:20" ht="18.75" customHeight="1" x14ac:dyDescent="0.35">
      <c r="A33" s="1"/>
      <c r="B33" s="18">
        <f t="shared" si="15"/>
        <v>24</v>
      </c>
      <c r="C33" s="20" t="str">
        <f ca="1">IF(TODAY()&gt;EXP,"0",IF(Produk!C29="","",Produk!C29))</f>
        <v/>
      </c>
      <c r="D33" s="16" t="str">
        <f t="shared" ca="1" si="7"/>
        <v/>
      </c>
      <c r="E33" s="20" t="str">
        <f t="shared" ca="1" si="8"/>
        <v/>
      </c>
      <c r="F33" s="16" t="str">
        <f t="shared" ca="1" si="9"/>
        <v/>
      </c>
      <c r="G33" s="7" t="str">
        <f ca="1">IF(C33="","",SUMIF(Jurnal!O:O,C33,Jurnal!R:R)+SUMIF(Jurnal!O:O,C33,Jurnal!AB:AB))</f>
        <v/>
      </c>
      <c r="H33" s="7" t="str">
        <f ca="1">IF(C33="","",SUMIF(Jurnal!O:O,C33,Jurnal!W:W)+SUMIF(Jurnal!O:O,C33,Jurnal!AC:AC))</f>
        <v/>
      </c>
      <c r="I33" s="17" t="str">
        <f t="shared" ca="1" si="10"/>
        <v/>
      </c>
      <c r="J33" s="16" t="str">
        <f t="shared" ca="1" si="11"/>
        <v/>
      </c>
      <c r="K33" s="27" t="str">
        <f t="shared" ca="1" si="12"/>
        <v/>
      </c>
      <c r="L33" s="36"/>
      <c r="M33" s="18">
        <f t="shared" si="16"/>
        <v>24</v>
      </c>
      <c r="N33" s="16" t="str">
        <f t="shared" ca="1" si="13"/>
        <v/>
      </c>
      <c r="O33" s="16" t="str">
        <f t="shared" ca="1" si="6"/>
        <v/>
      </c>
      <c r="P33" s="16" t="str">
        <f ca="1">IF(C33="","",SUMIF(Jurnal!O:O,C33,Jurnal!T:T))</f>
        <v/>
      </c>
      <c r="Q33" s="16" t="str">
        <f ca="1">IF(C33="","",SUMIF(Jurnal!O:O,C33,Jurnal!AA:AA))</f>
        <v/>
      </c>
      <c r="R33" s="16" t="str">
        <f t="shared" ca="1" si="14"/>
        <v/>
      </c>
      <c r="S33" s="1"/>
      <c r="T33" s="1"/>
    </row>
    <row r="34" spans="1:20" ht="18.75" customHeight="1" x14ac:dyDescent="0.35">
      <c r="A34" s="1"/>
      <c r="B34" s="18">
        <f t="shared" si="15"/>
        <v>25</v>
      </c>
      <c r="C34" s="20" t="str">
        <f ca="1">IF(TODAY()&gt;EXP,"0",IF(Produk!C30="","",Produk!C30))</f>
        <v/>
      </c>
      <c r="D34" s="16" t="str">
        <f t="shared" ca="1" si="7"/>
        <v/>
      </c>
      <c r="E34" s="20" t="str">
        <f t="shared" ca="1" si="8"/>
        <v/>
      </c>
      <c r="F34" s="16" t="str">
        <f t="shared" ca="1" si="9"/>
        <v/>
      </c>
      <c r="G34" s="7" t="str">
        <f ca="1">IF(C34="","",SUMIF(Jurnal!O:O,C34,Jurnal!R:R)+SUMIF(Jurnal!O:O,C34,Jurnal!AB:AB))</f>
        <v/>
      </c>
      <c r="H34" s="7" t="str">
        <f ca="1">IF(C34="","",SUMIF(Jurnal!O:O,C34,Jurnal!W:W)+SUMIF(Jurnal!O:O,C34,Jurnal!AC:AC))</f>
        <v/>
      </c>
      <c r="I34" s="17" t="str">
        <f t="shared" ca="1" si="10"/>
        <v/>
      </c>
      <c r="J34" s="16" t="str">
        <f t="shared" ca="1" si="11"/>
        <v/>
      </c>
      <c r="K34" s="27" t="str">
        <f t="shared" ca="1" si="12"/>
        <v/>
      </c>
      <c r="L34" s="36"/>
      <c r="M34" s="18">
        <f t="shared" si="16"/>
        <v>25</v>
      </c>
      <c r="N34" s="16" t="str">
        <f t="shared" ca="1" si="13"/>
        <v/>
      </c>
      <c r="O34" s="16" t="str">
        <f t="shared" ca="1" si="6"/>
        <v/>
      </c>
      <c r="P34" s="16" t="str">
        <f ca="1">IF(C34="","",SUMIF(Jurnal!O:O,C34,Jurnal!T:T))</f>
        <v/>
      </c>
      <c r="Q34" s="16" t="str">
        <f ca="1">IF(C34="","",SUMIF(Jurnal!O:O,C34,Jurnal!AA:AA))</f>
        <v/>
      </c>
      <c r="R34" s="16" t="str">
        <f t="shared" ca="1" si="14"/>
        <v/>
      </c>
      <c r="S34" s="1"/>
      <c r="T34" s="1"/>
    </row>
    <row r="35" spans="1:20" ht="18.75" customHeight="1" x14ac:dyDescent="0.35">
      <c r="A35" s="1"/>
      <c r="B35" s="18">
        <f t="shared" si="15"/>
        <v>26</v>
      </c>
      <c r="C35" s="20" t="str">
        <f ca="1">IF(TODAY()&gt;EXP,"0",IF(Produk!C31="","",Produk!C31))</f>
        <v/>
      </c>
      <c r="D35" s="16" t="str">
        <f t="shared" ca="1" si="7"/>
        <v/>
      </c>
      <c r="E35" s="20" t="str">
        <f t="shared" ca="1" si="8"/>
        <v/>
      </c>
      <c r="F35" s="16" t="str">
        <f t="shared" ca="1" si="9"/>
        <v/>
      </c>
      <c r="G35" s="7" t="str">
        <f ca="1">IF(C35="","",SUMIF(Jurnal!O:O,C35,Jurnal!R:R)+SUMIF(Jurnal!O:O,C35,Jurnal!AB:AB))</f>
        <v/>
      </c>
      <c r="H35" s="7" t="str">
        <f ca="1">IF(C35="","",SUMIF(Jurnal!O:O,C35,Jurnal!W:W)+SUMIF(Jurnal!O:O,C35,Jurnal!AC:AC))</f>
        <v/>
      </c>
      <c r="I35" s="17" t="str">
        <f t="shared" ca="1" si="10"/>
        <v/>
      </c>
      <c r="J35" s="16" t="str">
        <f t="shared" ca="1" si="11"/>
        <v/>
      </c>
      <c r="K35" s="27" t="str">
        <f t="shared" ca="1" si="12"/>
        <v/>
      </c>
      <c r="L35" s="36"/>
      <c r="M35" s="18">
        <f t="shared" si="16"/>
        <v>26</v>
      </c>
      <c r="N35" s="16" t="str">
        <f t="shared" ca="1" si="13"/>
        <v/>
      </c>
      <c r="O35" s="16" t="str">
        <f t="shared" ca="1" si="6"/>
        <v/>
      </c>
      <c r="P35" s="16" t="str">
        <f ca="1">IF(C35="","",SUMIF(Jurnal!O:O,C35,Jurnal!T:T))</f>
        <v/>
      </c>
      <c r="Q35" s="16" t="str">
        <f ca="1">IF(C35="","",SUMIF(Jurnal!O:O,C35,Jurnal!AA:AA))</f>
        <v/>
      </c>
      <c r="R35" s="16" t="str">
        <f t="shared" ca="1" si="14"/>
        <v/>
      </c>
      <c r="S35" s="1"/>
      <c r="T35" s="1"/>
    </row>
    <row r="36" spans="1:20" ht="18.75" customHeight="1" x14ac:dyDescent="0.35">
      <c r="A36" s="1"/>
      <c r="B36" s="18">
        <f t="shared" si="15"/>
        <v>27</v>
      </c>
      <c r="C36" s="20" t="str">
        <f ca="1">IF(TODAY()&gt;EXP,"0",IF(Produk!C32="","",Produk!C32))</f>
        <v/>
      </c>
      <c r="D36" s="16" t="str">
        <f t="shared" ca="1" si="7"/>
        <v/>
      </c>
      <c r="E36" s="20" t="str">
        <f t="shared" ca="1" si="8"/>
        <v/>
      </c>
      <c r="F36" s="16" t="str">
        <f t="shared" ca="1" si="9"/>
        <v/>
      </c>
      <c r="G36" s="7" t="str">
        <f ca="1">IF(C36="","",SUMIF(Jurnal!O:O,C36,Jurnal!R:R)+SUMIF(Jurnal!O:O,C36,Jurnal!AB:AB))</f>
        <v/>
      </c>
      <c r="H36" s="7" t="str">
        <f ca="1">IF(C36="","",SUMIF(Jurnal!O:O,C36,Jurnal!W:W)+SUMIF(Jurnal!O:O,C36,Jurnal!AC:AC))</f>
        <v/>
      </c>
      <c r="I36" s="17" t="str">
        <f t="shared" ca="1" si="10"/>
        <v/>
      </c>
      <c r="J36" s="16" t="str">
        <f t="shared" ca="1" si="11"/>
        <v/>
      </c>
      <c r="K36" s="27" t="str">
        <f t="shared" ca="1" si="12"/>
        <v/>
      </c>
      <c r="L36" s="36"/>
      <c r="M36" s="18">
        <f t="shared" si="16"/>
        <v>27</v>
      </c>
      <c r="N36" s="16" t="str">
        <f t="shared" ca="1" si="13"/>
        <v/>
      </c>
      <c r="O36" s="16" t="str">
        <f t="shared" ca="1" si="6"/>
        <v/>
      </c>
      <c r="P36" s="16" t="str">
        <f ca="1">IF(C36="","",SUMIF(Jurnal!O:O,C36,Jurnal!T:T))</f>
        <v/>
      </c>
      <c r="Q36" s="16" t="str">
        <f ca="1">IF(C36="","",SUMIF(Jurnal!O:O,C36,Jurnal!AA:AA))</f>
        <v/>
      </c>
      <c r="R36" s="16" t="str">
        <f t="shared" ca="1" si="14"/>
        <v/>
      </c>
      <c r="S36" s="1"/>
      <c r="T36" s="1"/>
    </row>
    <row r="37" spans="1:20" ht="18.75" customHeight="1" x14ac:dyDescent="0.35">
      <c r="A37" s="1"/>
      <c r="B37" s="18">
        <f t="shared" si="15"/>
        <v>28</v>
      </c>
      <c r="C37" s="20" t="str">
        <f ca="1">IF(TODAY()&gt;EXP,"0",IF(Produk!C33="","",Produk!C33))</f>
        <v/>
      </c>
      <c r="D37" s="16" t="str">
        <f t="shared" ca="1" si="7"/>
        <v/>
      </c>
      <c r="E37" s="20" t="str">
        <f t="shared" ca="1" si="8"/>
        <v/>
      </c>
      <c r="F37" s="16" t="str">
        <f t="shared" ca="1" si="9"/>
        <v/>
      </c>
      <c r="G37" s="7" t="str">
        <f ca="1">IF(C37="","",SUMIF(Jurnal!O:O,C37,Jurnal!R:R)+SUMIF(Jurnal!O:O,C37,Jurnal!AB:AB))</f>
        <v/>
      </c>
      <c r="H37" s="7" t="str">
        <f ca="1">IF(C37="","",SUMIF(Jurnal!O:O,C37,Jurnal!W:W)+SUMIF(Jurnal!O:O,C37,Jurnal!AC:AC))</f>
        <v/>
      </c>
      <c r="I37" s="17" t="str">
        <f t="shared" ca="1" si="10"/>
        <v/>
      </c>
      <c r="J37" s="16" t="str">
        <f t="shared" ca="1" si="11"/>
        <v/>
      </c>
      <c r="K37" s="27" t="str">
        <f t="shared" ca="1" si="12"/>
        <v/>
      </c>
      <c r="L37" s="36"/>
      <c r="M37" s="18">
        <f t="shared" si="16"/>
        <v>28</v>
      </c>
      <c r="N37" s="16" t="str">
        <f t="shared" ca="1" si="13"/>
        <v/>
      </c>
      <c r="O37" s="16" t="str">
        <f t="shared" ca="1" si="6"/>
        <v/>
      </c>
      <c r="P37" s="16" t="str">
        <f ca="1">IF(C37="","",SUMIF(Jurnal!O:O,C37,Jurnal!T:T))</f>
        <v/>
      </c>
      <c r="Q37" s="16" t="str">
        <f ca="1">IF(C37="","",SUMIF(Jurnal!O:O,C37,Jurnal!AA:AA))</f>
        <v/>
      </c>
      <c r="R37" s="16" t="str">
        <f t="shared" ca="1" si="14"/>
        <v/>
      </c>
      <c r="S37" s="1"/>
      <c r="T37" s="1"/>
    </row>
    <row r="38" spans="1:20" ht="18.75" customHeight="1" x14ac:dyDescent="0.35">
      <c r="A38" s="1"/>
      <c r="B38" s="18">
        <f t="shared" si="15"/>
        <v>29</v>
      </c>
      <c r="C38" s="20" t="str">
        <f ca="1">IF(TODAY()&gt;EXP,"0",IF(Produk!C34="","",Produk!C34))</f>
        <v/>
      </c>
      <c r="D38" s="16" t="str">
        <f t="shared" ca="1" si="7"/>
        <v/>
      </c>
      <c r="E38" s="20" t="str">
        <f t="shared" ca="1" si="8"/>
        <v/>
      </c>
      <c r="F38" s="16" t="str">
        <f t="shared" ca="1" si="9"/>
        <v/>
      </c>
      <c r="G38" s="7" t="str">
        <f ca="1">IF(C38="","",SUMIF(Jurnal!O:O,C38,Jurnal!R:R)+SUMIF(Jurnal!O:O,C38,Jurnal!AB:AB))</f>
        <v/>
      </c>
      <c r="H38" s="7" t="str">
        <f ca="1">IF(C38="","",SUMIF(Jurnal!O:O,C38,Jurnal!W:W)+SUMIF(Jurnal!O:O,C38,Jurnal!AC:AC))</f>
        <v/>
      </c>
      <c r="I38" s="17" t="str">
        <f t="shared" ca="1" si="10"/>
        <v/>
      </c>
      <c r="J38" s="16" t="str">
        <f t="shared" ca="1" si="11"/>
        <v/>
      </c>
      <c r="K38" s="27" t="str">
        <f t="shared" ca="1" si="12"/>
        <v/>
      </c>
      <c r="L38" s="36"/>
      <c r="M38" s="18">
        <f t="shared" si="16"/>
        <v>29</v>
      </c>
      <c r="N38" s="16" t="str">
        <f t="shared" ca="1" si="13"/>
        <v/>
      </c>
      <c r="O38" s="16" t="str">
        <f t="shared" ca="1" si="6"/>
        <v/>
      </c>
      <c r="P38" s="16" t="str">
        <f ca="1">IF(C38="","",SUMIF(Jurnal!O:O,C38,Jurnal!T:T))</f>
        <v/>
      </c>
      <c r="Q38" s="16" t="str">
        <f ca="1">IF(C38="","",SUMIF(Jurnal!O:O,C38,Jurnal!AA:AA))</f>
        <v/>
      </c>
      <c r="R38" s="16" t="str">
        <f t="shared" ca="1" si="14"/>
        <v/>
      </c>
      <c r="S38" s="1"/>
      <c r="T38" s="1"/>
    </row>
    <row r="39" spans="1:20" ht="18.75" customHeight="1" x14ac:dyDescent="0.35">
      <c r="A39" s="1"/>
      <c r="B39" s="18">
        <f t="shared" si="15"/>
        <v>30</v>
      </c>
      <c r="C39" s="20" t="str">
        <f ca="1">IF(TODAY()&gt;EXP,"0",IF(Produk!C35="","",Produk!C35))</f>
        <v/>
      </c>
      <c r="D39" s="16" t="str">
        <f t="shared" ca="1" si="7"/>
        <v/>
      </c>
      <c r="E39" s="20" t="str">
        <f t="shared" ca="1" si="8"/>
        <v/>
      </c>
      <c r="F39" s="16" t="str">
        <f t="shared" ca="1" si="9"/>
        <v/>
      </c>
      <c r="G39" s="7" t="str">
        <f ca="1">IF(C39="","",SUMIF(Jurnal!O:O,C39,Jurnal!R:R)+SUMIF(Jurnal!O:O,C39,Jurnal!AB:AB))</f>
        <v/>
      </c>
      <c r="H39" s="7" t="str">
        <f ca="1">IF(C39="","",SUMIF(Jurnal!O:O,C39,Jurnal!W:W)+SUMIF(Jurnal!O:O,C39,Jurnal!AC:AC))</f>
        <v/>
      </c>
      <c r="I39" s="17" t="str">
        <f t="shared" ca="1" si="10"/>
        <v/>
      </c>
      <c r="J39" s="16" t="str">
        <f t="shared" ca="1" si="11"/>
        <v/>
      </c>
      <c r="K39" s="27" t="str">
        <f t="shared" ca="1" si="12"/>
        <v/>
      </c>
      <c r="L39" s="36"/>
      <c r="M39" s="18">
        <f t="shared" si="16"/>
        <v>30</v>
      </c>
      <c r="N39" s="16" t="str">
        <f t="shared" ca="1" si="13"/>
        <v/>
      </c>
      <c r="O39" s="16" t="str">
        <f t="shared" ca="1" si="6"/>
        <v/>
      </c>
      <c r="P39" s="16" t="str">
        <f ca="1">IF(C39="","",SUMIF(Jurnal!O:O,C39,Jurnal!T:T))</f>
        <v/>
      </c>
      <c r="Q39" s="16" t="str">
        <f ca="1">IF(C39="","",SUMIF(Jurnal!O:O,C39,Jurnal!AA:AA))</f>
        <v/>
      </c>
      <c r="R39" s="16" t="str">
        <f t="shared" ca="1" si="14"/>
        <v/>
      </c>
      <c r="S39" s="1"/>
      <c r="T39" s="1"/>
    </row>
    <row r="40" spans="1:20" ht="18.75" customHeight="1" x14ac:dyDescent="0.35">
      <c r="A40" s="1"/>
      <c r="B40" s="18">
        <f t="shared" si="15"/>
        <v>31</v>
      </c>
      <c r="C40" s="20" t="str">
        <f ca="1">IF(TODAY()&gt;EXP,"0",IF(Produk!C36="","",Produk!C36))</f>
        <v/>
      </c>
      <c r="D40" s="16" t="str">
        <f t="shared" ca="1" si="7"/>
        <v/>
      </c>
      <c r="E40" s="20" t="str">
        <f t="shared" ca="1" si="8"/>
        <v/>
      </c>
      <c r="F40" s="16" t="str">
        <f t="shared" ca="1" si="9"/>
        <v/>
      </c>
      <c r="G40" s="7" t="str">
        <f ca="1">IF(C40="","",SUMIF(Jurnal!O:O,C40,Jurnal!R:R)+SUMIF(Jurnal!O:O,C40,Jurnal!AB:AB))</f>
        <v/>
      </c>
      <c r="H40" s="7" t="str">
        <f ca="1">IF(C40="","",SUMIF(Jurnal!O:O,C40,Jurnal!W:W)+SUMIF(Jurnal!O:O,C40,Jurnal!AC:AC))</f>
        <v/>
      </c>
      <c r="I40" s="17" t="str">
        <f t="shared" ca="1" si="10"/>
        <v/>
      </c>
      <c r="J40" s="16" t="str">
        <f t="shared" ca="1" si="11"/>
        <v/>
      </c>
      <c r="K40" s="27" t="str">
        <f t="shared" ca="1" si="12"/>
        <v/>
      </c>
      <c r="L40" s="36"/>
      <c r="M40" s="18">
        <f t="shared" si="16"/>
        <v>31</v>
      </c>
      <c r="N40" s="16" t="str">
        <f t="shared" ca="1" si="13"/>
        <v/>
      </c>
      <c r="O40" s="16" t="str">
        <f t="shared" ca="1" si="6"/>
        <v/>
      </c>
      <c r="P40" s="16" t="str">
        <f ca="1">IF(C40="","",SUMIF(Jurnal!O:O,C40,Jurnal!T:T))</f>
        <v/>
      </c>
      <c r="Q40" s="16" t="str">
        <f ca="1">IF(C40="","",SUMIF(Jurnal!O:O,C40,Jurnal!AA:AA))</f>
        <v/>
      </c>
      <c r="R40" s="16" t="str">
        <f t="shared" ca="1" si="14"/>
        <v/>
      </c>
      <c r="S40" s="1"/>
      <c r="T40" s="1"/>
    </row>
    <row r="41" spans="1:20" ht="18.75" customHeight="1" x14ac:dyDescent="0.35">
      <c r="A41" s="1"/>
      <c r="B41" s="18">
        <f t="shared" si="15"/>
        <v>32</v>
      </c>
      <c r="C41" s="20" t="str">
        <f ca="1">IF(TODAY()&gt;EXP,"0",IF(Produk!C37="","",Produk!C37))</f>
        <v/>
      </c>
      <c r="D41" s="16" t="str">
        <f t="shared" ca="1" si="7"/>
        <v/>
      </c>
      <c r="E41" s="20" t="str">
        <f t="shared" ca="1" si="8"/>
        <v/>
      </c>
      <c r="F41" s="16" t="str">
        <f t="shared" ca="1" si="9"/>
        <v/>
      </c>
      <c r="G41" s="7" t="str">
        <f ca="1">IF(C41="","",SUMIF(Jurnal!O:O,C41,Jurnal!R:R)+SUMIF(Jurnal!O:O,C41,Jurnal!AB:AB))</f>
        <v/>
      </c>
      <c r="H41" s="7" t="str">
        <f ca="1">IF(C41="","",SUMIF(Jurnal!O:O,C41,Jurnal!W:W)+SUMIF(Jurnal!O:O,C41,Jurnal!AC:AC))</f>
        <v/>
      </c>
      <c r="I41" s="17" t="str">
        <f t="shared" ca="1" si="10"/>
        <v/>
      </c>
      <c r="J41" s="16" t="str">
        <f t="shared" ca="1" si="11"/>
        <v/>
      </c>
      <c r="K41" s="27" t="str">
        <f t="shared" ca="1" si="12"/>
        <v/>
      </c>
      <c r="L41" s="36"/>
      <c r="M41" s="18">
        <f t="shared" si="16"/>
        <v>32</v>
      </c>
      <c r="N41" s="16" t="str">
        <f t="shared" ca="1" si="13"/>
        <v/>
      </c>
      <c r="O41" s="16" t="str">
        <f t="shared" ca="1" si="6"/>
        <v/>
      </c>
      <c r="P41" s="16" t="str">
        <f ca="1">IF(C41="","",SUMIF(Jurnal!O:O,C41,Jurnal!T:T))</f>
        <v/>
      </c>
      <c r="Q41" s="16" t="str">
        <f ca="1">IF(C41="","",SUMIF(Jurnal!O:O,C41,Jurnal!AA:AA))</f>
        <v/>
      </c>
      <c r="R41" s="16" t="str">
        <f t="shared" ca="1" si="14"/>
        <v/>
      </c>
      <c r="S41" s="1"/>
      <c r="T41" s="1"/>
    </row>
    <row r="42" spans="1:20" ht="18.75" customHeight="1" x14ac:dyDescent="0.35">
      <c r="A42" s="1"/>
      <c r="B42" s="18">
        <f t="shared" si="15"/>
        <v>33</v>
      </c>
      <c r="C42" s="20" t="str">
        <f ca="1">IF(TODAY()&gt;EXP,"0",IF(Produk!C38="","",Produk!C38))</f>
        <v/>
      </c>
      <c r="D42" s="16" t="str">
        <f t="shared" ca="1" si="7"/>
        <v/>
      </c>
      <c r="E42" s="20" t="str">
        <f t="shared" ca="1" si="8"/>
        <v/>
      </c>
      <c r="F42" s="16" t="str">
        <f t="shared" ca="1" si="9"/>
        <v/>
      </c>
      <c r="G42" s="7" t="str">
        <f ca="1">IF(C42="","",SUMIF(Jurnal!O:O,C42,Jurnal!R:R)+SUMIF(Jurnal!O:O,C42,Jurnal!AB:AB))</f>
        <v/>
      </c>
      <c r="H42" s="7" t="str">
        <f ca="1">IF(C42="","",SUMIF(Jurnal!O:O,C42,Jurnal!W:W)+SUMIF(Jurnal!O:O,C42,Jurnal!AC:AC))</f>
        <v/>
      </c>
      <c r="I42" s="17" t="str">
        <f t="shared" ca="1" si="10"/>
        <v/>
      </c>
      <c r="J42" s="16" t="str">
        <f t="shared" ca="1" si="11"/>
        <v/>
      </c>
      <c r="K42" s="27" t="str">
        <f t="shared" ca="1" si="12"/>
        <v/>
      </c>
      <c r="L42" s="36"/>
      <c r="M42" s="18">
        <f t="shared" si="16"/>
        <v>33</v>
      </c>
      <c r="N42" s="16" t="str">
        <f t="shared" ca="1" si="13"/>
        <v/>
      </c>
      <c r="O42" s="16" t="str">
        <f t="shared" ref="O42:O73" ca="1" si="17">IF(C42="","",VLOOKUP(C42,DP,7,FALSE))</f>
        <v/>
      </c>
      <c r="P42" s="16" t="str">
        <f ca="1">IF(C42="","",SUMIF(Jurnal!O:O,C42,Jurnal!T:T))</f>
        <v/>
      </c>
      <c r="Q42" s="16" t="str">
        <f ca="1">IF(C42="","",SUMIF(Jurnal!O:O,C42,Jurnal!AA:AA))</f>
        <v/>
      </c>
      <c r="R42" s="16" t="str">
        <f t="shared" ca="1" si="14"/>
        <v/>
      </c>
      <c r="S42" s="1"/>
      <c r="T42" s="1"/>
    </row>
    <row r="43" spans="1:20" ht="18.75" customHeight="1" x14ac:dyDescent="0.35">
      <c r="A43" s="1"/>
      <c r="B43" s="18">
        <f t="shared" si="15"/>
        <v>34</v>
      </c>
      <c r="C43" s="20" t="str">
        <f ca="1">IF(TODAY()&gt;EXP,"0",IF(Produk!C39="","",Produk!C39))</f>
        <v/>
      </c>
      <c r="D43" s="16" t="str">
        <f t="shared" ca="1" si="7"/>
        <v/>
      </c>
      <c r="E43" s="20" t="str">
        <f t="shared" ca="1" si="8"/>
        <v/>
      </c>
      <c r="F43" s="16" t="str">
        <f t="shared" ca="1" si="9"/>
        <v/>
      </c>
      <c r="G43" s="7" t="str">
        <f ca="1">IF(C43="","",SUMIF(Jurnal!O:O,C43,Jurnal!R:R)+SUMIF(Jurnal!O:O,C43,Jurnal!AB:AB))</f>
        <v/>
      </c>
      <c r="H43" s="7" t="str">
        <f ca="1">IF(C43="","",SUMIF(Jurnal!O:O,C43,Jurnal!W:W)+SUMIF(Jurnal!O:O,C43,Jurnal!AC:AC))</f>
        <v/>
      </c>
      <c r="I43" s="17" t="str">
        <f t="shared" ca="1" si="10"/>
        <v/>
      </c>
      <c r="J43" s="16" t="str">
        <f t="shared" ca="1" si="11"/>
        <v/>
      </c>
      <c r="K43" s="27" t="str">
        <f t="shared" ca="1" si="12"/>
        <v/>
      </c>
      <c r="L43" s="36"/>
      <c r="M43" s="18">
        <f t="shared" si="16"/>
        <v>34</v>
      </c>
      <c r="N43" s="16" t="str">
        <f t="shared" ca="1" si="13"/>
        <v/>
      </c>
      <c r="O43" s="16" t="str">
        <f t="shared" ca="1" si="17"/>
        <v/>
      </c>
      <c r="P43" s="16" t="str">
        <f ca="1">IF(C43="","",SUMIF(Jurnal!O:O,C43,Jurnal!T:T))</f>
        <v/>
      </c>
      <c r="Q43" s="16" t="str">
        <f ca="1">IF(C43="","",SUMIF(Jurnal!O:O,C43,Jurnal!AA:AA))</f>
        <v/>
      </c>
      <c r="R43" s="16" t="str">
        <f t="shared" ca="1" si="14"/>
        <v/>
      </c>
      <c r="S43" s="1"/>
      <c r="T43" s="1"/>
    </row>
    <row r="44" spans="1:20" ht="18.75" customHeight="1" x14ac:dyDescent="0.35">
      <c r="A44" s="1"/>
      <c r="B44" s="18">
        <f t="shared" si="15"/>
        <v>35</v>
      </c>
      <c r="C44" s="20" t="str">
        <f ca="1">IF(TODAY()&gt;EXP,"0",IF(Produk!C40="","",Produk!C40))</f>
        <v/>
      </c>
      <c r="D44" s="16" t="str">
        <f t="shared" ca="1" si="7"/>
        <v/>
      </c>
      <c r="E44" s="20" t="str">
        <f t="shared" ca="1" si="8"/>
        <v/>
      </c>
      <c r="F44" s="16" t="str">
        <f t="shared" ca="1" si="9"/>
        <v/>
      </c>
      <c r="G44" s="7" t="str">
        <f ca="1">IF(C44="","",SUMIF(Jurnal!O:O,C44,Jurnal!R:R)+SUMIF(Jurnal!O:O,C44,Jurnal!AB:AB))</f>
        <v/>
      </c>
      <c r="H44" s="7" t="str">
        <f ca="1">IF(C44="","",SUMIF(Jurnal!O:O,C44,Jurnal!W:W)+SUMIF(Jurnal!O:O,C44,Jurnal!AC:AC))</f>
        <v/>
      </c>
      <c r="I44" s="17" t="str">
        <f t="shared" ca="1" si="10"/>
        <v/>
      </c>
      <c r="J44" s="16" t="str">
        <f t="shared" ca="1" si="11"/>
        <v/>
      </c>
      <c r="K44" s="27" t="str">
        <f t="shared" ca="1" si="12"/>
        <v/>
      </c>
      <c r="L44" s="36"/>
      <c r="M44" s="18">
        <f t="shared" si="16"/>
        <v>35</v>
      </c>
      <c r="N44" s="16" t="str">
        <f t="shared" ca="1" si="13"/>
        <v/>
      </c>
      <c r="O44" s="16" t="str">
        <f t="shared" ca="1" si="17"/>
        <v/>
      </c>
      <c r="P44" s="16" t="str">
        <f ca="1">IF(C44="","",SUMIF(Jurnal!O:O,C44,Jurnal!T:T))</f>
        <v/>
      </c>
      <c r="Q44" s="16" t="str">
        <f ca="1">IF(C44="","",SUMIF(Jurnal!O:O,C44,Jurnal!AA:AA))</f>
        <v/>
      </c>
      <c r="R44" s="16" t="str">
        <f t="shared" ca="1" si="14"/>
        <v/>
      </c>
      <c r="S44" s="1"/>
      <c r="T44" s="1"/>
    </row>
    <row r="45" spans="1:20" ht="18.75" customHeight="1" x14ac:dyDescent="0.35">
      <c r="A45" s="1"/>
      <c r="B45" s="18">
        <f t="shared" si="15"/>
        <v>36</v>
      </c>
      <c r="C45" s="20" t="str">
        <f ca="1">IF(TODAY()&gt;EXP,"0",IF(Produk!C41="","",Produk!C41))</f>
        <v/>
      </c>
      <c r="D45" s="16" t="str">
        <f t="shared" ca="1" si="7"/>
        <v/>
      </c>
      <c r="E45" s="20" t="str">
        <f t="shared" ca="1" si="8"/>
        <v/>
      </c>
      <c r="F45" s="16" t="str">
        <f t="shared" ca="1" si="9"/>
        <v/>
      </c>
      <c r="G45" s="7" t="str">
        <f ca="1">IF(C45="","",SUMIF(Jurnal!O:O,C45,Jurnal!R:R)+SUMIF(Jurnal!O:O,C45,Jurnal!AB:AB))</f>
        <v/>
      </c>
      <c r="H45" s="7" t="str">
        <f ca="1">IF(C45="","",SUMIF(Jurnal!O:O,C45,Jurnal!W:W)+SUMIF(Jurnal!O:O,C45,Jurnal!AC:AC))</f>
        <v/>
      </c>
      <c r="I45" s="17" t="str">
        <f t="shared" ca="1" si="10"/>
        <v/>
      </c>
      <c r="J45" s="16" t="str">
        <f t="shared" ca="1" si="11"/>
        <v/>
      </c>
      <c r="K45" s="27" t="str">
        <f t="shared" ca="1" si="12"/>
        <v/>
      </c>
      <c r="L45" s="36"/>
      <c r="M45" s="18">
        <f t="shared" si="16"/>
        <v>36</v>
      </c>
      <c r="N45" s="16" t="str">
        <f t="shared" ca="1" si="13"/>
        <v/>
      </c>
      <c r="O45" s="16" t="str">
        <f t="shared" ca="1" si="17"/>
        <v/>
      </c>
      <c r="P45" s="16" t="str">
        <f ca="1">IF(C45="","",SUMIF(Jurnal!O:O,C45,Jurnal!T:T))</f>
        <v/>
      </c>
      <c r="Q45" s="16" t="str">
        <f ca="1">IF(C45="","",SUMIF(Jurnal!O:O,C45,Jurnal!AA:AA))</f>
        <v/>
      </c>
      <c r="R45" s="16" t="str">
        <f t="shared" ca="1" si="14"/>
        <v/>
      </c>
      <c r="S45" s="1"/>
      <c r="T45" s="1"/>
    </row>
    <row r="46" spans="1:20" ht="18.75" customHeight="1" x14ac:dyDescent="0.35">
      <c r="A46" s="1"/>
      <c r="B46" s="18">
        <f t="shared" si="15"/>
        <v>37</v>
      </c>
      <c r="C46" s="20" t="str">
        <f ca="1">IF(TODAY()&gt;EXP,"0",IF(Produk!C42="","",Produk!C42))</f>
        <v/>
      </c>
      <c r="D46" s="16" t="str">
        <f t="shared" ca="1" si="7"/>
        <v/>
      </c>
      <c r="E46" s="20" t="str">
        <f t="shared" ca="1" si="8"/>
        <v/>
      </c>
      <c r="F46" s="16" t="str">
        <f t="shared" ca="1" si="9"/>
        <v/>
      </c>
      <c r="G46" s="7" t="str">
        <f ca="1">IF(C46="","",SUMIF(Jurnal!O:O,C46,Jurnal!R:R)+SUMIF(Jurnal!O:O,C46,Jurnal!AB:AB))</f>
        <v/>
      </c>
      <c r="H46" s="7" t="str">
        <f ca="1">IF(C46="","",SUMIF(Jurnal!O:O,C46,Jurnal!W:W)+SUMIF(Jurnal!O:O,C46,Jurnal!AC:AC))</f>
        <v/>
      </c>
      <c r="I46" s="17" t="str">
        <f t="shared" ca="1" si="10"/>
        <v/>
      </c>
      <c r="J46" s="16" t="str">
        <f t="shared" ca="1" si="11"/>
        <v/>
      </c>
      <c r="K46" s="27" t="str">
        <f t="shared" ca="1" si="12"/>
        <v/>
      </c>
      <c r="L46" s="36"/>
      <c r="M46" s="18">
        <f t="shared" si="16"/>
        <v>37</v>
      </c>
      <c r="N46" s="16" t="str">
        <f t="shared" ca="1" si="13"/>
        <v/>
      </c>
      <c r="O46" s="16" t="str">
        <f t="shared" ca="1" si="17"/>
        <v/>
      </c>
      <c r="P46" s="16" t="str">
        <f ca="1">IF(C46="","",SUMIF(Jurnal!O:O,C46,Jurnal!T:T))</f>
        <v/>
      </c>
      <c r="Q46" s="16" t="str">
        <f ca="1">IF(C46="","",SUMIF(Jurnal!O:O,C46,Jurnal!AA:AA))</f>
        <v/>
      </c>
      <c r="R46" s="16" t="str">
        <f t="shared" ca="1" si="14"/>
        <v/>
      </c>
      <c r="S46" s="1"/>
      <c r="T46" s="1"/>
    </row>
    <row r="47" spans="1:20" ht="18.75" customHeight="1" x14ac:dyDescent="0.35">
      <c r="A47" s="1"/>
      <c r="B47" s="18">
        <f t="shared" si="15"/>
        <v>38</v>
      </c>
      <c r="C47" s="20" t="str">
        <f ca="1">IF(TODAY()&gt;EXP,"0",IF(Produk!C43="","",Produk!C43))</f>
        <v/>
      </c>
      <c r="D47" s="16" t="str">
        <f t="shared" ca="1" si="7"/>
        <v/>
      </c>
      <c r="E47" s="20" t="str">
        <f t="shared" ca="1" si="8"/>
        <v/>
      </c>
      <c r="F47" s="16" t="str">
        <f t="shared" ca="1" si="9"/>
        <v/>
      </c>
      <c r="G47" s="7" t="str">
        <f ca="1">IF(C47="","",SUMIF(Jurnal!O:O,C47,Jurnal!R:R)+SUMIF(Jurnal!O:O,C47,Jurnal!AB:AB))</f>
        <v/>
      </c>
      <c r="H47" s="7" t="str">
        <f ca="1">IF(C47="","",SUMIF(Jurnal!O:O,C47,Jurnal!W:W)+SUMIF(Jurnal!O:O,C47,Jurnal!AC:AC))</f>
        <v/>
      </c>
      <c r="I47" s="17" t="str">
        <f t="shared" ca="1" si="10"/>
        <v/>
      </c>
      <c r="J47" s="16" t="str">
        <f t="shared" ca="1" si="11"/>
        <v/>
      </c>
      <c r="K47" s="27" t="str">
        <f t="shared" ca="1" si="12"/>
        <v/>
      </c>
      <c r="L47" s="36"/>
      <c r="M47" s="18">
        <f t="shared" si="16"/>
        <v>38</v>
      </c>
      <c r="N47" s="16" t="str">
        <f t="shared" ca="1" si="13"/>
        <v/>
      </c>
      <c r="O47" s="16" t="str">
        <f t="shared" ca="1" si="17"/>
        <v/>
      </c>
      <c r="P47" s="16" t="str">
        <f ca="1">IF(C47="","",SUMIF(Jurnal!O:O,C47,Jurnal!T:T))</f>
        <v/>
      </c>
      <c r="Q47" s="16" t="str">
        <f ca="1">IF(C47="","",SUMIF(Jurnal!O:O,C47,Jurnal!AA:AA))</f>
        <v/>
      </c>
      <c r="R47" s="16" t="str">
        <f t="shared" ca="1" si="14"/>
        <v/>
      </c>
      <c r="S47" s="1"/>
      <c r="T47" s="1"/>
    </row>
    <row r="48" spans="1:20" ht="18.75" customHeight="1" x14ac:dyDescent="0.35">
      <c r="A48" s="1"/>
      <c r="B48" s="18">
        <f t="shared" si="15"/>
        <v>39</v>
      </c>
      <c r="C48" s="20" t="str">
        <f ca="1">IF(TODAY()&gt;EXP,"0",IF(Produk!C44="","",Produk!C44))</f>
        <v/>
      </c>
      <c r="D48" s="16" t="str">
        <f t="shared" ca="1" si="7"/>
        <v/>
      </c>
      <c r="E48" s="20" t="str">
        <f t="shared" ca="1" si="8"/>
        <v/>
      </c>
      <c r="F48" s="16" t="str">
        <f t="shared" ca="1" si="9"/>
        <v/>
      </c>
      <c r="G48" s="7" t="str">
        <f ca="1">IF(C48="","",SUMIF(Jurnal!O:O,C48,Jurnal!R:R)+SUMIF(Jurnal!O:O,C48,Jurnal!AB:AB))</f>
        <v/>
      </c>
      <c r="H48" s="7" t="str">
        <f ca="1">IF(C48="","",SUMIF(Jurnal!O:O,C48,Jurnal!W:W)+SUMIF(Jurnal!O:O,C48,Jurnal!AC:AC))</f>
        <v/>
      </c>
      <c r="I48" s="17" t="str">
        <f t="shared" ca="1" si="10"/>
        <v/>
      </c>
      <c r="J48" s="16" t="str">
        <f t="shared" ca="1" si="11"/>
        <v/>
      </c>
      <c r="K48" s="27" t="str">
        <f t="shared" ca="1" si="12"/>
        <v/>
      </c>
      <c r="L48" s="36"/>
      <c r="M48" s="18">
        <f t="shared" si="16"/>
        <v>39</v>
      </c>
      <c r="N48" s="16" t="str">
        <f t="shared" ca="1" si="13"/>
        <v/>
      </c>
      <c r="O48" s="16" t="str">
        <f t="shared" ca="1" si="17"/>
        <v/>
      </c>
      <c r="P48" s="16" t="str">
        <f ca="1">IF(C48="","",SUMIF(Jurnal!O:O,C48,Jurnal!T:T))</f>
        <v/>
      </c>
      <c r="Q48" s="16" t="str">
        <f ca="1">IF(C48="","",SUMIF(Jurnal!O:O,C48,Jurnal!AA:AA))</f>
        <v/>
      </c>
      <c r="R48" s="16" t="str">
        <f t="shared" ca="1" si="14"/>
        <v/>
      </c>
      <c r="S48" s="1"/>
      <c r="T48" s="1"/>
    </row>
    <row r="49" spans="1:20" ht="18.75" customHeight="1" x14ac:dyDescent="0.35">
      <c r="A49" s="1"/>
      <c r="B49" s="18">
        <f t="shared" si="15"/>
        <v>40</v>
      </c>
      <c r="C49" s="20" t="str">
        <f ca="1">IF(TODAY()&gt;EXP,"0",IF(Produk!C45="","",Produk!C45))</f>
        <v/>
      </c>
      <c r="D49" s="16" t="str">
        <f t="shared" ca="1" si="7"/>
        <v/>
      </c>
      <c r="E49" s="20" t="str">
        <f t="shared" ca="1" si="8"/>
        <v/>
      </c>
      <c r="F49" s="16" t="str">
        <f t="shared" ca="1" si="9"/>
        <v/>
      </c>
      <c r="G49" s="7" t="str">
        <f ca="1">IF(C49="","",SUMIF(Jurnal!O:O,C49,Jurnal!R:R)+SUMIF(Jurnal!O:O,C49,Jurnal!AB:AB))</f>
        <v/>
      </c>
      <c r="H49" s="7" t="str">
        <f ca="1">IF(C49="","",SUMIF(Jurnal!O:O,C49,Jurnal!W:W)+SUMIF(Jurnal!O:O,C49,Jurnal!AC:AC))</f>
        <v/>
      </c>
      <c r="I49" s="17" t="str">
        <f t="shared" ca="1" si="10"/>
        <v/>
      </c>
      <c r="J49" s="16" t="str">
        <f t="shared" ca="1" si="11"/>
        <v/>
      </c>
      <c r="K49" s="27" t="str">
        <f t="shared" ca="1" si="12"/>
        <v/>
      </c>
      <c r="L49" s="36"/>
      <c r="M49" s="18">
        <f t="shared" si="16"/>
        <v>40</v>
      </c>
      <c r="N49" s="16" t="str">
        <f t="shared" ca="1" si="13"/>
        <v/>
      </c>
      <c r="O49" s="16" t="str">
        <f t="shared" ca="1" si="17"/>
        <v/>
      </c>
      <c r="P49" s="16" t="str">
        <f ca="1">IF(C49="","",SUMIF(Jurnal!O:O,C49,Jurnal!T:T))</f>
        <v/>
      </c>
      <c r="Q49" s="16" t="str">
        <f ca="1">IF(C49="","",SUMIF(Jurnal!O:O,C49,Jurnal!AA:AA))</f>
        <v/>
      </c>
      <c r="R49" s="16" t="str">
        <f t="shared" ca="1" si="14"/>
        <v/>
      </c>
      <c r="S49" s="1"/>
      <c r="T49" s="1"/>
    </row>
    <row r="50" spans="1:20" ht="18.75" customHeight="1" x14ac:dyDescent="0.35">
      <c r="A50" s="1"/>
      <c r="B50" s="18">
        <f t="shared" si="15"/>
        <v>41</v>
      </c>
      <c r="C50" s="20" t="str">
        <f ca="1">IF(TODAY()&gt;EXP,"0",IF(Produk!C46="","",Produk!C46))</f>
        <v/>
      </c>
      <c r="D50" s="16" t="str">
        <f t="shared" ca="1" si="7"/>
        <v/>
      </c>
      <c r="E50" s="20" t="str">
        <f t="shared" ca="1" si="8"/>
        <v/>
      </c>
      <c r="F50" s="16" t="str">
        <f t="shared" ca="1" si="9"/>
        <v/>
      </c>
      <c r="G50" s="7" t="str">
        <f ca="1">IF(C50="","",SUMIF(Jurnal!O:O,C50,Jurnal!R:R)+SUMIF(Jurnal!O:O,C50,Jurnal!AB:AB))</f>
        <v/>
      </c>
      <c r="H50" s="7" t="str">
        <f ca="1">IF(C50="","",SUMIF(Jurnal!O:O,C50,Jurnal!W:W)+SUMIF(Jurnal!O:O,C50,Jurnal!AC:AC))</f>
        <v/>
      </c>
      <c r="I50" s="17" t="str">
        <f t="shared" ca="1" si="10"/>
        <v/>
      </c>
      <c r="J50" s="16" t="str">
        <f t="shared" ca="1" si="11"/>
        <v/>
      </c>
      <c r="K50" s="27" t="str">
        <f t="shared" ca="1" si="12"/>
        <v/>
      </c>
      <c r="L50" s="36"/>
      <c r="M50" s="18">
        <f t="shared" si="16"/>
        <v>41</v>
      </c>
      <c r="N50" s="16" t="str">
        <f t="shared" ca="1" si="13"/>
        <v/>
      </c>
      <c r="O50" s="16" t="str">
        <f t="shared" ca="1" si="17"/>
        <v/>
      </c>
      <c r="P50" s="16" t="str">
        <f ca="1">IF(C50="","",SUMIF(Jurnal!O:O,C50,Jurnal!T:T))</f>
        <v/>
      </c>
      <c r="Q50" s="16" t="str">
        <f ca="1">IF(C50="","",SUMIF(Jurnal!O:O,C50,Jurnal!AA:AA))</f>
        <v/>
      </c>
      <c r="R50" s="16" t="str">
        <f t="shared" ca="1" si="14"/>
        <v/>
      </c>
      <c r="S50" s="1"/>
      <c r="T50" s="1"/>
    </row>
    <row r="51" spans="1:20" ht="18.75" customHeight="1" x14ac:dyDescent="0.35">
      <c r="A51" s="1"/>
      <c r="B51" s="18">
        <f t="shared" si="15"/>
        <v>42</v>
      </c>
      <c r="C51" s="20" t="str">
        <f ca="1">IF(TODAY()&gt;EXP,"0",IF(Produk!C47="","",Produk!C47))</f>
        <v/>
      </c>
      <c r="D51" s="16" t="str">
        <f t="shared" ca="1" si="7"/>
        <v/>
      </c>
      <c r="E51" s="20" t="str">
        <f t="shared" ca="1" si="8"/>
        <v/>
      </c>
      <c r="F51" s="16" t="str">
        <f t="shared" ca="1" si="9"/>
        <v/>
      </c>
      <c r="G51" s="7" t="str">
        <f ca="1">IF(C51="","",SUMIF(Jurnal!O:O,C51,Jurnal!R:R)+SUMIF(Jurnal!O:O,C51,Jurnal!AB:AB))</f>
        <v/>
      </c>
      <c r="H51" s="7" t="str">
        <f ca="1">IF(C51="","",SUMIF(Jurnal!O:O,C51,Jurnal!W:W)+SUMIF(Jurnal!O:O,C51,Jurnal!AC:AC))</f>
        <v/>
      </c>
      <c r="I51" s="17" t="str">
        <f t="shared" ca="1" si="10"/>
        <v/>
      </c>
      <c r="J51" s="16" t="str">
        <f t="shared" ca="1" si="11"/>
        <v/>
      </c>
      <c r="K51" s="27" t="str">
        <f t="shared" ca="1" si="12"/>
        <v/>
      </c>
      <c r="L51" s="36"/>
      <c r="M51" s="18">
        <f t="shared" si="16"/>
        <v>42</v>
      </c>
      <c r="N51" s="16" t="str">
        <f t="shared" ca="1" si="13"/>
        <v/>
      </c>
      <c r="O51" s="16" t="str">
        <f t="shared" ca="1" si="17"/>
        <v/>
      </c>
      <c r="P51" s="16" t="str">
        <f ca="1">IF(C51="","",SUMIF(Jurnal!O:O,C51,Jurnal!T:T))</f>
        <v/>
      </c>
      <c r="Q51" s="16" t="str">
        <f ca="1">IF(C51="","",SUMIF(Jurnal!O:O,C51,Jurnal!AA:AA))</f>
        <v/>
      </c>
      <c r="R51" s="16" t="str">
        <f t="shared" ca="1" si="14"/>
        <v/>
      </c>
      <c r="S51" s="1"/>
      <c r="T51" s="1"/>
    </row>
    <row r="52" spans="1:20" ht="18.75" customHeight="1" x14ac:dyDescent="0.35">
      <c r="A52" s="1"/>
      <c r="B52" s="18">
        <f t="shared" si="15"/>
        <v>43</v>
      </c>
      <c r="C52" s="20" t="str">
        <f ca="1">IF(TODAY()&gt;EXP,"0",IF(Produk!C48="","",Produk!C48))</f>
        <v/>
      </c>
      <c r="D52" s="16" t="str">
        <f t="shared" ca="1" si="7"/>
        <v/>
      </c>
      <c r="E52" s="20" t="str">
        <f t="shared" ca="1" si="8"/>
        <v/>
      </c>
      <c r="F52" s="16" t="str">
        <f t="shared" ca="1" si="9"/>
        <v/>
      </c>
      <c r="G52" s="7" t="str">
        <f ca="1">IF(C52="","",SUMIF(Jurnal!O:O,C52,Jurnal!R:R)+SUMIF(Jurnal!O:O,C52,Jurnal!AB:AB))</f>
        <v/>
      </c>
      <c r="H52" s="7" t="str">
        <f ca="1">IF(C52="","",SUMIF(Jurnal!O:O,C52,Jurnal!W:W)+SUMIF(Jurnal!O:O,C52,Jurnal!AC:AC))</f>
        <v/>
      </c>
      <c r="I52" s="17" t="str">
        <f t="shared" ca="1" si="10"/>
        <v/>
      </c>
      <c r="J52" s="16" t="str">
        <f t="shared" ca="1" si="11"/>
        <v/>
      </c>
      <c r="K52" s="27" t="str">
        <f t="shared" ca="1" si="12"/>
        <v/>
      </c>
      <c r="L52" s="36"/>
      <c r="M52" s="18">
        <f t="shared" si="16"/>
        <v>43</v>
      </c>
      <c r="N52" s="16" t="str">
        <f t="shared" ca="1" si="13"/>
        <v/>
      </c>
      <c r="O52" s="16" t="str">
        <f t="shared" ca="1" si="17"/>
        <v/>
      </c>
      <c r="P52" s="16" t="str">
        <f ca="1">IF(C52="","",SUMIF(Jurnal!O:O,C52,Jurnal!T:T))</f>
        <v/>
      </c>
      <c r="Q52" s="16" t="str">
        <f ca="1">IF(C52="","",SUMIF(Jurnal!O:O,C52,Jurnal!AA:AA))</f>
        <v/>
      </c>
      <c r="R52" s="16" t="str">
        <f t="shared" ca="1" si="14"/>
        <v/>
      </c>
      <c r="S52" s="1"/>
      <c r="T52" s="1"/>
    </row>
    <row r="53" spans="1:20" ht="18.75" customHeight="1" x14ac:dyDescent="0.35">
      <c r="A53" s="1"/>
      <c r="B53" s="18">
        <f t="shared" si="15"/>
        <v>44</v>
      </c>
      <c r="C53" s="20" t="str">
        <f ca="1">IF(TODAY()&gt;EXP,"0",IF(Produk!C49="","",Produk!C49))</f>
        <v/>
      </c>
      <c r="D53" s="16" t="str">
        <f t="shared" ca="1" si="7"/>
        <v/>
      </c>
      <c r="E53" s="20" t="str">
        <f t="shared" ca="1" si="8"/>
        <v/>
      </c>
      <c r="F53" s="16" t="str">
        <f t="shared" ca="1" si="9"/>
        <v/>
      </c>
      <c r="G53" s="7" t="str">
        <f ca="1">IF(C53="","",SUMIF(Jurnal!O:O,C53,Jurnal!R:R)+SUMIF(Jurnal!O:O,C53,Jurnal!AB:AB))</f>
        <v/>
      </c>
      <c r="H53" s="7" t="str">
        <f ca="1">IF(C53="","",SUMIF(Jurnal!O:O,C53,Jurnal!W:W)+SUMIF(Jurnal!O:O,C53,Jurnal!AC:AC))</f>
        <v/>
      </c>
      <c r="I53" s="17" t="str">
        <f t="shared" ca="1" si="10"/>
        <v/>
      </c>
      <c r="J53" s="16" t="str">
        <f t="shared" ca="1" si="11"/>
        <v/>
      </c>
      <c r="K53" s="27" t="str">
        <f t="shared" ca="1" si="12"/>
        <v/>
      </c>
      <c r="L53" s="36"/>
      <c r="M53" s="18">
        <f t="shared" si="16"/>
        <v>44</v>
      </c>
      <c r="N53" s="16" t="str">
        <f t="shared" ca="1" si="13"/>
        <v/>
      </c>
      <c r="O53" s="16" t="str">
        <f t="shared" ca="1" si="17"/>
        <v/>
      </c>
      <c r="P53" s="16" t="str">
        <f ca="1">IF(C53="","",SUMIF(Jurnal!O:O,C53,Jurnal!T:T))</f>
        <v/>
      </c>
      <c r="Q53" s="16" t="str">
        <f ca="1">IF(C53="","",SUMIF(Jurnal!O:O,C53,Jurnal!AA:AA))</f>
        <v/>
      </c>
      <c r="R53" s="16" t="str">
        <f t="shared" ca="1" si="14"/>
        <v/>
      </c>
      <c r="S53" s="1"/>
      <c r="T53" s="1"/>
    </row>
    <row r="54" spans="1:20" ht="18.75" customHeight="1" x14ac:dyDescent="0.35">
      <c r="A54" s="1"/>
      <c r="B54" s="18">
        <f t="shared" si="15"/>
        <v>45</v>
      </c>
      <c r="C54" s="20" t="str">
        <f ca="1">IF(TODAY()&gt;EXP,"0",IF(Produk!C50="","",Produk!C50))</f>
        <v/>
      </c>
      <c r="D54" s="16" t="str">
        <f t="shared" ca="1" si="7"/>
        <v/>
      </c>
      <c r="E54" s="20" t="str">
        <f t="shared" ca="1" si="8"/>
        <v/>
      </c>
      <c r="F54" s="16" t="str">
        <f t="shared" ca="1" si="9"/>
        <v/>
      </c>
      <c r="G54" s="7" t="str">
        <f ca="1">IF(C54="","",SUMIF(Jurnal!O:O,C54,Jurnal!R:R)+SUMIF(Jurnal!O:O,C54,Jurnal!AB:AB))</f>
        <v/>
      </c>
      <c r="H54" s="7" t="str">
        <f ca="1">IF(C54="","",SUMIF(Jurnal!O:O,C54,Jurnal!W:W)+SUMIF(Jurnal!O:O,C54,Jurnal!AC:AC))</f>
        <v/>
      </c>
      <c r="I54" s="17" t="str">
        <f t="shared" ca="1" si="10"/>
        <v/>
      </c>
      <c r="J54" s="16" t="str">
        <f t="shared" ca="1" si="11"/>
        <v/>
      </c>
      <c r="K54" s="27" t="str">
        <f t="shared" ca="1" si="12"/>
        <v/>
      </c>
      <c r="L54" s="36"/>
      <c r="M54" s="18">
        <f t="shared" si="16"/>
        <v>45</v>
      </c>
      <c r="N54" s="16" t="str">
        <f t="shared" ca="1" si="13"/>
        <v/>
      </c>
      <c r="O54" s="16" t="str">
        <f t="shared" ca="1" si="17"/>
        <v/>
      </c>
      <c r="P54" s="16" t="str">
        <f ca="1">IF(C54="","",SUMIF(Jurnal!O:O,C54,Jurnal!T:T))</f>
        <v/>
      </c>
      <c r="Q54" s="16" t="str">
        <f ca="1">IF(C54="","",SUMIF(Jurnal!O:O,C54,Jurnal!AA:AA))</f>
        <v/>
      </c>
      <c r="R54" s="16" t="str">
        <f t="shared" ca="1" si="14"/>
        <v/>
      </c>
      <c r="S54" s="1"/>
      <c r="T54" s="1"/>
    </row>
    <row r="55" spans="1:20" ht="18.75" customHeight="1" x14ac:dyDescent="0.35">
      <c r="A55" s="1"/>
      <c r="B55" s="18">
        <f t="shared" si="15"/>
        <v>46</v>
      </c>
      <c r="C55" s="20" t="str">
        <f ca="1">IF(TODAY()&gt;EXP,"0",IF(Produk!C51="","",Produk!C51))</f>
        <v/>
      </c>
      <c r="D55" s="16" t="str">
        <f t="shared" ca="1" si="7"/>
        <v/>
      </c>
      <c r="E55" s="20" t="str">
        <f t="shared" ca="1" si="8"/>
        <v/>
      </c>
      <c r="F55" s="16" t="str">
        <f t="shared" ca="1" si="9"/>
        <v/>
      </c>
      <c r="G55" s="7" t="str">
        <f ca="1">IF(C55="","",SUMIF(Jurnal!O:O,C55,Jurnal!R:R)+SUMIF(Jurnal!O:O,C55,Jurnal!AB:AB))</f>
        <v/>
      </c>
      <c r="H55" s="7" t="str">
        <f ca="1">IF(C55="","",SUMIF(Jurnal!O:O,C55,Jurnal!W:W)+SUMIF(Jurnal!O:O,C55,Jurnal!AC:AC))</f>
        <v/>
      </c>
      <c r="I55" s="17" t="str">
        <f t="shared" ca="1" si="10"/>
        <v/>
      </c>
      <c r="J55" s="16" t="str">
        <f t="shared" ca="1" si="11"/>
        <v/>
      </c>
      <c r="K55" s="27" t="str">
        <f t="shared" ca="1" si="12"/>
        <v/>
      </c>
      <c r="L55" s="36"/>
      <c r="M55" s="18">
        <f t="shared" si="16"/>
        <v>46</v>
      </c>
      <c r="N55" s="16" t="str">
        <f t="shared" ca="1" si="13"/>
        <v/>
      </c>
      <c r="O55" s="16" t="str">
        <f t="shared" ca="1" si="17"/>
        <v/>
      </c>
      <c r="P55" s="16" t="str">
        <f ca="1">IF(C55="","",SUMIF(Jurnal!O:O,C55,Jurnal!T:T))</f>
        <v/>
      </c>
      <c r="Q55" s="16" t="str">
        <f ca="1">IF(C55="","",SUMIF(Jurnal!O:O,C55,Jurnal!AA:AA))</f>
        <v/>
      </c>
      <c r="R55" s="16" t="str">
        <f t="shared" ca="1" si="14"/>
        <v/>
      </c>
      <c r="S55" s="1"/>
      <c r="T55" s="1"/>
    </row>
    <row r="56" spans="1:20" ht="18.75" customHeight="1" x14ac:dyDescent="0.35">
      <c r="A56" s="1"/>
      <c r="B56" s="18">
        <f t="shared" si="15"/>
        <v>47</v>
      </c>
      <c r="C56" s="20" t="str">
        <f ca="1">IF(TODAY()&gt;EXP,"0",IF(Produk!C52="","",Produk!C52))</f>
        <v/>
      </c>
      <c r="D56" s="16" t="str">
        <f t="shared" ca="1" si="7"/>
        <v/>
      </c>
      <c r="E56" s="20" t="str">
        <f t="shared" ca="1" si="8"/>
        <v/>
      </c>
      <c r="F56" s="16" t="str">
        <f t="shared" ca="1" si="9"/>
        <v/>
      </c>
      <c r="G56" s="7" t="str">
        <f ca="1">IF(C56="","",SUMIF(Jurnal!O:O,C56,Jurnal!R:R)+SUMIF(Jurnal!O:O,C56,Jurnal!AB:AB))</f>
        <v/>
      </c>
      <c r="H56" s="7" t="str">
        <f ca="1">IF(C56="","",SUMIF(Jurnal!O:O,C56,Jurnal!W:W)+SUMIF(Jurnal!O:O,C56,Jurnal!AC:AC))</f>
        <v/>
      </c>
      <c r="I56" s="17" t="str">
        <f t="shared" ca="1" si="10"/>
        <v/>
      </c>
      <c r="J56" s="16" t="str">
        <f t="shared" ca="1" si="11"/>
        <v/>
      </c>
      <c r="K56" s="27" t="str">
        <f t="shared" ca="1" si="12"/>
        <v/>
      </c>
      <c r="L56" s="36"/>
      <c r="M56" s="18">
        <f t="shared" si="16"/>
        <v>47</v>
      </c>
      <c r="N56" s="16" t="str">
        <f t="shared" ca="1" si="13"/>
        <v/>
      </c>
      <c r="O56" s="16" t="str">
        <f t="shared" ca="1" si="17"/>
        <v/>
      </c>
      <c r="P56" s="16" t="str">
        <f ca="1">IF(C56="","",SUMIF(Jurnal!O:O,C56,Jurnal!T:T))</f>
        <v/>
      </c>
      <c r="Q56" s="16" t="str">
        <f ca="1">IF(C56="","",SUMIF(Jurnal!O:O,C56,Jurnal!AA:AA))</f>
        <v/>
      </c>
      <c r="R56" s="16" t="str">
        <f t="shared" ca="1" si="14"/>
        <v/>
      </c>
      <c r="S56" s="1"/>
      <c r="T56" s="1"/>
    </row>
    <row r="57" spans="1:20" ht="18.75" customHeight="1" x14ac:dyDescent="0.35">
      <c r="A57" s="1"/>
      <c r="B57" s="18">
        <f t="shared" si="15"/>
        <v>48</v>
      </c>
      <c r="C57" s="20" t="str">
        <f ca="1">IF(TODAY()&gt;EXP,"0",IF(Produk!C53="","",Produk!C53))</f>
        <v/>
      </c>
      <c r="D57" s="16" t="str">
        <f t="shared" ca="1" si="7"/>
        <v/>
      </c>
      <c r="E57" s="20" t="str">
        <f t="shared" ca="1" si="8"/>
        <v/>
      </c>
      <c r="F57" s="16" t="str">
        <f t="shared" ca="1" si="9"/>
        <v/>
      </c>
      <c r="G57" s="7" t="str">
        <f ca="1">IF(C57="","",SUMIF(Jurnal!O:O,C57,Jurnal!R:R)+SUMIF(Jurnal!O:O,C57,Jurnal!AB:AB))</f>
        <v/>
      </c>
      <c r="H57" s="7" t="str">
        <f ca="1">IF(C57="","",SUMIF(Jurnal!O:O,C57,Jurnal!W:W)+SUMIF(Jurnal!O:O,C57,Jurnal!AC:AC))</f>
        <v/>
      </c>
      <c r="I57" s="17" t="str">
        <f t="shared" ca="1" si="10"/>
        <v/>
      </c>
      <c r="J57" s="16" t="str">
        <f t="shared" ca="1" si="11"/>
        <v/>
      </c>
      <c r="K57" s="27" t="str">
        <f t="shared" ca="1" si="12"/>
        <v/>
      </c>
      <c r="L57" s="36"/>
      <c r="M57" s="18">
        <f t="shared" si="16"/>
        <v>48</v>
      </c>
      <c r="N57" s="16" t="str">
        <f t="shared" ca="1" si="13"/>
        <v/>
      </c>
      <c r="O57" s="16" t="str">
        <f t="shared" ca="1" si="17"/>
        <v/>
      </c>
      <c r="P57" s="16" t="str">
        <f ca="1">IF(C57="","",SUMIF(Jurnal!O:O,C57,Jurnal!T:T))</f>
        <v/>
      </c>
      <c r="Q57" s="16" t="str">
        <f ca="1">IF(C57="","",SUMIF(Jurnal!O:O,C57,Jurnal!AA:AA))</f>
        <v/>
      </c>
      <c r="R57" s="16" t="str">
        <f t="shared" ca="1" si="14"/>
        <v/>
      </c>
      <c r="S57" s="1"/>
      <c r="T57" s="1"/>
    </row>
    <row r="58" spans="1:20" ht="18.75" customHeight="1" x14ac:dyDescent="0.35">
      <c r="A58" s="1"/>
      <c r="B58" s="18">
        <f t="shared" si="15"/>
        <v>49</v>
      </c>
      <c r="C58" s="20" t="str">
        <f ca="1">IF(TODAY()&gt;EXP,"0",IF(Produk!C54="","",Produk!C54))</f>
        <v/>
      </c>
      <c r="D58" s="16" t="str">
        <f t="shared" ca="1" si="7"/>
        <v/>
      </c>
      <c r="E58" s="20" t="str">
        <f t="shared" ca="1" si="8"/>
        <v/>
      </c>
      <c r="F58" s="16" t="str">
        <f t="shared" ca="1" si="9"/>
        <v/>
      </c>
      <c r="G58" s="7" t="str">
        <f ca="1">IF(C58="","",SUMIF(Jurnal!O:O,C58,Jurnal!R:R)+SUMIF(Jurnal!O:O,C58,Jurnal!AB:AB))</f>
        <v/>
      </c>
      <c r="H58" s="7" t="str">
        <f ca="1">IF(C58="","",SUMIF(Jurnal!O:O,C58,Jurnal!W:W)+SUMIF(Jurnal!O:O,C58,Jurnal!AC:AC))</f>
        <v/>
      </c>
      <c r="I58" s="17" t="str">
        <f t="shared" ca="1" si="10"/>
        <v/>
      </c>
      <c r="J58" s="16" t="str">
        <f t="shared" ca="1" si="11"/>
        <v/>
      </c>
      <c r="K58" s="27" t="str">
        <f t="shared" ca="1" si="12"/>
        <v/>
      </c>
      <c r="L58" s="36"/>
      <c r="M58" s="18">
        <f t="shared" si="16"/>
        <v>49</v>
      </c>
      <c r="N58" s="16" t="str">
        <f t="shared" ca="1" si="13"/>
        <v/>
      </c>
      <c r="O58" s="16" t="str">
        <f t="shared" ca="1" si="17"/>
        <v/>
      </c>
      <c r="P58" s="16" t="str">
        <f ca="1">IF(C58="","",SUMIF(Jurnal!O:O,C58,Jurnal!T:T))</f>
        <v/>
      </c>
      <c r="Q58" s="16" t="str">
        <f ca="1">IF(C58="","",SUMIF(Jurnal!O:O,C58,Jurnal!AA:AA))</f>
        <v/>
      </c>
      <c r="R58" s="16" t="str">
        <f t="shared" ca="1" si="14"/>
        <v/>
      </c>
      <c r="S58" s="1"/>
      <c r="T58" s="1"/>
    </row>
    <row r="59" spans="1:20" ht="18.75" customHeight="1" x14ac:dyDescent="0.35">
      <c r="A59" s="1"/>
      <c r="B59" s="18">
        <f t="shared" si="15"/>
        <v>50</v>
      </c>
      <c r="C59" s="20" t="str">
        <f ca="1">IF(TODAY()&gt;EXP,"0",IF(Produk!C55="","",Produk!C55))</f>
        <v/>
      </c>
      <c r="D59" s="16" t="str">
        <f t="shared" ca="1" si="7"/>
        <v/>
      </c>
      <c r="E59" s="20" t="str">
        <f t="shared" ca="1" si="8"/>
        <v/>
      </c>
      <c r="F59" s="16" t="str">
        <f t="shared" ca="1" si="9"/>
        <v/>
      </c>
      <c r="G59" s="7" t="str">
        <f ca="1">IF(C59="","",SUMIF(Jurnal!O:O,C59,Jurnal!R:R)+SUMIF(Jurnal!O:O,C59,Jurnal!AB:AB))</f>
        <v/>
      </c>
      <c r="H59" s="7" t="str">
        <f ca="1">IF(C59="","",SUMIF(Jurnal!O:O,C59,Jurnal!W:W)+SUMIF(Jurnal!O:O,C59,Jurnal!AC:AC))</f>
        <v/>
      </c>
      <c r="I59" s="17" t="str">
        <f t="shared" ca="1" si="10"/>
        <v/>
      </c>
      <c r="J59" s="16" t="str">
        <f t="shared" ca="1" si="11"/>
        <v/>
      </c>
      <c r="K59" s="27" t="str">
        <f t="shared" ca="1" si="12"/>
        <v/>
      </c>
      <c r="L59" s="36"/>
      <c r="M59" s="18">
        <f t="shared" si="16"/>
        <v>50</v>
      </c>
      <c r="N59" s="16" t="str">
        <f t="shared" ca="1" si="13"/>
        <v/>
      </c>
      <c r="O59" s="16" t="str">
        <f t="shared" ca="1" si="17"/>
        <v/>
      </c>
      <c r="P59" s="16" t="str">
        <f ca="1">IF(C59="","",SUMIF(Jurnal!O:O,C59,Jurnal!T:T))</f>
        <v/>
      </c>
      <c r="Q59" s="16" t="str">
        <f ca="1">IF(C59="","",SUMIF(Jurnal!O:O,C59,Jurnal!AA:AA))</f>
        <v/>
      </c>
      <c r="R59" s="16" t="str">
        <f t="shared" ca="1" si="14"/>
        <v/>
      </c>
      <c r="S59" s="1"/>
      <c r="T59" s="1"/>
    </row>
    <row r="60" spans="1:20" ht="18.75" customHeight="1" x14ac:dyDescent="0.35">
      <c r="A60" s="1"/>
      <c r="B60" s="18">
        <f t="shared" si="15"/>
        <v>51</v>
      </c>
      <c r="C60" s="20" t="str">
        <f ca="1">IF(TODAY()&gt;EXP,"0",IF(Produk!C56="","",Produk!C56))</f>
        <v/>
      </c>
      <c r="D60" s="16" t="str">
        <f t="shared" ca="1" si="7"/>
        <v/>
      </c>
      <c r="E60" s="20" t="str">
        <f t="shared" ca="1" si="8"/>
        <v/>
      </c>
      <c r="F60" s="16" t="str">
        <f t="shared" ca="1" si="9"/>
        <v/>
      </c>
      <c r="G60" s="7" t="str">
        <f ca="1">IF(C60="","",SUMIF(Jurnal!O:O,C60,Jurnal!R:R)+SUMIF(Jurnal!O:O,C60,Jurnal!AB:AB))</f>
        <v/>
      </c>
      <c r="H60" s="7" t="str">
        <f ca="1">IF(C60="","",SUMIF(Jurnal!O:O,C60,Jurnal!W:W)+SUMIF(Jurnal!O:O,C60,Jurnal!AC:AC))</f>
        <v/>
      </c>
      <c r="I60" s="17" t="str">
        <f t="shared" ca="1" si="10"/>
        <v/>
      </c>
      <c r="J60" s="16" t="str">
        <f t="shared" ca="1" si="11"/>
        <v/>
      </c>
      <c r="K60" s="27" t="str">
        <f t="shared" ca="1" si="12"/>
        <v/>
      </c>
      <c r="L60" s="36"/>
      <c r="M60" s="18">
        <f t="shared" si="16"/>
        <v>51</v>
      </c>
      <c r="N60" s="16" t="str">
        <f t="shared" ca="1" si="13"/>
        <v/>
      </c>
      <c r="O60" s="16" t="str">
        <f t="shared" ca="1" si="17"/>
        <v/>
      </c>
      <c r="P60" s="16" t="str">
        <f ca="1">IF(C60="","",SUMIF(Jurnal!O:O,C60,Jurnal!T:T))</f>
        <v/>
      </c>
      <c r="Q60" s="16" t="str">
        <f ca="1">IF(C60="","",SUMIF(Jurnal!O:O,C60,Jurnal!AA:AA))</f>
        <v/>
      </c>
      <c r="R60" s="16" t="str">
        <f t="shared" ca="1" si="14"/>
        <v/>
      </c>
      <c r="S60" s="1"/>
      <c r="T60" s="1"/>
    </row>
    <row r="61" spans="1:20" ht="18.75" customHeight="1" x14ac:dyDescent="0.35">
      <c r="A61" s="1"/>
      <c r="B61" s="18">
        <f t="shared" si="15"/>
        <v>52</v>
      </c>
      <c r="C61" s="20" t="str">
        <f ca="1">IF(TODAY()&gt;EXP,"0",IF(Produk!C57="","",Produk!C57))</f>
        <v/>
      </c>
      <c r="D61" s="16" t="str">
        <f t="shared" ca="1" si="7"/>
        <v/>
      </c>
      <c r="E61" s="20" t="str">
        <f t="shared" ca="1" si="8"/>
        <v/>
      </c>
      <c r="F61" s="16" t="str">
        <f t="shared" ca="1" si="9"/>
        <v/>
      </c>
      <c r="G61" s="7" t="str">
        <f ca="1">IF(C61="","",SUMIF(Jurnal!O:O,C61,Jurnal!R:R)+SUMIF(Jurnal!O:O,C61,Jurnal!AB:AB))</f>
        <v/>
      </c>
      <c r="H61" s="7" t="str">
        <f ca="1">IF(C61="","",SUMIF(Jurnal!O:O,C61,Jurnal!W:W)+SUMIF(Jurnal!O:O,C61,Jurnal!AC:AC))</f>
        <v/>
      </c>
      <c r="I61" s="17" t="str">
        <f t="shared" ca="1" si="10"/>
        <v/>
      </c>
      <c r="J61" s="16" t="str">
        <f t="shared" ca="1" si="11"/>
        <v/>
      </c>
      <c r="K61" s="27" t="str">
        <f t="shared" ca="1" si="12"/>
        <v/>
      </c>
      <c r="L61" s="36"/>
      <c r="M61" s="18">
        <f t="shared" si="16"/>
        <v>52</v>
      </c>
      <c r="N61" s="16" t="str">
        <f t="shared" ca="1" si="13"/>
        <v/>
      </c>
      <c r="O61" s="16" t="str">
        <f t="shared" ca="1" si="17"/>
        <v/>
      </c>
      <c r="P61" s="16" t="str">
        <f ca="1">IF(C61="","",SUMIF(Jurnal!O:O,C61,Jurnal!T:T))</f>
        <v/>
      </c>
      <c r="Q61" s="16" t="str">
        <f ca="1">IF(C61="","",SUMIF(Jurnal!O:O,C61,Jurnal!AA:AA))</f>
        <v/>
      </c>
      <c r="R61" s="16" t="str">
        <f t="shared" ca="1" si="14"/>
        <v/>
      </c>
      <c r="S61" s="1"/>
      <c r="T61" s="1"/>
    </row>
    <row r="62" spans="1:20" ht="18.75" customHeight="1" x14ac:dyDescent="0.35">
      <c r="A62" s="1"/>
      <c r="B62" s="18">
        <f t="shared" si="15"/>
        <v>53</v>
      </c>
      <c r="C62" s="20" t="str">
        <f ca="1">IF(TODAY()&gt;EXP,"0",IF(Produk!C58="","",Produk!C58))</f>
        <v/>
      </c>
      <c r="D62" s="16" t="str">
        <f t="shared" ca="1" si="7"/>
        <v/>
      </c>
      <c r="E62" s="20" t="str">
        <f t="shared" ca="1" si="8"/>
        <v/>
      </c>
      <c r="F62" s="16" t="str">
        <f t="shared" ca="1" si="9"/>
        <v/>
      </c>
      <c r="G62" s="7" t="str">
        <f ca="1">IF(C62="","",SUMIF(Jurnal!O:O,C62,Jurnal!R:R)+SUMIF(Jurnal!O:O,C62,Jurnal!AB:AB))</f>
        <v/>
      </c>
      <c r="H62" s="7" t="str">
        <f ca="1">IF(C62="","",SUMIF(Jurnal!O:O,C62,Jurnal!W:W)+SUMIF(Jurnal!O:O,C62,Jurnal!AC:AC))</f>
        <v/>
      </c>
      <c r="I62" s="17" t="str">
        <f t="shared" ca="1" si="10"/>
        <v/>
      </c>
      <c r="J62" s="16" t="str">
        <f t="shared" ca="1" si="11"/>
        <v/>
      </c>
      <c r="K62" s="27" t="str">
        <f t="shared" ca="1" si="12"/>
        <v/>
      </c>
      <c r="L62" s="36"/>
      <c r="M62" s="18">
        <f t="shared" si="16"/>
        <v>53</v>
      </c>
      <c r="N62" s="16" t="str">
        <f t="shared" ca="1" si="13"/>
        <v/>
      </c>
      <c r="O62" s="16" t="str">
        <f t="shared" ca="1" si="17"/>
        <v/>
      </c>
      <c r="P62" s="16" t="str">
        <f ca="1">IF(C62="","",SUMIF(Jurnal!O:O,C62,Jurnal!T:T))</f>
        <v/>
      </c>
      <c r="Q62" s="16" t="str">
        <f ca="1">IF(C62="","",SUMIF(Jurnal!O:O,C62,Jurnal!AA:AA))</f>
        <v/>
      </c>
      <c r="R62" s="16" t="str">
        <f t="shared" ca="1" si="14"/>
        <v/>
      </c>
      <c r="S62" s="1"/>
      <c r="T62" s="1"/>
    </row>
    <row r="63" spans="1:20" ht="18.75" customHeight="1" x14ac:dyDescent="0.35">
      <c r="A63" s="1"/>
      <c r="B63" s="18">
        <f t="shared" si="15"/>
        <v>54</v>
      </c>
      <c r="C63" s="20" t="str">
        <f ca="1">IF(TODAY()&gt;EXP,"0",IF(Produk!C59="","",Produk!C59))</f>
        <v/>
      </c>
      <c r="D63" s="16" t="str">
        <f t="shared" ca="1" si="7"/>
        <v/>
      </c>
      <c r="E63" s="20" t="str">
        <f t="shared" ca="1" si="8"/>
        <v/>
      </c>
      <c r="F63" s="16" t="str">
        <f t="shared" ca="1" si="9"/>
        <v/>
      </c>
      <c r="G63" s="7" t="str">
        <f ca="1">IF(C63="","",SUMIF(Jurnal!O:O,C63,Jurnal!R:R)+SUMIF(Jurnal!O:O,C63,Jurnal!AB:AB))</f>
        <v/>
      </c>
      <c r="H63" s="7" t="str">
        <f ca="1">IF(C63="","",SUMIF(Jurnal!O:O,C63,Jurnal!W:W)+SUMIF(Jurnal!O:O,C63,Jurnal!AC:AC))</f>
        <v/>
      </c>
      <c r="I63" s="17" t="str">
        <f t="shared" ca="1" si="10"/>
        <v/>
      </c>
      <c r="J63" s="16" t="str">
        <f t="shared" ca="1" si="11"/>
        <v/>
      </c>
      <c r="K63" s="27" t="str">
        <f t="shared" ca="1" si="12"/>
        <v/>
      </c>
      <c r="L63" s="36"/>
      <c r="M63" s="18">
        <f t="shared" si="16"/>
        <v>54</v>
      </c>
      <c r="N63" s="16" t="str">
        <f t="shared" ca="1" si="13"/>
        <v/>
      </c>
      <c r="O63" s="16" t="str">
        <f t="shared" ca="1" si="17"/>
        <v/>
      </c>
      <c r="P63" s="16" t="str">
        <f ca="1">IF(C63="","",SUMIF(Jurnal!O:O,C63,Jurnal!T:T))</f>
        <v/>
      </c>
      <c r="Q63" s="16" t="str">
        <f ca="1">IF(C63="","",SUMIF(Jurnal!O:O,C63,Jurnal!AA:AA))</f>
        <v/>
      </c>
      <c r="R63" s="16" t="str">
        <f t="shared" ca="1" si="14"/>
        <v/>
      </c>
      <c r="S63" s="1"/>
      <c r="T63" s="1"/>
    </row>
    <row r="64" spans="1:20" ht="18.75" customHeight="1" x14ac:dyDescent="0.35">
      <c r="A64" s="1"/>
      <c r="B64" s="18">
        <f t="shared" si="15"/>
        <v>55</v>
      </c>
      <c r="C64" s="20" t="str">
        <f ca="1">IF(TODAY()&gt;EXP,"0",IF(Produk!C60="","",Produk!C60))</f>
        <v/>
      </c>
      <c r="D64" s="16" t="str">
        <f t="shared" ca="1" si="7"/>
        <v/>
      </c>
      <c r="E64" s="20" t="str">
        <f t="shared" ca="1" si="8"/>
        <v/>
      </c>
      <c r="F64" s="16" t="str">
        <f t="shared" ca="1" si="9"/>
        <v/>
      </c>
      <c r="G64" s="7" t="str">
        <f ca="1">IF(C64="","",SUMIF(Jurnal!O:O,C64,Jurnal!R:R)+SUMIF(Jurnal!O:O,C64,Jurnal!AB:AB))</f>
        <v/>
      </c>
      <c r="H64" s="7" t="str">
        <f ca="1">IF(C64="","",SUMIF(Jurnal!O:O,C64,Jurnal!W:W)+SUMIF(Jurnal!O:O,C64,Jurnal!AC:AC))</f>
        <v/>
      </c>
      <c r="I64" s="17" t="str">
        <f t="shared" ca="1" si="10"/>
        <v/>
      </c>
      <c r="J64" s="16" t="str">
        <f t="shared" ca="1" si="11"/>
        <v/>
      </c>
      <c r="K64" s="27" t="str">
        <f t="shared" ca="1" si="12"/>
        <v/>
      </c>
      <c r="L64" s="36"/>
      <c r="M64" s="18">
        <f t="shared" si="16"/>
        <v>55</v>
      </c>
      <c r="N64" s="16" t="str">
        <f t="shared" ca="1" si="13"/>
        <v/>
      </c>
      <c r="O64" s="16" t="str">
        <f t="shared" ca="1" si="17"/>
        <v/>
      </c>
      <c r="P64" s="16" t="str">
        <f ca="1">IF(C64="","",SUMIF(Jurnal!O:O,C64,Jurnal!T:T))</f>
        <v/>
      </c>
      <c r="Q64" s="16" t="str">
        <f ca="1">IF(C64="","",SUMIF(Jurnal!O:O,C64,Jurnal!AA:AA))</f>
        <v/>
      </c>
      <c r="R64" s="16" t="str">
        <f t="shared" ca="1" si="14"/>
        <v/>
      </c>
      <c r="S64" s="1"/>
      <c r="T64" s="1"/>
    </row>
    <row r="65" spans="1:20" ht="18.75" customHeight="1" x14ac:dyDescent="0.35">
      <c r="A65" s="1"/>
      <c r="B65" s="18">
        <f t="shared" si="15"/>
        <v>56</v>
      </c>
      <c r="C65" s="20" t="str">
        <f ca="1">IF(TODAY()&gt;EXP,"0",IF(Produk!C61="","",Produk!C61))</f>
        <v/>
      </c>
      <c r="D65" s="16" t="str">
        <f t="shared" ca="1" si="7"/>
        <v/>
      </c>
      <c r="E65" s="20" t="str">
        <f t="shared" ca="1" si="8"/>
        <v/>
      </c>
      <c r="F65" s="16" t="str">
        <f t="shared" ca="1" si="9"/>
        <v/>
      </c>
      <c r="G65" s="7" t="str">
        <f ca="1">IF(C65="","",SUMIF(Jurnal!O:O,C65,Jurnal!R:R)+SUMIF(Jurnal!O:O,C65,Jurnal!AB:AB))</f>
        <v/>
      </c>
      <c r="H65" s="7" t="str">
        <f ca="1">IF(C65="","",SUMIF(Jurnal!O:O,C65,Jurnal!W:W)+SUMIF(Jurnal!O:O,C65,Jurnal!AC:AC))</f>
        <v/>
      </c>
      <c r="I65" s="17" t="str">
        <f t="shared" ca="1" si="10"/>
        <v/>
      </c>
      <c r="J65" s="16" t="str">
        <f t="shared" ca="1" si="11"/>
        <v/>
      </c>
      <c r="K65" s="27" t="str">
        <f t="shared" ca="1" si="12"/>
        <v/>
      </c>
      <c r="L65" s="36"/>
      <c r="M65" s="18">
        <f t="shared" si="16"/>
        <v>56</v>
      </c>
      <c r="N65" s="16" t="str">
        <f t="shared" ca="1" si="13"/>
        <v/>
      </c>
      <c r="O65" s="16" t="str">
        <f t="shared" ca="1" si="17"/>
        <v/>
      </c>
      <c r="P65" s="16" t="str">
        <f ca="1">IF(C65="","",SUMIF(Jurnal!O:O,C65,Jurnal!T:T))</f>
        <v/>
      </c>
      <c r="Q65" s="16" t="str">
        <f ca="1">IF(C65="","",SUMIF(Jurnal!O:O,C65,Jurnal!AA:AA))</f>
        <v/>
      </c>
      <c r="R65" s="16" t="str">
        <f t="shared" ca="1" si="14"/>
        <v/>
      </c>
      <c r="S65" s="1"/>
      <c r="T65" s="1"/>
    </row>
    <row r="66" spans="1:20" ht="18.75" customHeight="1" x14ac:dyDescent="0.35">
      <c r="A66" s="1"/>
      <c r="B66" s="18">
        <f t="shared" si="15"/>
        <v>57</v>
      </c>
      <c r="C66" s="20" t="str">
        <f ca="1">IF(TODAY()&gt;EXP,"0",IF(Produk!C62="","",Produk!C62))</f>
        <v/>
      </c>
      <c r="D66" s="16" t="str">
        <f t="shared" ca="1" si="7"/>
        <v/>
      </c>
      <c r="E66" s="20" t="str">
        <f t="shared" ca="1" si="8"/>
        <v/>
      </c>
      <c r="F66" s="16" t="str">
        <f t="shared" ca="1" si="9"/>
        <v/>
      </c>
      <c r="G66" s="7" t="str">
        <f ca="1">IF(C66="","",SUMIF(Jurnal!O:O,C66,Jurnal!R:R)+SUMIF(Jurnal!O:O,C66,Jurnal!AB:AB))</f>
        <v/>
      </c>
      <c r="H66" s="7" t="str">
        <f ca="1">IF(C66="","",SUMIF(Jurnal!O:O,C66,Jurnal!W:W)+SUMIF(Jurnal!O:O,C66,Jurnal!AC:AC))</f>
        <v/>
      </c>
      <c r="I66" s="17" t="str">
        <f t="shared" ca="1" si="10"/>
        <v/>
      </c>
      <c r="J66" s="16" t="str">
        <f t="shared" ca="1" si="11"/>
        <v/>
      </c>
      <c r="K66" s="27" t="str">
        <f t="shared" ca="1" si="12"/>
        <v/>
      </c>
      <c r="L66" s="36"/>
      <c r="M66" s="18">
        <f t="shared" si="16"/>
        <v>57</v>
      </c>
      <c r="N66" s="16" t="str">
        <f t="shared" ca="1" si="13"/>
        <v/>
      </c>
      <c r="O66" s="16" t="str">
        <f t="shared" ca="1" si="17"/>
        <v/>
      </c>
      <c r="P66" s="16" t="str">
        <f ca="1">IF(C66="","",SUMIF(Jurnal!O:O,C66,Jurnal!T:T))</f>
        <v/>
      </c>
      <c r="Q66" s="16" t="str">
        <f ca="1">IF(C66="","",SUMIF(Jurnal!O:O,C66,Jurnal!AA:AA))</f>
        <v/>
      </c>
      <c r="R66" s="16" t="str">
        <f t="shared" ca="1" si="14"/>
        <v/>
      </c>
      <c r="S66" s="1"/>
      <c r="T66" s="1"/>
    </row>
    <row r="67" spans="1:20" ht="18.75" customHeight="1" x14ac:dyDescent="0.35">
      <c r="A67" s="1"/>
      <c r="B67" s="18">
        <f t="shared" si="15"/>
        <v>58</v>
      </c>
      <c r="C67" s="20" t="str">
        <f ca="1">IF(TODAY()&gt;EXP,"0",IF(Produk!C63="","",Produk!C63))</f>
        <v/>
      </c>
      <c r="D67" s="16" t="str">
        <f t="shared" ca="1" si="7"/>
        <v/>
      </c>
      <c r="E67" s="20" t="str">
        <f t="shared" ca="1" si="8"/>
        <v/>
      </c>
      <c r="F67" s="16" t="str">
        <f t="shared" ca="1" si="9"/>
        <v/>
      </c>
      <c r="G67" s="7" t="str">
        <f ca="1">IF(C67="","",SUMIF(Jurnal!O:O,C67,Jurnal!R:R)+SUMIF(Jurnal!O:O,C67,Jurnal!AB:AB))</f>
        <v/>
      </c>
      <c r="H67" s="7" t="str">
        <f ca="1">IF(C67="","",SUMIF(Jurnal!O:O,C67,Jurnal!W:W)+SUMIF(Jurnal!O:O,C67,Jurnal!AC:AC))</f>
        <v/>
      </c>
      <c r="I67" s="17" t="str">
        <f t="shared" ca="1" si="10"/>
        <v/>
      </c>
      <c r="J67" s="16" t="str">
        <f t="shared" ca="1" si="11"/>
        <v/>
      </c>
      <c r="K67" s="27" t="str">
        <f t="shared" ca="1" si="12"/>
        <v/>
      </c>
      <c r="L67" s="36"/>
      <c r="M67" s="18">
        <f t="shared" si="16"/>
        <v>58</v>
      </c>
      <c r="N67" s="16" t="str">
        <f t="shared" ca="1" si="13"/>
        <v/>
      </c>
      <c r="O67" s="16" t="str">
        <f t="shared" ca="1" si="17"/>
        <v/>
      </c>
      <c r="P67" s="16" t="str">
        <f ca="1">IF(C67="","",SUMIF(Jurnal!O:O,C67,Jurnal!T:T))</f>
        <v/>
      </c>
      <c r="Q67" s="16" t="str">
        <f ca="1">IF(C67="","",SUMIF(Jurnal!O:O,C67,Jurnal!AA:AA))</f>
        <v/>
      </c>
      <c r="R67" s="16" t="str">
        <f t="shared" ca="1" si="14"/>
        <v/>
      </c>
      <c r="S67" s="1"/>
      <c r="T67" s="1"/>
    </row>
    <row r="68" spans="1:20" ht="18.75" customHeight="1" x14ac:dyDescent="0.35">
      <c r="A68" s="1"/>
      <c r="B68" s="18">
        <f t="shared" si="15"/>
        <v>59</v>
      </c>
      <c r="C68" s="20" t="str">
        <f ca="1">IF(TODAY()&gt;EXP,"0",IF(Produk!C64="","",Produk!C64))</f>
        <v/>
      </c>
      <c r="D68" s="16" t="str">
        <f t="shared" ca="1" si="7"/>
        <v/>
      </c>
      <c r="E68" s="20" t="str">
        <f t="shared" ca="1" si="8"/>
        <v/>
      </c>
      <c r="F68" s="16" t="str">
        <f t="shared" ca="1" si="9"/>
        <v/>
      </c>
      <c r="G68" s="7" t="str">
        <f ca="1">IF(C68="","",SUMIF(Jurnal!O:O,C68,Jurnal!R:R)+SUMIF(Jurnal!O:O,C68,Jurnal!AB:AB))</f>
        <v/>
      </c>
      <c r="H68" s="7" t="str">
        <f ca="1">IF(C68="","",SUMIF(Jurnal!O:O,C68,Jurnal!W:W)+SUMIF(Jurnal!O:O,C68,Jurnal!AC:AC))</f>
        <v/>
      </c>
      <c r="I68" s="17" t="str">
        <f t="shared" ca="1" si="10"/>
        <v/>
      </c>
      <c r="J68" s="16" t="str">
        <f t="shared" ca="1" si="11"/>
        <v/>
      </c>
      <c r="K68" s="27" t="str">
        <f t="shared" ca="1" si="12"/>
        <v/>
      </c>
      <c r="L68" s="36"/>
      <c r="M68" s="18">
        <f t="shared" si="16"/>
        <v>59</v>
      </c>
      <c r="N68" s="16" t="str">
        <f t="shared" ca="1" si="13"/>
        <v/>
      </c>
      <c r="O68" s="16" t="str">
        <f t="shared" ca="1" si="17"/>
        <v/>
      </c>
      <c r="P68" s="16" t="str">
        <f ca="1">IF(C68="","",SUMIF(Jurnal!O:O,C68,Jurnal!T:T))</f>
        <v/>
      </c>
      <c r="Q68" s="16" t="str">
        <f ca="1">IF(C68="","",SUMIF(Jurnal!O:O,C68,Jurnal!AA:AA))</f>
        <v/>
      </c>
      <c r="R68" s="16" t="str">
        <f t="shared" ca="1" si="14"/>
        <v/>
      </c>
      <c r="S68" s="1"/>
      <c r="T68" s="1"/>
    </row>
    <row r="69" spans="1:20" ht="18.75" customHeight="1" x14ac:dyDescent="0.35">
      <c r="A69" s="1"/>
      <c r="B69" s="18">
        <f t="shared" si="15"/>
        <v>60</v>
      </c>
      <c r="C69" s="20" t="str">
        <f ca="1">IF(TODAY()&gt;EXP,"0",IF(Produk!C65="","",Produk!C65))</f>
        <v/>
      </c>
      <c r="D69" s="16" t="str">
        <f t="shared" ca="1" si="7"/>
        <v/>
      </c>
      <c r="E69" s="20" t="str">
        <f t="shared" ca="1" si="8"/>
        <v/>
      </c>
      <c r="F69" s="16" t="str">
        <f t="shared" ca="1" si="9"/>
        <v/>
      </c>
      <c r="G69" s="7" t="str">
        <f ca="1">IF(C69="","",SUMIF(Jurnal!O:O,C69,Jurnal!R:R)+SUMIF(Jurnal!O:O,C69,Jurnal!AB:AB))</f>
        <v/>
      </c>
      <c r="H69" s="7" t="str">
        <f ca="1">IF(C69="","",SUMIF(Jurnal!O:O,C69,Jurnal!W:W)+SUMIF(Jurnal!O:O,C69,Jurnal!AC:AC))</f>
        <v/>
      </c>
      <c r="I69" s="17" t="str">
        <f t="shared" ca="1" si="10"/>
        <v/>
      </c>
      <c r="J69" s="16" t="str">
        <f t="shared" ca="1" si="11"/>
        <v/>
      </c>
      <c r="K69" s="27" t="str">
        <f t="shared" ca="1" si="12"/>
        <v/>
      </c>
      <c r="L69" s="36"/>
      <c r="M69" s="18">
        <f t="shared" si="16"/>
        <v>60</v>
      </c>
      <c r="N69" s="16" t="str">
        <f t="shared" ca="1" si="13"/>
        <v/>
      </c>
      <c r="O69" s="16" t="str">
        <f t="shared" ca="1" si="17"/>
        <v/>
      </c>
      <c r="P69" s="16" t="str">
        <f ca="1">IF(C69="","",SUMIF(Jurnal!O:O,C69,Jurnal!T:T))</f>
        <v/>
      </c>
      <c r="Q69" s="16" t="str">
        <f ca="1">IF(C69="","",SUMIF(Jurnal!O:O,C69,Jurnal!AA:AA))</f>
        <v/>
      </c>
      <c r="R69" s="16" t="str">
        <f t="shared" ca="1" si="14"/>
        <v/>
      </c>
      <c r="S69" s="1"/>
      <c r="T69" s="1"/>
    </row>
    <row r="70" spans="1:20" ht="18.75" customHeight="1" x14ac:dyDescent="0.35">
      <c r="A70" s="1"/>
      <c r="B70" s="18">
        <f t="shared" si="15"/>
        <v>61</v>
      </c>
      <c r="C70" s="20" t="str">
        <f ca="1">IF(TODAY()&gt;EXP,"0",IF(Produk!C66="","",Produk!C66))</f>
        <v/>
      </c>
      <c r="D70" s="16" t="str">
        <f t="shared" ca="1" si="7"/>
        <v/>
      </c>
      <c r="E70" s="20" t="str">
        <f t="shared" ca="1" si="8"/>
        <v/>
      </c>
      <c r="F70" s="16" t="str">
        <f t="shared" ca="1" si="9"/>
        <v/>
      </c>
      <c r="G70" s="7" t="str">
        <f ca="1">IF(C70="","",SUMIF(Jurnal!O:O,C70,Jurnal!R:R)+SUMIF(Jurnal!O:O,C70,Jurnal!AB:AB))</f>
        <v/>
      </c>
      <c r="H70" s="7" t="str">
        <f ca="1">IF(C70="","",SUMIF(Jurnal!O:O,C70,Jurnal!W:W)+SUMIF(Jurnal!O:O,C70,Jurnal!AC:AC))</f>
        <v/>
      </c>
      <c r="I70" s="17" t="str">
        <f t="shared" ca="1" si="10"/>
        <v/>
      </c>
      <c r="J70" s="16" t="str">
        <f t="shared" ca="1" si="11"/>
        <v/>
      </c>
      <c r="K70" s="27" t="str">
        <f t="shared" ca="1" si="12"/>
        <v/>
      </c>
      <c r="L70" s="36"/>
      <c r="M70" s="18">
        <f t="shared" si="16"/>
        <v>61</v>
      </c>
      <c r="N70" s="16" t="str">
        <f t="shared" ca="1" si="13"/>
        <v/>
      </c>
      <c r="O70" s="16" t="str">
        <f t="shared" ca="1" si="17"/>
        <v/>
      </c>
      <c r="P70" s="16" t="str">
        <f ca="1">IF(C70="","",SUMIF(Jurnal!O:O,C70,Jurnal!T:T))</f>
        <v/>
      </c>
      <c r="Q70" s="16" t="str">
        <f ca="1">IF(C70="","",SUMIF(Jurnal!O:O,C70,Jurnal!AA:AA))</f>
        <v/>
      </c>
      <c r="R70" s="16" t="str">
        <f t="shared" ca="1" si="14"/>
        <v/>
      </c>
      <c r="S70" s="1"/>
      <c r="T70" s="1"/>
    </row>
    <row r="71" spans="1:20" ht="18.75" customHeight="1" x14ac:dyDescent="0.35">
      <c r="A71" s="1"/>
      <c r="B71" s="18">
        <f t="shared" si="15"/>
        <v>62</v>
      </c>
      <c r="C71" s="20" t="str">
        <f ca="1">IF(TODAY()&gt;EXP,"0",IF(Produk!C67="","",Produk!C67))</f>
        <v/>
      </c>
      <c r="D71" s="16" t="str">
        <f t="shared" ca="1" si="7"/>
        <v/>
      </c>
      <c r="E71" s="20" t="str">
        <f t="shared" ca="1" si="8"/>
        <v/>
      </c>
      <c r="F71" s="16" t="str">
        <f t="shared" ca="1" si="9"/>
        <v/>
      </c>
      <c r="G71" s="7" t="str">
        <f ca="1">IF(C71="","",SUMIF(Jurnal!O:O,C71,Jurnal!R:R)+SUMIF(Jurnal!O:O,C71,Jurnal!AB:AB))</f>
        <v/>
      </c>
      <c r="H71" s="7" t="str">
        <f ca="1">IF(C71="","",SUMIF(Jurnal!O:O,C71,Jurnal!W:W)+SUMIF(Jurnal!O:O,C71,Jurnal!AC:AC))</f>
        <v/>
      </c>
      <c r="I71" s="17" t="str">
        <f t="shared" ca="1" si="10"/>
        <v/>
      </c>
      <c r="J71" s="16" t="str">
        <f t="shared" ca="1" si="11"/>
        <v/>
      </c>
      <c r="K71" s="27" t="str">
        <f t="shared" ca="1" si="12"/>
        <v/>
      </c>
      <c r="L71" s="36"/>
      <c r="M71" s="18">
        <f t="shared" si="16"/>
        <v>62</v>
      </c>
      <c r="N71" s="16" t="str">
        <f t="shared" ca="1" si="13"/>
        <v/>
      </c>
      <c r="O71" s="16" t="str">
        <f t="shared" ca="1" si="17"/>
        <v/>
      </c>
      <c r="P71" s="16" t="str">
        <f ca="1">IF(C71="","",SUMIF(Jurnal!O:O,C71,Jurnal!T:T))</f>
        <v/>
      </c>
      <c r="Q71" s="16" t="str">
        <f ca="1">IF(C71="","",SUMIF(Jurnal!O:O,C71,Jurnal!AA:AA))</f>
        <v/>
      </c>
      <c r="R71" s="16" t="str">
        <f t="shared" ca="1" si="14"/>
        <v/>
      </c>
      <c r="S71" s="1"/>
      <c r="T71" s="1"/>
    </row>
    <row r="72" spans="1:20" ht="18.75" customHeight="1" x14ac:dyDescent="0.35">
      <c r="A72" s="1"/>
      <c r="B72" s="18">
        <f t="shared" si="15"/>
        <v>63</v>
      </c>
      <c r="C72" s="20" t="str">
        <f ca="1">IF(TODAY()&gt;EXP,"0",IF(Produk!C68="","",Produk!C68))</f>
        <v/>
      </c>
      <c r="D72" s="16" t="str">
        <f t="shared" ca="1" si="7"/>
        <v/>
      </c>
      <c r="E72" s="20" t="str">
        <f t="shared" ca="1" si="8"/>
        <v/>
      </c>
      <c r="F72" s="16" t="str">
        <f t="shared" ca="1" si="9"/>
        <v/>
      </c>
      <c r="G72" s="7" t="str">
        <f ca="1">IF(C72="","",SUMIF(Jurnal!O:O,C72,Jurnal!R:R)+SUMIF(Jurnal!O:O,C72,Jurnal!AB:AB))</f>
        <v/>
      </c>
      <c r="H72" s="7" t="str">
        <f ca="1">IF(C72="","",SUMIF(Jurnal!O:O,C72,Jurnal!W:W)+SUMIF(Jurnal!O:O,C72,Jurnal!AC:AC))</f>
        <v/>
      </c>
      <c r="I72" s="17" t="str">
        <f t="shared" ca="1" si="10"/>
        <v/>
      </c>
      <c r="J72" s="16" t="str">
        <f t="shared" ca="1" si="11"/>
        <v/>
      </c>
      <c r="K72" s="27" t="str">
        <f t="shared" ca="1" si="12"/>
        <v/>
      </c>
      <c r="L72" s="36"/>
      <c r="M72" s="18">
        <f t="shared" si="16"/>
        <v>63</v>
      </c>
      <c r="N72" s="16" t="str">
        <f t="shared" ca="1" si="13"/>
        <v/>
      </c>
      <c r="O72" s="16" t="str">
        <f t="shared" ca="1" si="17"/>
        <v/>
      </c>
      <c r="P72" s="16" t="str">
        <f ca="1">IF(C72="","",SUMIF(Jurnal!O:O,C72,Jurnal!T:T))</f>
        <v/>
      </c>
      <c r="Q72" s="16" t="str">
        <f ca="1">IF(C72="","",SUMIF(Jurnal!O:O,C72,Jurnal!AA:AA))</f>
        <v/>
      </c>
      <c r="R72" s="16" t="str">
        <f t="shared" ca="1" si="14"/>
        <v/>
      </c>
      <c r="S72" s="1"/>
      <c r="T72" s="1"/>
    </row>
    <row r="73" spans="1:20" ht="18.75" customHeight="1" x14ac:dyDescent="0.35">
      <c r="A73" s="1"/>
      <c r="B73" s="18">
        <f t="shared" si="15"/>
        <v>64</v>
      </c>
      <c r="C73" s="20" t="str">
        <f ca="1">IF(TODAY()&gt;EXP,"0",IF(Produk!C69="","",Produk!C69))</f>
        <v/>
      </c>
      <c r="D73" s="16" t="str">
        <f t="shared" ca="1" si="7"/>
        <v/>
      </c>
      <c r="E73" s="20" t="str">
        <f t="shared" ca="1" si="8"/>
        <v/>
      </c>
      <c r="F73" s="16" t="str">
        <f t="shared" ca="1" si="9"/>
        <v/>
      </c>
      <c r="G73" s="7" t="str">
        <f ca="1">IF(C73="","",SUMIF(Jurnal!O:O,C73,Jurnal!R:R)+SUMIF(Jurnal!O:O,C73,Jurnal!AB:AB))</f>
        <v/>
      </c>
      <c r="H73" s="7" t="str">
        <f ca="1">IF(C73="","",SUMIF(Jurnal!O:O,C73,Jurnal!W:W)+SUMIF(Jurnal!O:O,C73,Jurnal!AC:AC))</f>
        <v/>
      </c>
      <c r="I73" s="17" t="str">
        <f t="shared" ca="1" si="10"/>
        <v/>
      </c>
      <c r="J73" s="16" t="str">
        <f t="shared" ca="1" si="11"/>
        <v/>
      </c>
      <c r="K73" s="27" t="str">
        <f t="shared" ca="1" si="12"/>
        <v/>
      </c>
      <c r="L73" s="36"/>
      <c r="M73" s="18">
        <f t="shared" si="16"/>
        <v>64</v>
      </c>
      <c r="N73" s="16" t="str">
        <f t="shared" ca="1" si="13"/>
        <v/>
      </c>
      <c r="O73" s="16" t="str">
        <f t="shared" ca="1" si="17"/>
        <v/>
      </c>
      <c r="P73" s="16" t="str">
        <f ca="1">IF(C73="","",SUMIF(Jurnal!O:O,C73,Jurnal!T:T))</f>
        <v/>
      </c>
      <c r="Q73" s="16" t="str">
        <f ca="1">IF(C73="","",SUMIF(Jurnal!O:O,C73,Jurnal!AA:AA))</f>
        <v/>
      </c>
      <c r="R73" s="16" t="str">
        <f t="shared" ca="1" si="14"/>
        <v/>
      </c>
      <c r="S73" s="1"/>
      <c r="T73" s="1"/>
    </row>
    <row r="74" spans="1:20" ht="18.75" customHeight="1" x14ac:dyDescent="0.35">
      <c r="A74" s="1"/>
      <c r="B74" s="18">
        <f t="shared" si="15"/>
        <v>65</v>
      </c>
      <c r="C74" s="20" t="str">
        <f ca="1">IF(TODAY()&gt;EXP,"0",IF(Produk!C70="","",Produk!C70))</f>
        <v/>
      </c>
      <c r="D74" s="16" t="str">
        <f t="shared" ca="1" si="7"/>
        <v/>
      </c>
      <c r="E74" s="20" t="str">
        <f t="shared" ca="1" si="8"/>
        <v/>
      </c>
      <c r="F74" s="16" t="str">
        <f t="shared" ca="1" si="9"/>
        <v/>
      </c>
      <c r="G74" s="7" t="str">
        <f ca="1">IF(C74="","",SUMIF(Jurnal!O:O,C74,Jurnal!R:R)+SUMIF(Jurnal!O:O,C74,Jurnal!AB:AB))</f>
        <v/>
      </c>
      <c r="H74" s="7" t="str">
        <f ca="1">IF(C74="","",SUMIF(Jurnal!O:O,C74,Jurnal!W:W)+SUMIF(Jurnal!O:O,C74,Jurnal!AC:AC))</f>
        <v/>
      </c>
      <c r="I74" s="17" t="str">
        <f t="shared" ca="1" si="10"/>
        <v/>
      </c>
      <c r="J74" s="16" t="str">
        <f t="shared" ca="1" si="11"/>
        <v/>
      </c>
      <c r="K74" s="27" t="str">
        <f t="shared" ca="1" si="12"/>
        <v/>
      </c>
      <c r="L74" s="36"/>
      <c r="M74" s="18">
        <f t="shared" si="16"/>
        <v>65</v>
      </c>
      <c r="N74" s="16" t="str">
        <f t="shared" ca="1" si="13"/>
        <v/>
      </c>
      <c r="O74" s="16" t="str">
        <f t="shared" ref="O74:O109" ca="1" si="18">IF(C74="","",VLOOKUP(C74,DP,7,FALSE))</f>
        <v/>
      </c>
      <c r="P74" s="16" t="str">
        <f ca="1">IF(C74="","",SUMIF(Jurnal!O:O,C74,Jurnal!T:T))</f>
        <v/>
      </c>
      <c r="Q74" s="16" t="str">
        <f ca="1">IF(C74="","",SUMIF(Jurnal!O:O,C74,Jurnal!AA:AA))</f>
        <v/>
      </c>
      <c r="R74" s="16" t="str">
        <f t="shared" ca="1" si="14"/>
        <v/>
      </c>
      <c r="S74" s="1"/>
      <c r="T74" s="1"/>
    </row>
    <row r="75" spans="1:20" ht="18.75" customHeight="1" x14ac:dyDescent="0.35">
      <c r="A75" s="1"/>
      <c r="B75" s="18">
        <f t="shared" si="15"/>
        <v>66</v>
      </c>
      <c r="C75" s="20" t="str">
        <f ca="1">IF(TODAY()&gt;EXP,"0",IF(Produk!C71="","",Produk!C71))</f>
        <v/>
      </c>
      <c r="D75" s="16" t="str">
        <f t="shared" ref="D75:D109" ca="1" si="19">IF(C75="","",VLOOKUP(C75,DP,2,FALSE))</f>
        <v/>
      </c>
      <c r="E75" s="20" t="str">
        <f t="shared" ref="E75:E109" ca="1" si="20">IF(C75="","",VLOOKUP(C75,DP,3,FALSE))</f>
        <v/>
      </c>
      <c r="F75" s="16" t="str">
        <f t="shared" ref="F75:F109" ca="1" si="21">IF(C75="","",VLOOKUP(C75,DP,5,FALSE))</f>
        <v/>
      </c>
      <c r="G75" s="7" t="str">
        <f ca="1">IF(C75="","",SUMIF(Jurnal!O:O,C75,Jurnal!R:R)+SUMIF(Jurnal!O:O,C75,Jurnal!AB:AB))</f>
        <v/>
      </c>
      <c r="H75" s="7" t="str">
        <f ca="1">IF(C75="","",SUMIF(Jurnal!O:O,C75,Jurnal!W:W)+SUMIF(Jurnal!O:O,C75,Jurnal!AC:AC))</f>
        <v/>
      </c>
      <c r="I75" s="17" t="str">
        <f t="shared" ref="I75:I109" ca="1" si="22">IF(C75="","",F75+G75-H75)</f>
        <v/>
      </c>
      <c r="J75" s="16" t="str">
        <f t="shared" ref="J75:J109" ca="1" si="23">IF(C75="","",VLOOKUP(C75,DP,4,FALSE))</f>
        <v/>
      </c>
      <c r="K75" s="27" t="str">
        <f t="shared" ref="K75:K109" ca="1" si="24">IF(C75="","",IF(I75&lt;=J75,$K$9,""))</f>
        <v/>
      </c>
      <c r="L75" s="36"/>
      <c r="M75" s="18">
        <f t="shared" si="16"/>
        <v>66</v>
      </c>
      <c r="N75" s="16" t="str">
        <f t="shared" ref="N75:N109" ca="1" si="25">IF(C75="","",VLOOKUP(C75,DP,2,FALSE))</f>
        <v/>
      </c>
      <c r="O75" s="16" t="str">
        <f t="shared" ca="1" si="18"/>
        <v/>
      </c>
      <c r="P75" s="16" t="str">
        <f ca="1">IF(C75="","",SUMIF(Jurnal!O:O,C75,Jurnal!T:T))</f>
        <v/>
      </c>
      <c r="Q75" s="16" t="str">
        <f ca="1">IF(C75="","",SUMIF(Jurnal!O:O,C75,Jurnal!AA:AA))</f>
        <v/>
      </c>
      <c r="R75" s="16" t="str">
        <f t="shared" ref="R75:R109" ca="1" si="26">IF(C75="","",O75+P75-Q75)</f>
        <v/>
      </c>
      <c r="S75" s="1"/>
      <c r="T75" s="1"/>
    </row>
    <row r="76" spans="1:20" ht="18.75" customHeight="1" x14ac:dyDescent="0.35">
      <c r="A76" s="1"/>
      <c r="B76" s="18">
        <f t="shared" ref="B76:B109" si="27">B75+1</f>
        <v>67</v>
      </c>
      <c r="C76" s="20" t="str">
        <f ca="1">IF(TODAY()&gt;EXP,"0",IF(Produk!C72="","",Produk!C72))</f>
        <v/>
      </c>
      <c r="D76" s="16" t="str">
        <f t="shared" ca="1" si="19"/>
        <v/>
      </c>
      <c r="E76" s="20" t="str">
        <f t="shared" ca="1" si="20"/>
        <v/>
      </c>
      <c r="F76" s="16" t="str">
        <f t="shared" ca="1" si="21"/>
        <v/>
      </c>
      <c r="G76" s="7" t="str">
        <f ca="1">IF(C76="","",SUMIF(Jurnal!O:O,C76,Jurnal!R:R)+SUMIF(Jurnal!O:O,C76,Jurnal!AB:AB))</f>
        <v/>
      </c>
      <c r="H76" s="7" t="str">
        <f ca="1">IF(C76="","",SUMIF(Jurnal!O:O,C76,Jurnal!W:W)+SUMIF(Jurnal!O:O,C76,Jurnal!AC:AC))</f>
        <v/>
      </c>
      <c r="I76" s="17" t="str">
        <f t="shared" ca="1" si="22"/>
        <v/>
      </c>
      <c r="J76" s="16" t="str">
        <f t="shared" ca="1" si="23"/>
        <v/>
      </c>
      <c r="K76" s="27" t="str">
        <f t="shared" ca="1" si="24"/>
        <v/>
      </c>
      <c r="L76" s="36"/>
      <c r="M76" s="18">
        <f t="shared" ref="M76:M109" si="28">M75+1</f>
        <v>67</v>
      </c>
      <c r="N76" s="16" t="str">
        <f t="shared" ca="1" si="25"/>
        <v/>
      </c>
      <c r="O76" s="16" t="str">
        <f t="shared" ca="1" si="18"/>
        <v/>
      </c>
      <c r="P76" s="16" t="str">
        <f ca="1">IF(C76="","",SUMIF(Jurnal!O:O,C76,Jurnal!T:T))</f>
        <v/>
      </c>
      <c r="Q76" s="16" t="str">
        <f ca="1">IF(C76="","",SUMIF(Jurnal!O:O,C76,Jurnal!AA:AA))</f>
        <v/>
      </c>
      <c r="R76" s="16" t="str">
        <f t="shared" ca="1" si="26"/>
        <v/>
      </c>
      <c r="S76" s="1"/>
      <c r="T76" s="1"/>
    </row>
    <row r="77" spans="1:20" ht="18.75" customHeight="1" x14ac:dyDescent="0.35">
      <c r="A77" s="1"/>
      <c r="B77" s="18">
        <f t="shared" si="27"/>
        <v>68</v>
      </c>
      <c r="C77" s="20" t="str">
        <f ca="1">IF(TODAY()&gt;EXP,"0",IF(Produk!C73="","",Produk!C73))</f>
        <v/>
      </c>
      <c r="D77" s="16" t="str">
        <f t="shared" ca="1" si="19"/>
        <v/>
      </c>
      <c r="E77" s="20" t="str">
        <f t="shared" ca="1" si="20"/>
        <v/>
      </c>
      <c r="F77" s="16" t="str">
        <f t="shared" ca="1" si="21"/>
        <v/>
      </c>
      <c r="G77" s="7" t="str">
        <f ca="1">IF(C77="","",SUMIF(Jurnal!O:O,C77,Jurnal!R:R)+SUMIF(Jurnal!O:O,C77,Jurnal!AB:AB))</f>
        <v/>
      </c>
      <c r="H77" s="7" t="str">
        <f ca="1">IF(C77="","",SUMIF(Jurnal!O:O,C77,Jurnal!W:W)+SUMIF(Jurnal!O:O,C77,Jurnal!AC:AC))</f>
        <v/>
      </c>
      <c r="I77" s="17" t="str">
        <f t="shared" ca="1" si="22"/>
        <v/>
      </c>
      <c r="J77" s="16" t="str">
        <f t="shared" ca="1" si="23"/>
        <v/>
      </c>
      <c r="K77" s="27" t="str">
        <f t="shared" ca="1" si="24"/>
        <v/>
      </c>
      <c r="L77" s="36"/>
      <c r="M77" s="18">
        <f t="shared" si="28"/>
        <v>68</v>
      </c>
      <c r="N77" s="16" t="str">
        <f t="shared" ca="1" si="25"/>
        <v/>
      </c>
      <c r="O77" s="16" t="str">
        <f t="shared" ca="1" si="18"/>
        <v/>
      </c>
      <c r="P77" s="16" t="str">
        <f ca="1">IF(C77="","",SUMIF(Jurnal!O:O,C77,Jurnal!T:T))</f>
        <v/>
      </c>
      <c r="Q77" s="16" t="str">
        <f ca="1">IF(C77="","",SUMIF(Jurnal!O:O,C77,Jurnal!AA:AA))</f>
        <v/>
      </c>
      <c r="R77" s="16" t="str">
        <f t="shared" ca="1" si="26"/>
        <v/>
      </c>
      <c r="S77" s="1"/>
      <c r="T77" s="1"/>
    </row>
    <row r="78" spans="1:20" ht="18.75" customHeight="1" x14ac:dyDescent="0.35">
      <c r="A78" s="1"/>
      <c r="B78" s="18">
        <f t="shared" si="27"/>
        <v>69</v>
      </c>
      <c r="C78" s="20" t="str">
        <f ca="1">IF(TODAY()&gt;EXP,"0",IF(Produk!C74="","",Produk!C74))</f>
        <v/>
      </c>
      <c r="D78" s="16" t="str">
        <f t="shared" ca="1" si="19"/>
        <v/>
      </c>
      <c r="E78" s="20" t="str">
        <f t="shared" ca="1" si="20"/>
        <v/>
      </c>
      <c r="F78" s="16" t="str">
        <f t="shared" ca="1" si="21"/>
        <v/>
      </c>
      <c r="G78" s="7" t="str">
        <f ca="1">IF(C78="","",SUMIF(Jurnal!O:O,C78,Jurnal!R:R)+SUMIF(Jurnal!O:O,C78,Jurnal!AB:AB))</f>
        <v/>
      </c>
      <c r="H78" s="7" t="str">
        <f ca="1">IF(C78="","",SUMIF(Jurnal!O:O,C78,Jurnal!W:W)+SUMIF(Jurnal!O:O,C78,Jurnal!AC:AC))</f>
        <v/>
      </c>
      <c r="I78" s="17" t="str">
        <f t="shared" ca="1" si="22"/>
        <v/>
      </c>
      <c r="J78" s="16" t="str">
        <f t="shared" ca="1" si="23"/>
        <v/>
      </c>
      <c r="K78" s="27" t="str">
        <f t="shared" ca="1" si="24"/>
        <v/>
      </c>
      <c r="L78" s="36"/>
      <c r="M78" s="18">
        <f t="shared" si="28"/>
        <v>69</v>
      </c>
      <c r="N78" s="16" t="str">
        <f t="shared" ca="1" si="25"/>
        <v/>
      </c>
      <c r="O78" s="16" t="str">
        <f t="shared" ca="1" si="18"/>
        <v/>
      </c>
      <c r="P78" s="16" t="str">
        <f ca="1">IF(C78="","",SUMIF(Jurnal!O:O,C78,Jurnal!T:T))</f>
        <v/>
      </c>
      <c r="Q78" s="16" t="str">
        <f ca="1">IF(C78="","",SUMIF(Jurnal!O:O,C78,Jurnal!AA:AA))</f>
        <v/>
      </c>
      <c r="R78" s="16" t="str">
        <f t="shared" ca="1" si="26"/>
        <v/>
      </c>
      <c r="S78" s="1"/>
      <c r="T78" s="1"/>
    </row>
    <row r="79" spans="1:20" ht="18.75" customHeight="1" x14ac:dyDescent="0.35">
      <c r="A79" s="1"/>
      <c r="B79" s="18">
        <f t="shared" si="27"/>
        <v>70</v>
      </c>
      <c r="C79" s="20" t="str">
        <f ca="1">IF(TODAY()&gt;EXP,"0",IF(Produk!C75="","",Produk!C75))</f>
        <v/>
      </c>
      <c r="D79" s="16" t="str">
        <f t="shared" ca="1" si="19"/>
        <v/>
      </c>
      <c r="E79" s="20" t="str">
        <f t="shared" ca="1" si="20"/>
        <v/>
      </c>
      <c r="F79" s="16" t="str">
        <f t="shared" ca="1" si="21"/>
        <v/>
      </c>
      <c r="G79" s="7" t="str">
        <f ca="1">IF(C79="","",SUMIF(Jurnal!O:O,C79,Jurnal!R:R)+SUMIF(Jurnal!O:O,C79,Jurnal!AB:AB))</f>
        <v/>
      </c>
      <c r="H79" s="7" t="str">
        <f ca="1">IF(C79="","",SUMIF(Jurnal!O:O,C79,Jurnal!W:W)+SUMIF(Jurnal!O:O,C79,Jurnal!AC:AC))</f>
        <v/>
      </c>
      <c r="I79" s="17" t="str">
        <f t="shared" ca="1" si="22"/>
        <v/>
      </c>
      <c r="J79" s="16" t="str">
        <f t="shared" ca="1" si="23"/>
        <v/>
      </c>
      <c r="K79" s="27" t="str">
        <f t="shared" ca="1" si="24"/>
        <v/>
      </c>
      <c r="L79" s="36"/>
      <c r="M79" s="18">
        <f t="shared" si="28"/>
        <v>70</v>
      </c>
      <c r="N79" s="16" t="str">
        <f t="shared" ca="1" si="25"/>
        <v/>
      </c>
      <c r="O79" s="16" t="str">
        <f t="shared" ca="1" si="18"/>
        <v/>
      </c>
      <c r="P79" s="16" t="str">
        <f ca="1">IF(C79="","",SUMIF(Jurnal!O:O,C79,Jurnal!T:T))</f>
        <v/>
      </c>
      <c r="Q79" s="16" t="str">
        <f ca="1">IF(C79="","",SUMIF(Jurnal!O:O,C79,Jurnal!AA:AA))</f>
        <v/>
      </c>
      <c r="R79" s="16" t="str">
        <f t="shared" ca="1" si="26"/>
        <v/>
      </c>
      <c r="S79" s="1"/>
      <c r="T79" s="1"/>
    </row>
    <row r="80" spans="1:20" ht="18.75" customHeight="1" x14ac:dyDescent="0.35">
      <c r="A80" s="1"/>
      <c r="B80" s="18">
        <f t="shared" si="27"/>
        <v>71</v>
      </c>
      <c r="C80" s="20" t="str">
        <f ca="1">IF(TODAY()&gt;EXP,"0",IF(Produk!C76="","",Produk!C76))</f>
        <v/>
      </c>
      <c r="D80" s="16" t="str">
        <f t="shared" ca="1" si="19"/>
        <v/>
      </c>
      <c r="E80" s="20" t="str">
        <f t="shared" ca="1" si="20"/>
        <v/>
      </c>
      <c r="F80" s="16" t="str">
        <f t="shared" ca="1" si="21"/>
        <v/>
      </c>
      <c r="G80" s="7" t="str">
        <f ca="1">IF(C80="","",SUMIF(Jurnal!O:O,C80,Jurnal!R:R)+SUMIF(Jurnal!O:O,C80,Jurnal!AB:AB))</f>
        <v/>
      </c>
      <c r="H80" s="7" t="str">
        <f ca="1">IF(C80="","",SUMIF(Jurnal!O:O,C80,Jurnal!W:W)+SUMIF(Jurnal!O:O,C80,Jurnal!AC:AC))</f>
        <v/>
      </c>
      <c r="I80" s="17" t="str">
        <f t="shared" ca="1" si="22"/>
        <v/>
      </c>
      <c r="J80" s="16" t="str">
        <f t="shared" ca="1" si="23"/>
        <v/>
      </c>
      <c r="K80" s="27" t="str">
        <f t="shared" ca="1" si="24"/>
        <v/>
      </c>
      <c r="L80" s="36"/>
      <c r="M80" s="18">
        <f t="shared" si="28"/>
        <v>71</v>
      </c>
      <c r="N80" s="16" t="str">
        <f t="shared" ca="1" si="25"/>
        <v/>
      </c>
      <c r="O80" s="16" t="str">
        <f t="shared" ca="1" si="18"/>
        <v/>
      </c>
      <c r="P80" s="16" t="str">
        <f ca="1">IF(C80="","",SUMIF(Jurnal!O:O,C80,Jurnal!T:T))</f>
        <v/>
      </c>
      <c r="Q80" s="16" t="str">
        <f ca="1">IF(C80="","",SUMIF(Jurnal!O:O,C80,Jurnal!AA:AA))</f>
        <v/>
      </c>
      <c r="R80" s="16" t="str">
        <f t="shared" ca="1" si="26"/>
        <v/>
      </c>
      <c r="S80" s="1"/>
      <c r="T80" s="1"/>
    </row>
    <row r="81" spans="1:20" ht="18.75" customHeight="1" x14ac:dyDescent="0.35">
      <c r="A81" s="1"/>
      <c r="B81" s="18">
        <f t="shared" si="27"/>
        <v>72</v>
      </c>
      <c r="C81" s="20" t="str">
        <f ca="1">IF(TODAY()&gt;EXP,"0",IF(Produk!C77="","",Produk!C77))</f>
        <v/>
      </c>
      <c r="D81" s="16" t="str">
        <f t="shared" ca="1" si="19"/>
        <v/>
      </c>
      <c r="E81" s="20" t="str">
        <f t="shared" ca="1" si="20"/>
        <v/>
      </c>
      <c r="F81" s="16" t="str">
        <f t="shared" ca="1" si="21"/>
        <v/>
      </c>
      <c r="G81" s="7" t="str">
        <f ca="1">IF(C81="","",SUMIF(Jurnal!O:O,C81,Jurnal!R:R)+SUMIF(Jurnal!O:O,C81,Jurnal!AB:AB))</f>
        <v/>
      </c>
      <c r="H81" s="7" t="str">
        <f ca="1">IF(C81="","",SUMIF(Jurnal!O:O,C81,Jurnal!W:W)+SUMIF(Jurnal!O:O,C81,Jurnal!AC:AC))</f>
        <v/>
      </c>
      <c r="I81" s="17" t="str">
        <f t="shared" ca="1" si="22"/>
        <v/>
      </c>
      <c r="J81" s="16" t="str">
        <f t="shared" ca="1" si="23"/>
        <v/>
      </c>
      <c r="K81" s="27" t="str">
        <f t="shared" ca="1" si="24"/>
        <v/>
      </c>
      <c r="L81" s="36"/>
      <c r="M81" s="18">
        <f t="shared" si="28"/>
        <v>72</v>
      </c>
      <c r="N81" s="16" t="str">
        <f t="shared" ca="1" si="25"/>
        <v/>
      </c>
      <c r="O81" s="16" t="str">
        <f t="shared" ca="1" si="18"/>
        <v/>
      </c>
      <c r="P81" s="16" t="str">
        <f ca="1">IF(C81="","",SUMIF(Jurnal!O:O,C81,Jurnal!T:T))</f>
        <v/>
      </c>
      <c r="Q81" s="16" t="str">
        <f ca="1">IF(C81="","",SUMIF(Jurnal!O:O,C81,Jurnal!AA:AA))</f>
        <v/>
      </c>
      <c r="R81" s="16" t="str">
        <f t="shared" ca="1" si="26"/>
        <v/>
      </c>
      <c r="S81" s="1"/>
      <c r="T81" s="1"/>
    </row>
    <row r="82" spans="1:20" ht="18.75" customHeight="1" x14ac:dyDescent="0.35">
      <c r="A82" s="1"/>
      <c r="B82" s="18">
        <f t="shared" si="27"/>
        <v>73</v>
      </c>
      <c r="C82" s="20" t="str">
        <f ca="1">IF(TODAY()&gt;EXP,"0",IF(Produk!C78="","",Produk!C78))</f>
        <v/>
      </c>
      <c r="D82" s="16" t="str">
        <f t="shared" ca="1" si="19"/>
        <v/>
      </c>
      <c r="E82" s="20" t="str">
        <f t="shared" ca="1" si="20"/>
        <v/>
      </c>
      <c r="F82" s="16" t="str">
        <f t="shared" ca="1" si="21"/>
        <v/>
      </c>
      <c r="G82" s="7" t="str">
        <f ca="1">IF(C82="","",SUMIF(Jurnal!O:O,C82,Jurnal!R:R)+SUMIF(Jurnal!O:O,C82,Jurnal!AB:AB))</f>
        <v/>
      </c>
      <c r="H82" s="7" t="str">
        <f ca="1">IF(C82="","",SUMIF(Jurnal!O:O,C82,Jurnal!W:W)+SUMIF(Jurnal!O:O,C82,Jurnal!AC:AC))</f>
        <v/>
      </c>
      <c r="I82" s="17" t="str">
        <f t="shared" ca="1" si="22"/>
        <v/>
      </c>
      <c r="J82" s="16" t="str">
        <f t="shared" ca="1" si="23"/>
        <v/>
      </c>
      <c r="K82" s="27" t="str">
        <f t="shared" ca="1" si="24"/>
        <v/>
      </c>
      <c r="L82" s="36"/>
      <c r="M82" s="18">
        <f t="shared" si="28"/>
        <v>73</v>
      </c>
      <c r="N82" s="16" t="str">
        <f t="shared" ca="1" si="25"/>
        <v/>
      </c>
      <c r="O82" s="16" t="str">
        <f t="shared" ca="1" si="18"/>
        <v/>
      </c>
      <c r="P82" s="16" t="str">
        <f ca="1">IF(C82="","",SUMIF(Jurnal!O:O,C82,Jurnal!T:T))</f>
        <v/>
      </c>
      <c r="Q82" s="16" t="str">
        <f ca="1">IF(C82="","",SUMIF(Jurnal!O:O,C82,Jurnal!AA:AA))</f>
        <v/>
      </c>
      <c r="R82" s="16" t="str">
        <f t="shared" ca="1" si="26"/>
        <v/>
      </c>
      <c r="S82" s="1"/>
      <c r="T82" s="1"/>
    </row>
    <row r="83" spans="1:20" ht="18.75" customHeight="1" x14ac:dyDescent="0.35">
      <c r="A83" s="1"/>
      <c r="B83" s="18">
        <f t="shared" si="27"/>
        <v>74</v>
      </c>
      <c r="C83" s="20" t="str">
        <f ca="1">IF(TODAY()&gt;EXP,"0",IF(Produk!C79="","",Produk!C79))</f>
        <v/>
      </c>
      <c r="D83" s="16" t="str">
        <f t="shared" ca="1" si="19"/>
        <v/>
      </c>
      <c r="E83" s="20" t="str">
        <f t="shared" ca="1" si="20"/>
        <v/>
      </c>
      <c r="F83" s="16" t="str">
        <f t="shared" ca="1" si="21"/>
        <v/>
      </c>
      <c r="G83" s="7" t="str">
        <f ca="1">IF(C83="","",SUMIF(Jurnal!O:O,C83,Jurnal!R:R)+SUMIF(Jurnal!O:O,C83,Jurnal!AB:AB))</f>
        <v/>
      </c>
      <c r="H83" s="7" t="str">
        <f ca="1">IF(C83="","",SUMIF(Jurnal!O:O,C83,Jurnal!W:W)+SUMIF(Jurnal!O:O,C83,Jurnal!AC:AC))</f>
        <v/>
      </c>
      <c r="I83" s="17" t="str">
        <f t="shared" ca="1" si="22"/>
        <v/>
      </c>
      <c r="J83" s="16" t="str">
        <f t="shared" ca="1" si="23"/>
        <v/>
      </c>
      <c r="K83" s="27" t="str">
        <f t="shared" ca="1" si="24"/>
        <v/>
      </c>
      <c r="L83" s="36"/>
      <c r="M83" s="18">
        <f t="shared" si="28"/>
        <v>74</v>
      </c>
      <c r="N83" s="16" t="str">
        <f t="shared" ca="1" si="25"/>
        <v/>
      </c>
      <c r="O83" s="16" t="str">
        <f t="shared" ca="1" si="18"/>
        <v/>
      </c>
      <c r="P83" s="16" t="str">
        <f ca="1">IF(C83="","",SUMIF(Jurnal!O:O,C83,Jurnal!T:T))</f>
        <v/>
      </c>
      <c r="Q83" s="16" t="str">
        <f ca="1">IF(C83="","",SUMIF(Jurnal!O:O,C83,Jurnal!AA:AA))</f>
        <v/>
      </c>
      <c r="R83" s="16" t="str">
        <f t="shared" ca="1" si="26"/>
        <v/>
      </c>
      <c r="S83" s="1"/>
      <c r="T83" s="1"/>
    </row>
    <row r="84" spans="1:20" ht="18.75" customHeight="1" x14ac:dyDescent="0.35">
      <c r="A84" s="1"/>
      <c r="B84" s="18">
        <f t="shared" si="27"/>
        <v>75</v>
      </c>
      <c r="C84" s="20" t="str">
        <f ca="1">IF(TODAY()&gt;EXP,"0",IF(Produk!C80="","",Produk!C80))</f>
        <v/>
      </c>
      <c r="D84" s="16" t="str">
        <f t="shared" ca="1" si="19"/>
        <v/>
      </c>
      <c r="E84" s="20" t="str">
        <f t="shared" ca="1" si="20"/>
        <v/>
      </c>
      <c r="F84" s="16" t="str">
        <f t="shared" ca="1" si="21"/>
        <v/>
      </c>
      <c r="G84" s="7" t="str">
        <f ca="1">IF(C84="","",SUMIF(Jurnal!O:O,C84,Jurnal!R:R)+SUMIF(Jurnal!O:O,C84,Jurnal!AB:AB))</f>
        <v/>
      </c>
      <c r="H84" s="7" t="str">
        <f ca="1">IF(C84="","",SUMIF(Jurnal!O:O,C84,Jurnal!W:W)+SUMIF(Jurnal!O:O,C84,Jurnal!AC:AC))</f>
        <v/>
      </c>
      <c r="I84" s="17" t="str">
        <f t="shared" ca="1" si="22"/>
        <v/>
      </c>
      <c r="J84" s="16" t="str">
        <f t="shared" ca="1" si="23"/>
        <v/>
      </c>
      <c r="K84" s="27" t="str">
        <f t="shared" ca="1" si="24"/>
        <v/>
      </c>
      <c r="L84" s="36"/>
      <c r="M84" s="18">
        <f t="shared" si="28"/>
        <v>75</v>
      </c>
      <c r="N84" s="16" t="str">
        <f t="shared" ca="1" si="25"/>
        <v/>
      </c>
      <c r="O84" s="16" t="str">
        <f t="shared" ca="1" si="18"/>
        <v/>
      </c>
      <c r="P84" s="16" t="str">
        <f ca="1">IF(C84="","",SUMIF(Jurnal!O:O,C84,Jurnal!T:T))</f>
        <v/>
      </c>
      <c r="Q84" s="16" t="str">
        <f ca="1">IF(C84="","",SUMIF(Jurnal!O:O,C84,Jurnal!AA:AA))</f>
        <v/>
      </c>
      <c r="R84" s="16" t="str">
        <f t="shared" ca="1" si="26"/>
        <v/>
      </c>
      <c r="S84" s="1"/>
      <c r="T84" s="1"/>
    </row>
    <row r="85" spans="1:20" ht="18.75" customHeight="1" x14ac:dyDescent="0.35">
      <c r="A85" s="1"/>
      <c r="B85" s="18">
        <f t="shared" si="27"/>
        <v>76</v>
      </c>
      <c r="C85" s="20" t="str">
        <f ca="1">IF(TODAY()&gt;EXP,"0",IF(Produk!C81="","",Produk!C81))</f>
        <v/>
      </c>
      <c r="D85" s="16" t="str">
        <f t="shared" ca="1" si="19"/>
        <v/>
      </c>
      <c r="E85" s="20" t="str">
        <f t="shared" ca="1" si="20"/>
        <v/>
      </c>
      <c r="F85" s="16" t="str">
        <f t="shared" ca="1" si="21"/>
        <v/>
      </c>
      <c r="G85" s="7" t="str">
        <f ca="1">IF(C85="","",SUMIF(Jurnal!O:O,C85,Jurnal!R:R)+SUMIF(Jurnal!O:O,C85,Jurnal!AB:AB))</f>
        <v/>
      </c>
      <c r="H85" s="7" t="str">
        <f ca="1">IF(C85="","",SUMIF(Jurnal!O:O,C85,Jurnal!W:W)+SUMIF(Jurnal!O:O,C85,Jurnal!AC:AC))</f>
        <v/>
      </c>
      <c r="I85" s="17" t="str">
        <f t="shared" ca="1" si="22"/>
        <v/>
      </c>
      <c r="J85" s="16" t="str">
        <f t="shared" ca="1" si="23"/>
        <v/>
      </c>
      <c r="K85" s="27" t="str">
        <f t="shared" ca="1" si="24"/>
        <v/>
      </c>
      <c r="L85" s="36"/>
      <c r="M85" s="18">
        <f t="shared" si="28"/>
        <v>76</v>
      </c>
      <c r="N85" s="16" t="str">
        <f t="shared" ca="1" si="25"/>
        <v/>
      </c>
      <c r="O85" s="16" t="str">
        <f t="shared" ca="1" si="18"/>
        <v/>
      </c>
      <c r="P85" s="16" t="str">
        <f ca="1">IF(C85="","",SUMIF(Jurnal!O:O,C85,Jurnal!T:T))</f>
        <v/>
      </c>
      <c r="Q85" s="16" t="str">
        <f ca="1">IF(C85="","",SUMIF(Jurnal!O:O,C85,Jurnal!AA:AA))</f>
        <v/>
      </c>
      <c r="R85" s="16" t="str">
        <f t="shared" ca="1" si="26"/>
        <v/>
      </c>
      <c r="S85" s="1"/>
      <c r="T85" s="1"/>
    </row>
    <row r="86" spans="1:20" ht="18.75" customHeight="1" x14ac:dyDescent="0.35">
      <c r="A86" s="1"/>
      <c r="B86" s="18">
        <f t="shared" si="27"/>
        <v>77</v>
      </c>
      <c r="C86" s="20" t="str">
        <f ca="1">IF(TODAY()&gt;EXP,"0",IF(Produk!C82="","",Produk!C82))</f>
        <v/>
      </c>
      <c r="D86" s="16" t="str">
        <f t="shared" ca="1" si="19"/>
        <v/>
      </c>
      <c r="E86" s="20" t="str">
        <f t="shared" ca="1" si="20"/>
        <v/>
      </c>
      <c r="F86" s="16" t="str">
        <f t="shared" ca="1" si="21"/>
        <v/>
      </c>
      <c r="G86" s="7" t="str">
        <f ca="1">IF(C86="","",SUMIF(Jurnal!O:O,C86,Jurnal!R:R)+SUMIF(Jurnal!O:O,C86,Jurnal!AB:AB))</f>
        <v/>
      </c>
      <c r="H86" s="7" t="str">
        <f ca="1">IF(C86="","",SUMIF(Jurnal!O:O,C86,Jurnal!W:W)+SUMIF(Jurnal!O:O,C86,Jurnal!AC:AC))</f>
        <v/>
      </c>
      <c r="I86" s="17" t="str">
        <f t="shared" ca="1" si="22"/>
        <v/>
      </c>
      <c r="J86" s="16" t="str">
        <f t="shared" ca="1" si="23"/>
        <v/>
      </c>
      <c r="K86" s="27" t="str">
        <f t="shared" ca="1" si="24"/>
        <v/>
      </c>
      <c r="L86" s="36"/>
      <c r="M86" s="18">
        <f t="shared" si="28"/>
        <v>77</v>
      </c>
      <c r="N86" s="16" t="str">
        <f t="shared" ca="1" si="25"/>
        <v/>
      </c>
      <c r="O86" s="16" t="str">
        <f t="shared" ca="1" si="18"/>
        <v/>
      </c>
      <c r="P86" s="16" t="str">
        <f ca="1">IF(C86="","",SUMIF(Jurnal!O:O,C86,Jurnal!T:T))</f>
        <v/>
      </c>
      <c r="Q86" s="16" t="str">
        <f ca="1">IF(C86="","",SUMIF(Jurnal!O:O,C86,Jurnal!AA:AA))</f>
        <v/>
      </c>
      <c r="R86" s="16" t="str">
        <f t="shared" ca="1" si="26"/>
        <v/>
      </c>
      <c r="S86" s="1"/>
      <c r="T86" s="1"/>
    </row>
    <row r="87" spans="1:20" ht="18.75" customHeight="1" x14ac:dyDescent="0.35">
      <c r="A87" s="1"/>
      <c r="B87" s="18">
        <f t="shared" si="27"/>
        <v>78</v>
      </c>
      <c r="C87" s="20" t="str">
        <f ca="1">IF(TODAY()&gt;EXP,"0",IF(Produk!C83="","",Produk!C83))</f>
        <v/>
      </c>
      <c r="D87" s="16" t="str">
        <f t="shared" ca="1" si="19"/>
        <v/>
      </c>
      <c r="E87" s="20" t="str">
        <f t="shared" ca="1" si="20"/>
        <v/>
      </c>
      <c r="F87" s="16" t="str">
        <f t="shared" ca="1" si="21"/>
        <v/>
      </c>
      <c r="G87" s="7" t="str">
        <f ca="1">IF(C87="","",SUMIF(Jurnal!O:O,C87,Jurnal!R:R)+SUMIF(Jurnal!O:O,C87,Jurnal!AB:AB))</f>
        <v/>
      </c>
      <c r="H87" s="7" t="str">
        <f ca="1">IF(C87="","",SUMIF(Jurnal!O:O,C87,Jurnal!W:W)+SUMIF(Jurnal!O:O,C87,Jurnal!AC:AC))</f>
        <v/>
      </c>
      <c r="I87" s="17" t="str">
        <f t="shared" ca="1" si="22"/>
        <v/>
      </c>
      <c r="J87" s="16" t="str">
        <f t="shared" ca="1" si="23"/>
        <v/>
      </c>
      <c r="K87" s="27" t="str">
        <f t="shared" ca="1" si="24"/>
        <v/>
      </c>
      <c r="L87" s="36"/>
      <c r="M87" s="18">
        <f t="shared" si="28"/>
        <v>78</v>
      </c>
      <c r="N87" s="16" t="str">
        <f t="shared" ca="1" si="25"/>
        <v/>
      </c>
      <c r="O87" s="16" t="str">
        <f t="shared" ca="1" si="18"/>
        <v/>
      </c>
      <c r="P87" s="16" t="str">
        <f ca="1">IF(C87="","",SUMIF(Jurnal!O:O,C87,Jurnal!T:T))</f>
        <v/>
      </c>
      <c r="Q87" s="16" t="str">
        <f ca="1">IF(C87="","",SUMIF(Jurnal!O:O,C87,Jurnal!AA:AA))</f>
        <v/>
      </c>
      <c r="R87" s="16" t="str">
        <f t="shared" ca="1" si="26"/>
        <v/>
      </c>
      <c r="S87" s="1"/>
      <c r="T87" s="1"/>
    </row>
    <row r="88" spans="1:20" ht="18.75" customHeight="1" x14ac:dyDescent="0.35">
      <c r="A88" s="1"/>
      <c r="B88" s="18">
        <f t="shared" si="27"/>
        <v>79</v>
      </c>
      <c r="C88" s="20" t="str">
        <f ca="1">IF(TODAY()&gt;EXP,"0",IF(Produk!C84="","",Produk!C84))</f>
        <v/>
      </c>
      <c r="D88" s="16" t="str">
        <f t="shared" ca="1" si="19"/>
        <v/>
      </c>
      <c r="E88" s="20" t="str">
        <f t="shared" ca="1" si="20"/>
        <v/>
      </c>
      <c r="F88" s="16" t="str">
        <f t="shared" ca="1" si="21"/>
        <v/>
      </c>
      <c r="G88" s="7" t="str">
        <f ca="1">IF(C88="","",SUMIF(Jurnal!O:O,C88,Jurnal!R:R)+SUMIF(Jurnal!O:O,C88,Jurnal!AB:AB))</f>
        <v/>
      </c>
      <c r="H88" s="7" t="str">
        <f ca="1">IF(C88="","",SUMIF(Jurnal!O:O,C88,Jurnal!W:W)+SUMIF(Jurnal!O:O,C88,Jurnal!AC:AC))</f>
        <v/>
      </c>
      <c r="I88" s="17" t="str">
        <f t="shared" ca="1" si="22"/>
        <v/>
      </c>
      <c r="J88" s="16" t="str">
        <f t="shared" ca="1" si="23"/>
        <v/>
      </c>
      <c r="K88" s="27" t="str">
        <f t="shared" ca="1" si="24"/>
        <v/>
      </c>
      <c r="L88" s="36"/>
      <c r="M88" s="18">
        <f t="shared" si="28"/>
        <v>79</v>
      </c>
      <c r="N88" s="16" t="str">
        <f t="shared" ca="1" si="25"/>
        <v/>
      </c>
      <c r="O88" s="16" t="str">
        <f t="shared" ca="1" si="18"/>
        <v/>
      </c>
      <c r="P88" s="16" t="str">
        <f ca="1">IF(C88="","",SUMIF(Jurnal!O:O,C88,Jurnal!T:T))</f>
        <v/>
      </c>
      <c r="Q88" s="16" t="str">
        <f ca="1">IF(C88="","",SUMIF(Jurnal!O:O,C88,Jurnal!AA:AA))</f>
        <v/>
      </c>
      <c r="R88" s="16" t="str">
        <f t="shared" ca="1" si="26"/>
        <v/>
      </c>
      <c r="S88" s="1"/>
      <c r="T88" s="1"/>
    </row>
    <row r="89" spans="1:20" ht="18.75" customHeight="1" x14ac:dyDescent="0.35">
      <c r="A89" s="1"/>
      <c r="B89" s="18">
        <f t="shared" si="27"/>
        <v>80</v>
      </c>
      <c r="C89" s="20" t="str">
        <f ca="1">IF(TODAY()&gt;EXP,"0",IF(Produk!C85="","",Produk!C85))</f>
        <v/>
      </c>
      <c r="D89" s="16" t="str">
        <f t="shared" ca="1" si="19"/>
        <v/>
      </c>
      <c r="E89" s="20" t="str">
        <f t="shared" ca="1" si="20"/>
        <v/>
      </c>
      <c r="F89" s="16" t="str">
        <f t="shared" ca="1" si="21"/>
        <v/>
      </c>
      <c r="G89" s="7" t="str">
        <f ca="1">IF(C89="","",SUMIF(Jurnal!O:O,C89,Jurnal!R:R)+SUMIF(Jurnal!O:O,C89,Jurnal!AB:AB))</f>
        <v/>
      </c>
      <c r="H89" s="7" t="str">
        <f ca="1">IF(C89="","",SUMIF(Jurnal!O:O,C89,Jurnal!W:W)+SUMIF(Jurnal!O:O,C89,Jurnal!AC:AC))</f>
        <v/>
      </c>
      <c r="I89" s="17" t="str">
        <f t="shared" ca="1" si="22"/>
        <v/>
      </c>
      <c r="J89" s="16" t="str">
        <f t="shared" ca="1" si="23"/>
        <v/>
      </c>
      <c r="K89" s="27" t="str">
        <f t="shared" ca="1" si="24"/>
        <v/>
      </c>
      <c r="L89" s="36"/>
      <c r="M89" s="18">
        <f t="shared" si="28"/>
        <v>80</v>
      </c>
      <c r="N89" s="16" t="str">
        <f t="shared" ca="1" si="25"/>
        <v/>
      </c>
      <c r="O89" s="16" t="str">
        <f t="shared" ca="1" si="18"/>
        <v/>
      </c>
      <c r="P89" s="16" t="str">
        <f ca="1">IF(C89="","",SUMIF(Jurnal!O:O,C89,Jurnal!T:T))</f>
        <v/>
      </c>
      <c r="Q89" s="16" t="str">
        <f ca="1">IF(C89="","",SUMIF(Jurnal!O:O,C89,Jurnal!AA:AA))</f>
        <v/>
      </c>
      <c r="R89" s="16" t="str">
        <f t="shared" ca="1" si="26"/>
        <v/>
      </c>
      <c r="S89" s="1"/>
      <c r="T89" s="1"/>
    </row>
    <row r="90" spans="1:20" ht="18.75" customHeight="1" x14ac:dyDescent="0.35">
      <c r="A90" s="1"/>
      <c r="B90" s="18">
        <f t="shared" si="27"/>
        <v>81</v>
      </c>
      <c r="C90" s="20" t="str">
        <f ca="1">IF(TODAY()&gt;EXP,"0",IF(Produk!C86="","",Produk!C86))</f>
        <v/>
      </c>
      <c r="D90" s="16" t="str">
        <f t="shared" ca="1" si="19"/>
        <v/>
      </c>
      <c r="E90" s="20" t="str">
        <f t="shared" ca="1" si="20"/>
        <v/>
      </c>
      <c r="F90" s="16" t="str">
        <f t="shared" ca="1" si="21"/>
        <v/>
      </c>
      <c r="G90" s="7" t="str">
        <f ca="1">IF(C90="","",SUMIF(Jurnal!O:O,C90,Jurnal!R:R)+SUMIF(Jurnal!O:O,C90,Jurnal!AB:AB))</f>
        <v/>
      </c>
      <c r="H90" s="7" t="str">
        <f ca="1">IF(C90="","",SUMIF(Jurnal!O:O,C90,Jurnal!W:W)+SUMIF(Jurnal!O:O,C90,Jurnal!AC:AC))</f>
        <v/>
      </c>
      <c r="I90" s="17" t="str">
        <f t="shared" ca="1" si="22"/>
        <v/>
      </c>
      <c r="J90" s="16" t="str">
        <f t="shared" ca="1" si="23"/>
        <v/>
      </c>
      <c r="K90" s="27" t="str">
        <f t="shared" ca="1" si="24"/>
        <v/>
      </c>
      <c r="L90" s="36"/>
      <c r="M90" s="18">
        <f t="shared" si="28"/>
        <v>81</v>
      </c>
      <c r="N90" s="16" t="str">
        <f t="shared" ca="1" si="25"/>
        <v/>
      </c>
      <c r="O90" s="16" t="str">
        <f t="shared" ca="1" si="18"/>
        <v/>
      </c>
      <c r="P90" s="16" t="str">
        <f ca="1">IF(C90="","",SUMIF(Jurnal!O:O,C90,Jurnal!T:T))</f>
        <v/>
      </c>
      <c r="Q90" s="16" t="str">
        <f ca="1">IF(C90="","",SUMIF(Jurnal!O:O,C90,Jurnal!AA:AA))</f>
        <v/>
      </c>
      <c r="R90" s="16" t="str">
        <f t="shared" ca="1" si="26"/>
        <v/>
      </c>
      <c r="S90" s="1"/>
      <c r="T90" s="1"/>
    </row>
    <row r="91" spans="1:20" ht="18.75" customHeight="1" x14ac:dyDescent="0.35">
      <c r="A91" s="1"/>
      <c r="B91" s="18">
        <f t="shared" si="27"/>
        <v>82</v>
      </c>
      <c r="C91" s="20" t="str">
        <f ca="1">IF(TODAY()&gt;EXP,"0",IF(Produk!C87="","",Produk!C87))</f>
        <v/>
      </c>
      <c r="D91" s="16" t="str">
        <f t="shared" ca="1" si="19"/>
        <v/>
      </c>
      <c r="E91" s="20" t="str">
        <f t="shared" ca="1" si="20"/>
        <v/>
      </c>
      <c r="F91" s="16" t="str">
        <f t="shared" ca="1" si="21"/>
        <v/>
      </c>
      <c r="G91" s="7" t="str">
        <f ca="1">IF(C91="","",SUMIF(Jurnal!O:O,C91,Jurnal!R:R)+SUMIF(Jurnal!O:O,C91,Jurnal!AB:AB))</f>
        <v/>
      </c>
      <c r="H91" s="7" t="str">
        <f ca="1">IF(C91="","",SUMIF(Jurnal!O:O,C91,Jurnal!W:W)+SUMIF(Jurnal!O:O,C91,Jurnal!AC:AC))</f>
        <v/>
      </c>
      <c r="I91" s="17" t="str">
        <f t="shared" ca="1" si="22"/>
        <v/>
      </c>
      <c r="J91" s="16" t="str">
        <f t="shared" ca="1" si="23"/>
        <v/>
      </c>
      <c r="K91" s="27" t="str">
        <f t="shared" ca="1" si="24"/>
        <v/>
      </c>
      <c r="L91" s="36"/>
      <c r="M91" s="18">
        <f t="shared" si="28"/>
        <v>82</v>
      </c>
      <c r="N91" s="16" t="str">
        <f t="shared" ca="1" si="25"/>
        <v/>
      </c>
      <c r="O91" s="16" t="str">
        <f t="shared" ca="1" si="18"/>
        <v/>
      </c>
      <c r="P91" s="16" t="str">
        <f ca="1">IF(C91="","",SUMIF(Jurnal!O:O,C91,Jurnal!T:T))</f>
        <v/>
      </c>
      <c r="Q91" s="16" t="str">
        <f ca="1">IF(C91="","",SUMIF(Jurnal!O:O,C91,Jurnal!AA:AA))</f>
        <v/>
      </c>
      <c r="R91" s="16" t="str">
        <f t="shared" ca="1" si="26"/>
        <v/>
      </c>
      <c r="S91" s="1"/>
      <c r="T91" s="1"/>
    </row>
    <row r="92" spans="1:20" ht="18.75" customHeight="1" x14ac:dyDescent="0.35">
      <c r="A92" s="1"/>
      <c r="B92" s="18">
        <f t="shared" si="27"/>
        <v>83</v>
      </c>
      <c r="C92" s="20" t="str">
        <f ca="1">IF(TODAY()&gt;EXP,"0",IF(Produk!C88="","",Produk!C88))</f>
        <v/>
      </c>
      <c r="D92" s="16" t="str">
        <f t="shared" ca="1" si="19"/>
        <v/>
      </c>
      <c r="E92" s="20" t="str">
        <f t="shared" ca="1" si="20"/>
        <v/>
      </c>
      <c r="F92" s="16" t="str">
        <f t="shared" ca="1" si="21"/>
        <v/>
      </c>
      <c r="G92" s="7" t="str">
        <f ca="1">IF(C92="","",SUMIF(Jurnal!O:O,C92,Jurnal!R:R)+SUMIF(Jurnal!O:O,C92,Jurnal!AB:AB))</f>
        <v/>
      </c>
      <c r="H92" s="7" t="str">
        <f ca="1">IF(C92="","",SUMIF(Jurnal!O:O,C92,Jurnal!W:W)+SUMIF(Jurnal!O:O,C92,Jurnal!AC:AC))</f>
        <v/>
      </c>
      <c r="I92" s="17" t="str">
        <f t="shared" ca="1" si="22"/>
        <v/>
      </c>
      <c r="J92" s="16" t="str">
        <f t="shared" ca="1" si="23"/>
        <v/>
      </c>
      <c r="K92" s="27" t="str">
        <f t="shared" ca="1" si="24"/>
        <v/>
      </c>
      <c r="L92" s="36"/>
      <c r="M92" s="18">
        <f t="shared" si="28"/>
        <v>83</v>
      </c>
      <c r="N92" s="16" t="str">
        <f t="shared" ca="1" si="25"/>
        <v/>
      </c>
      <c r="O92" s="16" t="str">
        <f t="shared" ca="1" si="18"/>
        <v/>
      </c>
      <c r="P92" s="16" t="str">
        <f ca="1">IF(C92="","",SUMIF(Jurnal!O:O,C92,Jurnal!T:T))</f>
        <v/>
      </c>
      <c r="Q92" s="16" t="str">
        <f ca="1">IF(C92="","",SUMIF(Jurnal!O:O,C92,Jurnal!AA:AA))</f>
        <v/>
      </c>
      <c r="R92" s="16" t="str">
        <f t="shared" ca="1" si="26"/>
        <v/>
      </c>
      <c r="S92" s="1"/>
      <c r="T92" s="1"/>
    </row>
    <row r="93" spans="1:20" ht="18.75" customHeight="1" x14ac:dyDescent="0.35">
      <c r="A93" s="1"/>
      <c r="B93" s="18">
        <f t="shared" si="27"/>
        <v>84</v>
      </c>
      <c r="C93" s="20" t="str">
        <f ca="1">IF(TODAY()&gt;EXP,"0",IF(Produk!C89="","",Produk!C89))</f>
        <v/>
      </c>
      <c r="D93" s="16" t="str">
        <f t="shared" ca="1" si="19"/>
        <v/>
      </c>
      <c r="E93" s="20" t="str">
        <f t="shared" ca="1" si="20"/>
        <v/>
      </c>
      <c r="F93" s="16" t="str">
        <f t="shared" ca="1" si="21"/>
        <v/>
      </c>
      <c r="G93" s="7" t="str">
        <f ca="1">IF(C93="","",SUMIF(Jurnal!O:O,C93,Jurnal!R:R)+SUMIF(Jurnal!O:O,C93,Jurnal!AB:AB))</f>
        <v/>
      </c>
      <c r="H93" s="7" t="str">
        <f ca="1">IF(C93="","",SUMIF(Jurnal!O:O,C93,Jurnal!W:W)+SUMIF(Jurnal!O:O,C93,Jurnal!AC:AC))</f>
        <v/>
      </c>
      <c r="I93" s="17" t="str">
        <f t="shared" ca="1" si="22"/>
        <v/>
      </c>
      <c r="J93" s="16" t="str">
        <f t="shared" ca="1" si="23"/>
        <v/>
      </c>
      <c r="K93" s="27" t="str">
        <f t="shared" ca="1" si="24"/>
        <v/>
      </c>
      <c r="L93" s="36"/>
      <c r="M93" s="18">
        <f t="shared" si="28"/>
        <v>84</v>
      </c>
      <c r="N93" s="16" t="str">
        <f t="shared" ca="1" si="25"/>
        <v/>
      </c>
      <c r="O93" s="16" t="str">
        <f t="shared" ca="1" si="18"/>
        <v/>
      </c>
      <c r="P93" s="16" t="str">
        <f ca="1">IF(C93="","",SUMIF(Jurnal!O:O,C93,Jurnal!T:T))</f>
        <v/>
      </c>
      <c r="Q93" s="16" t="str">
        <f ca="1">IF(C93="","",SUMIF(Jurnal!O:O,C93,Jurnal!AA:AA))</f>
        <v/>
      </c>
      <c r="R93" s="16" t="str">
        <f t="shared" ca="1" si="26"/>
        <v/>
      </c>
      <c r="S93" s="1"/>
      <c r="T93" s="1"/>
    </row>
    <row r="94" spans="1:20" ht="18.75" customHeight="1" x14ac:dyDescent="0.35">
      <c r="A94" s="1"/>
      <c r="B94" s="18">
        <f t="shared" si="27"/>
        <v>85</v>
      </c>
      <c r="C94" s="20" t="str">
        <f ca="1">IF(TODAY()&gt;EXP,"0",IF(Produk!C90="","",Produk!C90))</f>
        <v/>
      </c>
      <c r="D94" s="16" t="str">
        <f t="shared" ca="1" si="19"/>
        <v/>
      </c>
      <c r="E94" s="20" t="str">
        <f t="shared" ca="1" si="20"/>
        <v/>
      </c>
      <c r="F94" s="16" t="str">
        <f t="shared" ca="1" si="21"/>
        <v/>
      </c>
      <c r="G94" s="7" t="str">
        <f ca="1">IF(C94="","",SUMIF(Jurnal!O:O,C94,Jurnal!R:R)+SUMIF(Jurnal!O:O,C94,Jurnal!AB:AB))</f>
        <v/>
      </c>
      <c r="H94" s="7" t="str">
        <f ca="1">IF(C94="","",SUMIF(Jurnal!O:O,C94,Jurnal!W:W)+SUMIF(Jurnal!O:O,C94,Jurnal!AC:AC))</f>
        <v/>
      </c>
      <c r="I94" s="17" t="str">
        <f t="shared" ca="1" si="22"/>
        <v/>
      </c>
      <c r="J94" s="16" t="str">
        <f t="shared" ca="1" si="23"/>
        <v/>
      </c>
      <c r="K94" s="27" t="str">
        <f t="shared" ca="1" si="24"/>
        <v/>
      </c>
      <c r="L94" s="36"/>
      <c r="M94" s="18">
        <f t="shared" si="28"/>
        <v>85</v>
      </c>
      <c r="N94" s="16" t="str">
        <f t="shared" ca="1" si="25"/>
        <v/>
      </c>
      <c r="O94" s="16" t="str">
        <f t="shared" ca="1" si="18"/>
        <v/>
      </c>
      <c r="P94" s="16" t="str">
        <f ca="1">IF(C94="","",SUMIF(Jurnal!O:O,C94,Jurnal!T:T))</f>
        <v/>
      </c>
      <c r="Q94" s="16" t="str">
        <f ca="1">IF(C94="","",SUMIF(Jurnal!O:O,C94,Jurnal!AA:AA))</f>
        <v/>
      </c>
      <c r="R94" s="16" t="str">
        <f t="shared" ca="1" si="26"/>
        <v/>
      </c>
      <c r="S94" s="1"/>
      <c r="T94" s="1"/>
    </row>
    <row r="95" spans="1:20" ht="18.75" customHeight="1" x14ac:dyDescent="0.35">
      <c r="A95" s="1"/>
      <c r="B95" s="18">
        <f t="shared" si="27"/>
        <v>86</v>
      </c>
      <c r="C95" s="20" t="str">
        <f ca="1">IF(TODAY()&gt;EXP,"0",IF(Produk!C91="","",Produk!C91))</f>
        <v/>
      </c>
      <c r="D95" s="16" t="str">
        <f t="shared" ca="1" si="19"/>
        <v/>
      </c>
      <c r="E95" s="20" t="str">
        <f t="shared" ca="1" si="20"/>
        <v/>
      </c>
      <c r="F95" s="16" t="str">
        <f t="shared" ca="1" si="21"/>
        <v/>
      </c>
      <c r="G95" s="7" t="str">
        <f ca="1">IF(C95="","",SUMIF(Jurnal!O:O,C95,Jurnal!R:R)+SUMIF(Jurnal!O:O,C95,Jurnal!AB:AB))</f>
        <v/>
      </c>
      <c r="H95" s="7" t="str">
        <f ca="1">IF(C95="","",SUMIF(Jurnal!O:O,C95,Jurnal!W:W)+SUMIF(Jurnal!O:O,C95,Jurnal!AC:AC))</f>
        <v/>
      </c>
      <c r="I95" s="17" t="str">
        <f t="shared" ca="1" si="22"/>
        <v/>
      </c>
      <c r="J95" s="16" t="str">
        <f t="shared" ca="1" si="23"/>
        <v/>
      </c>
      <c r="K95" s="27" t="str">
        <f t="shared" ca="1" si="24"/>
        <v/>
      </c>
      <c r="L95" s="36"/>
      <c r="M95" s="18">
        <f t="shared" si="28"/>
        <v>86</v>
      </c>
      <c r="N95" s="16" t="str">
        <f t="shared" ca="1" si="25"/>
        <v/>
      </c>
      <c r="O95" s="16" t="str">
        <f t="shared" ca="1" si="18"/>
        <v/>
      </c>
      <c r="P95" s="16" t="str">
        <f ca="1">IF(C95="","",SUMIF(Jurnal!O:O,C95,Jurnal!T:T))</f>
        <v/>
      </c>
      <c r="Q95" s="16" t="str">
        <f ca="1">IF(C95="","",SUMIF(Jurnal!O:O,C95,Jurnal!AA:AA))</f>
        <v/>
      </c>
      <c r="R95" s="16" t="str">
        <f t="shared" ca="1" si="26"/>
        <v/>
      </c>
      <c r="S95" s="1"/>
      <c r="T95" s="1"/>
    </row>
    <row r="96" spans="1:20" ht="18.75" customHeight="1" x14ac:dyDescent="0.35">
      <c r="A96" s="1"/>
      <c r="B96" s="18">
        <f t="shared" si="27"/>
        <v>87</v>
      </c>
      <c r="C96" s="20" t="str">
        <f ca="1">IF(TODAY()&gt;EXP,"0",IF(Produk!C92="","",Produk!C92))</f>
        <v/>
      </c>
      <c r="D96" s="16" t="str">
        <f t="shared" ca="1" si="19"/>
        <v/>
      </c>
      <c r="E96" s="20" t="str">
        <f t="shared" ca="1" si="20"/>
        <v/>
      </c>
      <c r="F96" s="16" t="str">
        <f t="shared" ca="1" si="21"/>
        <v/>
      </c>
      <c r="G96" s="7" t="str">
        <f ca="1">IF(C96="","",SUMIF(Jurnal!O:O,C96,Jurnal!R:R)+SUMIF(Jurnal!O:O,C96,Jurnal!AB:AB))</f>
        <v/>
      </c>
      <c r="H96" s="7" t="str">
        <f ca="1">IF(C96="","",SUMIF(Jurnal!O:O,C96,Jurnal!W:W)+SUMIF(Jurnal!O:O,C96,Jurnal!AC:AC))</f>
        <v/>
      </c>
      <c r="I96" s="17" t="str">
        <f t="shared" ca="1" si="22"/>
        <v/>
      </c>
      <c r="J96" s="16" t="str">
        <f t="shared" ca="1" si="23"/>
        <v/>
      </c>
      <c r="K96" s="27" t="str">
        <f t="shared" ca="1" si="24"/>
        <v/>
      </c>
      <c r="L96" s="36"/>
      <c r="M96" s="18">
        <f t="shared" si="28"/>
        <v>87</v>
      </c>
      <c r="N96" s="16" t="str">
        <f t="shared" ca="1" si="25"/>
        <v/>
      </c>
      <c r="O96" s="16" t="str">
        <f t="shared" ca="1" si="18"/>
        <v/>
      </c>
      <c r="P96" s="16" t="str">
        <f ca="1">IF(C96="","",SUMIF(Jurnal!O:O,C96,Jurnal!T:T))</f>
        <v/>
      </c>
      <c r="Q96" s="16" t="str">
        <f ca="1">IF(C96="","",SUMIF(Jurnal!O:O,C96,Jurnal!AA:AA))</f>
        <v/>
      </c>
      <c r="R96" s="16" t="str">
        <f t="shared" ca="1" si="26"/>
        <v/>
      </c>
      <c r="S96" s="1"/>
      <c r="T96" s="1"/>
    </row>
    <row r="97" spans="1:20" ht="18.75" customHeight="1" x14ac:dyDescent="0.35">
      <c r="A97" s="1"/>
      <c r="B97" s="18">
        <f t="shared" si="27"/>
        <v>88</v>
      </c>
      <c r="C97" s="20" t="str">
        <f ca="1">IF(TODAY()&gt;EXP,"0",IF(Produk!C93="","",Produk!C93))</f>
        <v/>
      </c>
      <c r="D97" s="16" t="str">
        <f t="shared" ca="1" si="19"/>
        <v/>
      </c>
      <c r="E97" s="20" t="str">
        <f t="shared" ca="1" si="20"/>
        <v/>
      </c>
      <c r="F97" s="16" t="str">
        <f t="shared" ca="1" si="21"/>
        <v/>
      </c>
      <c r="G97" s="7" t="str">
        <f ca="1">IF(C97="","",SUMIF(Jurnal!O:O,C97,Jurnal!R:R)+SUMIF(Jurnal!O:O,C97,Jurnal!AB:AB))</f>
        <v/>
      </c>
      <c r="H97" s="7" t="str">
        <f ca="1">IF(C97="","",SUMIF(Jurnal!O:O,C97,Jurnal!W:W)+SUMIF(Jurnal!O:O,C97,Jurnal!AC:AC))</f>
        <v/>
      </c>
      <c r="I97" s="17" t="str">
        <f t="shared" ca="1" si="22"/>
        <v/>
      </c>
      <c r="J97" s="16" t="str">
        <f t="shared" ca="1" si="23"/>
        <v/>
      </c>
      <c r="K97" s="27" t="str">
        <f t="shared" ca="1" si="24"/>
        <v/>
      </c>
      <c r="L97" s="36"/>
      <c r="M97" s="18">
        <f t="shared" si="28"/>
        <v>88</v>
      </c>
      <c r="N97" s="16" t="str">
        <f t="shared" ca="1" si="25"/>
        <v/>
      </c>
      <c r="O97" s="16" t="str">
        <f t="shared" ca="1" si="18"/>
        <v/>
      </c>
      <c r="P97" s="16" t="str">
        <f ca="1">IF(C97="","",SUMIF(Jurnal!O:O,C97,Jurnal!T:T))</f>
        <v/>
      </c>
      <c r="Q97" s="16" t="str">
        <f ca="1">IF(C97="","",SUMIF(Jurnal!O:O,C97,Jurnal!AA:AA))</f>
        <v/>
      </c>
      <c r="R97" s="16" t="str">
        <f t="shared" ca="1" si="26"/>
        <v/>
      </c>
      <c r="S97" s="1"/>
      <c r="T97" s="1"/>
    </row>
    <row r="98" spans="1:20" ht="18.75" customHeight="1" x14ac:dyDescent="0.35">
      <c r="A98" s="1"/>
      <c r="B98" s="18">
        <f t="shared" si="27"/>
        <v>89</v>
      </c>
      <c r="C98" s="20" t="str">
        <f ca="1">IF(TODAY()&gt;EXP,"0",IF(Produk!C94="","",Produk!C94))</f>
        <v/>
      </c>
      <c r="D98" s="16" t="str">
        <f t="shared" ca="1" si="19"/>
        <v/>
      </c>
      <c r="E98" s="20" t="str">
        <f t="shared" ca="1" si="20"/>
        <v/>
      </c>
      <c r="F98" s="16" t="str">
        <f t="shared" ca="1" si="21"/>
        <v/>
      </c>
      <c r="G98" s="7" t="str">
        <f ca="1">IF(C98="","",SUMIF(Jurnal!O:O,C98,Jurnal!R:R)+SUMIF(Jurnal!O:O,C98,Jurnal!AB:AB))</f>
        <v/>
      </c>
      <c r="H98" s="7" t="str">
        <f ca="1">IF(C98="","",SUMIF(Jurnal!O:O,C98,Jurnal!W:W)+SUMIF(Jurnal!O:O,C98,Jurnal!AC:AC))</f>
        <v/>
      </c>
      <c r="I98" s="17" t="str">
        <f t="shared" ca="1" si="22"/>
        <v/>
      </c>
      <c r="J98" s="16" t="str">
        <f t="shared" ca="1" si="23"/>
        <v/>
      </c>
      <c r="K98" s="27" t="str">
        <f t="shared" ca="1" si="24"/>
        <v/>
      </c>
      <c r="L98" s="36"/>
      <c r="M98" s="18">
        <f t="shared" si="28"/>
        <v>89</v>
      </c>
      <c r="N98" s="16" t="str">
        <f t="shared" ca="1" si="25"/>
        <v/>
      </c>
      <c r="O98" s="16" t="str">
        <f t="shared" ca="1" si="18"/>
        <v/>
      </c>
      <c r="P98" s="16" t="str">
        <f ca="1">IF(C98="","",SUMIF(Jurnal!O:O,C98,Jurnal!T:T))</f>
        <v/>
      </c>
      <c r="Q98" s="16" t="str">
        <f ca="1">IF(C98="","",SUMIF(Jurnal!O:O,C98,Jurnal!AA:AA))</f>
        <v/>
      </c>
      <c r="R98" s="16" t="str">
        <f t="shared" ca="1" si="26"/>
        <v/>
      </c>
      <c r="S98" s="1"/>
      <c r="T98" s="1"/>
    </row>
    <row r="99" spans="1:20" ht="18.75" customHeight="1" x14ac:dyDescent="0.35">
      <c r="A99" s="1"/>
      <c r="B99" s="18">
        <f t="shared" si="27"/>
        <v>90</v>
      </c>
      <c r="C99" s="20" t="str">
        <f ca="1">IF(TODAY()&gt;EXP,"0",IF(Produk!C95="","",Produk!C95))</f>
        <v/>
      </c>
      <c r="D99" s="16" t="str">
        <f t="shared" ca="1" si="19"/>
        <v/>
      </c>
      <c r="E99" s="20" t="str">
        <f t="shared" ca="1" si="20"/>
        <v/>
      </c>
      <c r="F99" s="16" t="str">
        <f t="shared" ca="1" si="21"/>
        <v/>
      </c>
      <c r="G99" s="7" t="str">
        <f ca="1">IF(C99="","",SUMIF(Jurnal!O:O,C99,Jurnal!R:R)+SUMIF(Jurnal!O:O,C99,Jurnal!AB:AB))</f>
        <v/>
      </c>
      <c r="H99" s="7" t="str">
        <f ca="1">IF(C99="","",SUMIF(Jurnal!O:O,C99,Jurnal!W:W)+SUMIF(Jurnal!O:O,C99,Jurnal!AC:AC))</f>
        <v/>
      </c>
      <c r="I99" s="17" t="str">
        <f t="shared" ca="1" si="22"/>
        <v/>
      </c>
      <c r="J99" s="16" t="str">
        <f t="shared" ca="1" si="23"/>
        <v/>
      </c>
      <c r="K99" s="27" t="str">
        <f t="shared" ca="1" si="24"/>
        <v/>
      </c>
      <c r="L99" s="36"/>
      <c r="M99" s="18">
        <f t="shared" si="28"/>
        <v>90</v>
      </c>
      <c r="N99" s="16" t="str">
        <f t="shared" ca="1" si="25"/>
        <v/>
      </c>
      <c r="O99" s="16" t="str">
        <f t="shared" ca="1" si="18"/>
        <v/>
      </c>
      <c r="P99" s="16" t="str">
        <f ca="1">IF(C99="","",SUMIF(Jurnal!O:O,C99,Jurnal!T:T))</f>
        <v/>
      </c>
      <c r="Q99" s="16" t="str">
        <f ca="1">IF(C99="","",SUMIF(Jurnal!O:O,C99,Jurnal!AA:AA))</f>
        <v/>
      </c>
      <c r="R99" s="16" t="str">
        <f t="shared" ca="1" si="26"/>
        <v/>
      </c>
      <c r="S99" s="1"/>
      <c r="T99" s="1"/>
    </row>
    <row r="100" spans="1:20" ht="18.75" customHeight="1" x14ac:dyDescent="0.35">
      <c r="A100" s="1"/>
      <c r="B100" s="18">
        <f t="shared" si="27"/>
        <v>91</v>
      </c>
      <c r="C100" s="20" t="str">
        <f ca="1">IF(TODAY()&gt;EXP,"0",IF(Produk!C96="","",Produk!C96))</f>
        <v/>
      </c>
      <c r="D100" s="16" t="str">
        <f t="shared" ca="1" si="19"/>
        <v/>
      </c>
      <c r="E100" s="20" t="str">
        <f t="shared" ca="1" si="20"/>
        <v/>
      </c>
      <c r="F100" s="16" t="str">
        <f t="shared" ca="1" si="21"/>
        <v/>
      </c>
      <c r="G100" s="7" t="str">
        <f ca="1">IF(C100="","",SUMIF(Jurnal!O:O,C100,Jurnal!R:R)+SUMIF(Jurnal!O:O,C100,Jurnal!AB:AB))</f>
        <v/>
      </c>
      <c r="H100" s="7" t="str">
        <f ca="1">IF(C100="","",SUMIF(Jurnal!O:O,C100,Jurnal!W:W)+SUMIF(Jurnal!O:O,C100,Jurnal!AC:AC))</f>
        <v/>
      </c>
      <c r="I100" s="17" t="str">
        <f t="shared" ca="1" si="22"/>
        <v/>
      </c>
      <c r="J100" s="16" t="str">
        <f t="shared" ca="1" si="23"/>
        <v/>
      </c>
      <c r="K100" s="27" t="str">
        <f t="shared" ca="1" si="24"/>
        <v/>
      </c>
      <c r="L100" s="36"/>
      <c r="M100" s="18">
        <f t="shared" si="28"/>
        <v>91</v>
      </c>
      <c r="N100" s="16" t="str">
        <f t="shared" ca="1" si="25"/>
        <v/>
      </c>
      <c r="O100" s="16" t="str">
        <f t="shared" ca="1" si="18"/>
        <v/>
      </c>
      <c r="P100" s="16" t="str">
        <f ca="1">IF(C100="","",SUMIF(Jurnal!O:O,C100,Jurnal!T:T))</f>
        <v/>
      </c>
      <c r="Q100" s="16" t="str">
        <f ca="1">IF(C100="","",SUMIF(Jurnal!O:O,C100,Jurnal!AA:AA))</f>
        <v/>
      </c>
      <c r="R100" s="16" t="str">
        <f t="shared" ca="1" si="26"/>
        <v/>
      </c>
      <c r="S100" s="1"/>
      <c r="T100" s="1"/>
    </row>
    <row r="101" spans="1:20" ht="18.75" customHeight="1" x14ac:dyDescent="0.35">
      <c r="A101" s="1"/>
      <c r="B101" s="18">
        <f t="shared" si="27"/>
        <v>92</v>
      </c>
      <c r="C101" s="20" t="str">
        <f ca="1">IF(TODAY()&gt;EXP,"0",IF(Produk!C97="","",Produk!C97))</f>
        <v/>
      </c>
      <c r="D101" s="16" t="str">
        <f t="shared" ca="1" si="19"/>
        <v/>
      </c>
      <c r="E101" s="20" t="str">
        <f t="shared" ca="1" si="20"/>
        <v/>
      </c>
      <c r="F101" s="16" t="str">
        <f t="shared" ca="1" si="21"/>
        <v/>
      </c>
      <c r="G101" s="7" t="str">
        <f ca="1">IF(C101="","",SUMIF(Jurnal!O:O,C101,Jurnal!R:R)+SUMIF(Jurnal!O:O,C101,Jurnal!AB:AB))</f>
        <v/>
      </c>
      <c r="H101" s="7" t="str">
        <f ca="1">IF(C101="","",SUMIF(Jurnal!O:O,C101,Jurnal!W:W)+SUMIF(Jurnal!O:O,C101,Jurnal!AC:AC))</f>
        <v/>
      </c>
      <c r="I101" s="17" t="str">
        <f t="shared" ca="1" si="22"/>
        <v/>
      </c>
      <c r="J101" s="16" t="str">
        <f t="shared" ca="1" si="23"/>
        <v/>
      </c>
      <c r="K101" s="27" t="str">
        <f t="shared" ca="1" si="24"/>
        <v/>
      </c>
      <c r="L101" s="36"/>
      <c r="M101" s="18">
        <f t="shared" si="28"/>
        <v>92</v>
      </c>
      <c r="N101" s="16" t="str">
        <f t="shared" ca="1" si="25"/>
        <v/>
      </c>
      <c r="O101" s="16" t="str">
        <f t="shared" ca="1" si="18"/>
        <v/>
      </c>
      <c r="P101" s="16" t="str">
        <f ca="1">IF(C101="","",SUMIF(Jurnal!O:O,C101,Jurnal!T:T))</f>
        <v/>
      </c>
      <c r="Q101" s="16" t="str">
        <f ca="1">IF(C101="","",SUMIF(Jurnal!O:O,C101,Jurnal!AA:AA))</f>
        <v/>
      </c>
      <c r="R101" s="16" t="str">
        <f t="shared" ca="1" si="26"/>
        <v/>
      </c>
      <c r="S101" s="1"/>
      <c r="T101" s="1"/>
    </row>
    <row r="102" spans="1:20" ht="18.75" customHeight="1" x14ac:dyDescent="0.35">
      <c r="A102" s="1"/>
      <c r="B102" s="18">
        <f t="shared" si="27"/>
        <v>93</v>
      </c>
      <c r="C102" s="20" t="str">
        <f ca="1">IF(TODAY()&gt;EXP,"0",IF(Produk!C98="","",Produk!C98))</f>
        <v/>
      </c>
      <c r="D102" s="16" t="str">
        <f t="shared" ca="1" si="19"/>
        <v/>
      </c>
      <c r="E102" s="20" t="str">
        <f t="shared" ca="1" si="20"/>
        <v/>
      </c>
      <c r="F102" s="16" t="str">
        <f t="shared" ca="1" si="21"/>
        <v/>
      </c>
      <c r="G102" s="7" t="str">
        <f ca="1">IF(C102="","",SUMIF(Jurnal!O:O,C102,Jurnal!R:R)+SUMIF(Jurnal!O:O,C102,Jurnal!AB:AB))</f>
        <v/>
      </c>
      <c r="H102" s="7" t="str">
        <f ca="1">IF(C102="","",SUMIF(Jurnal!O:O,C102,Jurnal!W:W)+SUMIF(Jurnal!O:O,C102,Jurnal!AC:AC))</f>
        <v/>
      </c>
      <c r="I102" s="17" t="str">
        <f t="shared" ca="1" si="22"/>
        <v/>
      </c>
      <c r="J102" s="16" t="str">
        <f t="shared" ca="1" si="23"/>
        <v/>
      </c>
      <c r="K102" s="27" t="str">
        <f t="shared" ca="1" si="24"/>
        <v/>
      </c>
      <c r="L102" s="36"/>
      <c r="M102" s="18">
        <f t="shared" si="28"/>
        <v>93</v>
      </c>
      <c r="N102" s="16" t="str">
        <f t="shared" ca="1" si="25"/>
        <v/>
      </c>
      <c r="O102" s="16" t="str">
        <f t="shared" ca="1" si="18"/>
        <v/>
      </c>
      <c r="P102" s="16" t="str">
        <f ca="1">IF(C102="","",SUMIF(Jurnal!O:O,C102,Jurnal!T:T))</f>
        <v/>
      </c>
      <c r="Q102" s="16" t="str">
        <f ca="1">IF(C102="","",SUMIF(Jurnal!O:O,C102,Jurnal!AA:AA))</f>
        <v/>
      </c>
      <c r="R102" s="16" t="str">
        <f t="shared" ca="1" si="26"/>
        <v/>
      </c>
      <c r="S102" s="1"/>
      <c r="T102" s="1"/>
    </row>
    <row r="103" spans="1:20" ht="18.75" customHeight="1" x14ac:dyDescent="0.35">
      <c r="A103" s="1"/>
      <c r="B103" s="18">
        <f t="shared" si="27"/>
        <v>94</v>
      </c>
      <c r="C103" s="20" t="str">
        <f ca="1">IF(TODAY()&gt;EXP,"0",IF(Produk!C99="","",Produk!C99))</f>
        <v/>
      </c>
      <c r="D103" s="16" t="str">
        <f t="shared" ca="1" si="19"/>
        <v/>
      </c>
      <c r="E103" s="20" t="str">
        <f t="shared" ca="1" si="20"/>
        <v/>
      </c>
      <c r="F103" s="16" t="str">
        <f t="shared" ca="1" si="21"/>
        <v/>
      </c>
      <c r="G103" s="7" t="str">
        <f ca="1">IF(C103="","",SUMIF(Jurnal!O:O,C103,Jurnal!R:R)+SUMIF(Jurnal!O:O,C103,Jurnal!AB:AB))</f>
        <v/>
      </c>
      <c r="H103" s="7" t="str">
        <f ca="1">IF(C103="","",SUMIF(Jurnal!O:O,C103,Jurnal!W:W)+SUMIF(Jurnal!O:O,C103,Jurnal!AC:AC))</f>
        <v/>
      </c>
      <c r="I103" s="17" t="str">
        <f t="shared" ca="1" si="22"/>
        <v/>
      </c>
      <c r="J103" s="16" t="str">
        <f t="shared" ca="1" si="23"/>
        <v/>
      </c>
      <c r="K103" s="27" t="str">
        <f t="shared" ca="1" si="24"/>
        <v/>
      </c>
      <c r="L103" s="36"/>
      <c r="M103" s="18">
        <f t="shared" si="28"/>
        <v>94</v>
      </c>
      <c r="N103" s="16" t="str">
        <f t="shared" ca="1" si="25"/>
        <v/>
      </c>
      <c r="O103" s="16" t="str">
        <f t="shared" ca="1" si="18"/>
        <v/>
      </c>
      <c r="P103" s="16" t="str">
        <f ca="1">IF(C103="","",SUMIF(Jurnal!O:O,C103,Jurnal!T:T))</f>
        <v/>
      </c>
      <c r="Q103" s="16" t="str">
        <f ca="1">IF(C103="","",SUMIF(Jurnal!O:O,C103,Jurnal!AA:AA))</f>
        <v/>
      </c>
      <c r="R103" s="16" t="str">
        <f t="shared" ca="1" si="26"/>
        <v/>
      </c>
      <c r="S103" s="1"/>
      <c r="T103" s="1"/>
    </row>
    <row r="104" spans="1:20" ht="18.75" customHeight="1" x14ac:dyDescent="0.35">
      <c r="A104" s="1"/>
      <c r="B104" s="18">
        <f t="shared" si="27"/>
        <v>95</v>
      </c>
      <c r="C104" s="20" t="str">
        <f ca="1">IF(TODAY()&gt;EXP,"0",IF(Produk!C100="","",Produk!C100))</f>
        <v/>
      </c>
      <c r="D104" s="16" t="str">
        <f t="shared" ca="1" si="19"/>
        <v/>
      </c>
      <c r="E104" s="20" t="str">
        <f t="shared" ca="1" si="20"/>
        <v/>
      </c>
      <c r="F104" s="16" t="str">
        <f t="shared" ca="1" si="21"/>
        <v/>
      </c>
      <c r="G104" s="7" t="str">
        <f ca="1">IF(C104="","",SUMIF(Jurnal!O:O,C104,Jurnal!R:R)+SUMIF(Jurnal!O:O,C104,Jurnal!AB:AB))</f>
        <v/>
      </c>
      <c r="H104" s="7" t="str">
        <f ca="1">IF(C104="","",SUMIF(Jurnal!O:O,C104,Jurnal!W:W)+SUMIF(Jurnal!O:O,C104,Jurnal!AC:AC))</f>
        <v/>
      </c>
      <c r="I104" s="17" t="str">
        <f t="shared" ca="1" si="22"/>
        <v/>
      </c>
      <c r="J104" s="16" t="str">
        <f t="shared" ca="1" si="23"/>
        <v/>
      </c>
      <c r="K104" s="27" t="str">
        <f t="shared" ca="1" si="24"/>
        <v/>
      </c>
      <c r="L104" s="36"/>
      <c r="M104" s="18">
        <f t="shared" si="28"/>
        <v>95</v>
      </c>
      <c r="N104" s="16" t="str">
        <f t="shared" ca="1" si="25"/>
        <v/>
      </c>
      <c r="O104" s="16" t="str">
        <f t="shared" ca="1" si="18"/>
        <v/>
      </c>
      <c r="P104" s="16" t="str">
        <f ca="1">IF(C104="","",SUMIF(Jurnal!O:O,C104,Jurnal!T:T))</f>
        <v/>
      </c>
      <c r="Q104" s="16" t="str">
        <f ca="1">IF(C104="","",SUMIF(Jurnal!O:O,C104,Jurnal!AA:AA))</f>
        <v/>
      </c>
      <c r="R104" s="16" t="str">
        <f t="shared" ca="1" si="26"/>
        <v/>
      </c>
      <c r="S104" s="1"/>
      <c r="T104" s="1"/>
    </row>
    <row r="105" spans="1:20" ht="18.75" customHeight="1" x14ac:dyDescent="0.35">
      <c r="A105" s="1"/>
      <c r="B105" s="18">
        <f t="shared" si="27"/>
        <v>96</v>
      </c>
      <c r="C105" s="20" t="str">
        <f ca="1">IF(TODAY()&gt;EXP,"0",IF(Produk!C101="","",Produk!C101))</f>
        <v/>
      </c>
      <c r="D105" s="16" t="str">
        <f t="shared" ca="1" si="19"/>
        <v/>
      </c>
      <c r="E105" s="20" t="str">
        <f t="shared" ca="1" si="20"/>
        <v/>
      </c>
      <c r="F105" s="16" t="str">
        <f t="shared" ca="1" si="21"/>
        <v/>
      </c>
      <c r="G105" s="7" t="str">
        <f ca="1">IF(C105="","",SUMIF(Jurnal!O:O,C105,Jurnal!R:R)+SUMIF(Jurnal!O:O,C105,Jurnal!AB:AB))</f>
        <v/>
      </c>
      <c r="H105" s="7" t="str">
        <f ca="1">IF(C105="","",SUMIF(Jurnal!O:O,C105,Jurnal!W:W)+SUMIF(Jurnal!O:O,C105,Jurnal!AC:AC))</f>
        <v/>
      </c>
      <c r="I105" s="17" t="str">
        <f t="shared" ca="1" si="22"/>
        <v/>
      </c>
      <c r="J105" s="16" t="str">
        <f t="shared" ca="1" si="23"/>
        <v/>
      </c>
      <c r="K105" s="27" t="str">
        <f t="shared" ca="1" si="24"/>
        <v/>
      </c>
      <c r="L105" s="36"/>
      <c r="M105" s="18">
        <f t="shared" si="28"/>
        <v>96</v>
      </c>
      <c r="N105" s="16" t="str">
        <f t="shared" ca="1" si="25"/>
        <v/>
      </c>
      <c r="O105" s="16" t="str">
        <f t="shared" ca="1" si="18"/>
        <v/>
      </c>
      <c r="P105" s="16" t="str">
        <f ca="1">IF(C105="","",SUMIF(Jurnal!O:O,C105,Jurnal!T:T))</f>
        <v/>
      </c>
      <c r="Q105" s="16" t="str">
        <f ca="1">IF(C105="","",SUMIF(Jurnal!O:O,C105,Jurnal!AA:AA))</f>
        <v/>
      </c>
      <c r="R105" s="16" t="str">
        <f t="shared" ca="1" si="26"/>
        <v/>
      </c>
      <c r="S105" s="1"/>
      <c r="T105" s="1"/>
    </row>
    <row r="106" spans="1:20" ht="18.75" customHeight="1" x14ac:dyDescent="0.35">
      <c r="A106" s="1"/>
      <c r="B106" s="18">
        <f t="shared" si="27"/>
        <v>97</v>
      </c>
      <c r="C106" s="20" t="str">
        <f ca="1">IF(TODAY()&gt;EXP,"0",IF(Produk!C102="","",Produk!C102))</f>
        <v/>
      </c>
      <c r="D106" s="16" t="str">
        <f t="shared" ca="1" si="19"/>
        <v/>
      </c>
      <c r="E106" s="20" t="str">
        <f t="shared" ca="1" si="20"/>
        <v/>
      </c>
      <c r="F106" s="16" t="str">
        <f t="shared" ca="1" si="21"/>
        <v/>
      </c>
      <c r="G106" s="7" t="str">
        <f ca="1">IF(C106="","",SUMIF(Jurnal!O:O,C106,Jurnal!R:R)+SUMIF(Jurnal!O:O,C106,Jurnal!AB:AB))</f>
        <v/>
      </c>
      <c r="H106" s="7" t="str">
        <f ca="1">IF(C106="","",SUMIF(Jurnal!O:O,C106,Jurnal!W:W)+SUMIF(Jurnal!O:O,C106,Jurnal!AC:AC))</f>
        <v/>
      </c>
      <c r="I106" s="17" t="str">
        <f t="shared" ca="1" si="22"/>
        <v/>
      </c>
      <c r="J106" s="16" t="str">
        <f t="shared" ca="1" si="23"/>
        <v/>
      </c>
      <c r="K106" s="27" t="str">
        <f t="shared" ca="1" si="24"/>
        <v/>
      </c>
      <c r="L106" s="36"/>
      <c r="M106" s="18">
        <f t="shared" si="28"/>
        <v>97</v>
      </c>
      <c r="N106" s="16" t="str">
        <f t="shared" ca="1" si="25"/>
        <v/>
      </c>
      <c r="O106" s="16" t="str">
        <f t="shared" ca="1" si="18"/>
        <v/>
      </c>
      <c r="P106" s="16" t="str">
        <f ca="1">IF(C106="","",SUMIF(Jurnal!O:O,C106,Jurnal!T:T))</f>
        <v/>
      </c>
      <c r="Q106" s="16" t="str">
        <f ca="1">IF(C106="","",SUMIF(Jurnal!O:O,C106,Jurnal!AA:AA))</f>
        <v/>
      </c>
      <c r="R106" s="16" t="str">
        <f t="shared" ca="1" si="26"/>
        <v/>
      </c>
      <c r="S106" s="1"/>
      <c r="T106" s="1"/>
    </row>
    <row r="107" spans="1:20" ht="18.75" customHeight="1" x14ac:dyDescent="0.35">
      <c r="A107" s="1"/>
      <c r="B107" s="18">
        <f t="shared" si="27"/>
        <v>98</v>
      </c>
      <c r="C107" s="20" t="str">
        <f ca="1">IF(TODAY()&gt;EXP,"0",IF(Produk!C103="","",Produk!C103))</f>
        <v/>
      </c>
      <c r="D107" s="16" t="str">
        <f t="shared" ca="1" si="19"/>
        <v/>
      </c>
      <c r="E107" s="20" t="str">
        <f t="shared" ca="1" si="20"/>
        <v/>
      </c>
      <c r="F107" s="16" t="str">
        <f t="shared" ca="1" si="21"/>
        <v/>
      </c>
      <c r="G107" s="7" t="str">
        <f ca="1">IF(C107="","",SUMIF(Jurnal!O:O,C107,Jurnal!R:R)+SUMIF(Jurnal!O:O,C107,Jurnal!AB:AB))</f>
        <v/>
      </c>
      <c r="H107" s="7" t="str">
        <f ca="1">IF(C107="","",SUMIF(Jurnal!O:O,C107,Jurnal!W:W)+SUMIF(Jurnal!O:O,C107,Jurnal!AC:AC))</f>
        <v/>
      </c>
      <c r="I107" s="17" t="str">
        <f t="shared" ca="1" si="22"/>
        <v/>
      </c>
      <c r="J107" s="16" t="str">
        <f t="shared" ca="1" si="23"/>
        <v/>
      </c>
      <c r="K107" s="27" t="str">
        <f t="shared" ca="1" si="24"/>
        <v/>
      </c>
      <c r="L107" s="36"/>
      <c r="M107" s="18">
        <f t="shared" si="28"/>
        <v>98</v>
      </c>
      <c r="N107" s="16" t="str">
        <f t="shared" ca="1" si="25"/>
        <v/>
      </c>
      <c r="O107" s="16" t="str">
        <f t="shared" ca="1" si="18"/>
        <v/>
      </c>
      <c r="P107" s="16" t="str">
        <f ca="1">IF(C107="","",SUMIF(Jurnal!O:O,C107,Jurnal!T:T))</f>
        <v/>
      </c>
      <c r="Q107" s="16" t="str">
        <f ca="1">IF(C107="","",SUMIF(Jurnal!O:O,C107,Jurnal!AA:AA))</f>
        <v/>
      </c>
      <c r="R107" s="16" t="str">
        <f t="shared" ca="1" si="26"/>
        <v/>
      </c>
      <c r="S107" s="1"/>
      <c r="T107" s="1"/>
    </row>
    <row r="108" spans="1:20" ht="18.75" customHeight="1" x14ac:dyDescent="0.35">
      <c r="A108" s="1"/>
      <c r="B108" s="18">
        <f t="shared" si="27"/>
        <v>99</v>
      </c>
      <c r="C108" s="20" t="str">
        <f ca="1">IF(TODAY()&gt;EXP,"0",IF(Produk!C104="","",Produk!C104))</f>
        <v/>
      </c>
      <c r="D108" s="16" t="str">
        <f t="shared" ca="1" si="19"/>
        <v/>
      </c>
      <c r="E108" s="20" t="str">
        <f t="shared" ca="1" si="20"/>
        <v/>
      </c>
      <c r="F108" s="16" t="str">
        <f t="shared" ca="1" si="21"/>
        <v/>
      </c>
      <c r="G108" s="7" t="str">
        <f ca="1">IF(C108="","",SUMIF(Jurnal!O:O,C108,Jurnal!R:R)+SUMIF(Jurnal!O:O,C108,Jurnal!AB:AB))</f>
        <v/>
      </c>
      <c r="H108" s="7" t="str">
        <f ca="1">IF(C108="","",SUMIF(Jurnal!O:O,C108,Jurnal!W:W)+SUMIF(Jurnal!O:O,C108,Jurnal!AC:AC))</f>
        <v/>
      </c>
      <c r="I108" s="17" t="str">
        <f t="shared" ca="1" si="22"/>
        <v/>
      </c>
      <c r="J108" s="16" t="str">
        <f t="shared" ca="1" si="23"/>
        <v/>
      </c>
      <c r="K108" s="27" t="str">
        <f t="shared" ca="1" si="24"/>
        <v/>
      </c>
      <c r="L108" s="36"/>
      <c r="M108" s="18">
        <f t="shared" si="28"/>
        <v>99</v>
      </c>
      <c r="N108" s="16" t="str">
        <f t="shared" ca="1" si="25"/>
        <v/>
      </c>
      <c r="O108" s="16" t="str">
        <f t="shared" ca="1" si="18"/>
        <v/>
      </c>
      <c r="P108" s="16" t="str">
        <f ca="1">IF(C108="","",SUMIF(Jurnal!O:O,C108,Jurnal!T:T))</f>
        <v/>
      </c>
      <c r="Q108" s="16" t="str">
        <f ca="1">IF(C108="","",SUMIF(Jurnal!O:O,C108,Jurnal!AA:AA))</f>
        <v/>
      </c>
      <c r="R108" s="16" t="str">
        <f t="shared" ca="1" si="26"/>
        <v/>
      </c>
      <c r="S108" s="1"/>
      <c r="T108" s="1"/>
    </row>
    <row r="109" spans="1:20" ht="18.75" customHeight="1" x14ac:dyDescent="0.35">
      <c r="A109" s="1"/>
      <c r="B109" s="18">
        <f t="shared" si="27"/>
        <v>100</v>
      </c>
      <c r="C109" s="20" t="str">
        <f ca="1">IF(TODAY()&gt;EXP,"0",IF(Produk!C105="","",Produk!C105))</f>
        <v/>
      </c>
      <c r="D109" s="16" t="str">
        <f t="shared" ca="1" si="19"/>
        <v/>
      </c>
      <c r="E109" s="20" t="str">
        <f t="shared" ca="1" si="20"/>
        <v/>
      </c>
      <c r="F109" s="16" t="str">
        <f t="shared" ca="1" si="21"/>
        <v/>
      </c>
      <c r="G109" s="7" t="str">
        <f ca="1">IF(C109="","",SUMIF(Jurnal!O:O,C109,Jurnal!R:R)+SUMIF(Jurnal!O:O,C109,Jurnal!AB:AB))</f>
        <v/>
      </c>
      <c r="H109" s="7" t="str">
        <f ca="1">IF(C109="","",SUMIF(Jurnal!O:O,C109,Jurnal!W:W)+SUMIF(Jurnal!O:O,C109,Jurnal!AC:AC))</f>
        <v/>
      </c>
      <c r="I109" s="17" t="str">
        <f t="shared" ca="1" si="22"/>
        <v/>
      </c>
      <c r="J109" s="16" t="str">
        <f t="shared" ca="1" si="23"/>
        <v/>
      </c>
      <c r="K109" s="27" t="str">
        <f t="shared" ca="1" si="24"/>
        <v/>
      </c>
      <c r="L109" s="36"/>
      <c r="M109" s="18">
        <f t="shared" si="28"/>
        <v>100</v>
      </c>
      <c r="N109" s="16" t="str">
        <f t="shared" ca="1" si="25"/>
        <v/>
      </c>
      <c r="O109" s="16" t="str">
        <f t="shared" ca="1" si="18"/>
        <v/>
      </c>
      <c r="P109" s="16" t="str">
        <f ca="1">IF(C109="","",SUMIF(Jurnal!O:O,C109,Jurnal!T:T))</f>
        <v/>
      </c>
      <c r="Q109" s="16" t="str">
        <f ca="1">IF(C109="","",SUMIF(Jurnal!O:O,C109,Jurnal!AA:AA))</f>
        <v/>
      </c>
      <c r="R109" s="16" t="str">
        <f t="shared" ca="1" si="26"/>
        <v/>
      </c>
      <c r="S109" s="1"/>
      <c r="T109" s="1"/>
    </row>
    <row r="110" spans="1:20" hidden="1" x14ac:dyDescent="0.35">
      <c r="A110" s="1"/>
      <c r="B110" s="1"/>
      <c r="C110" s="111"/>
      <c r="D110" s="1"/>
      <c r="E110" s="1"/>
      <c r="F110" s="1"/>
      <c r="G110" s="1"/>
      <c r="H110" s="1"/>
      <c r="I110" s="1"/>
      <c r="J110" s="1"/>
      <c r="K110" s="1"/>
      <c r="L110" s="36"/>
      <c r="M110" s="1"/>
      <c r="N110" s="1"/>
      <c r="O110" s="1"/>
      <c r="P110" s="1"/>
      <c r="Q110" s="1"/>
      <c r="R110" s="1"/>
      <c r="S110" s="1"/>
      <c r="T110" s="1"/>
    </row>
    <row r="111" spans="1:20" hidden="1" x14ac:dyDescent="0.35">
      <c r="A111" s="1"/>
      <c r="B111" s="1"/>
      <c r="C111" s="111"/>
      <c r="D111" s="1"/>
      <c r="E111" s="1"/>
      <c r="F111" s="1"/>
      <c r="G111" s="1"/>
      <c r="H111" s="1"/>
      <c r="I111" s="1"/>
      <c r="J111" s="1"/>
      <c r="K111" s="1"/>
      <c r="L111" s="36"/>
      <c r="M111" s="1"/>
      <c r="N111" s="1"/>
      <c r="O111" s="1"/>
      <c r="P111" s="1"/>
      <c r="Q111" s="1"/>
      <c r="R111" s="1"/>
      <c r="S111" s="1"/>
      <c r="T111" s="1"/>
    </row>
    <row r="112" spans="1:20" hidden="1" x14ac:dyDescent="0.35">
      <c r="A112" s="1"/>
      <c r="B112" s="1"/>
      <c r="C112" s="111"/>
      <c r="D112" s="1"/>
      <c r="E112" s="1"/>
      <c r="F112" s="1"/>
      <c r="G112" s="1"/>
      <c r="H112" s="1"/>
      <c r="I112" s="1"/>
      <c r="J112" s="1"/>
      <c r="K112" s="1"/>
      <c r="L112" s="36"/>
      <c r="M112" s="1"/>
      <c r="N112" s="1"/>
      <c r="O112" s="1"/>
      <c r="P112" s="1"/>
      <c r="Q112" s="1"/>
      <c r="R112" s="1"/>
      <c r="S112" s="1"/>
      <c r="T112" s="1"/>
    </row>
    <row r="113" spans="1:20" hidden="1" x14ac:dyDescent="0.35">
      <c r="A113" s="1"/>
      <c r="B113" s="1"/>
      <c r="C113" s="11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idden="1" x14ac:dyDescent="0.35">
      <c r="A114" s="1"/>
      <c r="B114" s="1"/>
      <c r="C114" s="11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</sheetData>
  <sheetProtection algorithmName="SHA-512" hashValue="506X0lhaL2TBKPcUvCrAeq/aieSlyH58FtQ3Pq6A6Sdgs74dqrec/Bv3vEvGZ+PjUuqh4Cchmt6E26As+zHLlw==" saltValue="8kELx+lBv5c30LhPNozMrA==" spinCount="100000" sheet="1" formatCells="0" formatColumns="0" formatRows="0" autoFilter="0"/>
  <autoFilter ref="C8:C109" xr:uid="{00000000-0009-0000-0000-000007000000}"/>
  <mergeCells count="10">
    <mergeCell ref="N8:N9"/>
    <mergeCell ref="O8:R8"/>
    <mergeCell ref="B2:K2"/>
    <mergeCell ref="B3:K3"/>
    <mergeCell ref="B4:K4"/>
    <mergeCell ref="M8:M9"/>
    <mergeCell ref="B8:B9"/>
    <mergeCell ref="D8:D9"/>
    <mergeCell ref="E8:I8"/>
    <mergeCell ref="J8:K8"/>
  </mergeCells>
  <pageMargins left="0.43307086614173229" right="0.55118110236220474" top="0.47244094488188981" bottom="0.51181102362204722" header="0.31496062992125984" footer="0.31496062992125984"/>
  <pageSetup paperSize="9" pageOrder="overThenDown" orientation="landscape" blackAndWhite="1" horizontalDpi="4294967293" verticalDpi="4294967293" r:id="rId1"/>
  <ignoredErrors>
    <ignoredError sqref="F6:I6 O6:R6" unlockedFormula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AJ40"/>
  <sheetViews>
    <sheetView showGridLines="0" workbookViewId="0">
      <selection activeCell="U3" sqref="U3:X6"/>
    </sheetView>
  </sheetViews>
  <sheetFormatPr defaultColWidth="0" defaultRowHeight="14.5" zeroHeight="1" x14ac:dyDescent="0.35"/>
  <cols>
    <col min="1" max="1" width="7.1796875" style="2" customWidth="1"/>
    <col min="2" max="2" width="5.26953125" style="2" customWidth="1"/>
    <col min="3" max="3" width="12.1796875" style="2" customWidth="1"/>
    <col min="4" max="4" width="32.81640625" style="2" customWidth="1"/>
    <col min="5" max="5" width="11.453125" style="2" customWidth="1"/>
    <col min="6" max="6" width="5.7265625" style="2" customWidth="1"/>
    <col min="7" max="7" width="10" style="2" customWidth="1"/>
    <col min="8" max="8" width="21.453125" style="2" customWidth="1"/>
    <col min="9" max="9" width="7.1796875" style="2" customWidth="1"/>
    <col min="10" max="10" width="5.26953125" style="2" customWidth="1"/>
    <col min="11" max="11" width="12.1796875" style="2" customWidth="1"/>
    <col min="12" max="12" width="32.81640625" style="2" customWidth="1"/>
    <col min="13" max="13" width="11.453125" style="2" customWidth="1"/>
    <col min="14" max="14" width="5.7265625" style="2" customWidth="1"/>
    <col min="15" max="15" width="10" style="2" customWidth="1"/>
    <col min="16" max="16" width="21.453125" style="2" customWidth="1"/>
    <col min="17" max="17" width="7.1796875" style="2" customWidth="1"/>
    <col min="18" max="18" width="5.26953125" style="2" customWidth="1"/>
    <col min="19" max="19" width="12.1796875" style="2" customWidth="1"/>
    <col min="20" max="20" width="32.81640625" style="2" customWidth="1"/>
    <col min="21" max="21" width="11.453125" style="2" customWidth="1"/>
    <col min="22" max="22" width="5.7265625" style="2" customWidth="1"/>
    <col min="23" max="23" width="10" style="2" customWidth="1"/>
    <col min="24" max="24" width="21.453125" style="2" customWidth="1"/>
    <col min="25" max="25" width="7.1796875" style="2" customWidth="1"/>
    <col min="26" max="26" width="5.26953125" style="2" customWidth="1"/>
    <col min="27" max="27" width="12.1796875" style="2" customWidth="1"/>
    <col min="28" max="28" width="32.81640625" style="2" customWidth="1"/>
    <col min="29" max="29" width="11.453125" style="2" customWidth="1"/>
    <col min="30" max="30" width="5.7265625" style="2" customWidth="1"/>
    <col min="31" max="31" width="10" style="2" customWidth="1"/>
    <col min="32" max="32" width="21.453125" style="2" customWidth="1"/>
    <col min="33" max="33" width="9.1796875" style="2" customWidth="1"/>
    <col min="34" max="34" width="28.54296875" style="2" customWidth="1"/>
    <col min="35" max="36" width="9.1796875" style="2" customWidth="1"/>
    <col min="37" max="16384" width="9.1796875" style="2" hidden="1"/>
  </cols>
  <sheetData>
    <row r="1" spans="2:32" x14ac:dyDescent="0.35"/>
    <row r="2" spans="2:32" x14ac:dyDescent="0.35">
      <c r="B2" s="118" t="str">
        <f ca="1">IF($P$30=0,"","LEMBAR 1")</f>
        <v>LEMBAR 1</v>
      </c>
      <c r="J2" s="118" t="s">
        <v>72</v>
      </c>
      <c r="R2" s="118"/>
      <c r="Z2" s="118"/>
    </row>
    <row r="3" spans="2:32" ht="7.5" customHeight="1" x14ac:dyDescent="0.35">
      <c r="E3" s="88"/>
      <c r="F3" s="381" t="s">
        <v>53</v>
      </c>
      <c r="G3" s="381"/>
      <c r="H3" s="381"/>
      <c r="M3" s="88"/>
      <c r="N3" s="381" t="str">
        <f>$F$3</f>
        <v>INVOICE</v>
      </c>
      <c r="O3" s="381"/>
      <c r="P3" s="381"/>
      <c r="U3" s="372" t="s">
        <v>336</v>
      </c>
      <c r="V3" s="372"/>
      <c r="W3" s="372"/>
      <c r="X3" s="372"/>
      <c r="AC3" s="372" t="s">
        <v>336</v>
      </c>
      <c r="AD3" s="372"/>
      <c r="AE3" s="372"/>
      <c r="AF3" s="372"/>
    </row>
    <row r="4" spans="2:32" ht="18.75" customHeight="1" x14ac:dyDescent="0.5">
      <c r="B4" s="373" t="s">
        <v>54</v>
      </c>
      <c r="C4" s="373"/>
      <c r="D4" s="98" t="str">
        <f>PR</f>
        <v>NAMA PERUSAHAAN ANDA</v>
      </c>
      <c r="E4" s="88"/>
      <c r="F4" s="381"/>
      <c r="G4" s="381"/>
      <c r="H4" s="381"/>
      <c r="J4" s="373" t="s">
        <v>54</v>
      </c>
      <c r="K4" s="373"/>
      <c r="L4" s="98" t="str">
        <f>D4</f>
        <v>NAMA PERUSAHAAN ANDA</v>
      </c>
      <c r="M4" s="88"/>
      <c r="N4" s="381"/>
      <c r="O4" s="381"/>
      <c r="P4" s="381"/>
      <c r="R4" s="373" t="s">
        <v>54</v>
      </c>
      <c r="S4" s="373"/>
      <c r="T4" s="260" t="str">
        <f>D4</f>
        <v>NAMA PERUSAHAAN ANDA</v>
      </c>
      <c r="U4" s="372"/>
      <c r="V4" s="372"/>
      <c r="W4" s="372"/>
      <c r="X4" s="372"/>
      <c r="Z4" s="373" t="s">
        <v>54</v>
      </c>
      <c r="AA4" s="373"/>
      <c r="AB4" s="260" t="str">
        <f>D4</f>
        <v>NAMA PERUSAHAAN ANDA</v>
      </c>
      <c r="AC4" s="372"/>
      <c r="AD4" s="372"/>
      <c r="AE4" s="372"/>
      <c r="AF4" s="372"/>
    </row>
    <row r="5" spans="2:32" ht="11.25" customHeight="1" x14ac:dyDescent="0.35">
      <c r="B5" s="373"/>
      <c r="C5" s="373"/>
      <c r="D5" s="82" t="s">
        <v>55</v>
      </c>
      <c r="E5" s="88"/>
      <c r="F5" s="381"/>
      <c r="G5" s="381"/>
      <c r="H5" s="381"/>
      <c r="J5" s="373"/>
      <c r="K5" s="373"/>
      <c r="L5" s="82" t="str">
        <f>D5</f>
        <v>Alamat Kantor Anda baris 1</v>
      </c>
      <c r="M5" s="88"/>
      <c r="N5" s="381"/>
      <c r="O5" s="381"/>
      <c r="P5" s="381"/>
      <c r="R5" s="373"/>
      <c r="S5" s="373"/>
      <c r="T5" s="238" t="str">
        <f>D5</f>
        <v>Alamat Kantor Anda baris 1</v>
      </c>
      <c r="U5" s="372"/>
      <c r="V5" s="372"/>
      <c r="W5" s="372"/>
      <c r="X5" s="372"/>
      <c r="Z5" s="373"/>
      <c r="AA5" s="373"/>
      <c r="AB5" s="238" t="str">
        <f>D5</f>
        <v>Alamat Kantor Anda baris 1</v>
      </c>
      <c r="AC5" s="372"/>
      <c r="AD5" s="372"/>
      <c r="AE5" s="372"/>
      <c r="AF5" s="372"/>
    </row>
    <row r="6" spans="2:32" ht="11.25" customHeight="1" x14ac:dyDescent="0.35">
      <c r="B6" s="373"/>
      <c r="C6" s="373"/>
      <c r="D6" s="82" t="s">
        <v>56</v>
      </c>
      <c r="E6" s="88"/>
      <c r="F6" s="381"/>
      <c r="G6" s="381"/>
      <c r="H6" s="381"/>
      <c r="J6" s="373"/>
      <c r="K6" s="373"/>
      <c r="L6" s="82" t="str">
        <f>D6</f>
        <v>Alamat Kantor Anda baris 2</v>
      </c>
      <c r="M6" s="88"/>
      <c r="N6" s="381"/>
      <c r="O6" s="381"/>
      <c r="P6" s="381"/>
      <c r="R6" s="373"/>
      <c r="S6" s="373"/>
      <c r="T6" s="238" t="str">
        <f>D6</f>
        <v>Alamat Kantor Anda baris 2</v>
      </c>
      <c r="U6" s="372"/>
      <c r="V6" s="372"/>
      <c r="W6" s="372"/>
      <c r="X6" s="372"/>
      <c r="Z6" s="373"/>
      <c r="AA6" s="373"/>
      <c r="AB6" s="238" t="str">
        <f>D6</f>
        <v>Alamat Kantor Anda baris 2</v>
      </c>
      <c r="AC6" s="372"/>
      <c r="AD6" s="372"/>
      <c r="AE6" s="372"/>
      <c r="AF6" s="372"/>
    </row>
    <row r="7" spans="2:32" ht="11.25" customHeight="1" x14ac:dyDescent="0.35">
      <c r="B7" s="373"/>
      <c r="C7" s="373"/>
      <c r="D7" s="82" t="s">
        <v>57</v>
      </c>
      <c r="E7" s="88"/>
      <c r="F7" s="88"/>
      <c r="G7" s="88"/>
      <c r="H7" s="88"/>
      <c r="J7" s="373"/>
      <c r="K7" s="373"/>
      <c r="L7" s="82" t="str">
        <f>D7</f>
        <v>No. Telepon Pertama dan Kedua</v>
      </c>
      <c r="M7" s="88"/>
      <c r="N7" s="88"/>
      <c r="O7" s="88"/>
      <c r="P7" s="88"/>
      <c r="R7" s="373"/>
      <c r="S7" s="373"/>
      <c r="T7" s="238" t="str">
        <f>D7</f>
        <v>No. Telepon Pertama dan Kedua</v>
      </c>
      <c r="U7" s="88"/>
      <c r="V7" s="88"/>
      <c r="W7" s="88"/>
      <c r="X7" s="88"/>
      <c r="Z7" s="373"/>
      <c r="AA7" s="373"/>
      <c r="AB7" s="238" t="str">
        <f>D7</f>
        <v>No. Telepon Pertama dan Kedua</v>
      </c>
      <c r="AC7" s="88"/>
      <c r="AD7" s="88"/>
      <c r="AE7" s="88"/>
      <c r="AF7" s="88"/>
    </row>
    <row r="8" spans="2:32" ht="11.25" customHeight="1" x14ac:dyDescent="0.35">
      <c r="B8" s="373"/>
      <c r="C8" s="373"/>
      <c r="D8" s="82" t="s">
        <v>58</v>
      </c>
      <c r="E8" s="84"/>
      <c r="F8" s="88"/>
      <c r="G8" s="88"/>
      <c r="H8" s="88"/>
      <c r="J8" s="373"/>
      <c r="K8" s="373"/>
      <c r="L8" s="82" t="str">
        <f>D8</f>
        <v>Email : alamat-email@perusahaan.com</v>
      </c>
      <c r="M8" s="84"/>
      <c r="N8" s="84"/>
      <c r="O8" s="84"/>
      <c r="P8" s="62"/>
      <c r="R8" s="373"/>
      <c r="S8" s="373"/>
      <c r="T8" s="238" t="str">
        <f>D8</f>
        <v>Email : alamat-email@perusahaan.com</v>
      </c>
      <c r="U8" s="84"/>
      <c r="V8" s="84"/>
      <c r="W8" s="84"/>
      <c r="X8" s="62"/>
      <c r="Z8" s="373"/>
      <c r="AA8" s="373"/>
      <c r="AB8" s="238" t="str">
        <f>D8</f>
        <v>Email : alamat-email@perusahaan.com</v>
      </c>
      <c r="AC8" s="84"/>
      <c r="AD8" s="84"/>
      <c r="AE8" s="84"/>
      <c r="AF8" s="62"/>
    </row>
    <row r="9" spans="2:32" ht="11.25" customHeight="1" x14ac:dyDescent="0.35">
      <c r="B9" s="63"/>
      <c r="C9" s="63"/>
      <c r="D9" s="64"/>
      <c r="E9" s="84"/>
      <c r="F9" s="84"/>
      <c r="H9" s="64"/>
      <c r="J9" s="63"/>
      <c r="K9" s="63"/>
      <c r="L9" s="64"/>
      <c r="M9" s="84"/>
      <c r="N9" s="84"/>
      <c r="P9" s="64"/>
      <c r="R9" s="63"/>
      <c r="S9" s="63"/>
      <c r="T9" s="64"/>
      <c r="U9" s="84"/>
      <c r="V9" s="84"/>
      <c r="X9" s="64"/>
      <c r="Z9" s="63"/>
      <c r="AA9" s="63"/>
      <c r="AB9" s="64"/>
      <c r="AC9" s="84"/>
      <c r="AD9" s="84"/>
      <c r="AF9" s="64"/>
    </row>
    <row r="10" spans="2:32" ht="3.75" customHeight="1" thickBot="1" x14ac:dyDescent="0.4">
      <c r="B10" s="65"/>
      <c r="C10" s="65"/>
      <c r="D10" s="65"/>
      <c r="E10" s="65"/>
      <c r="F10" s="65"/>
      <c r="G10" s="65"/>
      <c r="H10" s="65"/>
      <c r="J10" s="65"/>
      <c r="K10" s="65"/>
      <c r="L10" s="65"/>
      <c r="M10" s="65"/>
      <c r="N10" s="65"/>
      <c r="O10" s="65"/>
      <c r="P10" s="65"/>
      <c r="R10" s="65"/>
      <c r="S10" s="65"/>
      <c r="T10" s="65"/>
      <c r="U10" s="65"/>
      <c r="V10" s="65"/>
      <c r="W10" s="65"/>
      <c r="X10" s="65"/>
      <c r="Z10" s="65"/>
      <c r="AA10" s="65"/>
      <c r="AB10" s="65"/>
      <c r="AC10" s="65"/>
      <c r="AD10" s="65"/>
      <c r="AE10" s="65"/>
      <c r="AF10" s="65"/>
    </row>
    <row r="11" spans="2:32" ht="7.5" customHeight="1" thickTop="1" thickBot="1" x14ac:dyDescent="0.4"/>
    <row r="12" spans="2:32" ht="22.5" customHeight="1" thickTop="1" thickBot="1" x14ac:dyDescent="0.4">
      <c r="B12" s="66" t="s">
        <v>59</v>
      </c>
      <c r="C12" s="66"/>
      <c r="E12" s="84"/>
      <c r="F12" s="87"/>
      <c r="G12" s="87" t="s">
        <v>70</v>
      </c>
      <c r="H12" s="231">
        <f ca="1">TODAY()</f>
        <v>46150</v>
      </c>
      <c r="J12" s="66" t="s">
        <v>59</v>
      </c>
      <c r="K12" s="66"/>
      <c r="M12" s="84"/>
      <c r="N12" s="87"/>
      <c r="O12" s="87" t="s">
        <v>70</v>
      </c>
      <c r="P12" s="231">
        <f ca="1">H12</f>
        <v>46150</v>
      </c>
      <c r="R12" s="66" t="s">
        <v>59</v>
      </c>
      <c r="S12" s="66"/>
      <c r="U12" s="84"/>
      <c r="V12" s="87"/>
      <c r="W12" s="87" t="s">
        <v>70</v>
      </c>
      <c r="X12" s="239">
        <f ca="1">H12</f>
        <v>46150</v>
      </c>
      <c r="Z12" s="66" t="s">
        <v>59</v>
      </c>
      <c r="AA12" s="66"/>
      <c r="AC12" s="84"/>
      <c r="AD12" s="87"/>
      <c r="AE12" s="87" t="s">
        <v>70</v>
      </c>
      <c r="AF12" s="239">
        <f ca="1">H12</f>
        <v>46150</v>
      </c>
    </row>
    <row r="13" spans="2:32" ht="22.5" customHeight="1" thickTop="1" thickBot="1" x14ac:dyDescent="0.4">
      <c r="B13" s="375" t="str">
        <f>IF(ISERROR(VLOOKUP($B19&amp;$H$13,BT,12,FALSE))=TRUE,"",VLOOKUP($B19&amp;$H$13,BT,12,FALSE))</f>
        <v>Toko Mainan Anak D</v>
      </c>
      <c r="C13" s="375"/>
      <c r="D13" s="375"/>
      <c r="E13" s="84"/>
      <c r="F13" s="87"/>
      <c r="G13" s="87" t="s">
        <v>74</v>
      </c>
      <c r="H13" s="86">
        <v>1004</v>
      </c>
      <c r="J13" s="375" t="str">
        <f>B13</f>
        <v>Toko Mainan Anak D</v>
      </c>
      <c r="K13" s="375"/>
      <c r="L13" s="375"/>
      <c r="M13" s="84"/>
      <c r="N13" s="87"/>
      <c r="O13" s="87" t="s">
        <v>71</v>
      </c>
      <c r="P13" s="232">
        <f>H13</f>
        <v>1004</v>
      </c>
      <c r="R13" s="374" t="str">
        <f>B13</f>
        <v>Toko Mainan Anak D</v>
      </c>
      <c r="S13" s="375"/>
      <c r="T13" s="375"/>
      <c r="U13" s="84"/>
      <c r="V13" s="258"/>
      <c r="W13" s="258" t="s">
        <v>71</v>
      </c>
      <c r="X13" s="259">
        <f>H13</f>
        <v>1004</v>
      </c>
      <c r="Z13" s="374" t="str">
        <f>B13</f>
        <v>Toko Mainan Anak D</v>
      </c>
      <c r="AA13" s="375"/>
      <c r="AB13" s="375"/>
      <c r="AC13" s="84"/>
      <c r="AD13" s="258"/>
      <c r="AE13" s="258" t="s">
        <v>71</v>
      </c>
      <c r="AF13" s="259">
        <f>H13</f>
        <v>1004</v>
      </c>
    </row>
    <row r="14" spans="2:32" ht="15" thickTop="1" x14ac:dyDescent="0.35">
      <c r="B14" s="376" t="str">
        <f>IF($B$13&lt;&gt;"",VLOOKUP($B$13,DR,2,FALSE),"")</f>
        <v>Jl. Pahlawan I no 45</v>
      </c>
      <c r="C14" s="376"/>
      <c r="D14" s="377"/>
      <c r="H14" s="64"/>
      <c r="J14" s="376" t="str">
        <f>B14</f>
        <v>Jl. Pahlawan I no 45</v>
      </c>
      <c r="K14" s="376"/>
      <c r="L14" s="377"/>
      <c r="P14" s="64"/>
      <c r="R14" s="376" t="str">
        <f>B14</f>
        <v>Jl. Pahlawan I no 45</v>
      </c>
      <c r="S14" s="376"/>
      <c r="T14" s="377"/>
      <c r="X14" s="64"/>
      <c r="Z14" s="376" t="str">
        <f>B14</f>
        <v>Jl. Pahlawan I no 45</v>
      </c>
      <c r="AA14" s="376"/>
      <c r="AB14" s="377"/>
      <c r="AF14" s="64"/>
    </row>
    <row r="15" spans="2:32" x14ac:dyDescent="0.35">
      <c r="B15" s="376" t="str">
        <f>IF($B$13&lt;&gt;"",VLOOKUP($B$13,DR,3,FALSE),"")</f>
        <v>Jakarta Selatan, 45125</v>
      </c>
      <c r="C15" s="376"/>
      <c r="D15" s="377"/>
      <c r="J15" s="376" t="str">
        <f>B15</f>
        <v>Jakarta Selatan, 45125</v>
      </c>
      <c r="K15" s="376"/>
      <c r="L15" s="377"/>
      <c r="R15" s="376" t="str">
        <f>B15</f>
        <v>Jakarta Selatan, 45125</v>
      </c>
      <c r="S15" s="376"/>
      <c r="T15" s="377"/>
      <c r="Z15" s="376" t="str">
        <f>B15</f>
        <v>Jakarta Selatan, 45125</v>
      </c>
      <c r="AA15" s="376"/>
      <c r="AB15" s="377"/>
    </row>
    <row r="16" spans="2:32" x14ac:dyDescent="0.35">
      <c r="B16" s="376" t="str">
        <f>IF($B$13&lt;&gt;"",VLOOKUP($B$13,DR,4,FALSE),"")</f>
        <v>085252020162</v>
      </c>
      <c r="C16" s="376"/>
      <c r="D16" s="377"/>
      <c r="J16" s="376" t="str">
        <f>B16</f>
        <v>085252020162</v>
      </c>
      <c r="K16" s="376"/>
      <c r="L16" s="377"/>
      <c r="R16" s="376" t="str">
        <f>B16</f>
        <v>085252020162</v>
      </c>
      <c r="S16" s="376"/>
      <c r="T16" s="377"/>
      <c r="Z16" s="376" t="str">
        <f>B16</f>
        <v>085252020162</v>
      </c>
      <c r="AA16" s="376"/>
      <c r="AB16" s="377"/>
    </row>
    <row r="17" spans="2:32" ht="22.5" customHeight="1" x14ac:dyDescent="0.35"/>
    <row r="18" spans="2:32" ht="26.25" customHeight="1" x14ac:dyDescent="0.35">
      <c r="B18" s="379" t="s">
        <v>4</v>
      </c>
      <c r="C18" s="379"/>
      <c r="D18" s="385"/>
      <c r="E18" s="378" t="s">
        <v>60</v>
      </c>
      <c r="F18" s="379"/>
      <c r="G18" s="135" t="s">
        <v>38</v>
      </c>
      <c r="H18" s="136" t="s">
        <v>35</v>
      </c>
      <c r="J18" s="379" t="s">
        <v>4</v>
      </c>
      <c r="K18" s="379"/>
      <c r="L18" s="385"/>
      <c r="M18" s="378" t="s">
        <v>60</v>
      </c>
      <c r="N18" s="379"/>
      <c r="O18" s="135" t="s">
        <v>38</v>
      </c>
      <c r="P18" s="136" t="s">
        <v>35</v>
      </c>
      <c r="R18" s="369" t="s">
        <v>4</v>
      </c>
      <c r="S18" s="369"/>
      <c r="T18" s="370"/>
      <c r="U18" s="367" t="s">
        <v>38</v>
      </c>
      <c r="V18" s="369"/>
      <c r="W18" s="367" t="s">
        <v>16</v>
      </c>
      <c r="X18" s="368"/>
      <c r="Z18" s="369" t="s">
        <v>4</v>
      </c>
      <c r="AA18" s="369"/>
      <c r="AB18" s="370"/>
      <c r="AC18" s="367" t="s">
        <v>38</v>
      </c>
      <c r="AD18" s="369"/>
      <c r="AE18" s="367" t="s">
        <v>16</v>
      </c>
      <c r="AF18" s="368"/>
    </row>
    <row r="19" spans="2:32" ht="37.5" customHeight="1" x14ac:dyDescent="0.35">
      <c r="B19" s="99">
        <v>1</v>
      </c>
      <c r="C19" s="235" t="str">
        <f t="shared" ref="C19:C28" ca="1" si="0">IF(TODAY()&gt;EXP,"0",IF(ISERROR(VLOOKUP($B19&amp;$H$13,BT,7,FALSE))=TRUE,"",VLOOKUP($B19&amp;$H$13,BT,7,FALSE)))</f>
        <v>Boneka Beruang Besar</v>
      </c>
      <c r="D19" s="234"/>
      <c r="E19" s="383">
        <f t="shared" ref="E19:E28" si="1">IF(ISERROR(VLOOKUP($B19&amp;$H$13,BT,15,FALSE))=TRUE,"",VLOOKUP($B19&amp;$H$13,BT,15,FALSE))</f>
        <v>65000</v>
      </c>
      <c r="F19" s="383"/>
      <c r="G19" s="101">
        <f t="shared" ref="G19:G28" si="2">IF(ISERROR(VLOOKUP($B19&amp;$H$13,BT,14,FALSE))=TRUE,"",VLOOKUP($B19&amp;$H$13,BT,14,FALSE))</f>
        <v>30</v>
      </c>
      <c r="H19" s="85">
        <f ca="1">IF(C19="","",E19*G19)</f>
        <v>1950000</v>
      </c>
      <c r="J19" s="99">
        <v>11</v>
      </c>
      <c r="K19" s="235" t="str">
        <f t="shared" ref="K19:K28" ca="1" si="3">IF(TODAY()&gt;EXP,"0",IF(ISERROR(VLOOKUP($J19&amp;$H$13,BT,7,FALSE))=TRUE,"",VLOOKUP($J19&amp;$H$13,BT,7,FALSE)))</f>
        <v>Boneka Beruang Kecil</v>
      </c>
      <c r="L19" s="234"/>
      <c r="M19" s="383">
        <f t="shared" ref="M19:M28" si="4">IF(ISERROR(VLOOKUP($J19&amp;$H$13,BT,15,FALSE))=TRUE,"",VLOOKUP($J19&amp;$H$13,BT,15,FALSE))</f>
        <v>55000</v>
      </c>
      <c r="N19" s="383"/>
      <c r="O19" s="101">
        <f t="shared" ref="O19:O28" si="5">IF(ISERROR(VLOOKUP($J19&amp;$H$13,BT,14,FALSE))=TRUE,"",VLOOKUP($J19&amp;$H$13,BT,14,FALSE))</f>
        <v>10</v>
      </c>
      <c r="P19" s="85">
        <f ca="1">IF(K19="","",M19*O19)</f>
        <v>550000</v>
      </c>
      <c r="R19" s="240">
        <v>1</v>
      </c>
      <c r="S19" s="364" t="str">
        <f t="shared" ref="S19:S28" ca="1" si="6">IF(TODAY()&gt;EXP,"0",IF(C19&lt;&gt;"",C19,""))</f>
        <v>Boneka Beruang Besar</v>
      </c>
      <c r="T19" s="364"/>
      <c r="U19" s="365">
        <f t="shared" ref="U19:U28" ca="1" si="7">IF(TODAY()&gt;EXP,"0",IF(S19&lt;&gt;"",G19,""))</f>
        <v>30</v>
      </c>
      <c r="V19" s="365"/>
      <c r="W19" s="366"/>
      <c r="X19" s="366"/>
      <c r="Z19" s="240">
        <v>11</v>
      </c>
      <c r="AA19" s="364" t="str">
        <f t="shared" ref="AA19:AA28" ca="1" si="8">IF(TODAY()&gt;EXP,"0",IF(K19&lt;&gt;"",K19,""))</f>
        <v>Boneka Beruang Kecil</v>
      </c>
      <c r="AB19" s="364"/>
      <c r="AC19" s="365">
        <f t="shared" ref="AC19:AC28" ca="1" si="9">IF(TODAY()&gt;EXP,"0",IF(AA19&lt;&gt;"",O19,""))</f>
        <v>10</v>
      </c>
      <c r="AD19" s="365"/>
      <c r="AE19" s="366"/>
      <c r="AF19" s="366"/>
    </row>
    <row r="20" spans="2:32" ht="37.5" customHeight="1" x14ac:dyDescent="0.35">
      <c r="B20" s="102">
        <v>2</v>
      </c>
      <c r="C20" s="236" t="str">
        <f t="shared" ca="1" si="0"/>
        <v>Kereta 5 gerbong</v>
      </c>
      <c r="D20" s="103"/>
      <c r="E20" s="382">
        <f t="shared" si="1"/>
        <v>40000</v>
      </c>
      <c r="F20" s="382"/>
      <c r="G20" s="104">
        <f t="shared" si="2"/>
        <v>30</v>
      </c>
      <c r="H20" s="83">
        <f t="shared" ref="H20:H28" ca="1" si="10">IF(C20="","",E20*G20)</f>
        <v>1200000</v>
      </c>
      <c r="J20" s="102">
        <v>12</v>
      </c>
      <c r="K20" s="236" t="str">
        <f t="shared" ca="1" si="3"/>
        <v>Payung anak Biru</v>
      </c>
      <c r="L20" s="103"/>
      <c r="M20" s="382">
        <f t="shared" si="4"/>
        <v>35000</v>
      </c>
      <c r="N20" s="382"/>
      <c r="O20" s="104">
        <f t="shared" si="5"/>
        <v>10</v>
      </c>
      <c r="P20" s="83">
        <f t="shared" ref="P20:P28" ca="1" si="11">IF(K20="","",M20*O20)</f>
        <v>350000</v>
      </c>
      <c r="R20" s="241">
        <v>2</v>
      </c>
      <c r="S20" s="362" t="str">
        <f t="shared" ca="1" si="6"/>
        <v>Kereta 5 gerbong</v>
      </c>
      <c r="T20" s="362"/>
      <c r="U20" s="363">
        <f t="shared" ca="1" si="7"/>
        <v>30</v>
      </c>
      <c r="V20" s="363"/>
      <c r="W20" s="352"/>
      <c r="X20" s="352"/>
      <c r="Z20" s="241">
        <v>12</v>
      </c>
      <c r="AA20" s="362" t="str">
        <f t="shared" ca="1" si="8"/>
        <v>Payung anak Biru</v>
      </c>
      <c r="AB20" s="362"/>
      <c r="AC20" s="363">
        <f t="shared" ca="1" si="9"/>
        <v>10</v>
      </c>
      <c r="AD20" s="363"/>
      <c r="AE20" s="352"/>
      <c r="AF20" s="352"/>
    </row>
    <row r="21" spans="2:32" ht="37.5" customHeight="1" x14ac:dyDescent="0.35">
      <c r="B21" s="99">
        <v>3</v>
      </c>
      <c r="C21" s="235" t="str">
        <f t="shared" ca="1" si="0"/>
        <v>Boneka Beruang Kecil</v>
      </c>
      <c r="D21" s="100"/>
      <c r="E21" s="383">
        <f t="shared" si="1"/>
        <v>55000</v>
      </c>
      <c r="F21" s="383"/>
      <c r="G21" s="101">
        <f t="shared" si="2"/>
        <v>30</v>
      </c>
      <c r="H21" s="85">
        <f t="shared" ca="1" si="10"/>
        <v>1650000</v>
      </c>
      <c r="J21" s="99">
        <v>13</v>
      </c>
      <c r="K21" s="235" t="str">
        <f t="shared" ca="1" si="3"/>
        <v>Topi Panda</v>
      </c>
      <c r="L21" s="100"/>
      <c r="M21" s="383">
        <f t="shared" si="4"/>
        <v>25000</v>
      </c>
      <c r="N21" s="383"/>
      <c r="O21" s="101">
        <f t="shared" si="5"/>
        <v>10</v>
      </c>
      <c r="P21" s="85">
        <f t="shared" ca="1" si="11"/>
        <v>250000</v>
      </c>
      <c r="R21" s="240">
        <v>3</v>
      </c>
      <c r="S21" s="364" t="str">
        <f t="shared" ca="1" si="6"/>
        <v>Boneka Beruang Kecil</v>
      </c>
      <c r="T21" s="364"/>
      <c r="U21" s="365">
        <f t="shared" ca="1" si="7"/>
        <v>30</v>
      </c>
      <c r="V21" s="365"/>
      <c r="W21" s="366"/>
      <c r="X21" s="366"/>
      <c r="Z21" s="240">
        <v>13</v>
      </c>
      <c r="AA21" s="364" t="str">
        <f t="shared" ca="1" si="8"/>
        <v>Topi Panda</v>
      </c>
      <c r="AB21" s="364"/>
      <c r="AC21" s="365">
        <f t="shared" ca="1" si="9"/>
        <v>10</v>
      </c>
      <c r="AD21" s="365"/>
      <c r="AE21" s="366"/>
      <c r="AF21" s="366"/>
    </row>
    <row r="22" spans="2:32" ht="37.5" customHeight="1" x14ac:dyDescent="0.35">
      <c r="B22" s="102">
        <v>4</v>
      </c>
      <c r="C22" s="236" t="str">
        <f t="shared" ca="1" si="0"/>
        <v>Kereta 3 gerbong</v>
      </c>
      <c r="D22" s="103"/>
      <c r="E22" s="382">
        <f t="shared" si="1"/>
        <v>30000</v>
      </c>
      <c r="F22" s="382"/>
      <c r="G22" s="104">
        <f t="shared" si="2"/>
        <v>40</v>
      </c>
      <c r="H22" s="83">
        <f t="shared" ca="1" si="10"/>
        <v>1200000</v>
      </c>
      <c r="J22" s="102">
        <v>14</v>
      </c>
      <c r="K22" s="236" t="str">
        <f t="shared" ca="1" si="3"/>
        <v/>
      </c>
      <c r="L22" s="103"/>
      <c r="M22" s="382" t="str">
        <f t="shared" si="4"/>
        <v/>
      </c>
      <c r="N22" s="382"/>
      <c r="O22" s="104" t="str">
        <f t="shared" si="5"/>
        <v/>
      </c>
      <c r="P22" s="83" t="str">
        <f t="shared" ca="1" si="11"/>
        <v/>
      </c>
      <c r="R22" s="241">
        <v>4</v>
      </c>
      <c r="S22" s="362" t="str">
        <f t="shared" ca="1" si="6"/>
        <v>Kereta 3 gerbong</v>
      </c>
      <c r="T22" s="362"/>
      <c r="U22" s="363">
        <f t="shared" ca="1" si="7"/>
        <v>40</v>
      </c>
      <c r="V22" s="363"/>
      <c r="W22" s="352"/>
      <c r="X22" s="352"/>
      <c r="Z22" s="241">
        <v>14</v>
      </c>
      <c r="AA22" s="362" t="str">
        <f t="shared" ca="1" si="8"/>
        <v/>
      </c>
      <c r="AB22" s="362"/>
      <c r="AC22" s="363" t="str">
        <f t="shared" ca="1" si="9"/>
        <v/>
      </c>
      <c r="AD22" s="363"/>
      <c r="AE22" s="352"/>
      <c r="AF22" s="352"/>
    </row>
    <row r="23" spans="2:32" ht="37.5" customHeight="1" x14ac:dyDescent="0.35">
      <c r="B23" s="99">
        <v>5</v>
      </c>
      <c r="C23" s="235" t="str">
        <f t="shared" ca="1" si="0"/>
        <v>Payung anak Biru</v>
      </c>
      <c r="D23" s="100"/>
      <c r="E23" s="383">
        <f t="shared" si="1"/>
        <v>35000</v>
      </c>
      <c r="F23" s="383"/>
      <c r="G23" s="101">
        <f t="shared" si="2"/>
        <v>10</v>
      </c>
      <c r="H23" s="85">
        <f t="shared" ca="1" si="10"/>
        <v>350000</v>
      </c>
      <c r="J23" s="99">
        <v>15</v>
      </c>
      <c r="K23" s="235" t="str">
        <f t="shared" ca="1" si="3"/>
        <v/>
      </c>
      <c r="L23" s="100"/>
      <c r="M23" s="383" t="str">
        <f t="shared" si="4"/>
        <v/>
      </c>
      <c r="N23" s="383"/>
      <c r="O23" s="101" t="str">
        <f t="shared" si="5"/>
        <v/>
      </c>
      <c r="P23" s="85" t="str">
        <f t="shared" ca="1" si="11"/>
        <v/>
      </c>
      <c r="R23" s="240">
        <v>5</v>
      </c>
      <c r="S23" s="364" t="str">
        <f t="shared" ca="1" si="6"/>
        <v>Payung anak Biru</v>
      </c>
      <c r="T23" s="364"/>
      <c r="U23" s="365">
        <f t="shared" ca="1" si="7"/>
        <v>10</v>
      </c>
      <c r="V23" s="365"/>
      <c r="W23" s="366"/>
      <c r="X23" s="366"/>
      <c r="Z23" s="240">
        <v>15</v>
      </c>
      <c r="AA23" s="364" t="str">
        <f t="shared" ca="1" si="8"/>
        <v/>
      </c>
      <c r="AB23" s="364"/>
      <c r="AC23" s="365" t="str">
        <f t="shared" ca="1" si="9"/>
        <v/>
      </c>
      <c r="AD23" s="365"/>
      <c r="AE23" s="366"/>
      <c r="AF23" s="366"/>
    </row>
    <row r="24" spans="2:32" ht="37.5" customHeight="1" x14ac:dyDescent="0.35">
      <c r="B24" s="102">
        <v>6</v>
      </c>
      <c r="C24" s="236" t="str">
        <f t="shared" ca="1" si="0"/>
        <v>Payung anak Merah</v>
      </c>
      <c r="D24" s="103"/>
      <c r="E24" s="382">
        <f t="shared" si="1"/>
        <v>35000</v>
      </c>
      <c r="F24" s="382"/>
      <c r="G24" s="104">
        <f t="shared" si="2"/>
        <v>10</v>
      </c>
      <c r="H24" s="83">
        <f t="shared" ca="1" si="10"/>
        <v>350000</v>
      </c>
      <c r="J24" s="102">
        <v>16</v>
      </c>
      <c r="K24" s="236" t="str">
        <f t="shared" ca="1" si="3"/>
        <v/>
      </c>
      <c r="L24" s="103"/>
      <c r="M24" s="382" t="str">
        <f t="shared" si="4"/>
        <v/>
      </c>
      <c r="N24" s="382"/>
      <c r="O24" s="104" t="str">
        <f t="shared" si="5"/>
        <v/>
      </c>
      <c r="P24" s="83" t="str">
        <f t="shared" ca="1" si="11"/>
        <v/>
      </c>
      <c r="R24" s="241">
        <v>6</v>
      </c>
      <c r="S24" s="362" t="str">
        <f t="shared" ca="1" si="6"/>
        <v>Payung anak Merah</v>
      </c>
      <c r="T24" s="362"/>
      <c r="U24" s="363">
        <f t="shared" ca="1" si="7"/>
        <v>10</v>
      </c>
      <c r="V24" s="363"/>
      <c r="W24" s="352"/>
      <c r="X24" s="352"/>
      <c r="Z24" s="241">
        <v>16</v>
      </c>
      <c r="AA24" s="362" t="str">
        <f t="shared" ca="1" si="8"/>
        <v/>
      </c>
      <c r="AB24" s="362"/>
      <c r="AC24" s="363" t="str">
        <f t="shared" ca="1" si="9"/>
        <v/>
      </c>
      <c r="AD24" s="363"/>
      <c r="AE24" s="352"/>
      <c r="AF24" s="352"/>
    </row>
    <row r="25" spans="2:32" ht="37.5" customHeight="1" x14ac:dyDescent="0.35">
      <c r="B25" s="99">
        <v>7</v>
      </c>
      <c r="C25" s="235" t="str">
        <f t="shared" ca="1" si="0"/>
        <v>Topi Panda</v>
      </c>
      <c r="D25" s="100"/>
      <c r="E25" s="383">
        <f t="shared" si="1"/>
        <v>25000</v>
      </c>
      <c r="F25" s="383"/>
      <c r="G25" s="101">
        <f t="shared" si="2"/>
        <v>30</v>
      </c>
      <c r="H25" s="85">
        <f t="shared" ca="1" si="10"/>
        <v>750000</v>
      </c>
      <c r="J25" s="99">
        <v>17</v>
      </c>
      <c r="K25" s="235" t="str">
        <f t="shared" ca="1" si="3"/>
        <v/>
      </c>
      <c r="L25" s="100"/>
      <c r="M25" s="383" t="str">
        <f t="shared" si="4"/>
        <v/>
      </c>
      <c r="N25" s="383"/>
      <c r="O25" s="101" t="str">
        <f t="shared" si="5"/>
        <v/>
      </c>
      <c r="P25" s="85" t="str">
        <f t="shared" ca="1" si="11"/>
        <v/>
      </c>
      <c r="R25" s="240">
        <v>7</v>
      </c>
      <c r="S25" s="364" t="str">
        <f t="shared" ca="1" si="6"/>
        <v>Topi Panda</v>
      </c>
      <c r="T25" s="364"/>
      <c r="U25" s="365">
        <f t="shared" ca="1" si="7"/>
        <v>30</v>
      </c>
      <c r="V25" s="365"/>
      <c r="W25" s="366"/>
      <c r="X25" s="366"/>
      <c r="Z25" s="240">
        <v>17</v>
      </c>
      <c r="AA25" s="364" t="str">
        <f t="shared" ca="1" si="8"/>
        <v/>
      </c>
      <c r="AB25" s="364"/>
      <c r="AC25" s="365" t="str">
        <f t="shared" ca="1" si="9"/>
        <v/>
      </c>
      <c r="AD25" s="365"/>
      <c r="AE25" s="366"/>
      <c r="AF25" s="366"/>
    </row>
    <row r="26" spans="2:32" ht="37.5" customHeight="1" x14ac:dyDescent="0.35">
      <c r="B26" s="102">
        <v>8</v>
      </c>
      <c r="C26" s="236" t="str">
        <f t="shared" ca="1" si="0"/>
        <v>Tas kecil Doraemon</v>
      </c>
      <c r="D26" s="103"/>
      <c r="E26" s="382">
        <f t="shared" si="1"/>
        <v>45000</v>
      </c>
      <c r="F26" s="382"/>
      <c r="G26" s="104">
        <f t="shared" si="2"/>
        <v>30</v>
      </c>
      <c r="H26" s="83">
        <f t="shared" ca="1" si="10"/>
        <v>1350000</v>
      </c>
      <c r="J26" s="102">
        <v>18</v>
      </c>
      <c r="K26" s="236" t="str">
        <f t="shared" ca="1" si="3"/>
        <v/>
      </c>
      <c r="L26" s="103"/>
      <c r="M26" s="382" t="str">
        <f t="shared" si="4"/>
        <v/>
      </c>
      <c r="N26" s="382"/>
      <c r="O26" s="104" t="str">
        <f t="shared" si="5"/>
        <v/>
      </c>
      <c r="P26" s="83" t="str">
        <f t="shared" ca="1" si="11"/>
        <v/>
      </c>
      <c r="R26" s="241">
        <v>8</v>
      </c>
      <c r="S26" s="362" t="str">
        <f t="shared" ca="1" si="6"/>
        <v>Tas kecil Doraemon</v>
      </c>
      <c r="T26" s="362"/>
      <c r="U26" s="363">
        <f t="shared" ca="1" si="7"/>
        <v>30</v>
      </c>
      <c r="V26" s="363"/>
      <c r="W26" s="352"/>
      <c r="X26" s="352"/>
      <c r="Z26" s="241">
        <v>18</v>
      </c>
      <c r="AA26" s="362" t="str">
        <f t="shared" ca="1" si="8"/>
        <v/>
      </c>
      <c r="AB26" s="362"/>
      <c r="AC26" s="363" t="str">
        <f t="shared" ca="1" si="9"/>
        <v/>
      </c>
      <c r="AD26" s="363"/>
      <c r="AE26" s="352"/>
      <c r="AF26" s="352"/>
    </row>
    <row r="27" spans="2:32" ht="37.5" customHeight="1" x14ac:dyDescent="0.35">
      <c r="B27" s="99">
        <v>9</v>
      </c>
      <c r="C27" s="235" t="str">
        <f t="shared" ca="1" si="0"/>
        <v>Jam tangan Hello Kitty</v>
      </c>
      <c r="D27" s="100"/>
      <c r="E27" s="383">
        <f t="shared" si="1"/>
        <v>42000</v>
      </c>
      <c r="F27" s="383"/>
      <c r="G27" s="101">
        <f t="shared" si="2"/>
        <v>30</v>
      </c>
      <c r="H27" s="85">
        <f t="shared" ca="1" si="10"/>
        <v>1260000</v>
      </c>
      <c r="J27" s="99">
        <v>19</v>
      </c>
      <c r="K27" s="235" t="str">
        <f t="shared" ca="1" si="3"/>
        <v/>
      </c>
      <c r="L27" s="100"/>
      <c r="M27" s="383" t="str">
        <f t="shared" si="4"/>
        <v/>
      </c>
      <c r="N27" s="383"/>
      <c r="O27" s="101" t="str">
        <f t="shared" si="5"/>
        <v/>
      </c>
      <c r="P27" s="85" t="str">
        <f t="shared" ca="1" si="11"/>
        <v/>
      </c>
      <c r="R27" s="240">
        <v>9</v>
      </c>
      <c r="S27" s="364" t="str">
        <f t="shared" ca="1" si="6"/>
        <v>Jam tangan Hello Kitty</v>
      </c>
      <c r="T27" s="364"/>
      <c r="U27" s="365">
        <f t="shared" ca="1" si="7"/>
        <v>30</v>
      </c>
      <c r="V27" s="365"/>
      <c r="W27" s="366"/>
      <c r="X27" s="366"/>
      <c r="Z27" s="240">
        <v>19</v>
      </c>
      <c r="AA27" s="364" t="str">
        <f t="shared" ca="1" si="8"/>
        <v/>
      </c>
      <c r="AB27" s="364"/>
      <c r="AC27" s="365" t="str">
        <f t="shared" ca="1" si="9"/>
        <v/>
      </c>
      <c r="AD27" s="365"/>
      <c r="AE27" s="366"/>
      <c r="AF27" s="366"/>
    </row>
    <row r="28" spans="2:32" ht="37.5" customHeight="1" x14ac:dyDescent="0.35">
      <c r="B28" s="102">
        <v>10</v>
      </c>
      <c r="C28" s="236" t="str">
        <f t="shared" ca="1" si="0"/>
        <v>Kacamata anak warna-warni</v>
      </c>
      <c r="D28" s="103"/>
      <c r="E28" s="382">
        <f t="shared" si="1"/>
        <v>32000</v>
      </c>
      <c r="F28" s="382"/>
      <c r="G28" s="104">
        <f t="shared" si="2"/>
        <v>20</v>
      </c>
      <c r="H28" s="83">
        <f t="shared" ca="1" si="10"/>
        <v>640000</v>
      </c>
      <c r="J28" s="102">
        <v>20</v>
      </c>
      <c r="K28" s="236" t="str">
        <f t="shared" ca="1" si="3"/>
        <v/>
      </c>
      <c r="L28" s="103"/>
      <c r="M28" s="382" t="str">
        <f t="shared" si="4"/>
        <v/>
      </c>
      <c r="N28" s="382"/>
      <c r="O28" s="104" t="str">
        <f t="shared" si="5"/>
        <v/>
      </c>
      <c r="P28" s="83" t="str">
        <f t="shared" ca="1" si="11"/>
        <v/>
      </c>
      <c r="R28" s="241">
        <v>10</v>
      </c>
      <c r="S28" s="362" t="str">
        <f t="shared" ca="1" si="6"/>
        <v>Kacamata anak warna-warni</v>
      </c>
      <c r="T28" s="362"/>
      <c r="U28" s="363">
        <f t="shared" ca="1" si="7"/>
        <v>20</v>
      </c>
      <c r="V28" s="363"/>
      <c r="W28" s="352"/>
      <c r="X28" s="352"/>
      <c r="Z28" s="241">
        <v>20</v>
      </c>
      <c r="AA28" s="362" t="str">
        <f t="shared" ca="1" si="8"/>
        <v/>
      </c>
      <c r="AB28" s="362"/>
      <c r="AC28" s="363" t="str">
        <f t="shared" ca="1" si="9"/>
        <v/>
      </c>
      <c r="AD28" s="363"/>
      <c r="AE28" s="352"/>
      <c r="AF28" s="352"/>
    </row>
    <row r="29" spans="2:32" ht="7.5" customHeight="1" thickBot="1" x14ac:dyDescent="0.4">
      <c r="B29" s="67"/>
      <c r="C29" s="67"/>
      <c r="D29" s="67"/>
      <c r="E29" s="68"/>
      <c r="F29" s="68"/>
      <c r="G29" s="68"/>
      <c r="H29" s="68"/>
      <c r="J29" s="67"/>
      <c r="K29" s="67"/>
      <c r="L29" s="67"/>
      <c r="M29" s="68"/>
      <c r="N29" s="68"/>
      <c r="O29" s="68"/>
      <c r="P29" s="68"/>
      <c r="R29" s="67"/>
      <c r="S29" s="67"/>
      <c r="T29" s="67"/>
      <c r="U29" s="68"/>
      <c r="V29" s="68"/>
      <c r="W29" s="68"/>
      <c r="X29" s="68"/>
      <c r="Z29" s="67"/>
      <c r="AA29" s="67"/>
      <c r="AB29" s="67"/>
      <c r="AC29" s="68"/>
      <c r="AD29" s="68"/>
      <c r="AE29" s="68"/>
      <c r="AF29" s="68"/>
    </row>
    <row r="30" spans="2:32" ht="22.5" customHeight="1" thickTop="1" x14ac:dyDescent="0.35">
      <c r="B30" s="69" t="s">
        <v>62</v>
      </c>
      <c r="C30" s="69"/>
      <c r="D30" s="70"/>
      <c r="E30" s="71"/>
      <c r="F30" s="71" t="s">
        <v>38</v>
      </c>
      <c r="G30" s="233" t="str">
        <f ca="1">IF($K$19="",SUM(G19:G28),"")</f>
        <v/>
      </c>
      <c r="H30" s="105" t="str">
        <f ca="1">IF($K$19="",SUM(H19:H28),"")</f>
        <v/>
      </c>
      <c r="J30" s="69" t="s">
        <v>62</v>
      </c>
      <c r="K30" s="69"/>
      <c r="L30" s="70"/>
      <c r="M30" s="71"/>
      <c r="N30" s="71" t="s">
        <v>38</v>
      </c>
      <c r="O30" s="233">
        <f>SUM(G19:G28)+SUM(O19:O28)</f>
        <v>290</v>
      </c>
      <c r="P30" s="105">
        <f ca="1">SUM(H19:H28)+SUM(P19:P28)</f>
        <v>11850000</v>
      </c>
      <c r="R30" s="242" t="s">
        <v>62</v>
      </c>
      <c r="S30" s="243"/>
      <c r="T30" s="244"/>
      <c r="U30" s="353" t="s">
        <v>337</v>
      </c>
      <c r="V30" s="354"/>
      <c r="W30" s="354"/>
      <c r="X30" s="355"/>
      <c r="Z30" s="242" t="s">
        <v>62</v>
      </c>
      <c r="AA30" s="243"/>
      <c r="AB30" s="244"/>
      <c r="AC30" s="353" t="s">
        <v>337</v>
      </c>
      <c r="AD30" s="354"/>
      <c r="AE30" s="354"/>
      <c r="AF30" s="355"/>
    </row>
    <row r="31" spans="2:32" ht="22.5" customHeight="1" x14ac:dyDescent="0.35">
      <c r="B31" s="384" t="s">
        <v>65</v>
      </c>
      <c r="C31" s="384"/>
      <c r="D31" s="384"/>
      <c r="E31" s="80" t="s">
        <v>61</v>
      </c>
      <c r="F31" s="81">
        <v>0.3</v>
      </c>
      <c r="G31" s="72"/>
      <c r="H31" s="106" t="str">
        <f ca="1">IF($H$30&lt;&gt;"",H30*F31,"")</f>
        <v/>
      </c>
      <c r="J31" s="384" t="s">
        <v>65</v>
      </c>
      <c r="K31" s="384"/>
      <c r="L31" s="384"/>
      <c r="M31" s="80" t="s">
        <v>61</v>
      </c>
      <c r="N31" s="81">
        <f>F31</f>
        <v>0.3</v>
      </c>
      <c r="O31" s="72"/>
      <c r="P31" s="106">
        <f ca="1">P30*N31</f>
        <v>3555000</v>
      </c>
      <c r="R31" s="245"/>
      <c r="S31" s="246"/>
      <c r="T31" s="247"/>
      <c r="U31" s="356"/>
      <c r="V31" s="357"/>
      <c r="W31" s="357"/>
      <c r="X31" s="358"/>
      <c r="Z31" s="245"/>
      <c r="AA31" s="246"/>
      <c r="AB31" s="247"/>
      <c r="AC31" s="356"/>
      <c r="AD31" s="357"/>
      <c r="AE31" s="357"/>
      <c r="AF31" s="358"/>
    </row>
    <row r="32" spans="2:32" ht="22.5" customHeight="1" x14ac:dyDescent="0.35">
      <c r="B32" s="384"/>
      <c r="C32" s="384"/>
      <c r="D32" s="384"/>
      <c r="E32" s="73"/>
      <c r="F32" s="73" t="s">
        <v>335</v>
      </c>
      <c r="G32" s="72"/>
      <c r="H32" s="75"/>
      <c r="J32" s="384"/>
      <c r="K32" s="384"/>
      <c r="L32" s="384"/>
      <c r="M32" s="73"/>
      <c r="N32" s="73" t="s">
        <v>335</v>
      </c>
      <c r="O32" s="72"/>
      <c r="P32" s="75"/>
      <c r="R32" s="248"/>
      <c r="S32" s="249"/>
      <c r="T32" s="250"/>
      <c r="U32" s="359"/>
      <c r="V32" s="360"/>
      <c r="W32" s="360"/>
      <c r="X32" s="361"/>
      <c r="Z32" s="248"/>
      <c r="AA32" s="249"/>
      <c r="AB32" s="250"/>
      <c r="AC32" s="359"/>
      <c r="AD32" s="360"/>
      <c r="AE32" s="360"/>
      <c r="AF32" s="361"/>
    </row>
    <row r="33" spans="2:32" ht="22.5" customHeight="1" x14ac:dyDescent="0.35">
      <c r="B33" s="384"/>
      <c r="C33" s="384"/>
      <c r="D33" s="384"/>
      <c r="E33" s="73"/>
      <c r="F33" s="73" t="s">
        <v>63</v>
      </c>
      <c r="G33" s="74"/>
      <c r="H33" s="75"/>
      <c r="J33" s="384"/>
      <c r="K33" s="384"/>
      <c r="L33" s="384"/>
      <c r="M33" s="73"/>
      <c r="N33" s="73" t="s">
        <v>63</v>
      </c>
      <c r="O33" s="74"/>
      <c r="P33" s="75"/>
      <c r="R33" s="251" t="s">
        <v>338</v>
      </c>
      <c r="S33" s="252"/>
      <c r="T33" s="252"/>
      <c r="U33" s="253"/>
      <c r="V33" s="253"/>
      <c r="W33" s="254"/>
      <c r="X33" s="253"/>
      <c r="Z33" s="251" t="s">
        <v>338</v>
      </c>
      <c r="AA33" s="252"/>
      <c r="AB33" s="252"/>
      <c r="AC33" s="253"/>
      <c r="AD33" s="253"/>
      <c r="AE33" s="254"/>
      <c r="AF33" s="253"/>
    </row>
    <row r="34" spans="2:32" ht="26.25" customHeight="1" x14ac:dyDescent="0.45">
      <c r="B34" s="89"/>
      <c r="C34" s="89"/>
      <c r="D34" s="89"/>
      <c r="E34" s="380" t="s">
        <v>35</v>
      </c>
      <c r="F34" s="380"/>
      <c r="G34" s="137"/>
      <c r="H34" s="237" t="str">
        <f ca="1">IF($H$30&lt;&gt;"",H30-H31-H32+H33,"")</f>
        <v/>
      </c>
      <c r="J34" s="89"/>
      <c r="K34" s="89"/>
      <c r="L34" s="89"/>
      <c r="M34" s="380" t="s">
        <v>35</v>
      </c>
      <c r="N34" s="380"/>
      <c r="O34" s="137"/>
      <c r="P34" s="237">
        <f ca="1">P30-P31-P32+P33</f>
        <v>8295000</v>
      </c>
      <c r="R34" s="255"/>
      <c r="S34" s="350" t="s">
        <v>339</v>
      </c>
      <c r="T34" s="350"/>
      <c r="U34" s="350" t="s">
        <v>340</v>
      </c>
      <c r="V34" s="350"/>
      <c r="W34" s="350" t="s">
        <v>341</v>
      </c>
      <c r="X34" s="350"/>
      <c r="Z34" s="255"/>
      <c r="AA34" s="350" t="s">
        <v>339</v>
      </c>
      <c r="AB34" s="350"/>
      <c r="AC34" s="350" t="s">
        <v>340</v>
      </c>
      <c r="AD34" s="350"/>
      <c r="AE34" s="350" t="s">
        <v>341</v>
      </c>
      <c r="AF34" s="350"/>
    </row>
    <row r="35" spans="2:32" ht="30.75" customHeight="1" x14ac:dyDescent="0.35">
      <c r="B35" s="371"/>
      <c r="C35" s="371"/>
      <c r="D35" s="371"/>
      <c r="E35" s="371"/>
      <c r="F35" s="371"/>
      <c r="G35" s="371"/>
      <c r="H35" s="371"/>
      <c r="J35" s="371"/>
      <c r="K35" s="371"/>
      <c r="L35" s="371"/>
      <c r="M35" s="371"/>
      <c r="N35" s="371"/>
      <c r="O35" s="371"/>
      <c r="P35" s="371"/>
      <c r="R35" s="256"/>
      <c r="S35" s="350"/>
      <c r="T35" s="350"/>
      <c r="U35" s="350"/>
      <c r="V35" s="350"/>
      <c r="W35" s="350"/>
      <c r="X35" s="350"/>
      <c r="Z35" s="256"/>
      <c r="AA35" s="350"/>
      <c r="AB35" s="350"/>
      <c r="AC35" s="350"/>
      <c r="AD35" s="350"/>
      <c r="AE35" s="350"/>
      <c r="AF35" s="350"/>
    </row>
    <row r="36" spans="2:32" ht="30.75" customHeight="1" x14ac:dyDescent="0.35">
      <c r="B36" s="371" t="s">
        <v>64</v>
      </c>
      <c r="C36" s="371"/>
      <c r="D36" s="371"/>
      <c r="E36" s="371"/>
      <c r="F36" s="371"/>
      <c r="G36" s="371"/>
      <c r="H36" s="371"/>
      <c r="J36" s="371" t="s">
        <v>64</v>
      </c>
      <c r="K36" s="371"/>
      <c r="L36" s="371"/>
      <c r="M36" s="371"/>
      <c r="N36" s="371"/>
      <c r="O36" s="371"/>
      <c r="P36" s="371"/>
      <c r="Q36" s="257"/>
      <c r="R36" s="257"/>
      <c r="S36" s="351" t="s">
        <v>342</v>
      </c>
      <c r="T36" s="351"/>
      <c r="U36" s="351" t="s">
        <v>343</v>
      </c>
      <c r="V36" s="351"/>
      <c r="W36" s="351" t="s">
        <v>344</v>
      </c>
      <c r="X36" s="351"/>
      <c r="AA36" s="351" t="s">
        <v>342</v>
      </c>
      <c r="AB36" s="351"/>
      <c r="AC36" s="351" t="s">
        <v>343</v>
      </c>
      <c r="AD36" s="351"/>
      <c r="AE36" s="351" t="s">
        <v>344</v>
      </c>
      <c r="AF36" s="351"/>
    </row>
    <row r="37" spans="2:32" ht="22.5" customHeight="1" x14ac:dyDescent="0.35"/>
    <row r="38" spans="2:32" ht="22.5" customHeight="1" x14ac:dyDescent="0.35"/>
    <row r="39" spans="2:32" ht="22.5" customHeight="1" x14ac:dyDescent="0.35"/>
    <row r="40" spans="2:32" ht="22.5" customHeight="1" x14ac:dyDescent="0.35"/>
  </sheetData>
  <sheetProtection algorithmName="SHA-512" hashValue="zOfDnMU0o33kC2+34O2TGVhUZyWU2mVTrYhbVaedOs2nhD50AcW+x4+CskBDIdD2dWGoLgtyqBqYdW2MfHiR6Q==" saltValue="+FGLsoBPCpvfuxD2iJV/iA==" spinCount="100000" sheet="1" formatCells="0" formatColumns="0" formatRows="0" autoFilter="0"/>
  <mergeCells count="142">
    <mergeCell ref="N3:P6"/>
    <mergeCell ref="B31:D33"/>
    <mergeCell ref="J31:L33"/>
    <mergeCell ref="B15:D15"/>
    <mergeCell ref="B18:D18"/>
    <mergeCell ref="B16:D16"/>
    <mergeCell ref="B4:C8"/>
    <mergeCell ref="J13:L13"/>
    <mergeCell ref="E18:F18"/>
    <mergeCell ref="B13:D13"/>
    <mergeCell ref="B14:D14"/>
    <mergeCell ref="J4:K8"/>
    <mergeCell ref="J14:L14"/>
    <mergeCell ref="J15:L15"/>
    <mergeCell ref="J16:L16"/>
    <mergeCell ref="J18:L18"/>
    <mergeCell ref="M28:N28"/>
    <mergeCell ref="M19:N19"/>
    <mergeCell ref="M20:N20"/>
    <mergeCell ref="M21:N21"/>
    <mergeCell ref="M22:N22"/>
    <mergeCell ref="M23:N23"/>
    <mergeCell ref="B35:H35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34:F34"/>
    <mergeCell ref="B36:H36"/>
    <mergeCell ref="J36:P36"/>
    <mergeCell ref="U3:X6"/>
    <mergeCell ref="AC3:AF6"/>
    <mergeCell ref="R4:S8"/>
    <mergeCell ref="Z4:AA8"/>
    <mergeCell ref="R13:T13"/>
    <mergeCell ref="Z13:AB13"/>
    <mergeCell ref="R14:T14"/>
    <mergeCell ref="Z14:AB14"/>
    <mergeCell ref="R15:T15"/>
    <mergeCell ref="Z15:AB15"/>
    <mergeCell ref="R16:T16"/>
    <mergeCell ref="Z16:AB16"/>
    <mergeCell ref="R18:T18"/>
    <mergeCell ref="U18:V18"/>
    <mergeCell ref="M18:N18"/>
    <mergeCell ref="M34:N34"/>
    <mergeCell ref="J35:P35"/>
    <mergeCell ref="F3:H6"/>
    <mergeCell ref="M24:N24"/>
    <mergeCell ref="M25:N25"/>
    <mergeCell ref="M26:N26"/>
    <mergeCell ref="M27:N27"/>
    <mergeCell ref="W18:X18"/>
    <mergeCell ref="Z18:AB18"/>
    <mergeCell ref="AC18:AD18"/>
    <mergeCell ref="AE18:AF18"/>
    <mergeCell ref="S19:T19"/>
    <mergeCell ref="U19:V19"/>
    <mergeCell ref="W19:X19"/>
    <mergeCell ref="AA19:AB19"/>
    <mergeCell ref="AC19:AD19"/>
    <mergeCell ref="AE19:AF19"/>
    <mergeCell ref="AE20:AF20"/>
    <mergeCell ref="S21:T21"/>
    <mergeCell ref="U21:V21"/>
    <mergeCell ref="W21:X21"/>
    <mergeCell ref="AA21:AB21"/>
    <mergeCell ref="AC21:AD21"/>
    <mergeCell ref="AE21:AF21"/>
    <mergeCell ref="S20:T20"/>
    <mergeCell ref="U20:V20"/>
    <mergeCell ref="W20:X20"/>
    <mergeCell ref="AA20:AB20"/>
    <mergeCell ref="AC20:AD20"/>
    <mergeCell ref="AE22:AF22"/>
    <mergeCell ref="S23:T23"/>
    <mergeCell ref="U23:V23"/>
    <mergeCell ref="W23:X23"/>
    <mergeCell ref="AA23:AB23"/>
    <mergeCell ref="AC23:AD23"/>
    <mergeCell ref="AE23:AF23"/>
    <mergeCell ref="S22:T22"/>
    <mergeCell ref="U22:V22"/>
    <mergeCell ref="W22:X22"/>
    <mergeCell ref="AA22:AB22"/>
    <mergeCell ref="AC22:AD22"/>
    <mergeCell ref="AE24:AF24"/>
    <mergeCell ref="S25:T25"/>
    <mergeCell ref="U25:V25"/>
    <mergeCell ref="W25:X25"/>
    <mergeCell ref="AA25:AB25"/>
    <mergeCell ref="AC25:AD25"/>
    <mergeCell ref="AE25:AF25"/>
    <mergeCell ref="S24:T24"/>
    <mergeCell ref="U24:V24"/>
    <mergeCell ref="W24:X24"/>
    <mergeCell ref="AA24:AB24"/>
    <mergeCell ref="AC24:AD24"/>
    <mergeCell ref="AE26:AF26"/>
    <mergeCell ref="S27:T27"/>
    <mergeCell ref="U27:V27"/>
    <mergeCell ref="W27:X27"/>
    <mergeCell ref="AA27:AB27"/>
    <mergeCell ref="AC27:AD27"/>
    <mergeCell ref="AE27:AF27"/>
    <mergeCell ref="S26:T26"/>
    <mergeCell ref="U26:V26"/>
    <mergeCell ref="W26:X26"/>
    <mergeCell ref="AA26:AB26"/>
    <mergeCell ref="AC26:AD26"/>
    <mergeCell ref="AE28:AF28"/>
    <mergeCell ref="U30:X32"/>
    <mergeCell ref="AC30:AF32"/>
    <mergeCell ref="S34:T34"/>
    <mergeCell ref="U34:V34"/>
    <mergeCell ref="W34:X34"/>
    <mergeCell ref="AA34:AB34"/>
    <mergeCell ref="AC34:AD34"/>
    <mergeCell ref="AE34:AF34"/>
    <mergeCell ref="S28:T28"/>
    <mergeCell ref="U28:V28"/>
    <mergeCell ref="W28:X28"/>
    <mergeCell ref="AA28:AB28"/>
    <mergeCell ref="AC28:AD28"/>
    <mergeCell ref="AE35:AF35"/>
    <mergeCell ref="S36:T36"/>
    <mergeCell ref="U36:V36"/>
    <mergeCell ref="W36:X36"/>
    <mergeCell ref="AA36:AB36"/>
    <mergeCell ref="AC36:AD36"/>
    <mergeCell ref="AE36:AF36"/>
    <mergeCell ref="S35:T35"/>
    <mergeCell ref="U35:V35"/>
    <mergeCell ref="W35:X35"/>
    <mergeCell ref="AA35:AB35"/>
    <mergeCell ref="AC35:AD35"/>
  </mergeCells>
  <dataValidations disablePrompts="1" count="2">
    <dataValidation showInputMessage="1" showErrorMessage="1" errorTitle="KESALAHAN INPUT DATA" error="  Nama Produk Salah_x000a_Silahkan Pilih dari Daftar" sqref="R19:S28 B19:D28 J19:L28 Z19:AA28" xr:uid="{00000000-0002-0000-0800-000000000000}"/>
    <dataValidation showInputMessage="1" showErrorMessage="1" errorTitle="KESALAHAN INPUT DATA" error="   Nama Customer Salah_x000a_  Silahkan Pilih dari Daftar" sqref="B13:D13 J13:L13 R13:T13 Z13:AB13" xr:uid="{00000000-0002-0000-0800-000001000000}"/>
  </dataValidations>
  <pageMargins left="0.21" right="0.14000000000000001" top="0.37" bottom="0.33" header="0.15" footer="0.3"/>
  <pageSetup paperSize="9" orientation="portrait" horizontalDpi="4294967293" verticalDpi="4294967293" r:id="rId1"/>
  <ignoredErrors>
    <ignoredError sqref="D4 H12 J13 L4:L8 P12:P13 O30 N31 N3 G30 T5:T8 AB5:AB8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45</vt:i4>
      </vt:variant>
    </vt:vector>
  </HeadingPairs>
  <TitlesOfParts>
    <vt:vector size="61" baseType="lpstr">
      <vt:lpstr>ProgramExcel.id</vt:lpstr>
      <vt:lpstr>Home</vt:lpstr>
      <vt:lpstr>Produk</vt:lpstr>
      <vt:lpstr>Reseller</vt:lpstr>
      <vt:lpstr>Salesman</vt:lpstr>
      <vt:lpstr>Jurnal</vt:lpstr>
      <vt:lpstr>Kartu Stok</vt:lpstr>
      <vt:lpstr>Sisa Stok</vt:lpstr>
      <vt:lpstr>Invoice dan Surat Jalan</vt:lpstr>
      <vt:lpstr>Pembelian Per Produk</vt:lpstr>
      <vt:lpstr>Penjualan Per Produk</vt:lpstr>
      <vt:lpstr>Reseller Per Produk</vt:lpstr>
      <vt:lpstr>Penjualan Per Reseller</vt:lpstr>
      <vt:lpstr>Produk Per Reseller</vt:lpstr>
      <vt:lpstr>Penjualan Per Salesman</vt:lpstr>
      <vt:lpstr>Produk Per Salesman</vt:lpstr>
      <vt:lpstr>BL</vt:lpstr>
      <vt:lpstr>BL_2</vt:lpstr>
      <vt:lpstr>BT</vt:lpstr>
      <vt:lpstr>DP</vt:lpstr>
      <vt:lpstr>DR</vt:lpstr>
      <vt:lpstr>DS</vt:lpstr>
      <vt:lpstr>EXP</vt:lpstr>
      <vt:lpstr>KP</vt:lpstr>
      <vt:lpstr>NR</vt:lpstr>
      <vt:lpstr>NS</vt:lpstr>
      <vt:lpstr>PR</vt:lpstr>
      <vt:lpstr>'Invoice dan Surat Jalan'!Print_Area</vt:lpstr>
      <vt:lpstr>Jurnal!Print_Area</vt:lpstr>
      <vt:lpstr>'Kartu Stok'!Print_Area</vt:lpstr>
      <vt:lpstr>'Pembelian Per Produk'!Print_Area</vt:lpstr>
      <vt:lpstr>'Penjualan Per Produk'!Print_Area</vt:lpstr>
      <vt:lpstr>'Penjualan Per Reseller'!Print_Area</vt:lpstr>
      <vt:lpstr>'Penjualan Per Salesman'!Print_Area</vt:lpstr>
      <vt:lpstr>Produk!Print_Area</vt:lpstr>
      <vt:lpstr>'Produk Per Reseller'!Print_Area</vt:lpstr>
      <vt:lpstr>'Produk Per Salesman'!Print_Area</vt:lpstr>
      <vt:lpstr>Reseller!Print_Area</vt:lpstr>
      <vt:lpstr>'Reseller Per Produk'!Print_Area</vt:lpstr>
      <vt:lpstr>Salesman!Print_Area</vt:lpstr>
      <vt:lpstr>'Sisa Stok'!Print_Area</vt:lpstr>
      <vt:lpstr>Jurnal!Print_Titles</vt:lpstr>
      <vt:lpstr>'Kartu Stok'!Print_Titles</vt:lpstr>
      <vt:lpstr>'Pembelian Per Produk'!Print_Titles</vt:lpstr>
      <vt:lpstr>'Penjualan Per Produk'!Print_Titles</vt:lpstr>
      <vt:lpstr>'Penjualan Per Reseller'!Print_Titles</vt:lpstr>
      <vt:lpstr>'Penjualan Per Salesman'!Print_Titles</vt:lpstr>
      <vt:lpstr>Produk!Print_Titles</vt:lpstr>
      <vt:lpstr>'Produk Per Reseller'!Print_Titles</vt:lpstr>
      <vt:lpstr>'Produk Per Salesman'!Print_Titles</vt:lpstr>
      <vt:lpstr>Reseller!Print_Titles</vt:lpstr>
      <vt:lpstr>'Reseller Per Produk'!Print_Titles</vt:lpstr>
      <vt:lpstr>Salesman!Print_Titles</vt:lpstr>
      <vt:lpstr>'Sisa Stok'!Print_Titles</vt:lpstr>
      <vt:lpstr>RS</vt:lpstr>
      <vt:lpstr>SL</vt:lpstr>
      <vt:lpstr>TG</vt:lpstr>
      <vt:lpstr>TG_2</vt:lpstr>
      <vt:lpstr>TH</vt:lpstr>
      <vt:lpstr>TH_2</vt:lpstr>
      <vt:lpstr>TR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JERAPAH-COM</dc:creator>
  <cp:lastModifiedBy>user</cp:lastModifiedBy>
  <cp:lastPrinted>2022-07-29T10:05:54Z</cp:lastPrinted>
  <dcterms:created xsi:type="dcterms:W3CDTF">2019-10-13T18:50:06Z</dcterms:created>
  <dcterms:modified xsi:type="dcterms:W3CDTF">2026-05-08T08:02:30Z</dcterms:modified>
</cp:coreProperties>
</file>